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8060" windowHeight="1368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<sst xmlns="http://schemas.openxmlformats.org/spreadsheetml/2006/main" count="45" uniqueCount="30">
  <si>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226-000-002</t>
  </si>
  <si>
    <t>226-011-013</t>
  </si>
  <si>
    <t>226-023-025</t>
  </si>
  <si>
    <t>226-035-037</t>
  </si>
  <si>
    <t>226-047-049</t>
  </si>
  <si>
    <t>226-059-061</t>
  </si>
  <si>
    <t>226-071-073</t>
  </si>
  <si>
    <t>226-083-085</t>
  </si>
  <si>
    <t>226-095-097</t>
  </si>
  <si>
    <t>226-107-109</t>
  </si>
  <si>
    <t>226-119-121</t>
  </si>
  <si>
    <t>226-131-133</t>
  </si>
  <si>
    <t>226-155-157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</si>
  <si>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</si>
  <si>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</si>
  <si>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</si>
  <si>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</si>
  <si>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</si>
  <si>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</si>
  <si>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</si>
  <si>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</si>
  <si>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</si>
  <si>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</si>
  <si>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</si>
  <si>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</si>
  <si>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Depth mdpt (m)</t>
  </si>
  <si>
    <t xml:space="preserve">% finer than </t>
  </si>
  <si>
    <t>BSS00_226 grain size table</t>
  </si>
  <si>
    <t>Mean (Inman, 1952)</t>
  </si>
  <si>
    <t>S.D. (phi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</si>
</sst>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Bss00-226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3225"/>
          <c:w val="0.90975"/>
          <c:h val="0.84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DATATABLE!$V$7:$V$19</c:f>
              <c:numCache>
                <c:ptCount val="13"/>
                <c:pt idx="0">
                  <c:v>8.249</c:v>
                </c:pt>
                <c:pt idx="1">
                  <c:v>6.96</c:v>
                </c:pt>
                <c:pt idx="2">
                  <c:v>2.251</c:v>
                </c:pt>
                <c:pt idx="3">
                  <c:v>1.36</c:v>
                </c:pt>
                <c:pt idx="4">
                  <c:v>13.67</c:v>
                </c:pt>
                <c:pt idx="5">
                  <c:v>2.0096</c:v>
                </c:pt>
                <c:pt idx="6">
                  <c:v>18.41</c:v>
                </c:pt>
                <c:pt idx="7">
                  <c:v>2.5047</c:v>
                </c:pt>
                <c:pt idx="8">
                  <c:v>6.65</c:v>
                </c:pt>
                <c:pt idx="9">
                  <c:v>22.2</c:v>
                </c:pt>
                <c:pt idx="10">
                  <c:v>96.39800000000001</c:v>
                </c:pt>
                <c:pt idx="11">
                  <c:v>97.38</c:v>
                </c:pt>
                <c:pt idx="12">
                  <c:v>63.73</c:v>
                </c:pt>
              </c:numCache>
            </c:numRef>
          </c:xVal>
          <c:yVal>
            <c:numRef>
              <c:f>DATATABLE!$T$7:$T$19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13</c:v>
                </c:pt>
              </c:numCache>
            </c:numRef>
          </c:yVal>
          <c:smooth val="0"/>
        </c:ser>
        <c:axId val="18220015"/>
        <c:axId val="29762408"/>
      </c:scatterChart>
      <c:valAx>
        <c:axId val="1822001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9762408"/>
        <c:crosses val="autoZero"/>
        <c:crossBetween val="midCat"/>
        <c:dispUnits/>
        <c:majorUnit val="10"/>
        <c:minorUnit val="5"/>
      </c:valAx>
      <c:valAx>
        <c:axId val="2976240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22001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Bss00-226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395"/>
          <c:w val="0.89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DATATABLE!$V$7:$V$19</c:f>
              <c:numCache>
                <c:ptCount val="13"/>
                <c:pt idx="0">
                  <c:v>8.249</c:v>
                </c:pt>
                <c:pt idx="1">
                  <c:v>6.96</c:v>
                </c:pt>
                <c:pt idx="2">
                  <c:v>2.251</c:v>
                </c:pt>
                <c:pt idx="3">
                  <c:v>1.36</c:v>
                </c:pt>
                <c:pt idx="4">
                  <c:v>13.67</c:v>
                </c:pt>
                <c:pt idx="5">
                  <c:v>2.0096</c:v>
                </c:pt>
                <c:pt idx="6">
                  <c:v>18.41</c:v>
                </c:pt>
                <c:pt idx="7">
                  <c:v>2.5047</c:v>
                </c:pt>
                <c:pt idx="8">
                  <c:v>6.65</c:v>
                </c:pt>
                <c:pt idx="9">
                  <c:v>22.2</c:v>
                </c:pt>
                <c:pt idx="10">
                  <c:v>96.39800000000001</c:v>
                </c:pt>
                <c:pt idx="11">
                  <c:v>97.38</c:v>
                </c:pt>
                <c:pt idx="12">
                  <c:v>63.73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3.9624481833699097</c:v>
                </c:pt>
              </c:numCache>
            </c:numRef>
          </c:yVal>
          <c:smooth val="0"/>
        </c:ser>
        <c:axId val="66535081"/>
        <c:axId val="61944818"/>
      </c:scatterChart>
      <c:valAx>
        <c:axId val="6653508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1944818"/>
        <c:crosses val="autoZero"/>
        <c:crossBetween val="midCat"/>
        <c:dispUnits/>
        <c:majorUnit val="10"/>
        <c:minorUnit val="5"/>
      </c:valAx>
      <c:valAx>
        <c:axId val="6194481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653508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31</xdr:row>
      <xdr:rowOff>85725</xdr:rowOff>
    </xdr:from>
    <xdr:to>
      <xdr:col>8</xdr:col>
      <xdr:colOff>276225</xdr:colOff>
      <xdr:row>57</xdr:row>
      <xdr:rowOff>142875</xdr:rowOff>
    </xdr:to>
    <xdr:graphicFrame>
      <xdr:nvGraphicFramePr>
        <xdr:cNvPr id="1" name="Chart 1"/>
        <xdr:cNvGraphicFramePr/>
      </xdr:nvGraphicFramePr>
      <xdr:xfrm>
        <a:off x="57150" y="4838700"/>
        <a:ext cx="32956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31</xdr:row>
      <xdr:rowOff>85725</xdr:rowOff>
    </xdr:from>
    <xdr:to>
      <xdr:col>17</xdr:col>
      <xdr:colOff>180975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3448050" y="4838700"/>
        <a:ext cx="30861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C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6.140625" style="0" customWidth="1"/>
    <col min="2" max="2" width="6.7109375" style="0" customWidth="1"/>
    <col min="3" max="3" width="7.28125" style="0" customWidth="1"/>
    <col min="4" max="5" width="5.7109375" style="0" bestFit="1" customWidth="1"/>
    <col min="6" max="12" width="4.8515625" style="0" bestFit="1" customWidth="1"/>
    <col min="13" max="13" width="4.28125" style="0" customWidth="1"/>
    <col min="14" max="14" width="6.421875" style="0" customWidth="1"/>
    <col min="15" max="15" width="7.00390625" style="0" customWidth="1"/>
    <col min="16" max="16" width="6.28125" style="0" bestFit="1" customWidth="1"/>
    <col min="17" max="18" width="5.710937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5.8515625" style="0" customWidth="1"/>
    <col min="23" max="23" width="6.140625" style="0" customWidth="1"/>
    <col min="24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5" t="s">
        <v>27</v>
      </c>
      <c r="B4" s="1"/>
      <c r="C4" s="1"/>
      <c r="D4" s="1"/>
      <c r="E4" s="1"/>
      <c r="F4" s="1"/>
      <c r="G4" s="7" t="s">
        <v>26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15</v>
      </c>
      <c r="B5" s="3" t="s">
        <v>16</v>
      </c>
      <c r="C5" s="3" t="s">
        <v>25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28</v>
      </c>
      <c r="O5" s="3" t="s">
        <v>29</v>
      </c>
      <c r="P5" s="3" t="s">
        <v>17</v>
      </c>
      <c r="Q5" s="3" t="s">
        <v>18</v>
      </c>
      <c r="R5" s="3" t="s">
        <v>19</v>
      </c>
      <c r="S5" s="5" t="s">
        <v>20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0.000962</v>
      </c>
      <c r="E6" s="2">
        <v>0.002245</v>
      </c>
      <c r="F6" s="2">
        <v>0.003267</v>
      </c>
      <c r="G6" s="2">
        <v>0.004806</v>
      </c>
      <c r="H6" s="2">
        <v>0.01276</v>
      </c>
      <c r="I6" s="2">
        <v>0.03029</v>
      </c>
      <c r="J6" s="2">
        <v>0.0426</v>
      </c>
      <c r="K6" s="2">
        <v>0.05741</v>
      </c>
      <c r="L6" s="2">
        <v>0.08017</v>
      </c>
      <c r="M6" s="2" t="s">
        <v>13</v>
      </c>
      <c r="N6" s="8">
        <f>(F6+J6)/2</f>
        <v>0.0229335</v>
      </c>
      <c r="O6" s="8"/>
      <c r="P6" s="8">
        <v>8.249</v>
      </c>
      <c r="Q6" s="8">
        <v>71.81</v>
      </c>
      <c r="R6" s="8">
        <v>19.88</v>
      </c>
      <c r="S6" s="9" t="s">
        <v>21</v>
      </c>
      <c r="T6" s="10" t="s">
        <v>22</v>
      </c>
      <c r="U6" s="10" t="s">
        <v>23</v>
      </c>
      <c r="V6" s="10" t="s">
        <v>17</v>
      </c>
      <c r="W6" s="10" t="s">
        <v>24</v>
      </c>
      <c r="X6" s="11" t="s">
        <v>19</v>
      </c>
      <c r="Z6" s="2"/>
      <c r="AA6" s="2"/>
      <c r="AB6" s="2"/>
      <c r="AC6" s="2"/>
    </row>
    <row r="7" spans="1:29" ht="12">
      <c r="A7" s="2"/>
      <c r="B7" s="2"/>
      <c r="C7" s="2"/>
      <c r="D7" s="2">
        <v>10.021675485554134</v>
      </c>
      <c r="E7" s="2">
        <v>8.799068839695666</v>
      </c>
      <c r="F7" s="2">
        <v>8.257817829886111</v>
      </c>
      <c r="G7" s="2">
        <v>7.700947636194307</v>
      </c>
      <c r="H7" s="2">
        <v>6.292227860671943</v>
      </c>
      <c r="I7" s="2">
        <v>5.04501461164144</v>
      </c>
      <c r="J7" s="2">
        <v>4.553002759323611</v>
      </c>
      <c r="K7" s="2">
        <v>4.122554134165542</v>
      </c>
      <c r="L7" s="2">
        <v>3.640793715540517</v>
      </c>
      <c r="M7" s="2" t="s">
        <v>14</v>
      </c>
      <c r="N7" s="8">
        <f aca="true" t="shared" si="0" ref="N7:N31">(F7+J7)/2</f>
        <v>6.405410294604861</v>
      </c>
      <c r="O7" s="8">
        <f>(F7-J7)/2</f>
        <v>1.85240753528125</v>
      </c>
      <c r="P7" s="8"/>
      <c r="Q7" s="8"/>
      <c r="R7" s="8"/>
      <c r="S7" s="12" t="s">
        <v>0</v>
      </c>
      <c r="T7" s="13">
        <v>0.08333333333333333</v>
      </c>
      <c r="U7" s="13">
        <f aca="true" t="shared" si="1" ref="U7:U19">T7/3.2808</f>
        <v>0.02540030886775583</v>
      </c>
      <c r="V7" s="16">
        <v>8.249</v>
      </c>
      <c r="W7" s="16">
        <v>71.81</v>
      </c>
      <c r="X7" s="17">
        <v>19.88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0.000902</v>
      </c>
      <c r="E8" s="2">
        <v>0.002104</v>
      </c>
      <c r="F8" s="2">
        <v>0.003161</v>
      </c>
      <c r="G8" s="2">
        <v>0.004766</v>
      </c>
      <c r="H8" s="2">
        <v>0.01382</v>
      </c>
      <c r="I8" s="2">
        <v>0.03181</v>
      </c>
      <c r="J8" s="2">
        <v>0.04266</v>
      </c>
      <c r="K8" s="2">
        <v>0.05517</v>
      </c>
      <c r="L8" s="2">
        <v>0.07057</v>
      </c>
      <c r="M8" s="2"/>
      <c r="N8" s="8">
        <f t="shared" si="0"/>
        <v>0.022910499999999997</v>
      </c>
      <c r="O8" s="8"/>
      <c r="P8" s="8">
        <v>6.96</v>
      </c>
      <c r="Q8" s="8">
        <v>72.6</v>
      </c>
      <c r="R8" s="8">
        <v>20.43</v>
      </c>
      <c r="S8" s="12" t="s">
        <v>1</v>
      </c>
      <c r="T8" s="13">
        <v>1</v>
      </c>
      <c r="U8" s="13">
        <f t="shared" si="1"/>
        <v>0.30480370641307</v>
      </c>
      <c r="V8" s="16">
        <v>6.96</v>
      </c>
      <c r="W8" s="16">
        <v>72.6</v>
      </c>
      <c r="X8" s="17">
        <v>20.43</v>
      </c>
      <c r="Z8" s="2"/>
      <c r="AA8" s="2"/>
      <c r="AB8" s="2"/>
      <c r="AC8" s="2"/>
    </row>
    <row r="9" spans="1:29" ht="12">
      <c r="A9" s="2"/>
      <c r="B9" s="2"/>
      <c r="C9" s="2"/>
      <c r="D9" s="2">
        <v>10.114584946068794</v>
      </c>
      <c r="E9" s="2">
        <v>8.892649580031872</v>
      </c>
      <c r="F9" s="2">
        <v>8.305403249419676</v>
      </c>
      <c r="G9" s="2">
        <v>7.7130053331339035</v>
      </c>
      <c r="H9" s="2">
        <v>6.177098574048553</v>
      </c>
      <c r="I9" s="2">
        <v>4.9743758178972985</v>
      </c>
      <c r="J9" s="2">
        <v>4.550972224096241</v>
      </c>
      <c r="K9" s="2">
        <v>4.179972209303719</v>
      </c>
      <c r="L9" s="2">
        <v>3.824801179783663</v>
      </c>
      <c r="M9" s="2"/>
      <c r="N9" s="8">
        <f t="shared" si="0"/>
        <v>6.428187736757959</v>
      </c>
      <c r="O9" s="8">
        <f>(F9-J9)/2</f>
        <v>1.8772155126617176</v>
      </c>
      <c r="P9" s="8"/>
      <c r="Q9" s="8"/>
      <c r="R9" s="8"/>
      <c r="S9" s="12" t="s">
        <v>2</v>
      </c>
      <c r="T9" s="13">
        <v>2</v>
      </c>
      <c r="U9" s="13">
        <f t="shared" si="1"/>
        <v>0.60960741282614</v>
      </c>
      <c r="V9" s="16">
        <v>2.251</v>
      </c>
      <c r="W9" s="16">
        <v>74.38</v>
      </c>
      <c r="X9" s="17">
        <v>23.4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0.000838</v>
      </c>
      <c r="E10" s="2">
        <v>0.001715</v>
      </c>
      <c r="F10" s="2">
        <v>0.002775</v>
      </c>
      <c r="G10" s="2">
        <v>0.00417</v>
      </c>
      <c r="H10" s="2">
        <v>0.01193</v>
      </c>
      <c r="I10" s="2">
        <v>0.024079999999999997</v>
      </c>
      <c r="J10" s="2">
        <v>0.03285</v>
      </c>
      <c r="K10" s="2">
        <v>0.04027000000000001</v>
      </c>
      <c r="L10" s="2">
        <v>0.05341</v>
      </c>
      <c r="M10" s="2"/>
      <c r="N10" s="8">
        <f t="shared" si="0"/>
        <v>0.0178125</v>
      </c>
      <c r="O10" s="8"/>
      <c r="P10" s="8">
        <v>2.251</v>
      </c>
      <c r="Q10" s="8">
        <v>74.38</v>
      </c>
      <c r="R10" s="8">
        <v>23.4</v>
      </c>
      <c r="S10" s="12" t="s">
        <v>3</v>
      </c>
      <c r="T10" s="13">
        <v>3</v>
      </c>
      <c r="U10" s="13">
        <f t="shared" si="1"/>
        <v>0.9144111192392099</v>
      </c>
      <c r="V10" s="16">
        <v>1.36</v>
      </c>
      <c r="W10" s="16">
        <v>68.64</v>
      </c>
      <c r="X10" s="17">
        <v>29.92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10.220762135624822</v>
      </c>
      <c r="E11" s="2">
        <v>9.187575708264</v>
      </c>
      <c r="F11" s="2">
        <v>8.493296513199343</v>
      </c>
      <c r="G11" s="2">
        <v>7.9057369009921485</v>
      </c>
      <c r="H11" s="2">
        <v>6.389262146741585</v>
      </c>
      <c r="I11" s="2">
        <v>5.376020797677111</v>
      </c>
      <c r="J11" s="2">
        <v>4.92796281922712</v>
      </c>
      <c r="K11" s="2">
        <v>4.634150717491058</v>
      </c>
      <c r="L11" s="2">
        <v>4.226746305544678</v>
      </c>
      <c r="M11" s="2"/>
      <c r="N11" s="8">
        <f t="shared" si="0"/>
        <v>6.710629666213231</v>
      </c>
      <c r="O11" s="8">
        <f>(F11-J11)/2</f>
        <v>1.7826668469861118</v>
      </c>
      <c r="P11" s="8"/>
      <c r="Q11" s="8"/>
      <c r="R11" s="8"/>
      <c r="S11" s="12" t="s">
        <v>4</v>
      </c>
      <c r="T11" s="13">
        <v>4</v>
      </c>
      <c r="U11" s="13">
        <f t="shared" si="1"/>
        <v>1.21921482565228</v>
      </c>
      <c r="V11" s="16">
        <v>13.67</v>
      </c>
      <c r="W11" s="16">
        <v>64.34</v>
      </c>
      <c r="X11" s="17">
        <v>21.95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0.00074</v>
      </c>
      <c r="E12" s="2">
        <v>0.0012649999999999998</v>
      </c>
      <c r="F12" s="2">
        <v>0.002255</v>
      </c>
      <c r="G12" s="2">
        <v>0.003304</v>
      </c>
      <c r="H12" s="2">
        <v>0.007875</v>
      </c>
      <c r="I12" s="2">
        <v>0.01814</v>
      </c>
      <c r="J12" s="2">
        <v>0.02799</v>
      </c>
      <c r="K12" s="2">
        <v>0.03597</v>
      </c>
      <c r="L12" s="2">
        <v>0.04987</v>
      </c>
      <c r="M12" s="2"/>
      <c r="N12" s="8">
        <f t="shared" si="0"/>
        <v>0.0151225</v>
      </c>
      <c r="O12" s="8"/>
      <c r="P12" s="8">
        <v>1.36</v>
      </c>
      <c r="Q12" s="8">
        <v>68.64</v>
      </c>
      <c r="R12" s="8">
        <v>29.92</v>
      </c>
      <c r="S12" s="12" t="s">
        <v>5</v>
      </c>
      <c r="T12" s="13">
        <v>5</v>
      </c>
      <c r="U12" s="13">
        <f t="shared" si="1"/>
        <v>1.5240185320653499</v>
      </c>
      <c r="V12" s="16">
        <v>2.0096</v>
      </c>
      <c r="W12" s="16">
        <v>66.85</v>
      </c>
      <c r="X12" s="17">
        <v>31.21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10.400187108807861</v>
      </c>
      <c r="E13" s="2">
        <v>9.626646899742502</v>
      </c>
      <c r="F13" s="2">
        <v>8.79265685118143</v>
      </c>
      <c r="G13" s="2">
        <v>8.241570597904728</v>
      </c>
      <c r="H13" s="2">
        <v>6.988504361162171</v>
      </c>
      <c r="I13" s="2">
        <v>5.784681733908289</v>
      </c>
      <c r="J13" s="2">
        <v>5.158944702863897</v>
      </c>
      <c r="K13" s="2">
        <v>4.797062030301432</v>
      </c>
      <c r="L13" s="2">
        <v>4.325683986771698</v>
      </c>
      <c r="M13" s="2"/>
      <c r="N13" s="8">
        <f t="shared" si="0"/>
        <v>6.9758007770226635</v>
      </c>
      <c r="O13" s="8">
        <f>(F13-J13)/2</f>
        <v>1.8168560741587667</v>
      </c>
      <c r="P13" s="8"/>
      <c r="Q13" s="8"/>
      <c r="R13" s="8"/>
      <c r="S13" s="12" t="s">
        <v>6</v>
      </c>
      <c r="T13" s="13">
        <v>6</v>
      </c>
      <c r="U13" s="13">
        <f t="shared" si="1"/>
        <v>1.8288222384784198</v>
      </c>
      <c r="V13" s="16">
        <v>18.41</v>
      </c>
      <c r="W13" s="16">
        <v>66.67</v>
      </c>
      <c r="X13" s="17">
        <v>15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0.0008169999999999999</v>
      </c>
      <c r="E14" s="2">
        <v>0.001693</v>
      </c>
      <c r="F14" s="2">
        <v>0.002827</v>
      </c>
      <c r="G14" s="2">
        <v>0.004617</v>
      </c>
      <c r="H14" s="2">
        <v>0.02004</v>
      </c>
      <c r="I14" s="2">
        <v>0.04812</v>
      </c>
      <c r="J14" s="2">
        <v>0.05921</v>
      </c>
      <c r="K14" s="2">
        <v>0.06919</v>
      </c>
      <c r="L14" s="2">
        <v>0.08308</v>
      </c>
      <c r="M14" s="2"/>
      <c r="N14" s="8">
        <f t="shared" si="0"/>
        <v>0.0310185</v>
      </c>
      <c r="O14" s="8"/>
      <c r="P14" s="8">
        <v>13.67</v>
      </c>
      <c r="Q14" s="8">
        <v>64.34</v>
      </c>
      <c r="R14" s="8">
        <v>21.95</v>
      </c>
      <c r="S14" s="12" t="s">
        <v>7</v>
      </c>
      <c r="T14" s="13">
        <v>7</v>
      </c>
      <c r="U14" s="13">
        <f t="shared" si="1"/>
        <v>2.13362594489149</v>
      </c>
      <c r="V14" s="16">
        <v>2.5047</v>
      </c>
      <c r="W14" s="16">
        <v>55.28</v>
      </c>
      <c r="X14" s="17">
        <v>42.14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10.25737630117849</v>
      </c>
      <c r="E15" s="2">
        <v>9.206202311428534</v>
      </c>
      <c r="F15" s="2">
        <v>8.466512401492999</v>
      </c>
      <c r="G15" s="2">
        <v>7.7588285522748075</v>
      </c>
      <c r="H15" s="2">
        <v>5.640973681241604</v>
      </c>
      <c r="I15" s="2">
        <v>4.377219547260736</v>
      </c>
      <c r="J15" s="2">
        <v>4.078015336014189</v>
      </c>
      <c r="K15" s="2">
        <v>3.8532926489202257</v>
      </c>
      <c r="L15" s="2">
        <v>3.589354973592164</v>
      </c>
      <c r="M15" s="2"/>
      <c r="N15" s="8">
        <f t="shared" si="0"/>
        <v>6.272263868753594</v>
      </c>
      <c r="O15" s="8">
        <f>(F15-J15)/2</f>
        <v>2.194248532739405</v>
      </c>
      <c r="P15" s="8"/>
      <c r="Q15" s="8"/>
      <c r="R15" s="8"/>
      <c r="S15" s="12" t="s">
        <v>8</v>
      </c>
      <c r="T15" s="13">
        <v>8</v>
      </c>
      <c r="U15" s="13">
        <f t="shared" si="1"/>
        <v>2.43842965130456</v>
      </c>
      <c r="V15" s="16">
        <v>6.65</v>
      </c>
      <c r="W15" s="16">
        <v>48</v>
      </c>
      <c r="X15" s="17">
        <v>45.36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0.000694</v>
      </c>
      <c r="E16" s="2">
        <v>0.001053</v>
      </c>
      <c r="F16" s="2">
        <v>0.001963</v>
      </c>
      <c r="G16" s="2">
        <v>0.003081</v>
      </c>
      <c r="H16" s="2">
        <v>0.01007</v>
      </c>
      <c r="I16" s="2">
        <v>0.02446</v>
      </c>
      <c r="J16" s="2">
        <v>0.033409999999999995</v>
      </c>
      <c r="K16" s="2">
        <v>0.0406</v>
      </c>
      <c r="L16" s="2">
        <v>0.05282</v>
      </c>
      <c r="M16" s="2"/>
      <c r="N16" s="8">
        <f t="shared" si="0"/>
        <v>0.017686499999999997</v>
      </c>
      <c r="O16" s="8"/>
      <c r="P16" s="8">
        <v>2.0096</v>
      </c>
      <c r="Q16" s="8">
        <v>66.85</v>
      </c>
      <c r="R16" s="8">
        <v>31.21</v>
      </c>
      <c r="S16" s="12" t="s">
        <v>9</v>
      </c>
      <c r="T16" s="13">
        <v>9</v>
      </c>
      <c r="U16" s="13">
        <f t="shared" si="1"/>
        <v>2.7432333577176298</v>
      </c>
      <c r="V16" s="16">
        <v>22.2</v>
      </c>
      <c r="W16" s="16">
        <v>50.09</v>
      </c>
      <c r="X16" s="17">
        <v>27.69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10.492776716745913</v>
      </c>
      <c r="E17" s="2">
        <v>9.891278848298459</v>
      </c>
      <c r="F17" s="2">
        <v>8.992724111858003</v>
      </c>
      <c r="G17" s="2">
        <v>8.342385602284823</v>
      </c>
      <c r="H17" s="2">
        <v>6.633792506430027</v>
      </c>
      <c r="I17" s="2">
        <v>5.353431785909425</v>
      </c>
      <c r="J17" s="2">
        <v>4.9035762071018425</v>
      </c>
      <c r="K17" s="2">
        <v>4.622376462364273</v>
      </c>
      <c r="L17" s="2">
        <v>4.242771888269719</v>
      </c>
      <c r="M17" s="2"/>
      <c r="N17" s="8">
        <f t="shared" si="0"/>
        <v>6.948150159479923</v>
      </c>
      <c r="O17" s="8">
        <f>(F17-J17)/2</f>
        <v>2.04457395237808</v>
      </c>
      <c r="P17" s="8"/>
      <c r="Q17" s="8"/>
      <c r="R17" s="8"/>
      <c r="S17" s="12" t="s">
        <v>10</v>
      </c>
      <c r="T17" s="13">
        <v>10</v>
      </c>
      <c r="U17" s="13">
        <f t="shared" si="1"/>
        <v>3.0480370641306997</v>
      </c>
      <c r="V17" s="16">
        <v>96.39800000000001</v>
      </c>
      <c r="W17" s="16">
        <v>2.45</v>
      </c>
      <c r="X17" s="17">
        <v>1.112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0.001061</v>
      </c>
      <c r="E18" s="2">
        <v>0.002489</v>
      </c>
      <c r="F18" s="2">
        <v>0.004269</v>
      </c>
      <c r="G18" s="2">
        <v>0.01456</v>
      </c>
      <c r="H18" s="2">
        <v>0.03957</v>
      </c>
      <c r="I18" s="2">
        <v>0.05693</v>
      </c>
      <c r="J18" s="2">
        <v>0.06506999999999999</v>
      </c>
      <c r="K18" s="2">
        <v>0.07343000000000001</v>
      </c>
      <c r="L18" s="2">
        <v>0.08301</v>
      </c>
      <c r="M18" s="2"/>
      <c r="N18" s="8">
        <f t="shared" si="0"/>
        <v>0.03466949999999999</v>
      </c>
      <c r="O18" s="8"/>
      <c r="P18" s="8">
        <v>18.41</v>
      </c>
      <c r="Q18" s="8">
        <v>66.67</v>
      </c>
      <c r="R18" s="8">
        <v>15</v>
      </c>
      <c r="S18" s="12" t="s">
        <v>11</v>
      </c>
      <c r="T18" s="13">
        <v>11</v>
      </c>
      <c r="U18" s="13">
        <f t="shared" si="1"/>
        <v>3.3528407705437697</v>
      </c>
      <c r="V18" s="16">
        <v>97.38</v>
      </c>
      <c r="W18" s="16">
        <v>1.72</v>
      </c>
      <c r="X18" s="17">
        <v>0.75</v>
      </c>
      <c r="Z18" s="2"/>
      <c r="AA18" s="2"/>
      <c r="AB18" s="2"/>
      <c r="AC18" s="2"/>
    </row>
    <row r="19" spans="1:29" ht="12.75" thickBot="1">
      <c r="A19" s="2"/>
      <c r="B19" s="2"/>
      <c r="C19" s="2"/>
      <c r="D19" s="2">
        <v>9.88035962840941</v>
      </c>
      <c r="E19" s="2">
        <v>8.650218054343139</v>
      </c>
      <c r="F19" s="2">
        <v>7.871886122076536</v>
      </c>
      <c r="G19" s="2">
        <v>6.101845834238116</v>
      </c>
      <c r="H19" s="2">
        <v>4.659449124464111</v>
      </c>
      <c r="I19" s="2">
        <v>4.1346670900456655</v>
      </c>
      <c r="J19" s="2">
        <v>3.941863636043382</v>
      </c>
      <c r="K19" s="2">
        <v>3.7674865898019396</v>
      </c>
      <c r="L19" s="2">
        <v>3.590571045105701</v>
      </c>
      <c r="M19" s="2"/>
      <c r="N19" s="8">
        <f t="shared" si="0"/>
        <v>5.906874879059959</v>
      </c>
      <c r="O19" s="8">
        <f>(F19-J19)/2</f>
        <v>1.9650112430165771</v>
      </c>
      <c r="P19" s="8"/>
      <c r="Q19" s="8"/>
      <c r="R19" s="8"/>
      <c r="S19" s="14" t="s">
        <v>12</v>
      </c>
      <c r="T19" s="15">
        <v>13</v>
      </c>
      <c r="U19" s="15">
        <f t="shared" si="1"/>
        <v>3.9624481833699097</v>
      </c>
      <c r="V19" s="18">
        <v>63.73</v>
      </c>
      <c r="W19" s="18">
        <v>27.73</v>
      </c>
      <c r="X19" s="19">
        <v>8.52</v>
      </c>
      <c r="Y19" s="2"/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0.000631</v>
      </c>
      <c r="E20" s="2">
        <v>0.000851</v>
      </c>
      <c r="F20" s="2">
        <v>0.001336</v>
      </c>
      <c r="G20" s="2">
        <v>0.002311</v>
      </c>
      <c r="H20" s="2">
        <v>0.005168999999999999</v>
      </c>
      <c r="I20" s="2">
        <v>0.01846</v>
      </c>
      <c r="J20" s="2">
        <v>0.03301</v>
      </c>
      <c r="K20" s="2">
        <v>0.04249</v>
      </c>
      <c r="L20" s="2">
        <v>0.0554</v>
      </c>
      <c r="M20" s="2"/>
      <c r="N20" s="8">
        <f t="shared" si="0"/>
        <v>0.017172999999999997</v>
      </c>
      <c r="O20" s="8"/>
      <c r="P20" s="8">
        <v>2.5047</v>
      </c>
      <c r="Q20" s="8">
        <v>55.28</v>
      </c>
      <c r="R20" s="8">
        <v>42.14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>
      <c r="A21" s="2"/>
      <c r="B21" s="2"/>
      <c r="C21" s="2"/>
      <c r="D21" s="2">
        <v>10.630072374341625</v>
      </c>
      <c r="E21" s="2">
        <v>10.198553247638213</v>
      </c>
      <c r="F21" s="2">
        <v>9.547864276850122</v>
      </c>
      <c r="G21" s="2">
        <v>8.757267024856544</v>
      </c>
      <c r="H21" s="2">
        <v>7.59589908237807</v>
      </c>
      <c r="I21" s="2">
        <v>5.759453636791037</v>
      </c>
      <c r="J21" s="2">
        <v>4.920953051214275</v>
      </c>
      <c r="K21" s="2">
        <v>4.556732846123525</v>
      </c>
      <c r="L21" s="2">
        <v>4.173970213500261</v>
      </c>
      <c r="M21" s="2"/>
      <c r="N21" s="8">
        <f t="shared" si="0"/>
        <v>7.234408664032198</v>
      </c>
      <c r="O21" s="8">
        <f>(F21-J21)/2</f>
        <v>2.3134556128179233</v>
      </c>
      <c r="P21" s="8"/>
      <c r="Q21" s="8"/>
      <c r="R21" s="8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0.000626</v>
      </c>
      <c r="E22" s="2">
        <v>0.000838</v>
      </c>
      <c r="F22" s="2">
        <v>0.00127</v>
      </c>
      <c r="G22" s="2">
        <v>0.002194</v>
      </c>
      <c r="H22" s="2">
        <v>0.004465</v>
      </c>
      <c r="I22" s="2">
        <v>0.01415</v>
      </c>
      <c r="J22" s="2">
        <v>0.02181</v>
      </c>
      <c r="K22" s="2">
        <v>0.0463</v>
      </c>
      <c r="L22" s="2">
        <v>0.08319</v>
      </c>
      <c r="M22" s="2"/>
      <c r="N22" s="8">
        <f t="shared" si="0"/>
        <v>0.01154</v>
      </c>
      <c r="O22" s="8"/>
      <c r="P22" s="8">
        <v>6.65</v>
      </c>
      <c r="Q22" s="8">
        <v>48</v>
      </c>
      <c r="R22" s="8">
        <v>45.36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10.641549722391556</v>
      </c>
      <c r="E23" s="2">
        <v>10.220762135624822</v>
      </c>
      <c r="F23" s="2">
        <v>9.620955787664647</v>
      </c>
      <c r="G23" s="2">
        <v>8.83222075892098</v>
      </c>
      <c r="H23" s="2">
        <v>7.8071241093155885</v>
      </c>
      <c r="I23" s="2">
        <v>6.143054136717567</v>
      </c>
      <c r="J23" s="2">
        <v>5.518866419796061</v>
      </c>
      <c r="K23" s="2">
        <v>4.432843996289213</v>
      </c>
      <c r="L23" s="2">
        <v>3.5874460726761765</v>
      </c>
      <c r="M23" s="2"/>
      <c r="N23" s="8">
        <f t="shared" si="0"/>
        <v>7.5699111037303535</v>
      </c>
      <c r="O23" s="8">
        <f>(F23-J23)/2</f>
        <v>2.051044683934293</v>
      </c>
      <c r="P23" s="8"/>
      <c r="Q23" s="8"/>
      <c r="R23" s="8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0.00071</v>
      </c>
      <c r="E24" s="2">
        <v>0.0011319999999999998</v>
      </c>
      <c r="F24" s="2">
        <v>0.002193</v>
      </c>
      <c r="G24" s="2">
        <v>0.00345</v>
      </c>
      <c r="H24" s="2">
        <v>0.01579</v>
      </c>
      <c r="I24" s="2">
        <v>0.05347</v>
      </c>
      <c r="J24" s="2">
        <v>0.09531</v>
      </c>
      <c r="K24" s="2">
        <v>0.1196</v>
      </c>
      <c r="L24" s="2">
        <v>0.1365</v>
      </c>
      <c r="M24" s="2"/>
      <c r="N24" s="8">
        <f t="shared" si="0"/>
        <v>0.0487515</v>
      </c>
      <c r="O24" s="8"/>
      <c r="P24" s="8">
        <v>22.2</v>
      </c>
      <c r="Q24" s="8">
        <v>50.09</v>
      </c>
      <c r="R24" s="8">
        <v>27.69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10.459893354932131</v>
      </c>
      <c r="E25" s="2">
        <v>9.786910326492292</v>
      </c>
      <c r="F25" s="2">
        <v>8.832878472650581</v>
      </c>
      <c r="G25" s="2">
        <v>8.17918792277128</v>
      </c>
      <c r="H25" s="2">
        <v>5.984845018576576</v>
      </c>
      <c r="I25" s="2">
        <v>4.225126513038194</v>
      </c>
      <c r="J25" s="2">
        <v>3.391228599002163</v>
      </c>
      <c r="K25" s="2">
        <v>3.0637107053513444</v>
      </c>
      <c r="L25" s="2">
        <v>2.8730271437422346</v>
      </c>
      <c r="M25" s="2"/>
      <c r="N25" s="8">
        <f t="shared" si="0"/>
        <v>6.112053535826372</v>
      </c>
      <c r="O25" s="8">
        <f>(F25-J25)/2</f>
        <v>2.720824936824209</v>
      </c>
      <c r="P25" s="8"/>
      <c r="Q25" s="8"/>
      <c r="R25" s="8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0.07688</v>
      </c>
      <c r="E26" s="2">
        <v>0.09452</v>
      </c>
      <c r="F26" s="2">
        <v>0.1065</v>
      </c>
      <c r="G26" s="2">
        <v>0.1202</v>
      </c>
      <c r="H26" s="2">
        <v>0.1521</v>
      </c>
      <c r="I26" s="2">
        <v>0.1877</v>
      </c>
      <c r="J26" s="2">
        <v>0.2051</v>
      </c>
      <c r="K26" s="2">
        <v>0.2201</v>
      </c>
      <c r="L26" s="2">
        <v>0.2372</v>
      </c>
      <c r="M26" s="2"/>
      <c r="N26" s="8">
        <f t="shared" si="0"/>
        <v>0.1558</v>
      </c>
      <c r="O26" s="8"/>
      <c r="P26" s="8">
        <v>96.39800000000001</v>
      </c>
      <c r="Q26" s="8">
        <v>2.45</v>
      </c>
      <c r="R26" s="8">
        <v>1.112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3.701247853663061</v>
      </c>
      <c r="E27" s="2">
        <v>3.4032365604629646</v>
      </c>
      <c r="F27" s="2">
        <v>3.2310746644362487</v>
      </c>
      <c r="G27" s="2">
        <v>3.056491198838264</v>
      </c>
      <c r="H27" s="2">
        <v>2.7169079418249527</v>
      </c>
      <c r="I27" s="2">
        <v>2.413499444718575</v>
      </c>
      <c r="J27" s="2">
        <v>2.2856006030695974</v>
      </c>
      <c r="K27" s="2">
        <v>2.1837689496578925</v>
      </c>
      <c r="L27" s="2">
        <v>2.0758240850034455</v>
      </c>
      <c r="M27" s="2"/>
      <c r="N27" s="8">
        <f t="shared" si="0"/>
        <v>2.758337633752923</v>
      </c>
      <c r="O27" s="8">
        <f>(F27-J27)/2</f>
        <v>0.4727370306833256</v>
      </c>
      <c r="P27" s="8"/>
      <c r="Q27" s="8"/>
      <c r="R27" s="8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0.08464</v>
      </c>
      <c r="E28" s="2">
        <v>0.1005</v>
      </c>
      <c r="F28" s="2">
        <v>0.1126</v>
      </c>
      <c r="G28" s="2">
        <v>0.1268</v>
      </c>
      <c r="H28" s="2">
        <v>0.1614</v>
      </c>
      <c r="I28" s="2">
        <v>0.2031</v>
      </c>
      <c r="J28" s="2">
        <v>0.2251</v>
      </c>
      <c r="K28" s="2">
        <v>0.2456</v>
      </c>
      <c r="L28" s="2">
        <v>0.2717</v>
      </c>
      <c r="M28" s="2"/>
      <c r="N28" s="8">
        <f t="shared" si="0"/>
        <v>0.16885</v>
      </c>
      <c r="O28" s="8"/>
      <c r="P28" s="8">
        <v>97.38</v>
      </c>
      <c r="Q28" s="8">
        <v>1.72</v>
      </c>
      <c r="R28" s="8">
        <v>0.75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3.562516562322786</v>
      </c>
      <c r="E29" s="2">
        <v>3.3147325934831584</v>
      </c>
      <c r="F29" s="2">
        <v>3.15072126746922</v>
      </c>
      <c r="G29" s="2">
        <v>2.9793733494100425</v>
      </c>
      <c r="H29" s="2">
        <v>2.6312875162716693</v>
      </c>
      <c r="I29" s="2">
        <v>2.2997378552532965</v>
      </c>
      <c r="J29" s="2">
        <v>2.151362038095294</v>
      </c>
      <c r="K29" s="2">
        <v>2.02561753417927</v>
      </c>
      <c r="L29" s="2">
        <v>1.8799135293274747</v>
      </c>
      <c r="M29" s="2"/>
      <c r="N29" s="8">
        <f t="shared" si="0"/>
        <v>2.651041652782257</v>
      </c>
      <c r="O29" s="8">
        <f>(F29-J29)/2</f>
        <v>0.4996796146869631</v>
      </c>
      <c r="P29" s="8"/>
      <c r="Q29" s="8"/>
      <c r="R29" s="8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13</v>
      </c>
      <c r="C30" s="2">
        <f>B30/3.2808</f>
        <v>3.9624481833699097</v>
      </c>
      <c r="D30" s="2">
        <v>0.002271</v>
      </c>
      <c r="E30" s="2">
        <v>0.005474</v>
      </c>
      <c r="F30" s="2">
        <v>0.01523</v>
      </c>
      <c r="G30" s="2">
        <v>0.03015</v>
      </c>
      <c r="H30" s="2">
        <v>0.09768000000000002</v>
      </c>
      <c r="I30" s="2">
        <v>0.1234</v>
      </c>
      <c r="J30" s="2">
        <v>0.1321</v>
      </c>
      <c r="K30" s="2">
        <v>0.1389</v>
      </c>
      <c r="L30" s="2">
        <v>0.1449</v>
      </c>
      <c r="M30" s="2"/>
      <c r="N30" s="8">
        <f t="shared" si="0"/>
        <v>0.073665</v>
      </c>
      <c r="O30" s="8"/>
      <c r="P30" s="8">
        <v>63.73</v>
      </c>
      <c r="Q30" s="8">
        <v>27.73</v>
      </c>
      <c r="R30" s="8">
        <v>8.52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8.782456578617287</v>
      </c>
      <c r="E31" s="2">
        <v>7.513188849959218</v>
      </c>
      <c r="F31" s="2">
        <v>6.03694024794952</v>
      </c>
      <c r="G31" s="2">
        <v>5.051698187649365</v>
      </c>
      <c r="H31" s="2">
        <v>3.3557929894494087</v>
      </c>
      <c r="I31" s="2">
        <v>3.0185857004000316</v>
      </c>
      <c r="J31" s="2">
        <v>2.920297628302622</v>
      </c>
      <c r="K31" s="2">
        <v>2.847881495568057</v>
      </c>
      <c r="L31" s="2">
        <v>2.78687049999252</v>
      </c>
      <c r="M31" s="2"/>
      <c r="N31" s="8">
        <f t="shared" si="0"/>
        <v>4.478618938126071</v>
      </c>
      <c r="O31" s="8">
        <f>(F31-J31)/2</f>
        <v>1.558321309823449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7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1"/>
      <c r="P36" s="1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</row>
    <row r="37" spans="1:27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  <c r="R37" s="6"/>
      <c r="S37" s="6"/>
      <c r="T37" s="6"/>
      <c r="U37" s="2"/>
      <c r="V37" s="2"/>
      <c r="W37" s="2"/>
      <c r="X37" s="2"/>
      <c r="Y37" s="2"/>
      <c r="Z37" s="2"/>
      <c r="AA37" s="2"/>
    </row>
    <row r="38" spans="1:27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2000-08-10T23:08:49Z</dcterms:created>
  <dcterms:modified xsi:type="dcterms:W3CDTF">2001-01-24T22:27:28Z</dcterms:modified>
  <cp:category/>
  <cp:version/>
  <cp:contentType/>
  <cp:contentStatus/>
</cp:coreProperties>
</file>