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0" yWindow="500" windowWidth="16400" windowHeight="115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<sst xmlns="http://schemas.openxmlformats.org/spreadsheetml/2006/main" count="55" uniqueCount="35">
  <si>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32-000-002</t>
  </si>
  <si>
    <t>32-011-013</t>
  </si>
  <si>
    <t>32-023-025</t>
  </si>
  <si>
    <t>32-035-037</t>
  </si>
  <si>
    <t>32-047-049</t>
  </si>
  <si>
    <t>32-059-061</t>
  </si>
  <si>
    <t>32-071-073</t>
  </si>
  <si>
    <t>32-083-085</t>
  </si>
  <si>
    <t>32-095-097</t>
  </si>
  <si>
    <t>32-107-109</t>
  </si>
  <si>
    <t>32-114-116</t>
  </si>
  <si>
    <t>32-119-121</t>
  </si>
  <si>
    <t>32-131-133</t>
  </si>
  <si>
    <t>32-143-145</t>
  </si>
  <si>
    <t>32-155-157</t>
  </si>
  <si>
    <t>32-167-169</t>
  </si>
  <si>
    <t>32-179-181</t>
  </si>
  <si>
    <t>32-191-193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</si>
  <si>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</si>
  <si>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</si>
  <si>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</si>
  <si>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</si>
  <si>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</si>
  <si>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</si>
  <si>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</si>
  <si>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</si>
  <si>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</si>
  <si>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</si>
  <si>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</si>
  <si>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</si>
  <si>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</si>
  <si>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</si>
  <si>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</si>
  <si>
    <t xml:space="preserve">% finer than </t>
  </si>
  <si>
    <t>BSS00_32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</si>
</sst>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0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Bss00-32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DataTable!$V$7:$V$24</c:f>
              <c:numCache/>
            </c:numRef>
          </c:xVal>
          <c:yVal>
            <c:numRef>
              <c:f>DataTable!$T$7:$T$24</c:f>
              <c:numCache/>
            </c:numRef>
          </c:yVal>
          <c:smooth val="0"/>
        </c:ser>
        <c:axId val="45172223"/>
        <c:axId val="3896824"/>
      </c:scatterChart>
      <c:valAx>
        <c:axId val="45172223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896824"/>
        <c:crosses val="autoZero"/>
        <c:crossBetween val="midCat"/>
        <c:dispUnits/>
        <c:majorUnit val="10"/>
        <c:minorUnit val="5"/>
      </c:valAx>
      <c:valAx>
        <c:axId val="3896824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5172223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Bss00-32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DataTable!$V$7:$V$24</c:f>
              <c:numCache/>
            </c:numRef>
          </c:xVal>
          <c:yVal>
            <c:numRef>
              <c:f>DataTable!$U$7:$U$24</c:f>
              <c:numCache/>
            </c:numRef>
          </c:yVal>
          <c:smooth val="0"/>
        </c:ser>
        <c:axId val="35071417"/>
        <c:axId val="47207298"/>
      </c:scatterChart>
      <c:valAx>
        <c:axId val="35071417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7207298"/>
        <c:crosses val="autoZero"/>
        <c:crossBetween val="midCat"/>
        <c:dispUnits/>
        <c:majorUnit val="10"/>
        <c:minorUnit val="5"/>
      </c:valAx>
      <c:valAx>
        <c:axId val="4720729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5071417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46</xdr:row>
      <xdr:rowOff>9525</xdr:rowOff>
    </xdr:from>
    <xdr:to>
      <xdr:col>17</xdr:col>
      <xdr:colOff>38100</xdr:colOff>
      <xdr:row>72</xdr:row>
      <xdr:rowOff>47625</xdr:rowOff>
    </xdr:to>
    <xdr:graphicFrame>
      <xdr:nvGraphicFramePr>
        <xdr:cNvPr id="1" name="Chart 1"/>
        <xdr:cNvGraphicFramePr/>
      </xdr:nvGraphicFramePr>
      <xdr:xfrm>
        <a:off x="2867025" y="7048500"/>
        <a:ext cx="39624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200025</xdr:colOff>
      <xdr:row>46</xdr:row>
      <xdr:rowOff>28575</xdr:rowOff>
    </xdr:from>
    <xdr:to>
      <xdr:col>25</xdr:col>
      <xdr:colOff>0</xdr:colOff>
      <xdr:row>72</xdr:row>
      <xdr:rowOff>66675</xdr:rowOff>
    </xdr:to>
    <xdr:graphicFrame>
      <xdr:nvGraphicFramePr>
        <xdr:cNvPr id="2" name="Chart 2"/>
        <xdr:cNvGraphicFramePr/>
      </xdr:nvGraphicFramePr>
      <xdr:xfrm>
        <a:off x="6991350" y="7067550"/>
        <a:ext cx="3933825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AC75"/>
  <sheetViews>
    <sheetView tabSelected="1" workbookViewId="0" topLeftCell="A1">
      <selection activeCell="A1" sqref="A1"/>
    </sheetView>
  </sheetViews>
  <sheetFormatPr defaultColWidth="12" defaultRowHeight="12.75"/>
  <cols>
    <col min="1" max="1" width="10.33203125" style="0" bestFit="1" customWidth="1"/>
    <col min="2" max="2" width="12.16015625" style="0" bestFit="1" customWidth="1"/>
    <col min="3" max="3" width="12.16015625" style="0" customWidth="1"/>
    <col min="4" max="5" width="6.66015625" style="0" bestFit="1" customWidth="1"/>
    <col min="6" max="12" width="5.66015625" style="0" bestFit="1" customWidth="1"/>
    <col min="13" max="13" width="4.66015625" style="0" customWidth="1"/>
    <col min="14" max="14" width="6" style="0" customWidth="1"/>
    <col min="15" max="15" width="4.16015625" style="0" bestFit="1" customWidth="1"/>
    <col min="16" max="16" width="9.16015625" style="0" bestFit="1" customWidth="1"/>
    <col min="17" max="17" width="7.16015625" style="0" bestFit="1" customWidth="1"/>
    <col min="18" max="18" width="6.16015625" style="0" bestFit="1" customWidth="1"/>
    <col min="19" max="19" width="9" style="0" customWidth="1"/>
    <col min="20" max="20" width="10.33203125" style="0" bestFit="1" customWidth="1"/>
    <col min="21" max="21" width="12.16015625" style="0" bestFit="1" customWidth="1"/>
    <col min="22" max="22" width="12.16015625" style="0" customWidth="1"/>
    <col min="23" max="23" width="9.16015625" style="0" bestFit="1" customWidth="1"/>
    <col min="24" max="24" width="7.16015625" style="0" bestFit="1" customWidth="1"/>
    <col min="25" max="25" width="6.16015625" style="0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">
      <c r="A4" s="6" t="s">
        <v>34</v>
      </c>
      <c r="B4" s="1"/>
      <c r="C4" s="1"/>
      <c r="D4" s="1"/>
      <c r="E4" s="1"/>
      <c r="F4" s="1"/>
      <c r="G4" s="18" t="s">
        <v>33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20</v>
      </c>
      <c r="B5" s="3" t="s">
        <v>21</v>
      </c>
      <c r="C5" s="3" t="s">
        <v>25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26</v>
      </c>
      <c r="O5" s="3" t="s">
        <v>27</v>
      </c>
      <c r="P5" s="3" t="s">
        <v>22</v>
      </c>
      <c r="Q5" s="3" t="s">
        <v>23</v>
      </c>
      <c r="R5" s="3" t="s">
        <v>24</v>
      </c>
      <c r="S5" s="6" t="s">
        <v>28</v>
      </c>
      <c r="T5" s="1"/>
      <c r="U5" s="1"/>
      <c r="V5" s="1"/>
      <c r="W5" s="1"/>
      <c r="X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B6/3.2808</f>
        <v>0.02540030886775583</v>
      </c>
      <c r="D6" s="2">
        <v>0.000867</v>
      </c>
      <c r="E6" s="2">
        <v>0.002003</v>
      </c>
      <c r="F6" s="2">
        <v>0.003154</v>
      </c>
      <c r="G6" s="2">
        <v>0.005144</v>
      </c>
      <c r="H6" s="2">
        <v>0.01891</v>
      </c>
      <c r="I6" s="2">
        <v>0.04233</v>
      </c>
      <c r="J6" s="2">
        <v>0.05414</v>
      </c>
      <c r="K6" s="2">
        <v>0.06379</v>
      </c>
      <c r="L6" s="2">
        <v>0.07931</v>
      </c>
      <c r="M6" s="2" t="s">
        <v>18</v>
      </c>
      <c r="N6" s="5">
        <f>(F6+J6)/2</f>
        <v>0.028647</v>
      </c>
      <c r="O6" s="5"/>
      <c r="P6" s="5">
        <v>10.68</v>
      </c>
      <c r="Q6" s="5">
        <v>69.44</v>
      </c>
      <c r="R6" s="5">
        <v>19.89</v>
      </c>
      <c r="S6" s="7" t="s">
        <v>29</v>
      </c>
      <c r="T6" s="8" t="s">
        <v>30</v>
      </c>
      <c r="U6" s="8" t="s">
        <v>31</v>
      </c>
      <c r="V6" s="8" t="s">
        <v>22</v>
      </c>
      <c r="W6" s="8" t="s">
        <v>32</v>
      </c>
      <c r="X6" s="9" t="s">
        <v>24</v>
      </c>
      <c r="Z6" s="2"/>
      <c r="AA6" s="2"/>
      <c r="AB6" s="2"/>
      <c r="AC6" s="2"/>
    </row>
    <row r="7" spans="1:29" ht="12">
      <c r="A7" s="2"/>
      <c r="B7" s="2"/>
      <c r="C7" s="2"/>
      <c r="D7" s="2">
        <v>10.17168038610234</v>
      </c>
      <c r="E7" s="2">
        <v>8.963621863511467</v>
      </c>
      <c r="F7" s="2">
        <v>8.308601624533665</v>
      </c>
      <c r="G7" s="2">
        <v>7.602893641996227</v>
      </c>
      <c r="H7" s="2">
        <v>5.724706826487051</v>
      </c>
      <c r="I7" s="2">
        <v>4.562175701118392</v>
      </c>
      <c r="J7" s="2">
        <v>4.207161302221849</v>
      </c>
      <c r="K7" s="2">
        <v>3.9705259112573987</v>
      </c>
      <c r="L7" s="2">
        <v>3.656353406558692</v>
      </c>
      <c r="M7" s="2" t="s">
        <v>19</v>
      </c>
      <c r="N7" s="5">
        <f aca="true" t="shared" si="0" ref="N7:N41">(F7+J7)/2</f>
        <v>6.257881463377757</v>
      </c>
      <c r="O7" s="5">
        <f>(F7-J7)/2</f>
        <v>2.0507201611559083</v>
      </c>
      <c r="P7" s="5"/>
      <c r="Q7" s="5"/>
      <c r="R7" s="5"/>
      <c r="S7" s="10" t="s">
        <v>0</v>
      </c>
      <c r="T7" s="11">
        <v>0.08333333333333333</v>
      </c>
      <c r="U7" s="11">
        <f aca="true" t="shared" si="1" ref="U7:U24">T7/3.2808</f>
        <v>0.02540030886775583</v>
      </c>
      <c r="V7" s="12">
        <v>10.68</v>
      </c>
      <c r="W7" s="12">
        <v>69.44</v>
      </c>
      <c r="X7" s="13">
        <v>19.89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B8/3.2808</f>
        <v>0.30480370641307</v>
      </c>
      <c r="D8" s="2">
        <v>0.00064</v>
      </c>
      <c r="E8" s="2">
        <v>0.000876</v>
      </c>
      <c r="F8" s="2">
        <v>0.001439</v>
      </c>
      <c r="G8" s="2">
        <v>0.002488</v>
      </c>
      <c r="H8" s="2">
        <v>0.006267</v>
      </c>
      <c r="I8" s="2">
        <v>0.02353</v>
      </c>
      <c r="J8" s="2">
        <v>0.03865999999999999</v>
      </c>
      <c r="K8" s="2">
        <v>0.05163</v>
      </c>
      <c r="L8" s="2">
        <v>0.06322</v>
      </c>
      <c r="M8" s="2"/>
      <c r="N8" s="5">
        <f t="shared" si="0"/>
        <v>0.020049499999999998</v>
      </c>
      <c r="O8" s="5"/>
      <c r="P8" s="5">
        <v>5.27</v>
      </c>
      <c r="Q8" s="5">
        <v>55.63</v>
      </c>
      <c r="R8" s="5">
        <v>39.01</v>
      </c>
      <c r="S8" s="10" t="s">
        <v>1</v>
      </c>
      <c r="T8" s="11">
        <v>1</v>
      </c>
      <c r="U8" s="11">
        <f t="shared" si="1"/>
        <v>0.30480370641307</v>
      </c>
      <c r="V8" s="12">
        <v>5.27</v>
      </c>
      <c r="W8" s="12">
        <v>55.63</v>
      </c>
      <c r="X8" s="13">
        <v>39.01</v>
      </c>
      <c r="Z8" s="2"/>
      <c r="AA8" s="2"/>
      <c r="AB8" s="2"/>
      <c r="AC8" s="2"/>
    </row>
    <row r="9" spans="1:29" ht="12">
      <c r="A9" s="2"/>
      <c r="B9" s="2"/>
      <c r="C9" s="2"/>
      <c r="D9" s="2">
        <v>10.609640474436812</v>
      </c>
      <c r="E9" s="2">
        <v>10.156781509723</v>
      </c>
      <c r="F9" s="2">
        <v>9.440717692583878</v>
      </c>
      <c r="G9" s="2">
        <v>8.650797799193573</v>
      </c>
      <c r="H9" s="2">
        <v>7.31800929153591</v>
      </c>
      <c r="I9" s="2">
        <v>5.409354869212514</v>
      </c>
      <c r="J9" s="2">
        <v>4.693014552225576</v>
      </c>
      <c r="K9" s="2">
        <v>4.275646591675452</v>
      </c>
      <c r="L9" s="2">
        <v>3.983475154532314</v>
      </c>
      <c r="M9" s="2"/>
      <c r="N9" s="5">
        <f t="shared" si="0"/>
        <v>7.066866122404727</v>
      </c>
      <c r="O9" s="5">
        <f>(F9-J9)/2</f>
        <v>2.3738515701791507</v>
      </c>
      <c r="P9" s="5"/>
      <c r="Q9" s="5"/>
      <c r="R9" s="5"/>
      <c r="S9" s="10" t="s">
        <v>2</v>
      </c>
      <c r="T9" s="11">
        <v>2</v>
      </c>
      <c r="U9" s="11">
        <f t="shared" si="1"/>
        <v>0.60960741282614</v>
      </c>
      <c r="V9" s="12">
        <v>0.937</v>
      </c>
      <c r="W9" s="12">
        <v>49.06</v>
      </c>
      <c r="X9" s="13">
        <v>50.08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B10/3.2808</f>
        <v>0.60960741282614</v>
      </c>
      <c r="D10" s="2">
        <v>0.000596</v>
      </c>
      <c r="E10" s="2">
        <v>0.000764</v>
      </c>
      <c r="F10" s="2">
        <v>0.001052</v>
      </c>
      <c r="G10" s="2">
        <v>0.001914</v>
      </c>
      <c r="H10" s="2">
        <v>0.003893</v>
      </c>
      <c r="I10" s="2">
        <v>0.01114</v>
      </c>
      <c r="J10" s="2">
        <v>0.01675</v>
      </c>
      <c r="K10" s="2">
        <v>0.02297</v>
      </c>
      <c r="L10" s="2">
        <v>0.03829</v>
      </c>
      <c r="M10" s="2"/>
      <c r="N10" s="5">
        <f t="shared" si="0"/>
        <v>0.008901000000000001</v>
      </c>
      <c r="O10" s="5"/>
      <c r="P10" s="5">
        <v>0.937</v>
      </c>
      <c r="Q10" s="5">
        <v>49.06</v>
      </c>
      <c r="R10" s="5">
        <v>50.08</v>
      </c>
      <c r="S10" s="10" t="s">
        <v>3</v>
      </c>
      <c r="T10" s="11">
        <v>3</v>
      </c>
      <c r="U10" s="11">
        <f t="shared" si="1"/>
        <v>0.9144111192392099</v>
      </c>
      <c r="V10" s="12">
        <v>0</v>
      </c>
      <c r="W10" s="12">
        <v>48.355</v>
      </c>
      <c r="X10" s="13">
        <v>51.49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10.712400048862014</v>
      </c>
      <c r="E11" s="2">
        <v>10.354139741288426</v>
      </c>
      <c r="F11" s="2">
        <v>9.892649580031872</v>
      </c>
      <c r="G11" s="2">
        <v>9.029193454838149</v>
      </c>
      <c r="H11" s="2">
        <v>8.004901939976891</v>
      </c>
      <c r="I11" s="2">
        <v>6.48810695709678</v>
      </c>
      <c r="J11" s="2">
        <v>5.899695094204315</v>
      </c>
      <c r="K11" s="2">
        <v>5.444105333058888</v>
      </c>
      <c r="L11" s="2">
        <v>4.706888529586651</v>
      </c>
      <c r="M11" s="2"/>
      <c r="N11" s="5">
        <f t="shared" si="0"/>
        <v>7.896172337118093</v>
      </c>
      <c r="O11" s="5">
        <f>(F11-J11)/2</f>
        <v>1.9964772429137785</v>
      </c>
      <c r="P11" s="5"/>
      <c r="Q11" s="5"/>
      <c r="R11" s="5"/>
      <c r="S11" s="10" t="s">
        <v>4</v>
      </c>
      <c r="T11" s="11">
        <v>4</v>
      </c>
      <c r="U11" s="11">
        <f t="shared" si="1"/>
        <v>1.21921482565228</v>
      </c>
      <c r="V11" s="12">
        <v>0.0013</v>
      </c>
      <c r="W11" s="12">
        <v>45.45</v>
      </c>
      <c r="X11" s="13">
        <v>54.61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B12/3.2808</f>
        <v>0.9144111192392099</v>
      </c>
      <c r="D12" s="2">
        <v>0.000587</v>
      </c>
      <c r="E12" s="2">
        <v>0.000744</v>
      </c>
      <c r="F12" s="2">
        <v>0.000997</v>
      </c>
      <c r="G12" s="2">
        <v>0.001814</v>
      </c>
      <c r="H12" s="2">
        <v>0.003761</v>
      </c>
      <c r="I12" s="2">
        <v>0.009797</v>
      </c>
      <c r="J12" s="2">
        <v>0.01522</v>
      </c>
      <c r="K12" s="2">
        <v>0.01865</v>
      </c>
      <c r="L12" s="2">
        <v>0.02961</v>
      </c>
      <c r="M12" s="2"/>
      <c r="N12" s="5">
        <f t="shared" si="0"/>
        <v>0.0081085</v>
      </c>
      <c r="O12" s="5"/>
      <c r="P12" s="5">
        <v>0</v>
      </c>
      <c r="Q12" s="5">
        <v>48.355</v>
      </c>
      <c r="R12" s="5">
        <v>51.49</v>
      </c>
      <c r="S12" s="10" t="s">
        <v>5</v>
      </c>
      <c r="T12" s="11">
        <v>5</v>
      </c>
      <c r="U12" s="11">
        <f t="shared" si="1"/>
        <v>1.5240185320653499</v>
      </c>
      <c r="V12" s="12">
        <v>0.0059</v>
      </c>
      <c r="W12" s="12">
        <v>46.85</v>
      </c>
      <c r="X12" s="13">
        <v>53.11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10.734351876214122</v>
      </c>
      <c r="E13" s="2">
        <v>10.392409758216143</v>
      </c>
      <c r="F13" s="2">
        <v>9.970118874925978</v>
      </c>
      <c r="G13" s="2">
        <v>9.106609828795651</v>
      </c>
      <c r="H13" s="2">
        <v>8.054667978283868</v>
      </c>
      <c r="I13" s="2">
        <v>6.673444244385252</v>
      </c>
      <c r="J13" s="2">
        <v>6.037887830933267</v>
      </c>
      <c r="K13" s="2">
        <v>5.744680559294212</v>
      </c>
      <c r="L13" s="2">
        <v>5.077771699259258</v>
      </c>
      <c r="M13" s="2"/>
      <c r="N13" s="5">
        <f t="shared" si="0"/>
        <v>8.004003352929622</v>
      </c>
      <c r="O13" s="5">
        <f>(F13-J13)/2</f>
        <v>1.9661155219963558</v>
      </c>
      <c r="P13" s="5"/>
      <c r="Q13" s="5"/>
      <c r="R13" s="5"/>
      <c r="S13" s="10" t="s">
        <v>6</v>
      </c>
      <c r="T13" s="11">
        <v>6</v>
      </c>
      <c r="U13" s="11">
        <f t="shared" si="1"/>
        <v>1.8288222384784198</v>
      </c>
      <c r="V13" s="12">
        <v>0.03</v>
      </c>
      <c r="W13" s="12">
        <v>44.1</v>
      </c>
      <c r="X13" s="13">
        <v>55.86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B14/3.2808</f>
        <v>1.21921482565228</v>
      </c>
      <c r="D14" s="2">
        <v>0.000586</v>
      </c>
      <c r="E14" s="2">
        <v>0.000741</v>
      </c>
      <c r="F14" s="2">
        <v>0.000992</v>
      </c>
      <c r="G14" s="2">
        <v>0.001754</v>
      </c>
      <c r="H14" s="2">
        <v>0.003517</v>
      </c>
      <c r="I14" s="2">
        <v>0.007874</v>
      </c>
      <c r="J14" s="2">
        <v>0.01392</v>
      </c>
      <c r="K14" s="2">
        <v>0.01773</v>
      </c>
      <c r="L14" s="2">
        <v>0.0295</v>
      </c>
      <c r="M14" s="2"/>
      <c r="N14" s="5">
        <f t="shared" si="0"/>
        <v>0.007456</v>
      </c>
      <c r="O14" s="5"/>
      <c r="P14" s="5">
        <v>0.0013</v>
      </c>
      <c r="Q14" s="5">
        <v>45.45</v>
      </c>
      <c r="R14" s="5">
        <v>54.61</v>
      </c>
      <c r="S14" s="10" t="s">
        <v>7</v>
      </c>
      <c r="T14" s="11">
        <v>7</v>
      </c>
      <c r="U14" s="11">
        <f t="shared" si="1"/>
        <v>2.13362594489149</v>
      </c>
      <c r="V14" s="12">
        <v>48.269</v>
      </c>
      <c r="W14" s="12">
        <v>38.7</v>
      </c>
      <c r="X14" s="13">
        <v>13.04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10.736811714901927</v>
      </c>
      <c r="E15" s="2">
        <v>10.39823883701834</v>
      </c>
      <c r="F15" s="2">
        <v>9.977372258937299</v>
      </c>
      <c r="G15" s="2">
        <v>9.155135536879442</v>
      </c>
      <c r="H15" s="2">
        <v>8.151438949698868</v>
      </c>
      <c r="I15" s="2">
        <v>6.988687572165133</v>
      </c>
      <c r="J15" s="2">
        <v>6.166696978588083</v>
      </c>
      <c r="K15" s="2">
        <v>5.817663653538124</v>
      </c>
      <c r="L15" s="2">
        <v>5.083141235300246</v>
      </c>
      <c r="M15" s="2"/>
      <c r="N15" s="5">
        <f t="shared" si="0"/>
        <v>8.072034618762691</v>
      </c>
      <c r="O15" s="5">
        <f>(F15-J15)/2</f>
        <v>1.9053376401746078</v>
      </c>
      <c r="P15" s="5"/>
      <c r="Q15" s="5"/>
      <c r="R15" s="5"/>
      <c r="S15" s="10" t="s">
        <v>8</v>
      </c>
      <c r="T15" s="11">
        <v>8</v>
      </c>
      <c r="U15" s="11">
        <f t="shared" si="1"/>
        <v>2.43842965130456</v>
      </c>
      <c r="V15" s="12">
        <v>44.8</v>
      </c>
      <c r="W15" s="12">
        <v>44.85</v>
      </c>
      <c r="X15" s="13">
        <v>10.29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B16/3.2808</f>
        <v>1.5240185320653499</v>
      </c>
      <c r="D16" s="2">
        <v>0.000594</v>
      </c>
      <c r="E16" s="2">
        <v>0.000759</v>
      </c>
      <c r="F16" s="2">
        <v>0.001036</v>
      </c>
      <c r="G16" s="2">
        <v>0.001823</v>
      </c>
      <c r="H16" s="2">
        <v>0.003624</v>
      </c>
      <c r="I16" s="2">
        <v>0.008422</v>
      </c>
      <c r="J16" s="2">
        <v>0.01454</v>
      </c>
      <c r="K16" s="2">
        <v>0.0186</v>
      </c>
      <c r="L16" s="2">
        <v>0.03253</v>
      </c>
      <c r="M16" s="2"/>
      <c r="N16" s="5">
        <f t="shared" si="0"/>
        <v>0.007788000000000001</v>
      </c>
      <c r="O16" s="5"/>
      <c r="P16" s="5">
        <v>0.0059</v>
      </c>
      <c r="Q16" s="5">
        <v>46.85</v>
      </c>
      <c r="R16" s="5">
        <v>53.11</v>
      </c>
      <c r="S16" s="10" t="s">
        <v>9</v>
      </c>
      <c r="T16" s="11">
        <v>9</v>
      </c>
      <c r="U16" s="11">
        <f t="shared" si="1"/>
        <v>2.7432333577176298</v>
      </c>
      <c r="V16" s="12">
        <v>0.038</v>
      </c>
      <c r="W16" s="12">
        <v>62.55</v>
      </c>
      <c r="X16" s="13">
        <v>37.49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10.71724944852341</v>
      </c>
      <c r="E17" s="2">
        <v>10.363612493908708</v>
      </c>
      <c r="F17" s="2">
        <v>9.914760281637621</v>
      </c>
      <c r="G17" s="2">
        <v>9.09946972328504</v>
      </c>
      <c r="H17" s="2">
        <v>8.10820132927794</v>
      </c>
      <c r="I17" s="2">
        <v>6.89162140915508</v>
      </c>
      <c r="J17" s="2">
        <v>6.103828920517218</v>
      </c>
      <c r="K17" s="2">
        <v>5.748553568441419</v>
      </c>
      <c r="L17" s="2">
        <v>4.94208536739568</v>
      </c>
      <c r="M17" s="2"/>
      <c r="N17" s="5">
        <f t="shared" si="0"/>
        <v>8.00929460107742</v>
      </c>
      <c r="O17" s="5">
        <f>(F17-J17)/2</f>
        <v>1.9054656805602015</v>
      </c>
      <c r="P17" s="5"/>
      <c r="Q17" s="5"/>
      <c r="R17" s="5"/>
      <c r="S17" s="10" t="s">
        <v>10</v>
      </c>
      <c r="T17" s="11">
        <v>9.583333333333332</v>
      </c>
      <c r="U17" s="11">
        <f t="shared" si="1"/>
        <v>2.92103551979192</v>
      </c>
      <c r="V17" s="12">
        <v>75.95425000000002</v>
      </c>
      <c r="W17" s="12">
        <v>13.04</v>
      </c>
      <c r="X17" s="13">
        <v>11.04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B18/3.2808</f>
        <v>1.8288222384784198</v>
      </c>
      <c r="D18" s="2">
        <v>0.000589</v>
      </c>
      <c r="E18" s="2">
        <v>0.000747</v>
      </c>
      <c r="F18" s="2">
        <v>0.001002</v>
      </c>
      <c r="G18" s="2">
        <v>0.001747</v>
      </c>
      <c r="H18" s="2">
        <v>0.003444</v>
      </c>
      <c r="I18" s="2">
        <v>0.007218</v>
      </c>
      <c r="J18" s="2">
        <v>0.01155</v>
      </c>
      <c r="K18" s="2">
        <v>0.01562</v>
      </c>
      <c r="L18" s="2">
        <v>0.01905</v>
      </c>
      <c r="M18" s="2"/>
      <c r="N18" s="5">
        <f t="shared" si="0"/>
        <v>0.0062759999999999995</v>
      </c>
      <c r="O18" s="5"/>
      <c r="P18" s="5">
        <v>0.03</v>
      </c>
      <c r="Q18" s="5">
        <v>44.1</v>
      </c>
      <c r="R18" s="5">
        <v>55.86</v>
      </c>
      <c r="S18" s="10" t="s">
        <v>11</v>
      </c>
      <c r="T18" s="11">
        <v>10</v>
      </c>
      <c r="U18" s="11">
        <f t="shared" si="1"/>
        <v>3.0480370641306997</v>
      </c>
      <c r="V18" s="12">
        <v>0.13</v>
      </c>
      <c r="W18" s="12">
        <v>61.86</v>
      </c>
      <c r="X18" s="13">
        <v>38.02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10.729444745493714</v>
      </c>
      <c r="E19" s="2">
        <v>10.386604136534938</v>
      </c>
      <c r="F19" s="2">
        <v>9.962901776128966</v>
      </c>
      <c r="G19" s="2">
        <v>9.160904676407414</v>
      </c>
      <c r="H19" s="2">
        <v>8.18169914192733</v>
      </c>
      <c r="I19" s="2">
        <v>7.114185141426942</v>
      </c>
      <c r="J19" s="2">
        <v>6.4359633381333925</v>
      </c>
      <c r="K19" s="2">
        <v>6.000461736294833</v>
      </c>
      <c r="L19" s="2">
        <v>5.714065192056127</v>
      </c>
      <c r="M19" s="2"/>
      <c r="N19" s="5">
        <f t="shared" si="0"/>
        <v>8.199432557131178</v>
      </c>
      <c r="O19" s="5">
        <f>(F19-J19)/2</f>
        <v>1.7634692189977867</v>
      </c>
      <c r="P19" s="5"/>
      <c r="Q19" s="5"/>
      <c r="R19" s="5"/>
      <c r="S19" s="10" t="s">
        <v>12</v>
      </c>
      <c r="T19" s="11">
        <v>11</v>
      </c>
      <c r="U19" s="11">
        <f t="shared" si="1"/>
        <v>3.3528407705437697</v>
      </c>
      <c r="V19" s="12">
        <v>19.486</v>
      </c>
      <c r="W19" s="12">
        <v>54.75</v>
      </c>
      <c r="X19" s="13">
        <v>25.79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B20/3.2808</f>
        <v>2.13362594489149</v>
      </c>
      <c r="D20" s="2">
        <v>0.0012569999999999999</v>
      </c>
      <c r="E20" s="2">
        <v>0.002877</v>
      </c>
      <c r="F20" s="2">
        <v>0.005675</v>
      </c>
      <c r="G20" s="2">
        <v>0.02285</v>
      </c>
      <c r="H20" s="2">
        <v>0.06003</v>
      </c>
      <c r="I20" s="2">
        <v>0.09645</v>
      </c>
      <c r="J20" s="2">
        <v>0.1084</v>
      </c>
      <c r="K20" s="2">
        <v>0.1162</v>
      </c>
      <c r="L20" s="2">
        <v>0.1237</v>
      </c>
      <c r="M20" s="2"/>
      <c r="N20" s="5">
        <f t="shared" si="0"/>
        <v>0.0570375</v>
      </c>
      <c r="O20" s="5"/>
      <c r="P20" s="5">
        <v>48.269</v>
      </c>
      <c r="Q20" s="5">
        <v>38.7</v>
      </c>
      <c r="R20" s="5">
        <v>13.04</v>
      </c>
      <c r="S20" s="10" t="s">
        <v>13</v>
      </c>
      <c r="T20" s="11">
        <v>12</v>
      </c>
      <c r="U20" s="11">
        <f t="shared" si="1"/>
        <v>3.6576444769568397</v>
      </c>
      <c r="V20" s="12">
        <v>60.25093</v>
      </c>
      <c r="W20" s="12">
        <v>31.28</v>
      </c>
      <c r="X20" s="13">
        <v>8.36</v>
      </c>
      <c r="Z20" s="2"/>
      <c r="AA20" s="2"/>
      <c r="AB20" s="2"/>
      <c r="AC20" s="2"/>
    </row>
    <row r="21" spans="1:29" ht="12">
      <c r="A21" s="2"/>
      <c r="B21" s="2"/>
      <c r="C21" s="2"/>
      <c r="D21" s="2">
        <v>9.635799634903668</v>
      </c>
      <c r="E21" s="2">
        <v>8.441219063584887</v>
      </c>
      <c r="F21" s="2">
        <v>7.461163892258535</v>
      </c>
      <c r="G21" s="2">
        <v>5.45166202449138</v>
      </c>
      <c r="H21" s="2">
        <v>4.058172521809914</v>
      </c>
      <c r="I21" s="2">
        <v>3.374074951500346</v>
      </c>
      <c r="J21" s="2">
        <v>3.205563338195578</v>
      </c>
      <c r="K21" s="2">
        <v>3.1053180261449205</v>
      </c>
      <c r="L21" s="2">
        <v>3.0150825945730797</v>
      </c>
      <c r="M21" s="2"/>
      <c r="N21" s="5">
        <f t="shared" si="0"/>
        <v>5.333363615227056</v>
      </c>
      <c r="O21" s="5">
        <f>(F21-J21)/2</f>
        <v>2.1278002770314783</v>
      </c>
      <c r="P21" s="5"/>
      <c r="Q21" s="5"/>
      <c r="R21" s="5"/>
      <c r="S21" s="10" t="s">
        <v>14</v>
      </c>
      <c r="T21" s="11">
        <v>13</v>
      </c>
      <c r="U21" s="11">
        <f t="shared" si="1"/>
        <v>3.9624481833699097</v>
      </c>
      <c r="V21" s="12">
        <v>86.67</v>
      </c>
      <c r="W21" s="12">
        <v>13.18</v>
      </c>
      <c r="X21" s="13">
        <v>0</v>
      </c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B22/3.2808</f>
        <v>2.43842965130456</v>
      </c>
      <c r="D22" s="2">
        <v>0.001587</v>
      </c>
      <c r="E22" s="2">
        <v>0.00375</v>
      </c>
      <c r="F22" s="2">
        <v>0.01089</v>
      </c>
      <c r="G22" s="2">
        <v>0.02</v>
      </c>
      <c r="H22" s="2">
        <v>0.05342</v>
      </c>
      <c r="I22" s="2">
        <v>0.09764</v>
      </c>
      <c r="J22" s="2">
        <v>0.112</v>
      </c>
      <c r="K22" s="2">
        <v>0.1207</v>
      </c>
      <c r="L22" s="2">
        <v>0.1295</v>
      </c>
      <c r="M22" s="2"/>
      <c r="N22" s="5">
        <f t="shared" si="0"/>
        <v>0.061445</v>
      </c>
      <c r="O22" s="5"/>
      <c r="P22" s="5">
        <v>44.8</v>
      </c>
      <c r="Q22" s="5">
        <v>44.85</v>
      </c>
      <c r="R22" s="5">
        <v>10.29</v>
      </c>
      <c r="S22" s="10" t="s">
        <v>15</v>
      </c>
      <c r="T22" s="11">
        <v>14</v>
      </c>
      <c r="U22" s="11">
        <f t="shared" si="1"/>
        <v>4.26725188978298</v>
      </c>
      <c r="V22" s="12">
        <v>3.8911000000000002</v>
      </c>
      <c r="W22" s="12">
        <v>82.42</v>
      </c>
      <c r="X22" s="13">
        <v>13.68</v>
      </c>
      <c r="Z22" s="2"/>
      <c r="AA22" s="2"/>
      <c r="AB22" s="2"/>
      <c r="AC22" s="2"/>
    </row>
    <row r="23" spans="1:29" ht="12">
      <c r="A23" s="2"/>
      <c r="B23" s="2"/>
      <c r="C23" s="2"/>
      <c r="D23" s="2">
        <v>9.299482156488992</v>
      </c>
      <c r="E23" s="2">
        <v>8.05889368905357</v>
      </c>
      <c r="F23" s="2">
        <v>6.5208522357199055</v>
      </c>
      <c r="G23" s="2">
        <v>5.643856189774724</v>
      </c>
      <c r="H23" s="2">
        <v>4.226476213801702</v>
      </c>
      <c r="I23" s="2">
        <v>3.3563838946556577</v>
      </c>
      <c r="J23" s="2">
        <v>3.1584293626044833</v>
      </c>
      <c r="K23" s="2">
        <v>3.050502418794428</v>
      </c>
      <c r="L23" s="2">
        <v>2.948975996975533</v>
      </c>
      <c r="M23" s="2"/>
      <c r="N23" s="5">
        <f t="shared" si="0"/>
        <v>4.839640799162194</v>
      </c>
      <c r="O23" s="5">
        <f>(F23-J23)/2</f>
        <v>1.681211436557711</v>
      </c>
      <c r="P23" s="5"/>
      <c r="Q23" s="5"/>
      <c r="R23" s="5"/>
      <c r="S23" s="10" t="s">
        <v>16</v>
      </c>
      <c r="T23" s="11">
        <v>15</v>
      </c>
      <c r="U23" s="11">
        <f t="shared" si="1"/>
        <v>4.57205559619605</v>
      </c>
      <c r="V23" s="12">
        <v>40.672</v>
      </c>
      <c r="W23" s="12">
        <v>51.52</v>
      </c>
      <c r="X23" s="13">
        <v>7.84</v>
      </c>
      <c r="Z23" s="2"/>
      <c r="AA23" s="2"/>
      <c r="AB23" s="2"/>
      <c r="AC23" s="2"/>
    </row>
    <row r="24" spans="1:29" ht="12.75" thickBot="1">
      <c r="A24" s="2" t="s">
        <v>9</v>
      </c>
      <c r="B24" s="2">
        <v>9</v>
      </c>
      <c r="C24" s="2">
        <f>B24/3.2808</f>
        <v>2.7432333577176298</v>
      </c>
      <c r="D24" s="2">
        <v>0.0006770000000000001</v>
      </c>
      <c r="E24" s="2">
        <v>0.000976</v>
      </c>
      <c r="F24" s="2">
        <v>0.001643</v>
      </c>
      <c r="G24" s="2">
        <v>0.002601</v>
      </c>
      <c r="H24" s="2">
        <v>0.006349</v>
      </c>
      <c r="I24" s="2">
        <v>0.016760000000000004</v>
      </c>
      <c r="J24" s="2">
        <v>0.02272</v>
      </c>
      <c r="K24" s="2">
        <v>0.03094</v>
      </c>
      <c r="L24" s="2">
        <v>0.03871</v>
      </c>
      <c r="M24" s="2"/>
      <c r="N24" s="5">
        <f t="shared" si="0"/>
        <v>0.0121815</v>
      </c>
      <c r="O24" s="5"/>
      <c r="P24" s="5">
        <v>0.038</v>
      </c>
      <c r="Q24" s="5">
        <v>62.55</v>
      </c>
      <c r="R24" s="5">
        <v>37.49</v>
      </c>
      <c r="S24" s="14" t="s">
        <v>17</v>
      </c>
      <c r="T24" s="15">
        <v>16</v>
      </c>
      <c r="U24" s="15">
        <f t="shared" si="1"/>
        <v>4.87685930260912</v>
      </c>
      <c r="V24" s="16">
        <v>17.7837</v>
      </c>
      <c r="W24" s="16">
        <v>72.06</v>
      </c>
      <c r="X24" s="17">
        <v>10.18</v>
      </c>
      <c r="Y24" s="2"/>
      <c r="Z24" s="2"/>
      <c r="AA24" s="2"/>
      <c r="AB24" s="2"/>
      <c r="AC24" s="2"/>
    </row>
    <row r="25" spans="1:29" ht="12">
      <c r="A25" s="2"/>
      <c r="B25" s="2"/>
      <c r="C25" s="2"/>
      <c r="D25" s="2">
        <v>10.528556545749177</v>
      </c>
      <c r="E25" s="2">
        <v>10.000831231761287</v>
      </c>
      <c r="F25" s="2">
        <v>9.2494518043741</v>
      </c>
      <c r="G25" s="2">
        <v>8.586717885381182</v>
      </c>
      <c r="H25" s="2">
        <v>7.299254906738048</v>
      </c>
      <c r="I25" s="2">
        <v>5.8988340407374595</v>
      </c>
      <c r="J25" s="2">
        <v>5.45989335493213</v>
      </c>
      <c r="K25" s="2">
        <v>5.014382992987776</v>
      </c>
      <c r="L25" s="2">
        <v>4.691149882144501</v>
      </c>
      <c r="M25" s="2"/>
      <c r="N25" s="5">
        <f t="shared" si="0"/>
        <v>7.354672579653116</v>
      </c>
      <c r="O25" s="5">
        <f>(F25-J25)/2</f>
        <v>1.8947792247209851</v>
      </c>
      <c r="P25" s="5"/>
      <c r="Q25" s="5"/>
      <c r="R25" s="5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">
      <c r="A26" s="2" t="s">
        <v>10</v>
      </c>
      <c r="B26" s="2">
        <v>9.583333333333332</v>
      </c>
      <c r="C26" s="2">
        <f>B26/3.2808</f>
        <v>2.92103551979192</v>
      </c>
      <c r="D26" s="2">
        <v>0.001771</v>
      </c>
      <c r="E26" s="2">
        <v>0.003447</v>
      </c>
      <c r="F26" s="2">
        <v>0.00773</v>
      </c>
      <c r="G26" s="2">
        <v>0.07676</v>
      </c>
      <c r="H26" s="2">
        <v>0.1795</v>
      </c>
      <c r="I26" s="2">
        <v>0.2797</v>
      </c>
      <c r="J26" s="2">
        <v>0.3136</v>
      </c>
      <c r="K26" s="2">
        <v>0.3411</v>
      </c>
      <c r="L26" s="2">
        <v>0.3738</v>
      </c>
      <c r="M26" s="2"/>
      <c r="N26" s="5">
        <f t="shared" si="0"/>
        <v>0.160665</v>
      </c>
      <c r="O26" s="5"/>
      <c r="P26" s="5">
        <v>75.95425000000002</v>
      </c>
      <c r="Q26" s="5">
        <v>13.04</v>
      </c>
      <c r="R26" s="5">
        <v>11.04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">
      <c r="A27" s="2"/>
      <c r="B27" s="2"/>
      <c r="C27" s="2"/>
      <c r="D27" s="2">
        <v>9.14122007257226</v>
      </c>
      <c r="E27" s="2">
        <v>8.180442985956905</v>
      </c>
      <c r="F27" s="2">
        <v>7.015315870511964</v>
      </c>
      <c r="G27" s="2">
        <v>3.7035014782414315</v>
      </c>
      <c r="H27" s="2">
        <v>2.477944250839036</v>
      </c>
      <c r="I27" s="2">
        <v>1.8380478410732577</v>
      </c>
      <c r="J27" s="2">
        <v>1.6730025354342413</v>
      </c>
      <c r="K27" s="2">
        <v>1.5517333399360451</v>
      </c>
      <c r="L27" s="2">
        <v>1.4196615258042913</v>
      </c>
      <c r="M27" s="2"/>
      <c r="N27" s="5">
        <f t="shared" si="0"/>
        <v>4.344159202973103</v>
      </c>
      <c r="O27" s="5">
        <f>(F27-J27)/2</f>
        <v>2.6711566675388614</v>
      </c>
      <c r="P27" s="5"/>
      <c r="Q27" s="5"/>
      <c r="R27" s="5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2" t="s">
        <v>11</v>
      </c>
      <c r="B28" s="2">
        <v>10</v>
      </c>
      <c r="C28" s="2">
        <f>B28/3.2808</f>
        <v>3.0480370641306997</v>
      </c>
      <c r="D28" s="2">
        <v>0.000648</v>
      </c>
      <c r="E28" s="2">
        <v>0.000894</v>
      </c>
      <c r="F28" s="2">
        <v>0.001457</v>
      </c>
      <c r="G28" s="2">
        <v>0.002491</v>
      </c>
      <c r="H28" s="2">
        <v>0.006505</v>
      </c>
      <c r="I28" s="2">
        <v>0.01782</v>
      </c>
      <c r="J28" s="2">
        <v>0.02584</v>
      </c>
      <c r="K28" s="2">
        <v>0.0329</v>
      </c>
      <c r="L28" s="2">
        <v>0.041159999999999995</v>
      </c>
      <c r="M28" s="2"/>
      <c r="N28" s="5">
        <f t="shared" si="0"/>
        <v>0.0136485</v>
      </c>
      <c r="O28" s="5"/>
      <c r="P28" s="5">
        <v>0.13</v>
      </c>
      <c r="Q28" s="5">
        <v>61.86</v>
      </c>
      <c r="R28" s="5">
        <v>38.02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>
      <c r="A29" s="2"/>
      <c r="B29" s="2"/>
      <c r="C29" s="2"/>
      <c r="D29" s="2">
        <v>10.59171856643955</v>
      </c>
      <c r="E29" s="2">
        <v>10.127437548140856</v>
      </c>
      <c r="F29" s="2">
        <v>9.422783407259661</v>
      </c>
      <c r="G29" s="2">
        <v>8.649059263083338</v>
      </c>
      <c r="H29" s="2">
        <v>7.264235227719016</v>
      </c>
      <c r="I29" s="2">
        <v>5.81035885291489</v>
      </c>
      <c r="J29" s="2">
        <v>5.274250119742887</v>
      </c>
      <c r="K29" s="2">
        <v>4.925768605814208</v>
      </c>
      <c r="L29" s="2">
        <v>4.602613207542843</v>
      </c>
      <c r="M29" s="2"/>
      <c r="N29" s="5">
        <f t="shared" si="0"/>
        <v>7.348516763501275</v>
      </c>
      <c r="O29" s="5">
        <f>(F29-J29)/2</f>
        <v>2.074266643758387</v>
      </c>
      <c r="P29" s="5"/>
      <c r="Q29" s="5"/>
      <c r="R29" s="5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>
      <c r="A30" s="2" t="s">
        <v>12</v>
      </c>
      <c r="B30" s="2">
        <v>11</v>
      </c>
      <c r="C30" s="2">
        <f>B30/3.2808</f>
        <v>3.3528407705437697</v>
      </c>
      <c r="D30" s="2">
        <v>0.000723</v>
      </c>
      <c r="E30" s="2">
        <v>0.001183</v>
      </c>
      <c r="F30" s="2">
        <v>0.002296</v>
      </c>
      <c r="G30" s="2">
        <v>0.003747</v>
      </c>
      <c r="H30" s="2">
        <v>0.01593</v>
      </c>
      <c r="I30" s="2">
        <v>0.04593</v>
      </c>
      <c r="J30" s="2">
        <v>0.07888</v>
      </c>
      <c r="K30" s="2">
        <v>0.1026</v>
      </c>
      <c r="L30" s="2">
        <v>0.1179</v>
      </c>
      <c r="M30" s="2"/>
      <c r="N30" s="5">
        <f t="shared" si="0"/>
        <v>0.040588000000000006</v>
      </c>
      <c r="O30" s="5"/>
      <c r="P30" s="5">
        <v>19.486</v>
      </c>
      <c r="Q30" s="5">
        <v>54.75</v>
      </c>
      <c r="R30" s="5">
        <v>25.79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>
      <c r="A31" s="2"/>
      <c r="B31" s="2"/>
      <c r="C31" s="2"/>
      <c r="D31" s="2">
        <v>10.433716732373057</v>
      </c>
      <c r="E31" s="2">
        <v>9.723334210984387</v>
      </c>
      <c r="F31" s="2">
        <v>8.766661642648486</v>
      </c>
      <c r="G31" s="2">
        <v>8.06004830699506</v>
      </c>
      <c r="H31" s="2">
        <v>5.972109922911502</v>
      </c>
      <c r="I31" s="2">
        <v>4.444419406215868</v>
      </c>
      <c r="J31" s="2">
        <v>3.6641966380589004</v>
      </c>
      <c r="K31" s="2">
        <v>3.2848973639423957</v>
      </c>
      <c r="L31" s="2">
        <v>3.084364376569687</v>
      </c>
      <c r="M31" s="2"/>
      <c r="N31" s="5">
        <f t="shared" si="0"/>
        <v>6.215429140353693</v>
      </c>
      <c r="O31" s="5">
        <f>(F31-J31)/2</f>
        <v>2.551232502294793</v>
      </c>
      <c r="P31" s="5"/>
      <c r="Q31" s="5"/>
      <c r="R31" s="5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">
      <c r="A32" s="2" t="s">
        <v>13</v>
      </c>
      <c r="B32" s="2">
        <v>12</v>
      </c>
      <c r="C32" s="2">
        <f>B32/3.2808</f>
        <v>3.6576444769568397</v>
      </c>
      <c r="D32" s="2">
        <v>0.002136</v>
      </c>
      <c r="E32" s="2">
        <v>0.005235</v>
      </c>
      <c r="F32" s="2">
        <v>0.01623</v>
      </c>
      <c r="G32" s="2">
        <v>0.03478</v>
      </c>
      <c r="H32" s="2">
        <v>0.08652</v>
      </c>
      <c r="I32" s="2">
        <v>0.1353</v>
      </c>
      <c r="J32" s="2">
        <v>0.1546</v>
      </c>
      <c r="K32" s="2">
        <v>0.1707</v>
      </c>
      <c r="L32" s="2">
        <v>0.1895</v>
      </c>
      <c r="M32" s="2"/>
      <c r="N32" s="5">
        <f t="shared" si="0"/>
        <v>0.08541499999999999</v>
      </c>
      <c r="O32" s="5"/>
      <c r="P32" s="5">
        <v>60.25093</v>
      </c>
      <c r="Q32" s="5">
        <v>31.28</v>
      </c>
      <c r="R32" s="5">
        <v>8.36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">
      <c r="A33" s="2"/>
      <c r="B33" s="2"/>
      <c r="C33" s="2"/>
      <c r="D33" s="2">
        <v>8.870872637636621</v>
      </c>
      <c r="E33" s="2">
        <v>7.577594747506004</v>
      </c>
      <c r="F33" s="2">
        <v>5.945193189888841</v>
      </c>
      <c r="G33" s="2">
        <v>4.8455982571302245</v>
      </c>
      <c r="H33" s="2">
        <v>3.530822524474833</v>
      </c>
      <c r="I33" s="2">
        <v>2.885766255572912</v>
      </c>
      <c r="J33" s="2">
        <v>2.6933877756246023</v>
      </c>
      <c r="K33" s="2">
        <v>2.5504650365217114</v>
      </c>
      <c r="L33" s="2">
        <v>2.399730246490995</v>
      </c>
      <c r="M33" s="2"/>
      <c r="N33" s="5">
        <f t="shared" si="0"/>
        <v>4.319290482756722</v>
      </c>
      <c r="O33" s="5">
        <f>(F33-J33)/2</f>
        <v>1.6259027071321195</v>
      </c>
      <c r="P33" s="5"/>
      <c r="Q33" s="5"/>
      <c r="R33" s="5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>
      <c r="A34" s="2" t="s">
        <v>14</v>
      </c>
      <c r="B34" s="2">
        <v>13</v>
      </c>
      <c r="C34" s="2">
        <f>B34/3.2808</f>
        <v>3.9624481833699097</v>
      </c>
      <c r="D34" s="2">
        <v>0.04709000000000001</v>
      </c>
      <c r="E34" s="2">
        <v>0.05777</v>
      </c>
      <c r="F34" s="2">
        <v>0.066</v>
      </c>
      <c r="G34" s="2">
        <v>0.07529000000000001</v>
      </c>
      <c r="H34" s="2">
        <v>0.09502</v>
      </c>
      <c r="I34" s="2">
        <v>0.1161</v>
      </c>
      <c r="J34" s="2">
        <v>0.1263</v>
      </c>
      <c r="K34" s="2">
        <v>0.1344</v>
      </c>
      <c r="L34" s="2">
        <v>0.1435</v>
      </c>
      <c r="M34" s="2"/>
      <c r="N34" s="5">
        <f t="shared" si="0"/>
        <v>0.09615</v>
      </c>
      <c r="O34" s="5"/>
      <c r="P34" s="5">
        <v>86.67</v>
      </c>
      <c r="Q34" s="5">
        <v>13.18</v>
      </c>
      <c r="R34" s="5">
        <v>0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>
      <c r="A35" s="2"/>
      <c r="B35" s="2"/>
      <c r="C35" s="2"/>
      <c r="D35" s="2">
        <v>4.408435467137283</v>
      </c>
      <c r="E35" s="2">
        <v>4.113535695096687</v>
      </c>
      <c r="F35" s="2">
        <v>3.921390165303634</v>
      </c>
      <c r="G35" s="2">
        <v>3.7313979305675415</v>
      </c>
      <c r="H35" s="2">
        <v>3.395624983025968</v>
      </c>
      <c r="I35" s="2">
        <v>3.106560122683883</v>
      </c>
      <c r="J35" s="2">
        <v>2.985073455761897</v>
      </c>
      <c r="K35" s="2">
        <v>2.895394956770689</v>
      </c>
      <c r="L35" s="2">
        <v>2.8008773579863995</v>
      </c>
      <c r="M35" s="2"/>
      <c r="N35" s="5">
        <f t="shared" si="0"/>
        <v>3.4532318105327655</v>
      </c>
      <c r="O35" s="5">
        <f>(F35-J35)/2</f>
        <v>0.46815835477086853</v>
      </c>
      <c r="P35" s="5"/>
      <c r="Q35" s="5"/>
      <c r="R35" s="5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>
      <c r="A36" s="2" t="s">
        <v>15</v>
      </c>
      <c r="B36" s="2">
        <v>14</v>
      </c>
      <c r="C36" s="2">
        <f>B36/3.2808</f>
        <v>4.26725188978298</v>
      </c>
      <c r="D36" s="2">
        <v>0.0013640000000000002</v>
      </c>
      <c r="E36" s="2">
        <v>0.002565</v>
      </c>
      <c r="F36" s="2">
        <v>0.005172</v>
      </c>
      <c r="G36" s="2">
        <v>0.01303</v>
      </c>
      <c r="H36" s="2">
        <v>0.02626</v>
      </c>
      <c r="I36" s="2">
        <v>0.03915999999999999</v>
      </c>
      <c r="J36" s="2">
        <v>0.04582</v>
      </c>
      <c r="K36" s="2">
        <v>0.05194</v>
      </c>
      <c r="L36" s="2">
        <v>0.06002</v>
      </c>
      <c r="M36" s="2"/>
      <c r="N36" s="5">
        <f t="shared" si="0"/>
        <v>0.025496</v>
      </c>
      <c r="O36" s="5"/>
      <c r="P36" s="5">
        <v>3.8911000000000002</v>
      </c>
      <c r="Q36" s="5">
        <v>82.42</v>
      </c>
      <c r="R36" s="5">
        <v>13.68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>
      <c r="A37" s="2"/>
      <c r="B37" s="2"/>
      <c r="C37" s="2"/>
      <c r="D37" s="2">
        <v>9.517940640300003</v>
      </c>
      <c r="E37" s="2">
        <v>8.606825458829759</v>
      </c>
      <c r="F37" s="2">
        <v>7.595062009513921</v>
      </c>
      <c r="G37" s="2">
        <v>6.262019105868678</v>
      </c>
      <c r="H37" s="2">
        <v>5.250989273543925</v>
      </c>
      <c r="I37" s="2">
        <v>4.674475424833117</v>
      </c>
      <c r="J37" s="2">
        <v>4.447878731132136</v>
      </c>
      <c r="K37" s="2">
        <v>4.267010175758404</v>
      </c>
      <c r="L37" s="2">
        <v>4.058412870838524</v>
      </c>
      <c r="M37" s="2"/>
      <c r="N37" s="5">
        <f t="shared" si="0"/>
        <v>6.021470370323028</v>
      </c>
      <c r="O37" s="5">
        <f>(F37-J37)/2</f>
        <v>1.5735916391908922</v>
      </c>
      <c r="P37" s="5"/>
      <c r="Q37" s="5"/>
      <c r="R37" s="5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>
      <c r="A38" s="2" t="s">
        <v>16</v>
      </c>
      <c r="B38" s="2">
        <v>15</v>
      </c>
      <c r="C38" s="2">
        <f>B38/3.2808</f>
        <v>4.57205559619605</v>
      </c>
      <c r="D38" s="2">
        <v>0.002262</v>
      </c>
      <c r="E38" s="2">
        <v>0.005856</v>
      </c>
      <c r="F38" s="2">
        <v>0.01566</v>
      </c>
      <c r="G38" s="2">
        <v>0.02959</v>
      </c>
      <c r="H38" s="2">
        <v>0.05461</v>
      </c>
      <c r="I38" s="2">
        <v>0.0768</v>
      </c>
      <c r="J38" s="2">
        <v>0.08705</v>
      </c>
      <c r="K38" s="2">
        <v>0.09589</v>
      </c>
      <c r="L38" s="2">
        <v>0.1066</v>
      </c>
      <c r="M38" s="2"/>
      <c r="N38" s="5">
        <f t="shared" si="0"/>
        <v>0.051355</v>
      </c>
      <c r="O38" s="5"/>
      <c r="P38" s="5">
        <v>40.672</v>
      </c>
      <c r="Q38" s="5">
        <v>51.52</v>
      </c>
      <c r="R38" s="5">
        <v>7.84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>
      <c r="A39" s="2"/>
      <c r="B39" s="2"/>
      <c r="C39" s="2"/>
      <c r="D39" s="2">
        <v>8.788185355334354</v>
      </c>
      <c r="E39" s="2">
        <v>7.415868731040131</v>
      </c>
      <c r="F39" s="2">
        <v>5.996771977145772</v>
      </c>
      <c r="G39" s="2">
        <v>5.078746493242891</v>
      </c>
      <c r="H39" s="2">
        <v>4.194691032962548</v>
      </c>
      <c r="I39" s="2">
        <v>3.702749878828294</v>
      </c>
      <c r="J39" s="2">
        <v>3.5220118918983485</v>
      </c>
      <c r="K39" s="2">
        <v>3.3824758198144096</v>
      </c>
      <c r="L39" s="2">
        <v>3.229720656790274</v>
      </c>
      <c r="M39" s="2"/>
      <c r="N39" s="5">
        <f t="shared" si="0"/>
        <v>4.7593919345220606</v>
      </c>
      <c r="O39" s="5">
        <f>(F39-J39)/2</f>
        <v>1.2373800426237118</v>
      </c>
      <c r="P39" s="5"/>
      <c r="Q39" s="5"/>
      <c r="R39" s="5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>
      <c r="A40" s="2" t="s">
        <v>17</v>
      </c>
      <c r="B40" s="2">
        <v>16</v>
      </c>
      <c r="C40" s="2">
        <f>B40/3.2808</f>
        <v>4.87685930260912</v>
      </c>
      <c r="D40" s="2">
        <v>0.001748</v>
      </c>
      <c r="E40" s="2">
        <v>0.003798</v>
      </c>
      <c r="F40" s="2">
        <v>0.009135999999999998</v>
      </c>
      <c r="G40" s="2">
        <v>0.0199</v>
      </c>
      <c r="H40" s="2">
        <v>0.0394</v>
      </c>
      <c r="I40" s="2">
        <v>0.05616</v>
      </c>
      <c r="J40" s="2">
        <v>0.06431</v>
      </c>
      <c r="K40" s="2">
        <v>0.07172</v>
      </c>
      <c r="L40" s="2">
        <v>0.08084</v>
      </c>
      <c r="M40" s="2"/>
      <c r="N40" s="5">
        <f t="shared" si="0"/>
        <v>0.036723000000000006</v>
      </c>
      <c r="O40" s="5"/>
      <c r="P40" s="5">
        <v>17.7837</v>
      </c>
      <c r="Q40" s="5">
        <v>72.06</v>
      </c>
      <c r="R40" s="5">
        <v>10.18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>
      <c r="A41" s="2"/>
      <c r="B41" s="2"/>
      <c r="C41" s="2"/>
      <c r="D41" s="2">
        <v>9.160079099823575</v>
      </c>
      <c r="E41" s="2">
        <v>8.040544379174676</v>
      </c>
      <c r="F41" s="2">
        <v>6.774221633961331</v>
      </c>
      <c r="G41" s="2">
        <v>5.651087759005801</v>
      </c>
      <c r="H41" s="2">
        <v>4.665660560093073</v>
      </c>
      <c r="I41" s="2">
        <v>4.1543132541322505</v>
      </c>
      <c r="J41" s="2">
        <v>3.958813100298044</v>
      </c>
      <c r="K41" s="2">
        <v>3.801480701568437</v>
      </c>
      <c r="L41" s="2">
        <v>3.6287868680570767</v>
      </c>
      <c r="M41" s="2"/>
      <c r="N41" s="5">
        <f t="shared" si="0"/>
        <v>5.3665173671296875</v>
      </c>
      <c r="O41" s="5">
        <f>(F41-J41)/2</f>
        <v>1.4077042668316437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 scale="5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kulp</dc:creator>
  <cp:keywords/>
  <dc:description/>
  <cp:lastModifiedBy>Chandra Dreher</cp:lastModifiedBy>
  <cp:lastPrinted>2005-11-03T16:01:04Z</cp:lastPrinted>
  <dcterms:created xsi:type="dcterms:W3CDTF">2000-07-11T22:24:49Z</dcterms:created>
  <dcterms:modified xsi:type="dcterms:W3CDTF">2000-07-11T22:26:06Z</dcterms:modified>
  <cp:category/>
  <cp:version/>
  <cp:contentType/>
  <cp:contentStatus/>
</cp:coreProperties>
</file>