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<sst xmlns="http://schemas.openxmlformats.org/spreadsheetml/2006/main" count="47" uniqueCount="31">
  <si>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43-000-002</t>
  </si>
  <si>
    <t>43-011-013</t>
  </si>
  <si>
    <t>43-023-025</t>
  </si>
  <si>
    <t>43-035-037</t>
  </si>
  <si>
    <t>43-047-049</t>
  </si>
  <si>
    <t>43-059-061</t>
  </si>
  <si>
    <t>43-071-073</t>
  </si>
  <si>
    <t>43-083-085</t>
  </si>
  <si>
    <t>43-095-097</t>
  </si>
  <si>
    <t>43-107-109</t>
  </si>
  <si>
    <t>43-119-121</t>
  </si>
  <si>
    <t>43-131-133</t>
  </si>
  <si>
    <t>43-143-145</t>
  </si>
  <si>
    <t>43-155-157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</si>
  <si>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</si>
  <si>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</si>
  <si>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</si>
  <si>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</si>
  <si>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</si>
  <si>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</si>
  <si>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</si>
  <si>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</si>
  <si>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BSS00_43 grain size table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</si>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</sst>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DATATABLE!$V$7:$V$20</c:f>
              <c:numCache>
                <c:ptCount val="14"/>
                <c:pt idx="0">
                  <c:v>8.44131</c:v>
                </c:pt>
                <c:pt idx="1">
                  <c:v>8.9417</c:v>
                </c:pt>
                <c:pt idx="2">
                  <c:v>73.36</c:v>
                </c:pt>
                <c:pt idx="3">
                  <c:v>0.4829</c:v>
                </c:pt>
                <c:pt idx="4">
                  <c:v>0.802</c:v>
                </c:pt>
                <c:pt idx="5">
                  <c:v>0.0095</c:v>
                </c:pt>
                <c:pt idx="6">
                  <c:v>0.2732</c:v>
                </c:pt>
                <c:pt idx="7">
                  <c:v>37.23</c:v>
                </c:pt>
                <c:pt idx="8">
                  <c:v>0.547</c:v>
                </c:pt>
                <c:pt idx="9">
                  <c:v>30.88</c:v>
                </c:pt>
                <c:pt idx="10">
                  <c:v>0.14</c:v>
                </c:pt>
                <c:pt idx="11">
                  <c:v>0</c:v>
                </c:pt>
                <c:pt idx="12">
                  <c:v>5.611999999999999</c:v>
                </c:pt>
                <c:pt idx="13">
                  <c:v>0</c:v>
                </c:pt>
              </c:numCache>
            </c:numRef>
          </c:xVal>
          <c:yVal>
            <c:numRef>
              <c:f>DATATABLE!$T$7:$T$20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6543811"/>
        <c:axId val="58894300"/>
      </c:scatterChart>
      <c:valAx>
        <c:axId val="654381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8894300"/>
        <c:crosses val="autoZero"/>
        <c:crossBetween val="midCat"/>
        <c:dispUnits/>
        <c:majorUnit val="10"/>
        <c:minorUnit val="5"/>
      </c:valAx>
      <c:valAx>
        <c:axId val="5889430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54381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DATATABLE!$V$7:$V$20</c:f>
              <c:numCache>
                <c:ptCount val="14"/>
                <c:pt idx="0">
                  <c:v>8.44131</c:v>
                </c:pt>
                <c:pt idx="1">
                  <c:v>8.9417</c:v>
                </c:pt>
                <c:pt idx="2">
                  <c:v>73.36</c:v>
                </c:pt>
                <c:pt idx="3">
                  <c:v>0.4829</c:v>
                </c:pt>
                <c:pt idx="4">
                  <c:v>0.802</c:v>
                </c:pt>
                <c:pt idx="5">
                  <c:v>0.0095</c:v>
                </c:pt>
                <c:pt idx="6">
                  <c:v>0.2732</c:v>
                </c:pt>
                <c:pt idx="7">
                  <c:v>37.23</c:v>
                </c:pt>
                <c:pt idx="8">
                  <c:v>0.547</c:v>
                </c:pt>
                <c:pt idx="9">
                  <c:v>30.88</c:v>
                </c:pt>
                <c:pt idx="10">
                  <c:v>0.14</c:v>
                </c:pt>
                <c:pt idx="11">
                  <c:v>0</c:v>
                </c:pt>
                <c:pt idx="12">
                  <c:v>5.611999999999999</c:v>
                </c:pt>
                <c:pt idx="13">
                  <c:v>0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</c:numCache>
            </c:numRef>
          </c:yVal>
          <c:smooth val="0"/>
        </c:ser>
        <c:axId val="60286653"/>
        <c:axId val="5708966"/>
      </c:scatterChart>
      <c:valAx>
        <c:axId val="6028665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708966"/>
        <c:crosses val="autoZero"/>
        <c:crossBetween val="midCat"/>
        <c:dispUnits/>
        <c:majorUnit val="10"/>
        <c:minorUnit val="5"/>
      </c:valAx>
      <c:valAx>
        <c:axId val="570896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28665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47625</xdr:rowOff>
    </xdr:from>
    <xdr:to>
      <xdr:col>8</xdr:col>
      <xdr:colOff>47625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66675" y="5105400"/>
        <a:ext cx="29718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33</xdr:row>
      <xdr:rowOff>66675</xdr:rowOff>
    </xdr:from>
    <xdr:to>
      <xdr:col>19</xdr:col>
      <xdr:colOff>238125</xdr:colOff>
      <xdr:row>51</xdr:row>
      <xdr:rowOff>114300</xdr:rowOff>
    </xdr:to>
    <xdr:graphicFrame>
      <xdr:nvGraphicFramePr>
        <xdr:cNvPr id="2" name="Chart 2"/>
        <xdr:cNvGraphicFramePr/>
      </xdr:nvGraphicFramePr>
      <xdr:xfrm>
        <a:off x="3200400" y="5124450"/>
        <a:ext cx="36861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6" style="0" customWidth="1"/>
    <col min="3" max="3" width="5.66015625" style="0" customWidth="1"/>
    <col min="4" max="5" width="6.66015625" style="0" bestFit="1" customWidth="1"/>
    <col min="6" max="12" width="5.66015625" style="0" bestFit="1" customWidth="1"/>
    <col min="13" max="13" width="4.66015625" style="0" customWidth="1"/>
    <col min="14" max="14" width="6.83203125" style="0" customWidth="1"/>
    <col min="15" max="15" width="4.16015625" style="0" bestFit="1" customWidth="1"/>
    <col min="16" max="16" width="5.16015625" style="0" customWidth="1"/>
    <col min="17" max="17" width="6.16015625" style="0" customWidth="1"/>
    <col min="18" max="18" width="5.33203125" style="0" customWidth="1"/>
    <col min="19" max="19" width="9" style="0" customWidth="1"/>
    <col min="20" max="20" width="10.33203125" style="0" bestFit="1" customWidth="1"/>
    <col min="21" max="21" width="6" style="0" customWidth="1"/>
    <col min="22" max="22" width="5.33203125" style="0" customWidth="1"/>
    <col min="23" max="23" width="8.16015625" style="0" bestFit="1" customWidth="1"/>
    <col min="24" max="24" width="7.16015625" style="0" bestFit="1" customWidth="1"/>
    <col min="25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6" t="s">
        <v>22</v>
      </c>
      <c r="B4" s="1"/>
      <c r="C4" s="1"/>
      <c r="D4" s="1"/>
      <c r="E4" s="1"/>
      <c r="F4" s="1"/>
      <c r="G4" s="7" t="s">
        <v>21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16</v>
      </c>
      <c r="B5" s="3" t="s">
        <v>17</v>
      </c>
      <c r="C5" s="3" t="s">
        <v>23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24</v>
      </c>
      <c r="O5" s="3" t="s">
        <v>25</v>
      </c>
      <c r="P5" s="3" t="s">
        <v>18</v>
      </c>
      <c r="Q5" s="3" t="s">
        <v>19</v>
      </c>
      <c r="R5" s="3" t="s">
        <v>20</v>
      </c>
      <c r="S5" s="6" t="s">
        <v>26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0.000925</v>
      </c>
      <c r="E6" s="2">
        <v>0.001547</v>
      </c>
      <c r="F6" s="2">
        <v>0.002469</v>
      </c>
      <c r="G6" s="2">
        <v>0.004085</v>
      </c>
      <c r="H6" s="2">
        <v>0.01447</v>
      </c>
      <c r="I6" s="2">
        <v>0.03255</v>
      </c>
      <c r="J6" s="2">
        <v>0.04422</v>
      </c>
      <c r="K6" s="2">
        <v>0.05726</v>
      </c>
      <c r="L6" s="2">
        <v>0.08077</v>
      </c>
      <c r="M6" s="2" t="s">
        <v>14</v>
      </c>
      <c r="N6" s="5">
        <f>(F6+J6)/2</f>
        <v>0.0233445</v>
      </c>
      <c r="O6" s="5"/>
      <c r="P6" s="5">
        <v>8.44131</v>
      </c>
      <c r="Q6" s="5">
        <v>67.45</v>
      </c>
      <c r="R6" s="5">
        <v>24.1</v>
      </c>
      <c r="S6" s="8" t="s">
        <v>27</v>
      </c>
      <c r="T6" s="9" t="s">
        <v>28</v>
      </c>
      <c r="U6" s="9" t="s">
        <v>29</v>
      </c>
      <c r="V6" s="9" t="s">
        <v>18</v>
      </c>
      <c r="W6" s="9" t="s">
        <v>30</v>
      </c>
      <c r="X6" s="10" t="s">
        <v>20</v>
      </c>
      <c r="Z6" s="2"/>
      <c r="AA6" s="2"/>
      <c r="AB6" s="2"/>
      <c r="AC6" s="2"/>
    </row>
    <row r="7" spans="1:29" ht="12">
      <c r="A7" s="2"/>
      <c r="B7" s="2"/>
      <c r="C7" s="2"/>
      <c r="D7" s="2">
        <v>10.0782590139205</v>
      </c>
      <c r="E7" s="2">
        <v>9.336311087875139</v>
      </c>
      <c r="F7" s="2">
        <v>8.661857448181392</v>
      </c>
      <c r="G7" s="2">
        <v>7.935448206291129</v>
      </c>
      <c r="H7" s="2">
        <v>6.110791267905087</v>
      </c>
      <c r="I7" s="2">
        <v>4.941198646383814</v>
      </c>
      <c r="J7" s="2">
        <v>4.499157164620586</v>
      </c>
      <c r="K7" s="2">
        <v>4.126328519437459</v>
      </c>
      <c r="L7" s="2">
        <v>3.630036650362352</v>
      </c>
      <c r="M7" s="2" t="s">
        <v>15</v>
      </c>
      <c r="N7" s="5">
        <f aca="true" t="shared" si="0" ref="N7:N33">(F7+J7)/2</f>
        <v>6.580507306400989</v>
      </c>
      <c r="O7" s="5">
        <f>(F7-J7)/2</f>
        <v>2.081350141780403</v>
      </c>
      <c r="P7" s="5"/>
      <c r="Q7" s="5"/>
      <c r="R7" s="5"/>
      <c r="S7" s="11" t="s">
        <v>0</v>
      </c>
      <c r="T7" s="12">
        <v>0.08333333333333333</v>
      </c>
      <c r="U7" s="12">
        <f>T7/3.2808</f>
        <v>0.02540030886775583</v>
      </c>
      <c r="V7" s="13">
        <v>8.44131</v>
      </c>
      <c r="W7" s="13">
        <v>67.45</v>
      </c>
      <c r="X7" s="14">
        <v>24.1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0.000749</v>
      </c>
      <c r="E8" s="2">
        <v>0.001324</v>
      </c>
      <c r="F8" s="2">
        <v>0.002453</v>
      </c>
      <c r="G8" s="2">
        <v>0.003895</v>
      </c>
      <c r="H8" s="2">
        <v>0.01636</v>
      </c>
      <c r="I8" s="2">
        <v>0.03865</v>
      </c>
      <c r="J8" s="2">
        <v>0.05045</v>
      </c>
      <c r="K8" s="2">
        <v>0.06038</v>
      </c>
      <c r="L8" s="2">
        <v>0.07597</v>
      </c>
      <c r="M8" s="2"/>
      <c r="N8" s="5">
        <f t="shared" si="0"/>
        <v>0.0264515</v>
      </c>
      <c r="O8" s="5"/>
      <c r="P8" s="5">
        <v>8.9417</v>
      </c>
      <c r="Q8" s="5">
        <v>66</v>
      </c>
      <c r="R8" s="5">
        <v>25.01</v>
      </c>
      <c r="S8" s="11" t="s">
        <v>1</v>
      </c>
      <c r="T8" s="12">
        <v>1</v>
      </c>
      <c r="U8" s="12">
        <f>T8/3.2808</f>
        <v>0.30480370641307</v>
      </c>
      <c r="V8" s="13">
        <v>8.9417</v>
      </c>
      <c r="W8" s="13">
        <v>66</v>
      </c>
      <c r="X8" s="14">
        <v>25.01</v>
      </c>
      <c r="Z8" s="2"/>
      <c r="AA8" s="2"/>
      <c r="AB8" s="2"/>
      <c r="AC8" s="2"/>
    </row>
    <row r="9" spans="1:29" ht="12">
      <c r="A9" s="2"/>
      <c r="B9" s="2"/>
      <c r="C9" s="2"/>
      <c r="D9" s="2">
        <v>10.382746660865424</v>
      </c>
      <c r="E9" s="2">
        <v>9.560881162516957</v>
      </c>
      <c r="F9" s="2">
        <v>8.671237050766573</v>
      </c>
      <c r="G9" s="2">
        <v>8.004160956375143</v>
      </c>
      <c r="H9" s="2">
        <v>5.933683441495063</v>
      </c>
      <c r="I9" s="2">
        <v>4.693387775624602</v>
      </c>
      <c r="J9" s="2">
        <v>4.309001920443093</v>
      </c>
      <c r="K9" s="2">
        <v>4.049785432923186</v>
      </c>
      <c r="L9" s="2">
        <v>3.718426368530983</v>
      </c>
      <c r="M9" s="2"/>
      <c r="N9" s="5">
        <f t="shared" si="0"/>
        <v>6.490119485604833</v>
      </c>
      <c r="O9" s="5">
        <f>(F9-J9)/2</f>
        <v>2.18111756516174</v>
      </c>
      <c r="P9" s="5"/>
      <c r="Q9" s="5"/>
      <c r="R9" s="5"/>
      <c r="S9" s="11" t="s">
        <v>2</v>
      </c>
      <c r="T9" s="12">
        <v>2</v>
      </c>
      <c r="U9" s="12">
        <f aca="true" t="shared" si="1" ref="U9:U20">T9/3.2808</f>
        <v>0.60960741282614</v>
      </c>
      <c r="V9" s="13">
        <v>73.36</v>
      </c>
      <c r="W9" s="13">
        <v>26.69</v>
      </c>
      <c r="X9" s="14">
        <v>0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0.03808</v>
      </c>
      <c r="E10" s="2">
        <v>0.04781</v>
      </c>
      <c r="F10" s="2">
        <v>0.05409</v>
      </c>
      <c r="G10" s="2">
        <v>0.06128</v>
      </c>
      <c r="H10" s="2">
        <v>0.07853</v>
      </c>
      <c r="I10" s="2">
        <v>0.101</v>
      </c>
      <c r="J10" s="2">
        <v>0.1145</v>
      </c>
      <c r="K10" s="2">
        <v>0.1276</v>
      </c>
      <c r="L10" s="2">
        <v>0.1453</v>
      </c>
      <c r="M10" s="2"/>
      <c r="N10" s="5">
        <f t="shared" si="0"/>
        <v>0.08429500000000001</v>
      </c>
      <c r="O10" s="5"/>
      <c r="P10" s="5">
        <v>73.36</v>
      </c>
      <c r="Q10" s="5">
        <v>26.69</v>
      </c>
      <c r="R10" s="5">
        <v>0</v>
      </c>
      <c r="S10" s="11" t="s">
        <v>3</v>
      </c>
      <c r="T10" s="12">
        <v>3</v>
      </c>
      <c r="U10" s="12">
        <f t="shared" si="1"/>
        <v>0.9144111192392099</v>
      </c>
      <c r="V10" s="13">
        <v>0.4829</v>
      </c>
      <c r="W10" s="13">
        <v>62.15</v>
      </c>
      <c r="X10" s="14">
        <v>37.26</v>
      </c>
      <c r="Z10" s="2"/>
      <c r="AA10" s="2"/>
      <c r="AB10" s="2"/>
      <c r="AC10" s="2"/>
    </row>
    <row r="11" spans="1:29" ht="12">
      <c r="A11" s="2"/>
      <c r="B11" s="2"/>
      <c r="C11" s="2"/>
      <c r="D11" s="2">
        <v>4.7148227111288685</v>
      </c>
      <c r="E11" s="2">
        <v>4.386543784089118</v>
      </c>
      <c r="F11" s="2">
        <v>4.208494292283314</v>
      </c>
      <c r="G11" s="2">
        <v>4.028439892511855</v>
      </c>
      <c r="H11" s="2">
        <v>3.6706122926735585</v>
      </c>
      <c r="I11" s="2">
        <v>3.3075728019102923</v>
      </c>
      <c r="J11" s="2">
        <v>3.1265804965651434</v>
      </c>
      <c r="K11" s="2">
        <v>2.97029976578458</v>
      </c>
      <c r="L11" s="2">
        <v>2.782893391916608</v>
      </c>
      <c r="M11" s="2"/>
      <c r="N11" s="5">
        <f t="shared" si="0"/>
        <v>3.6675373944242287</v>
      </c>
      <c r="O11" s="5">
        <f>(F11-J11)/2</f>
        <v>0.5409568978590853</v>
      </c>
      <c r="P11" s="5"/>
      <c r="Q11" s="5"/>
      <c r="R11" s="5"/>
      <c r="S11" s="11" t="s">
        <v>4</v>
      </c>
      <c r="T11" s="12">
        <v>4</v>
      </c>
      <c r="U11" s="12">
        <f t="shared" si="1"/>
        <v>1.21921482565228</v>
      </c>
      <c r="V11" s="13">
        <v>0.802</v>
      </c>
      <c r="W11" s="13">
        <v>58.63</v>
      </c>
      <c r="X11" s="14">
        <v>40.61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0.000664</v>
      </c>
      <c r="E12" s="2">
        <v>0.000936</v>
      </c>
      <c r="F12" s="2">
        <v>0.001542</v>
      </c>
      <c r="G12" s="2">
        <v>0.002545</v>
      </c>
      <c r="H12" s="2">
        <v>0.006698</v>
      </c>
      <c r="I12" s="2">
        <v>0.01884</v>
      </c>
      <c r="J12" s="2">
        <v>0.03027</v>
      </c>
      <c r="K12" s="2">
        <v>0.03824</v>
      </c>
      <c r="L12" s="2">
        <v>0.05095</v>
      </c>
      <c r="M12" s="2"/>
      <c r="N12" s="5">
        <f t="shared" si="0"/>
        <v>0.015906</v>
      </c>
      <c r="O12" s="5"/>
      <c r="P12" s="5">
        <v>0.4829</v>
      </c>
      <c r="Q12" s="5">
        <v>62.15</v>
      </c>
      <c r="R12" s="5">
        <v>37.26</v>
      </c>
      <c r="S12" s="11" t="s">
        <v>5</v>
      </c>
      <c r="T12" s="12">
        <v>5</v>
      </c>
      <c r="U12" s="12">
        <f t="shared" si="1"/>
        <v>1.5240185320653499</v>
      </c>
      <c r="V12" s="13">
        <v>0.0095</v>
      </c>
      <c r="W12" s="13">
        <v>59.37</v>
      </c>
      <c r="X12" s="14">
        <v>40.67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10.556529137977249</v>
      </c>
      <c r="E13" s="2">
        <v>10.06120384974077</v>
      </c>
      <c r="F13" s="2">
        <v>9.340981519409139</v>
      </c>
      <c r="G13" s="2">
        <v>8.618118628361117</v>
      </c>
      <c r="H13" s="2">
        <v>7.222053908617459</v>
      </c>
      <c r="I13" s="2">
        <v>5.730057224824029</v>
      </c>
      <c r="J13" s="2">
        <v>5.045967514609298</v>
      </c>
      <c r="K13" s="2">
        <v>4.7087736664560635</v>
      </c>
      <c r="L13" s="2">
        <v>4.294774043383636</v>
      </c>
      <c r="M13" s="2"/>
      <c r="N13" s="5">
        <f t="shared" si="0"/>
        <v>7.193474517009219</v>
      </c>
      <c r="O13" s="5">
        <f>(F13-J13)/2</f>
        <v>2.1475070023999203</v>
      </c>
      <c r="P13" s="5"/>
      <c r="Q13" s="5"/>
      <c r="R13" s="5"/>
      <c r="S13" s="11" t="s">
        <v>6</v>
      </c>
      <c r="T13" s="12">
        <v>6</v>
      </c>
      <c r="U13" s="12">
        <f t="shared" si="1"/>
        <v>1.8288222384784198</v>
      </c>
      <c r="V13" s="13">
        <v>0.2732</v>
      </c>
      <c r="W13" s="13">
        <v>58</v>
      </c>
      <c r="X13" s="14">
        <v>41.56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0.000635</v>
      </c>
      <c r="E14" s="2">
        <v>0.000862</v>
      </c>
      <c r="F14" s="2">
        <v>0.0013919999999999998</v>
      </c>
      <c r="G14" s="2">
        <v>0.002403</v>
      </c>
      <c r="H14" s="2">
        <v>0.005601</v>
      </c>
      <c r="I14" s="2">
        <v>0.01873</v>
      </c>
      <c r="J14" s="2">
        <v>0.03171</v>
      </c>
      <c r="K14" s="2">
        <v>0.0389</v>
      </c>
      <c r="L14" s="2">
        <v>0.05106</v>
      </c>
      <c r="M14" s="2"/>
      <c r="N14" s="5">
        <f t="shared" si="0"/>
        <v>0.016551</v>
      </c>
      <c r="O14" s="5"/>
      <c r="P14" s="5">
        <v>0.802</v>
      </c>
      <c r="Q14" s="5">
        <v>58.63</v>
      </c>
      <c r="R14" s="5">
        <v>40.61</v>
      </c>
      <c r="S14" s="11" t="s">
        <v>7</v>
      </c>
      <c r="T14" s="12">
        <v>7</v>
      </c>
      <c r="U14" s="12">
        <f t="shared" si="1"/>
        <v>2.13362594489149</v>
      </c>
      <c r="V14" s="13">
        <v>37.23</v>
      </c>
      <c r="W14" s="13">
        <v>38.78</v>
      </c>
      <c r="X14" s="14">
        <v>23.9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10.620955787664647</v>
      </c>
      <c r="E15" s="2">
        <v>10.180024510235077</v>
      </c>
      <c r="F15" s="2">
        <v>9.488625073475447</v>
      </c>
      <c r="G15" s="2">
        <v>8.700947636194307</v>
      </c>
      <c r="H15" s="2">
        <v>7.480099856376817</v>
      </c>
      <c r="I15" s="2">
        <v>5.738505290193766</v>
      </c>
      <c r="J15" s="2">
        <v>4.978918312332972</v>
      </c>
      <c r="K15" s="2">
        <v>4.684086034563258</v>
      </c>
      <c r="L15" s="2">
        <v>4.291662652029693</v>
      </c>
      <c r="M15" s="2"/>
      <c r="N15" s="5">
        <f t="shared" si="0"/>
        <v>7.2337716929042095</v>
      </c>
      <c r="O15" s="5">
        <f>(F15-J15)/2</f>
        <v>2.2548533805712374</v>
      </c>
      <c r="P15" s="5"/>
      <c r="Q15" s="5"/>
      <c r="R15" s="5"/>
      <c r="S15" s="11" t="s">
        <v>8</v>
      </c>
      <c r="T15" s="12">
        <v>8</v>
      </c>
      <c r="U15" s="12">
        <f t="shared" si="1"/>
        <v>2.43842965130456</v>
      </c>
      <c r="V15" s="13">
        <v>0.547</v>
      </c>
      <c r="W15" s="13">
        <v>61.55</v>
      </c>
      <c r="X15" s="14">
        <v>37.82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0.000638</v>
      </c>
      <c r="E16" s="2">
        <v>0.000866</v>
      </c>
      <c r="F16" s="2">
        <v>0.0013759999999999998</v>
      </c>
      <c r="G16" s="2">
        <v>0.00238</v>
      </c>
      <c r="H16" s="2">
        <v>0.00545</v>
      </c>
      <c r="I16" s="2">
        <v>0.01591</v>
      </c>
      <c r="J16" s="2">
        <v>0.0225</v>
      </c>
      <c r="K16" s="2">
        <v>0.03191</v>
      </c>
      <c r="L16" s="2">
        <v>0.042159999999999996</v>
      </c>
      <c r="M16" s="2"/>
      <c r="N16" s="5">
        <f t="shared" si="0"/>
        <v>0.011937999999999999</v>
      </c>
      <c r="O16" s="5"/>
      <c r="P16" s="5">
        <v>0.0095</v>
      </c>
      <c r="Q16" s="5">
        <v>59.37</v>
      </c>
      <c r="R16" s="5">
        <v>40.67</v>
      </c>
      <c r="S16" s="11" t="s">
        <v>9</v>
      </c>
      <c r="T16" s="12">
        <v>9</v>
      </c>
      <c r="U16" s="12">
        <f t="shared" si="1"/>
        <v>2.7432333577176298</v>
      </c>
      <c r="V16" s="13">
        <v>30.88</v>
      </c>
      <c r="W16" s="13">
        <v>53.77</v>
      </c>
      <c r="X16" s="14">
        <v>15.34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10.614155955559305</v>
      </c>
      <c r="E17" s="2">
        <v>10.17334535459745</v>
      </c>
      <c r="F17" s="2">
        <v>9.505303814622078</v>
      </c>
      <c r="G17" s="2">
        <v>8.714822711128868</v>
      </c>
      <c r="H17" s="2">
        <v>7.519528054772524</v>
      </c>
      <c r="I17" s="2">
        <v>5.973922354105765</v>
      </c>
      <c r="J17" s="2">
        <v>5.473931188332412</v>
      </c>
      <c r="K17" s="2">
        <v>4.9698475811575005</v>
      </c>
      <c r="L17" s="2">
        <v>4.567981322799597</v>
      </c>
      <c r="M17" s="2"/>
      <c r="N17" s="5">
        <f t="shared" si="0"/>
        <v>7.489617501477245</v>
      </c>
      <c r="O17" s="5">
        <f>(F17-J17)/2</f>
        <v>2.015686313144833</v>
      </c>
      <c r="P17" s="5"/>
      <c r="Q17" s="5"/>
      <c r="R17" s="5"/>
      <c r="S17" s="11" t="s">
        <v>10</v>
      </c>
      <c r="T17" s="12">
        <v>10</v>
      </c>
      <c r="U17" s="12">
        <f t="shared" si="1"/>
        <v>3.0480370641306997</v>
      </c>
      <c r="V17" s="13">
        <v>0.14</v>
      </c>
      <c r="W17" s="13">
        <v>61.78</v>
      </c>
      <c r="X17" s="14">
        <v>38.09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0.000626</v>
      </c>
      <c r="E18" s="2">
        <v>0.000839</v>
      </c>
      <c r="F18" s="2">
        <v>0.001304</v>
      </c>
      <c r="G18" s="2">
        <v>0.002331</v>
      </c>
      <c r="H18" s="2">
        <v>0.005321</v>
      </c>
      <c r="I18" s="2">
        <v>0.01522</v>
      </c>
      <c r="J18" s="2">
        <v>0.019489999999999997</v>
      </c>
      <c r="K18" s="2">
        <v>0.02793</v>
      </c>
      <c r="L18" s="2">
        <v>0.03542</v>
      </c>
      <c r="M18" s="2"/>
      <c r="N18" s="5">
        <f t="shared" si="0"/>
        <v>0.010396999999999998</v>
      </c>
      <c r="O18" s="5"/>
      <c r="P18" s="5">
        <v>0.2732</v>
      </c>
      <c r="Q18" s="5">
        <v>58</v>
      </c>
      <c r="R18" s="5">
        <v>41.56</v>
      </c>
      <c r="S18" s="11" t="s">
        <v>11</v>
      </c>
      <c r="T18" s="12">
        <v>11</v>
      </c>
      <c r="U18" s="12">
        <f t="shared" si="1"/>
        <v>3.3528407705437697</v>
      </c>
      <c r="V18" s="13">
        <v>0</v>
      </c>
      <c r="W18" s="13">
        <v>61.642</v>
      </c>
      <c r="X18" s="14">
        <v>38.31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10.641549722391556</v>
      </c>
      <c r="E19" s="2">
        <v>10.21904156888435</v>
      </c>
      <c r="F19" s="2">
        <v>9.582840415093097</v>
      </c>
      <c r="G19" s="2">
        <v>8.744835280195309</v>
      </c>
      <c r="H19" s="2">
        <v>7.554086881141216</v>
      </c>
      <c r="I19" s="2">
        <v>6.037887830933267</v>
      </c>
      <c r="J19" s="2">
        <v>5.681122099178922</v>
      </c>
      <c r="K19" s="2">
        <v>5.162040616156862</v>
      </c>
      <c r="L19" s="2">
        <v>4.819291977684897</v>
      </c>
      <c r="M19" s="2"/>
      <c r="N19" s="5">
        <f t="shared" si="0"/>
        <v>7.63198125713601</v>
      </c>
      <c r="O19" s="5">
        <f>(F19-J19)/2</f>
        <v>1.9508591579570873</v>
      </c>
      <c r="P19" s="5"/>
      <c r="Q19" s="5"/>
      <c r="R19" s="5"/>
      <c r="S19" s="11" t="s">
        <v>12</v>
      </c>
      <c r="T19" s="12">
        <v>12</v>
      </c>
      <c r="U19" s="12">
        <f t="shared" si="1"/>
        <v>3.6576444769568397</v>
      </c>
      <c r="V19" s="13">
        <v>5.611999999999999</v>
      </c>
      <c r="W19" s="13">
        <v>69</v>
      </c>
      <c r="X19" s="14">
        <v>25.51</v>
      </c>
      <c r="Z19" s="2"/>
      <c r="AA19" s="2"/>
      <c r="AB19" s="2"/>
      <c r="AC19" s="2"/>
    </row>
    <row r="20" spans="1:29" ht="12.75" thickBot="1">
      <c r="A20" s="2" t="s">
        <v>7</v>
      </c>
      <c r="B20" s="2">
        <v>7</v>
      </c>
      <c r="C20" s="2">
        <f>B20/3.2808</f>
        <v>2.13362594489149</v>
      </c>
      <c r="D20" s="2">
        <v>0.000774</v>
      </c>
      <c r="E20" s="2">
        <v>0.00142</v>
      </c>
      <c r="F20" s="2">
        <v>0.002547</v>
      </c>
      <c r="G20" s="2">
        <v>0.004158</v>
      </c>
      <c r="H20" s="2">
        <v>0.04269</v>
      </c>
      <c r="I20" s="2">
        <v>0.07766</v>
      </c>
      <c r="J20" s="2">
        <v>0.09093000000000001</v>
      </c>
      <c r="K20" s="2">
        <v>0.09929000000000002</v>
      </c>
      <c r="L20" s="2">
        <v>0.1071</v>
      </c>
      <c r="M20" s="2"/>
      <c r="N20" s="5">
        <f t="shared" si="0"/>
        <v>0.0467385</v>
      </c>
      <c r="O20" s="5"/>
      <c r="P20" s="5">
        <v>37.23</v>
      </c>
      <c r="Q20" s="5">
        <v>38.78</v>
      </c>
      <c r="R20" s="5">
        <v>23.9</v>
      </c>
      <c r="S20" s="15" t="s">
        <v>13</v>
      </c>
      <c r="T20" s="16">
        <v>13</v>
      </c>
      <c r="U20" s="16">
        <f t="shared" si="1"/>
        <v>3.9624481833699097</v>
      </c>
      <c r="V20" s="17">
        <v>0</v>
      </c>
      <c r="W20" s="17">
        <v>53.783</v>
      </c>
      <c r="X20" s="18">
        <v>46.13</v>
      </c>
      <c r="Y20" s="2"/>
      <c r="Z20" s="2"/>
      <c r="AA20" s="2"/>
      <c r="AB20" s="2"/>
      <c r="AC20" s="2"/>
    </row>
    <row r="21" spans="1:29" ht="12">
      <c r="A21" s="2"/>
      <c r="B21" s="2"/>
      <c r="C21" s="2"/>
      <c r="D21" s="2">
        <v>10.335378813179764</v>
      </c>
      <c r="E21" s="2">
        <v>9.459893354932131</v>
      </c>
      <c r="F21" s="2">
        <v>8.61698532504998</v>
      </c>
      <c r="G21" s="2">
        <v>7.909894526465805</v>
      </c>
      <c r="H21" s="2">
        <v>4.549958027189174</v>
      </c>
      <c r="I21" s="2">
        <v>3.686684482528334</v>
      </c>
      <c r="J21" s="2">
        <v>3.4590998369313266</v>
      </c>
      <c r="K21" s="2">
        <v>3.332207765846757</v>
      </c>
      <c r="L21" s="2">
        <v>3.2229696147991937</v>
      </c>
      <c r="M21" s="2"/>
      <c r="N21" s="5">
        <f t="shared" si="0"/>
        <v>6.038042580990653</v>
      </c>
      <c r="O21" s="5">
        <f>(F21-J21)/2</f>
        <v>2.5789427440593267</v>
      </c>
      <c r="P21" s="5"/>
      <c r="Q21" s="5"/>
      <c r="R21" s="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0.00065</v>
      </c>
      <c r="E22" s="2">
        <v>0.000902</v>
      </c>
      <c r="F22" s="2">
        <v>0.001482</v>
      </c>
      <c r="G22" s="2">
        <v>0.002508</v>
      </c>
      <c r="H22" s="2">
        <v>0.006693</v>
      </c>
      <c r="I22" s="2">
        <v>0.01893</v>
      </c>
      <c r="J22" s="2">
        <v>0.02905</v>
      </c>
      <c r="K22" s="2">
        <v>0.0357</v>
      </c>
      <c r="L22" s="2">
        <v>0.04768</v>
      </c>
      <c r="M22" s="2"/>
      <c r="N22" s="5">
        <f t="shared" si="0"/>
        <v>0.015266</v>
      </c>
      <c r="O22" s="5"/>
      <c r="P22" s="5">
        <v>0.547</v>
      </c>
      <c r="Q22" s="5">
        <v>61.55</v>
      </c>
      <c r="R22" s="5">
        <v>37.82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10.587272661408358</v>
      </c>
      <c r="E23" s="2">
        <v>10.114584946068794</v>
      </c>
      <c r="F23" s="2">
        <v>9.39823883701834</v>
      </c>
      <c r="G23" s="2">
        <v>8.639246936522136</v>
      </c>
      <c r="H23" s="2">
        <v>7.223131270358878</v>
      </c>
      <c r="I23" s="2">
        <v>5.723181778733107</v>
      </c>
      <c r="J23" s="2">
        <v>5.1053180261449205</v>
      </c>
      <c r="K23" s="2">
        <v>4.80793211552035</v>
      </c>
      <c r="L23" s="2">
        <v>4.39047195397465</v>
      </c>
      <c r="M23" s="2"/>
      <c r="N23" s="5">
        <f t="shared" si="0"/>
        <v>7.251778431581631</v>
      </c>
      <c r="O23" s="5">
        <f>(F23-J23)/2</f>
        <v>2.14646040543671</v>
      </c>
      <c r="P23" s="5"/>
      <c r="Q23" s="5"/>
      <c r="R23" s="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0.001051</v>
      </c>
      <c r="E24" s="2">
        <v>0.002446</v>
      </c>
      <c r="F24" s="2">
        <v>0.004135</v>
      </c>
      <c r="G24" s="2">
        <v>0.01257</v>
      </c>
      <c r="H24" s="2">
        <v>0.04132</v>
      </c>
      <c r="I24" s="2">
        <v>0.07168000000000001</v>
      </c>
      <c r="J24" s="2">
        <v>0.09017</v>
      </c>
      <c r="K24" s="2">
        <v>0.1063</v>
      </c>
      <c r="L24" s="2">
        <v>0.1205</v>
      </c>
      <c r="M24" s="2"/>
      <c r="N24" s="5">
        <f t="shared" si="0"/>
        <v>0.0471525</v>
      </c>
      <c r="O24" s="5"/>
      <c r="P24" s="5">
        <v>30.88</v>
      </c>
      <c r="Q24" s="5">
        <v>53.77</v>
      </c>
      <c r="R24" s="5">
        <v>15.34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9.894021615361996</v>
      </c>
      <c r="E25" s="2">
        <v>8.675359880796789</v>
      </c>
      <c r="F25" s="2">
        <v>7.917896955265538</v>
      </c>
      <c r="G25" s="2">
        <v>6.313871540016304</v>
      </c>
      <c r="H25" s="2">
        <v>4.597015935571752</v>
      </c>
      <c r="I25" s="2">
        <v>3.8022855523792076</v>
      </c>
      <c r="J25" s="2">
        <v>3.4712086681599637</v>
      </c>
      <c r="K25" s="2">
        <v>3.233786498018345</v>
      </c>
      <c r="L25" s="2">
        <v>3.0528949484321255</v>
      </c>
      <c r="M25" s="2"/>
      <c r="N25" s="5">
        <f t="shared" si="0"/>
        <v>5.69455281171275</v>
      </c>
      <c r="O25" s="5">
        <f>(F25-J25)/2</f>
        <v>2.223344143552787</v>
      </c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0.000652</v>
      </c>
      <c r="E26" s="2">
        <v>0.000906</v>
      </c>
      <c r="F26" s="2">
        <v>0.0014990000000000001</v>
      </c>
      <c r="G26" s="2">
        <v>0.0025139999999999997</v>
      </c>
      <c r="H26" s="2">
        <v>0.006539</v>
      </c>
      <c r="I26" s="2">
        <v>0.01765</v>
      </c>
      <c r="J26" s="2">
        <v>0.02527</v>
      </c>
      <c r="K26" s="2">
        <v>0.03264</v>
      </c>
      <c r="L26" s="2">
        <v>0.04086</v>
      </c>
      <c r="M26" s="2"/>
      <c r="N26" s="5">
        <f t="shared" si="0"/>
        <v>0.0133845</v>
      </c>
      <c r="O26" s="5"/>
      <c r="P26" s="5">
        <v>0.14</v>
      </c>
      <c r="Q26" s="5">
        <v>61.78</v>
      </c>
      <c r="R26" s="5">
        <v>38.09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10.582840415093097</v>
      </c>
      <c r="E27" s="2">
        <v>10.10820132927794</v>
      </c>
      <c r="F27" s="2">
        <v>9.381783901376314</v>
      </c>
      <c r="G27" s="2">
        <v>8.635799634903668</v>
      </c>
      <c r="H27" s="2">
        <v>7.256714261377555</v>
      </c>
      <c r="I27" s="2">
        <v>5.82418800627827</v>
      </c>
      <c r="J27" s="2">
        <v>5.306430525492037</v>
      </c>
      <c r="K27" s="2">
        <v>4.937215132465316</v>
      </c>
      <c r="L27" s="2">
        <v>4.613166985703585</v>
      </c>
      <c r="M27" s="2"/>
      <c r="N27" s="5">
        <f t="shared" si="0"/>
        <v>7.344107213434176</v>
      </c>
      <c r="O27" s="5">
        <f>(F27-J27)/2</f>
        <v>2.0376766879421386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0.000635</v>
      </c>
      <c r="E28" s="2">
        <v>0.000857</v>
      </c>
      <c r="F28" s="2">
        <v>0.001332</v>
      </c>
      <c r="G28" s="2">
        <v>0.002395</v>
      </c>
      <c r="H28" s="2">
        <v>0.006655</v>
      </c>
      <c r="I28" s="2">
        <v>0.01697</v>
      </c>
      <c r="J28" s="2">
        <v>0.02225</v>
      </c>
      <c r="K28" s="2">
        <v>0.0288</v>
      </c>
      <c r="L28" s="2">
        <v>0.03529</v>
      </c>
      <c r="M28" s="2"/>
      <c r="N28" s="5">
        <f t="shared" si="0"/>
        <v>0.011791</v>
      </c>
      <c r="O28" s="5"/>
      <c r="P28" s="5">
        <v>0</v>
      </c>
      <c r="Q28" s="5">
        <v>61.642</v>
      </c>
      <c r="R28" s="5">
        <v>38.31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10.620955787664647</v>
      </c>
      <c r="E29" s="2">
        <v>10.188417175211676</v>
      </c>
      <c r="F29" s="2">
        <v>9.552190202252913</v>
      </c>
      <c r="G29" s="2">
        <v>8.70575862870063</v>
      </c>
      <c r="H29" s="2">
        <v>7.23134561852492</v>
      </c>
      <c r="I29" s="2">
        <v>5.8808696248941486</v>
      </c>
      <c r="J29" s="2">
        <v>5.490050853695689</v>
      </c>
      <c r="K29" s="2">
        <v>5.1177873781071375</v>
      </c>
      <c r="L29" s="2">
        <v>4.824596759657088</v>
      </c>
      <c r="M29" s="2"/>
      <c r="N29" s="5">
        <f t="shared" si="0"/>
        <v>7.5211205279743005</v>
      </c>
      <c r="O29" s="5">
        <f>(F29-J29)/2</f>
        <v>2.0310696742786116</v>
      </c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0.000745</v>
      </c>
      <c r="E30" s="2">
        <v>0.001254</v>
      </c>
      <c r="F30" s="2">
        <v>0.002331</v>
      </c>
      <c r="G30" s="2">
        <v>0.0038</v>
      </c>
      <c r="H30" s="2">
        <v>0.01797</v>
      </c>
      <c r="I30" s="2">
        <v>0.03736</v>
      </c>
      <c r="J30" s="2">
        <v>0.04662</v>
      </c>
      <c r="K30" s="2">
        <v>0.05494</v>
      </c>
      <c r="L30" s="2">
        <v>0.06361</v>
      </c>
      <c r="M30" s="2"/>
      <c r="N30" s="5">
        <f t="shared" si="0"/>
        <v>0.0244755</v>
      </c>
      <c r="O30" s="5"/>
      <c r="P30" s="5">
        <v>5.611999999999999</v>
      </c>
      <c r="Q30" s="5">
        <v>69</v>
      </c>
      <c r="R30" s="5">
        <v>25.51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10.39047195397465</v>
      </c>
      <c r="E31" s="2">
        <v>9.639246936522136</v>
      </c>
      <c r="F31" s="2">
        <v>8.744835280195309</v>
      </c>
      <c r="G31" s="2">
        <v>8.039784866105864</v>
      </c>
      <c r="H31" s="2">
        <v>5.79826578092687</v>
      </c>
      <c r="I31" s="2">
        <v>4.74236173472715</v>
      </c>
      <c r="J31" s="2">
        <v>4.422907185307945</v>
      </c>
      <c r="K31" s="2">
        <v>4.1859992793609555</v>
      </c>
      <c r="L31" s="2">
        <v>3.9746026032535604</v>
      </c>
      <c r="M31" s="2"/>
      <c r="N31" s="5">
        <f t="shared" si="0"/>
        <v>6.583871232751627</v>
      </c>
      <c r="O31" s="5">
        <f>(F31-J31)/2</f>
        <v>2.1609640474436818</v>
      </c>
      <c r="P31" s="5"/>
      <c r="Q31" s="5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0.000621</v>
      </c>
      <c r="E32" s="2">
        <v>0.000822</v>
      </c>
      <c r="F32" s="2">
        <v>0.001209</v>
      </c>
      <c r="G32" s="2">
        <v>0.002105</v>
      </c>
      <c r="H32" s="2">
        <v>0.004356</v>
      </c>
      <c r="I32" s="2">
        <v>0.01186</v>
      </c>
      <c r="J32" s="2">
        <v>0.016170000000000004</v>
      </c>
      <c r="K32" s="2">
        <v>0.02028</v>
      </c>
      <c r="L32" s="2">
        <v>0.03161</v>
      </c>
      <c r="M32" s="2"/>
      <c r="N32" s="5">
        <f t="shared" si="0"/>
        <v>0.008689500000000003</v>
      </c>
      <c r="O32" s="5"/>
      <c r="P32" s="5">
        <v>0</v>
      </c>
      <c r="Q32" s="5">
        <v>53.783</v>
      </c>
      <c r="R32" s="5">
        <v>46.13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10.653119111103694</v>
      </c>
      <c r="E33" s="2">
        <v>10.24857398564249</v>
      </c>
      <c r="F33" s="2">
        <v>9.69197004007505</v>
      </c>
      <c r="G33" s="2">
        <v>8.891964051370415</v>
      </c>
      <c r="H33" s="2">
        <v>7.842780330607268</v>
      </c>
      <c r="I33" s="2">
        <v>6.397752179890808</v>
      </c>
      <c r="J33" s="2">
        <v>5.95053651096315</v>
      </c>
      <c r="K33" s="2">
        <v>5.623798537433472</v>
      </c>
      <c r="L33" s="2">
        <v>4.9834751545323135</v>
      </c>
      <c r="M33" s="2"/>
      <c r="N33" s="5">
        <f t="shared" si="0"/>
        <v>7.8212532755190995</v>
      </c>
      <c r="O33" s="5">
        <f>(F33-J33)/2</f>
        <v>1.8707167645559504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2000-07-10T21:54:50Z</dcterms:created>
  <dcterms:modified xsi:type="dcterms:W3CDTF">2000-07-10T21:55:43Z</dcterms:modified>
  <cp:category/>
  <cp:version/>
  <cp:contentType/>
  <cp:contentStatus/>
</cp:coreProperties>
</file>