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5000" windowHeight="95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<sst xmlns="http://schemas.openxmlformats.org/spreadsheetml/2006/main" count="53" uniqueCount="34">
  <si>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49-000-002</t>
  </si>
  <si>
    <t>49-011-013</t>
  </si>
  <si>
    <t>49-023-025</t>
  </si>
  <si>
    <t>49-035-037</t>
  </si>
  <si>
    <t>49-047-049</t>
  </si>
  <si>
    <t>49-059-061</t>
  </si>
  <si>
    <t>49-071-073</t>
  </si>
  <si>
    <t>49-083-085</t>
  </si>
  <si>
    <t>49-095-097</t>
  </si>
  <si>
    <t>49-107-109</t>
  </si>
  <si>
    <t>49-119-121</t>
  </si>
  <si>
    <t>49-131-133</t>
  </si>
  <si>
    <t>49-143-145</t>
  </si>
  <si>
    <t>49-153-155</t>
  </si>
  <si>
    <t>49-167-169</t>
  </si>
  <si>
    <t>49-179-181</t>
  </si>
  <si>
    <t>49-191-193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</si>
  <si>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</si>
  <si>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</si>
  <si>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</si>
  <si>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</si>
  <si>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</si>
  <si>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</si>
  <si>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</si>
  <si>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</si>
  <si>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 xml:space="preserve">% finer than </t>
  </si>
  <si>
    <t>BSS00_49 grain size table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</si>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</sst>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Bss00-137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DATATABLE!$W$7:$W$23</c:f>
              <c:numCache>
                <c:ptCount val="17"/>
                <c:pt idx="0">
                  <c:v>93.29820000000001</c:v>
                </c:pt>
                <c:pt idx="1">
                  <c:v>95.46</c:v>
                </c:pt>
                <c:pt idx="2">
                  <c:v>97.49</c:v>
                </c:pt>
                <c:pt idx="3">
                  <c:v>93.5318</c:v>
                </c:pt>
                <c:pt idx="4">
                  <c:v>91.48679999999999</c:v>
                </c:pt>
                <c:pt idx="5">
                  <c:v>87.64564999999999</c:v>
                </c:pt>
                <c:pt idx="6">
                  <c:v>87.3411</c:v>
                </c:pt>
                <c:pt idx="7">
                  <c:v>55.5165</c:v>
                </c:pt>
                <c:pt idx="8">
                  <c:v>59.430200000000006</c:v>
                </c:pt>
                <c:pt idx="9">
                  <c:v>11.191120000000002</c:v>
                </c:pt>
                <c:pt idx="10">
                  <c:v>6.52</c:v>
                </c:pt>
                <c:pt idx="11">
                  <c:v>41.9492</c:v>
                </c:pt>
                <c:pt idx="12">
                  <c:v>29.046</c:v>
                </c:pt>
                <c:pt idx="13">
                  <c:v>97.13349999999998</c:v>
                </c:pt>
                <c:pt idx="14">
                  <c:v>49.605799999999995</c:v>
                </c:pt>
                <c:pt idx="15">
                  <c:v>47.5868</c:v>
                </c:pt>
                <c:pt idx="16">
                  <c:v>45.4</c:v>
                </c:pt>
              </c:numCache>
            </c:numRef>
          </c:xVal>
          <c:yVal>
            <c:numRef>
              <c:f>DATATABLE!$U$7:$U$23</c:f>
              <c:numCache>
                <c:ptCount val="17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12.833333333333332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yVal>
          <c:smooth val="0"/>
        </c:ser>
        <c:axId val="33568428"/>
        <c:axId val="33680397"/>
      </c:scatterChart>
      <c:valAx>
        <c:axId val="3356842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3680397"/>
        <c:crosses val="autoZero"/>
        <c:crossBetween val="midCat"/>
        <c:dispUnits/>
        <c:majorUnit val="10"/>
        <c:minorUnit val="5"/>
      </c:valAx>
      <c:valAx>
        <c:axId val="3368039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356842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Bss00-98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DATATABLE!$W$7:$W$23</c:f>
              <c:numCache>
                <c:ptCount val="17"/>
                <c:pt idx="0">
                  <c:v>93.29820000000001</c:v>
                </c:pt>
                <c:pt idx="1">
                  <c:v>95.46</c:v>
                </c:pt>
                <c:pt idx="2">
                  <c:v>97.49</c:v>
                </c:pt>
                <c:pt idx="3">
                  <c:v>93.5318</c:v>
                </c:pt>
                <c:pt idx="4">
                  <c:v>91.48679999999999</c:v>
                </c:pt>
                <c:pt idx="5">
                  <c:v>87.64564999999999</c:v>
                </c:pt>
                <c:pt idx="6">
                  <c:v>87.3411</c:v>
                </c:pt>
                <c:pt idx="7">
                  <c:v>55.5165</c:v>
                </c:pt>
                <c:pt idx="8">
                  <c:v>59.430200000000006</c:v>
                </c:pt>
                <c:pt idx="9">
                  <c:v>11.191120000000002</c:v>
                </c:pt>
                <c:pt idx="10">
                  <c:v>6.52</c:v>
                </c:pt>
                <c:pt idx="11">
                  <c:v>41.9492</c:v>
                </c:pt>
                <c:pt idx="12">
                  <c:v>29.046</c:v>
                </c:pt>
                <c:pt idx="13">
                  <c:v>97.13349999999998</c:v>
                </c:pt>
                <c:pt idx="14">
                  <c:v>49.605799999999995</c:v>
                </c:pt>
                <c:pt idx="15">
                  <c:v>47.5868</c:v>
                </c:pt>
                <c:pt idx="16">
                  <c:v>45.4</c:v>
                </c:pt>
              </c:numCache>
            </c:numRef>
          </c:xVal>
          <c:yVal>
            <c:numRef>
              <c:f>DATATABLE!$V$7:$V$23</c:f>
              <c:numCache>
                <c:ptCount val="17"/>
                <c:pt idx="0">
                  <c:v>0.02540030886775583</c:v>
                </c:pt>
                <c:pt idx="1">
                  <c:v>0.30480370641307</c:v>
                </c:pt>
                <c:pt idx="2">
                  <c:v>0.60960741282614</c:v>
                </c:pt>
                <c:pt idx="3">
                  <c:v>0.9144111192392099</c:v>
                </c:pt>
                <c:pt idx="4">
                  <c:v>1.21921482565228</c:v>
                </c:pt>
                <c:pt idx="5">
                  <c:v>1.5240185320653499</c:v>
                </c:pt>
                <c:pt idx="6">
                  <c:v>1.8288222384784198</c:v>
                </c:pt>
                <c:pt idx="7">
                  <c:v>2.13362594489149</c:v>
                </c:pt>
                <c:pt idx="8">
                  <c:v>2.43842965130456</c:v>
                </c:pt>
                <c:pt idx="9">
                  <c:v>2.7432333577176298</c:v>
                </c:pt>
                <c:pt idx="10">
                  <c:v>3.0480370641306997</c:v>
                </c:pt>
                <c:pt idx="11">
                  <c:v>3.3528407705437697</c:v>
                </c:pt>
                <c:pt idx="12">
                  <c:v>3.6576444769568397</c:v>
                </c:pt>
                <c:pt idx="13">
                  <c:v>3.9116475656343974</c:v>
                </c:pt>
                <c:pt idx="14">
                  <c:v>4.26725188978298</c:v>
                </c:pt>
                <c:pt idx="15">
                  <c:v>4.57205559619605</c:v>
                </c:pt>
                <c:pt idx="16">
                  <c:v>4.87685930260912</c:v>
                </c:pt>
              </c:numCache>
            </c:numRef>
          </c:yVal>
          <c:smooth val="0"/>
        </c:ser>
        <c:axId val="34688118"/>
        <c:axId val="43757607"/>
      </c:scatterChart>
      <c:valAx>
        <c:axId val="3468811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3757607"/>
        <c:crosses val="autoZero"/>
        <c:crossBetween val="midCat"/>
        <c:dispUnits/>
        <c:majorUnit val="10"/>
        <c:minorUnit val="5"/>
      </c:valAx>
      <c:valAx>
        <c:axId val="4375760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468811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39</xdr:row>
      <xdr:rowOff>76200</xdr:rowOff>
    </xdr:from>
    <xdr:to>
      <xdr:col>6</xdr:col>
      <xdr:colOff>276225</xdr:colOff>
      <xdr:row>60</xdr:row>
      <xdr:rowOff>123825</xdr:rowOff>
    </xdr:to>
    <xdr:graphicFrame>
      <xdr:nvGraphicFramePr>
        <xdr:cNvPr id="1" name="Chart 1"/>
        <xdr:cNvGraphicFramePr/>
      </xdr:nvGraphicFramePr>
      <xdr:xfrm>
        <a:off x="104775" y="6048375"/>
        <a:ext cx="24765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39</xdr:row>
      <xdr:rowOff>76200</xdr:rowOff>
    </xdr:from>
    <xdr:to>
      <xdr:col>16</xdr:col>
      <xdr:colOff>342900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2695575" y="6048375"/>
        <a:ext cx="320992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0.33203125" style="0" bestFit="1" customWidth="1"/>
    <col min="2" max="3" width="6" style="0" customWidth="1"/>
    <col min="4" max="4" width="6.66015625" style="0" bestFit="1" customWidth="1"/>
    <col min="5" max="12" width="5.66015625" style="0" bestFit="1" customWidth="1"/>
    <col min="13" max="13" width="5.33203125" style="0" customWidth="1"/>
    <col min="14" max="14" width="4.33203125" style="0" customWidth="1"/>
    <col min="15" max="15" width="4.16015625" style="0" bestFit="1" customWidth="1"/>
    <col min="16" max="16" width="9.16015625" style="0" bestFit="1" customWidth="1"/>
    <col min="17" max="18" width="6.16015625" style="0" bestFit="1" customWidth="1"/>
    <col min="19" max="19" width="9" style="0" customWidth="1"/>
    <col min="20" max="20" width="10.33203125" style="0" bestFit="1" customWidth="1"/>
    <col min="21" max="21" width="5.66015625" style="0" customWidth="1"/>
    <col min="22" max="22" width="8.16015625" style="0" customWidth="1"/>
    <col min="23" max="23" width="9.16015625" style="0" bestFit="1" customWidth="1"/>
    <col min="24" max="25" width="6.16015625" style="0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6" t="s">
        <v>26</v>
      </c>
      <c r="B4" s="1"/>
      <c r="C4" s="1"/>
      <c r="D4" s="1"/>
      <c r="E4" s="1"/>
      <c r="F4" s="1"/>
      <c r="G4" s="7" t="s">
        <v>25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19</v>
      </c>
      <c r="B5" s="3" t="s">
        <v>20</v>
      </c>
      <c r="C5" s="3" t="s">
        <v>24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27</v>
      </c>
      <c r="O5" s="3" t="s">
        <v>28</v>
      </c>
      <c r="P5" s="3" t="s">
        <v>21</v>
      </c>
      <c r="Q5" s="3" t="s">
        <v>22</v>
      </c>
      <c r="R5" s="3" t="s">
        <v>23</v>
      </c>
      <c r="T5" s="6" t="s">
        <v>29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B6/3.2808</f>
        <v>0.02540030886775583</v>
      </c>
      <c r="D6" s="2">
        <v>0.04092</v>
      </c>
      <c r="E6" s="2">
        <v>0.08733</v>
      </c>
      <c r="F6" s="2">
        <v>0.1034</v>
      </c>
      <c r="G6" s="2">
        <v>0.1164</v>
      </c>
      <c r="H6" s="2">
        <v>0.1413</v>
      </c>
      <c r="I6" s="2">
        <v>0.1654</v>
      </c>
      <c r="J6" s="2">
        <v>0.1758</v>
      </c>
      <c r="K6" s="2">
        <v>0.1858</v>
      </c>
      <c r="L6" s="2">
        <v>0.1952</v>
      </c>
      <c r="M6" s="2" t="s">
        <v>17</v>
      </c>
      <c r="N6" s="5">
        <f>(F6+J6)/2</f>
        <v>0.1396</v>
      </c>
      <c r="O6" s="5"/>
      <c r="P6" s="2">
        <v>93.29820000000001</v>
      </c>
      <c r="Q6" s="2">
        <v>4.95</v>
      </c>
      <c r="R6" s="2">
        <v>1.7530000000000001</v>
      </c>
      <c r="T6" s="8" t="s">
        <v>30</v>
      </c>
      <c r="U6" s="9" t="s">
        <v>31</v>
      </c>
      <c r="V6" s="9" t="s">
        <v>32</v>
      </c>
      <c r="W6" s="9" t="s">
        <v>21</v>
      </c>
      <c r="X6" s="9" t="s">
        <v>33</v>
      </c>
      <c r="Y6" s="10" t="s">
        <v>23</v>
      </c>
      <c r="Z6" s="2"/>
      <c r="AA6" s="2"/>
      <c r="AB6" s="2"/>
      <c r="AC6" s="2"/>
    </row>
    <row r="7" spans="1:29" ht="12">
      <c r="A7" s="2"/>
      <c r="B7" s="2"/>
      <c r="C7" s="2"/>
      <c r="D7" s="2">
        <v>4.611050044691483</v>
      </c>
      <c r="E7" s="2">
        <v>3.51737884959289</v>
      </c>
      <c r="F7" s="2">
        <v>3.2736919092345147</v>
      </c>
      <c r="G7" s="2">
        <v>3.1028370366411657</v>
      </c>
      <c r="H7" s="2">
        <v>2.82316662921551</v>
      </c>
      <c r="I7" s="2">
        <v>2.595968860378175</v>
      </c>
      <c r="J7" s="2">
        <v>2.507993024406045</v>
      </c>
      <c r="K7" s="2">
        <v>2.4281775931667964</v>
      </c>
      <c r="L7" s="2">
        <v>2.356975041986563</v>
      </c>
      <c r="M7" s="2" t="s">
        <v>18</v>
      </c>
      <c r="N7" s="5">
        <f aca="true" t="shared" si="0" ref="N7:N39">(F7+J7)/2</f>
        <v>2.89084246682028</v>
      </c>
      <c r="O7" s="5">
        <f>(F7-J7)/2</f>
        <v>0.3828494424142348</v>
      </c>
      <c r="P7" s="2"/>
      <c r="Q7" s="2"/>
      <c r="R7" s="2"/>
      <c r="T7" s="11" t="s">
        <v>0</v>
      </c>
      <c r="U7" s="12">
        <v>0.08333333333333333</v>
      </c>
      <c r="V7" s="12">
        <f>U7/3.2808</f>
        <v>0.02540030886775583</v>
      </c>
      <c r="W7" s="13">
        <v>93.29820000000001</v>
      </c>
      <c r="X7" s="13">
        <v>4.95</v>
      </c>
      <c r="Y7" s="14">
        <v>1.7530000000000001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B8/3.2808</f>
        <v>0.30480370641307</v>
      </c>
      <c r="D8" s="2">
        <v>0.06987</v>
      </c>
      <c r="E8" s="2">
        <v>0.09642</v>
      </c>
      <c r="F8" s="2">
        <v>0.1081</v>
      </c>
      <c r="G8" s="2">
        <v>0.1199</v>
      </c>
      <c r="H8" s="2">
        <v>0.1456</v>
      </c>
      <c r="I8" s="2">
        <v>0.1737</v>
      </c>
      <c r="J8" s="2">
        <v>0.1877</v>
      </c>
      <c r="K8" s="2">
        <v>0.1998</v>
      </c>
      <c r="L8" s="2">
        <v>0.2132</v>
      </c>
      <c r="M8" s="2"/>
      <c r="N8" s="5">
        <f t="shared" si="0"/>
        <v>0.1479</v>
      </c>
      <c r="O8" s="5"/>
      <c r="P8" s="2">
        <v>95.46</v>
      </c>
      <c r="Q8" s="2">
        <v>3.43</v>
      </c>
      <c r="R8" s="2">
        <v>1.08</v>
      </c>
      <c r="T8" s="11" t="s">
        <v>1</v>
      </c>
      <c r="U8" s="12">
        <v>1</v>
      </c>
      <c r="V8" s="12">
        <f aca="true" t="shared" si="1" ref="V8:V23">U8/3.2808</f>
        <v>0.30480370641307</v>
      </c>
      <c r="W8" s="13">
        <v>95.46</v>
      </c>
      <c r="X8" s="13">
        <v>3.43</v>
      </c>
      <c r="Y8" s="14">
        <v>1.08</v>
      </c>
      <c r="Z8" s="2"/>
      <c r="AA8" s="2"/>
      <c r="AB8" s="2"/>
      <c r="AC8" s="2"/>
    </row>
    <row r="9" spans="1:29" ht="12">
      <c r="A9" s="2"/>
      <c r="B9" s="2"/>
      <c r="C9" s="2"/>
      <c r="D9" s="2">
        <v>3.83918304950479</v>
      </c>
      <c r="E9" s="2">
        <v>3.374523760040562</v>
      </c>
      <c r="F9" s="2">
        <v>3.2095615718147994</v>
      </c>
      <c r="G9" s="2">
        <v>3.060096436135226</v>
      </c>
      <c r="H9" s="2">
        <v>2.7799177393507533</v>
      </c>
      <c r="I9" s="2">
        <v>2.525330340839057</v>
      </c>
      <c r="J9" s="2">
        <v>2.413499444718575</v>
      </c>
      <c r="K9" s="2">
        <v>2.3233715117570313</v>
      </c>
      <c r="L9" s="2">
        <v>2.2297206567902736</v>
      </c>
      <c r="M9" s="2"/>
      <c r="N9" s="5">
        <f t="shared" si="0"/>
        <v>2.8115305082666873</v>
      </c>
      <c r="O9" s="5">
        <f>(F9-J9)/2</f>
        <v>0.39803106354811213</v>
      </c>
      <c r="P9" s="2"/>
      <c r="Q9" s="2"/>
      <c r="R9" s="2"/>
      <c r="T9" s="11" t="s">
        <v>2</v>
      </c>
      <c r="U9" s="12">
        <v>2</v>
      </c>
      <c r="V9" s="12">
        <f t="shared" si="1"/>
        <v>0.60960741282614</v>
      </c>
      <c r="W9" s="13">
        <v>97.49</v>
      </c>
      <c r="X9" s="13">
        <v>1.7</v>
      </c>
      <c r="Y9" s="14">
        <v>0.83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B10/3.2808</f>
        <v>0.60960741282614</v>
      </c>
      <c r="D10" s="2">
        <v>0.09245999999999999</v>
      </c>
      <c r="E10" s="2">
        <v>0.1068</v>
      </c>
      <c r="F10" s="2">
        <v>0.1171</v>
      </c>
      <c r="G10" s="2">
        <v>0.1287</v>
      </c>
      <c r="H10" s="2">
        <v>0.1558</v>
      </c>
      <c r="I10" s="2">
        <v>0.1875</v>
      </c>
      <c r="J10" s="2">
        <v>0.2042</v>
      </c>
      <c r="K10" s="2">
        <v>0.2199</v>
      </c>
      <c r="L10" s="2">
        <v>0.2411</v>
      </c>
      <c r="M10" s="2"/>
      <c r="N10" s="5">
        <f t="shared" si="0"/>
        <v>0.16065</v>
      </c>
      <c r="O10" s="5"/>
      <c r="P10" s="2">
        <v>97.49</v>
      </c>
      <c r="Q10" s="2">
        <v>1.7</v>
      </c>
      <c r="R10" s="2">
        <v>0.83</v>
      </c>
      <c r="T10" s="11" t="s">
        <v>3</v>
      </c>
      <c r="U10" s="12">
        <v>3</v>
      </c>
      <c r="V10" s="12">
        <f t="shared" si="1"/>
        <v>0.9144111192392099</v>
      </c>
      <c r="W10" s="13">
        <v>93.5318</v>
      </c>
      <c r="X10" s="13">
        <v>4.95</v>
      </c>
      <c r="Y10" s="14">
        <v>1.502</v>
      </c>
      <c r="Z10" s="2"/>
      <c r="AA10" s="2"/>
      <c r="AB10" s="2"/>
      <c r="AC10" s="2"/>
    </row>
    <row r="11" spans="1:29" ht="12">
      <c r="A11" s="2"/>
      <c r="B11" s="2"/>
      <c r="C11" s="2"/>
      <c r="D11" s="2">
        <v>3.4350268272008706</v>
      </c>
      <c r="E11" s="2">
        <v>3.227016447861896</v>
      </c>
      <c r="F11" s="2">
        <v>3.094187019048235</v>
      </c>
      <c r="G11" s="2">
        <v>2.957916041328748</v>
      </c>
      <c r="H11" s="2">
        <v>2.68223286148778</v>
      </c>
      <c r="I11" s="2">
        <v>2.415037499278844</v>
      </c>
      <c r="J11" s="2">
        <v>2.291945228671648</v>
      </c>
      <c r="K11" s="2">
        <v>2.185080490694481</v>
      </c>
      <c r="L11" s="2">
        <v>2.0522964439469233</v>
      </c>
      <c r="M11" s="2"/>
      <c r="N11" s="5">
        <f t="shared" si="0"/>
        <v>2.6930661238599414</v>
      </c>
      <c r="O11" s="5">
        <f>(F11-J11)/2</f>
        <v>0.4011208951882934</v>
      </c>
      <c r="P11" s="2"/>
      <c r="Q11" s="2"/>
      <c r="R11" s="2"/>
      <c r="T11" s="11" t="s">
        <v>4</v>
      </c>
      <c r="U11" s="12">
        <v>4</v>
      </c>
      <c r="V11" s="12">
        <f t="shared" si="1"/>
        <v>1.21921482565228</v>
      </c>
      <c r="W11" s="13">
        <v>91.48679999999999</v>
      </c>
      <c r="X11" s="13">
        <v>6.41</v>
      </c>
      <c r="Y11" s="14">
        <v>2.01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B12/3.2808</f>
        <v>0.9144111192392099</v>
      </c>
      <c r="D12" s="2">
        <v>0.05273</v>
      </c>
      <c r="E12" s="2">
        <v>0.0753</v>
      </c>
      <c r="F12" s="2">
        <v>0.08633</v>
      </c>
      <c r="G12" s="2">
        <v>0.09737</v>
      </c>
      <c r="H12" s="2">
        <v>0.1212</v>
      </c>
      <c r="I12" s="2">
        <v>0.148</v>
      </c>
      <c r="J12" s="2">
        <v>0.162</v>
      </c>
      <c r="K12" s="2">
        <v>0.1753</v>
      </c>
      <c r="L12" s="2">
        <v>0.1926</v>
      </c>
      <c r="M12" s="2"/>
      <c r="N12" s="5">
        <f t="shared" si="0"/>
        <v>0.124165</v>
      </c>
      <c r="O12" s="5"/>
      <c r="P12" s="2">
        <v>93.5318</v>
      </c>
      <c r="Q12" s="2">
        <v>4.95</v>
      </c>
      <c r="R12" s="2">
        <v>1.502</v>
      </c>
      <c r="T12" s="11" t="s">
        <v>5</v>
      </c>
      <c r="U12" s="12">
        <v>5</v>
      </c>
      <c r="V12" s="12">
        <f t="shared" si="1"/>
        <v>1.5240185320653499</v>
      </c>
      <c r="W12" s="13">
        <v>87.64564999999999</v>
      </c>
      <c r="X12" s="13">
        <v>9.98</v>
      </c>
      <c r="Y12" s="14">
        <v>2.2590000000000003</v>
      </c>
      <c r="Z12" s="2"/>
      <c r="AA12" s="2"/>
      <c r="AB12" s="2"/>
      <c r="AC12" s="2"/>
    </row>
    <row r="13" spans="1:29" ht="12">
      <c r="A13" s="2"/>
      <c r="B13" s="2"/>
      <c r="C13" s="2"/>
      <c r="D13" s="2">
        <v>4.24523219305698</v>
      </c>
      <c r="E13" s="2">
        <v>3.7312063248775216</v>
      </c>
      <c r="F13" s="2">
        <v>3.5339942012832863</v>
      </c>
      <c r="G13" s="2">
        <v>3.3603788478369685</v>
      </c>
      <c r="H13" s="2">
        <v>3.044538396076499</v>
      </c>
      <c r="I13" s="2">
        <v>2.7563309190331373</v>
      </c>
      <c r="J13" s="2">
        <v>2.6259342817774622</v>
      </c>
      <c r="K13" s="2">
        <v>2.512102098789911</v>
      </c>
      <c r="L13" s="2">
        <v>2.3763203917059905</v>
      </c>
      <c r="M13" s="2"/>
      <c r="N13" s="5">
        <f t="shared" si="0"/>
        <v>3.0799642415303743</v>
      </c>
      <c r="O13" s="5">
        <f>(F13-J13)/2</f>
        <v>0.45402995975291205</v>
      </c>
      <c r="P13" s="2"/>
      <c r="Q13" s="2"/>
      <c r="R13" s="2"/>
      <c r="T13" s="11" t="s">
        <v>6</v>
      </c>
      <c r="U13" s="12">
        <v>6</v>
      </c>
      <c r="V13" s="12">
        <f t="shared" si="1"/>
        <v>1.8288222384784198</v>
      </c>
      <c r="W13" s="13">
        <v>87.3411</v>
      </c>
      <c r="X13" s="13">
        <v>9.81</v>
      </c>
      <c r="Y13" s="14">
        <v>2.79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B14/3.2808</f>
        <v>1.21921482565228</v>
      </c>
      <c r="D14" s="2">
        <v>0.03112</v>
      </c>
      <c r="E14" s="2">
        <v>0.06873</v>
      </c>
      <c r="F14" s="2">
        <v>0.08206999999999999</v>
      </c>
      <c r="G14" s="2">
        <v>0.09420999999999999</v>
      </c>
      <c r="H14" s="2">
        <v>0.1197</v>
      </c>
      <c r="I14" s="2">
        <v>0.15</v>
      </c>
      <c r="J14" s="2">
        <v>0.1678</v>
      </c>
      <c r="K14" s="2">
        <v>0.1866</v>
      </c>
      <c r="L14" s="2">
        <v>0.2189</v>
      </c>
      <c r="M14" s="2"/>
      <c r="N14" s="5">
        <f t="shared" si="0"/>
        <v>0.12493499999999999</v>
      </c>
      <c r="O14" s="5"/>
      <c r="P14" s="2">
        <v>91.48679999999999</v>
      </c>
      <c r="Q14" s="2">
        <v>6.41</v>
      </c>
      <c r="R14" s="2">
        <v>2.01</v>
      </c>
      <c r="T14" s="11" t="s">
        <v>7</v>
      </c>
      <c r="U14" s="12">
        <v>7</v>
      </c>
      <c r="V14" s="12">
        <f t="shared" si="1"/>
        <v>2.13362594489149</v>
      </c>
      <c r="W14" s="13">
        <v>55.5165</v>
      </c>
      <c r="X14" s="13">
        <v>36.08</v>
      </c>
      <c r="Y14" s="14">
        <v>8.39</v>
      </c>
      <c r="Z14" s="2"/>
      <c r="AA14" s="2"/>
      <c r="AB14" s="2"/>
      <c r="AC14" s="2"/>
    </row>
    <row r="15" spans="1:29" ht="12">
      <c r="A15" s="2"/>
      <c r="B15" s="2"/>
      <c r="C15" s="2"/>
      <c r="D15" s="2">
        <v>5.0060141294506195</v>
      </c>
      <c r="E15" s="2">
        <v>3.8629162304109808</v>
      </c>
      <c r="F15" s="2">
        <v>3.6070012364773576</v>
      </c>
      <c r="G15" s="2">
        <v>3.407975985725399</v>
      </c>
      <c r="H15" s="2">
        <v>3.062504942605947</v>
      </c>
      <c r="I15" s="2">
        <v>2.736965594166206</v>
      </c>
      <c r="J15" s="2">
        <v>2.575185379109626</v>
      </c>
      <c r="K15" s="2">
        <v>2.4219791086976907</v>
      </c>
      <c r="L15" s="2">
        <v>2.1916561403685035</v>
      </c>
      <c r="M15" s="2"/>
      <c r="N15" s="5">
        <f t="shared" si="0"/>
        <v>3.091093307793492</v>
      </c>
      <c r="O15" s="5">
        <f>(F15-J15)/2</f>
        <v>0.5159079286838657</v>
      </c>
      <c r="P15" s="2"/>
      <c r="Q15" s="2"/>
      <c r="R15" s="2"/>
      <c r="T15" s="11" t="s">
        <v>8</v>
      </c>
      <c r="U15" s="12">
        <v>8</v>
      </c>
      <c r="V15" s="12">
        <f t="shared" si="1"/>
        <v>2.43842965130456</v>
      </c>
      <c r="W15" s="13">
        <v>59.430200000000006</v>
      </c>
      <c r="X15" s="13">
        <v>33.03</v>
      </c>
      <c r="Y15" s="14">
        <v>7.6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B16/3.2808</f>
        <v>1.5240185320653499</v>
      </c>
      <c r="D16" s="2">
        <v>0.02218</v>
      </c>
      <c r="E16" s="2">
        <v>0.05405</v>
      </c>
      <c r="F16" s="2">
        <v>0.07297</v>
      </c>
      <c r="G16" s="2">
        <v>0.08951</v>
      </c>
      <c r="H16" s="2">
        <v>0.1201</v>
      </c>
      <c r="I16" s="2">
        <v>0.1541</v>
      </c>
      <c r="J16" s="2">
        <v>0.1729</v>
      </c>
      <c r="K16" s="2">
        <v>0.1922</v>
      </c>
      <c r="L16" s="2">
        <v>0.2241</v>
      </c>
      <c r="M16" s="2"/>
      <c r="N16" s="5">
        <f t="shared" si="0"/>
        <v>0.12293499999999999</v>
      </c>
      <c r="O16" s="5"/>
      <c r="P16" s="2">
        <v>87.64564999999999</v>
      </c>
      <c r="Q16" s="2">
        <v>9.98</v>
      </c>
      <c r="R16" s="2">
        <v>2.2590000000000003</v>
      </c>
      <c r="T16" s="11" t="s">
        <v>9</v>
      </c>
      <c r="U16" s="12">
        <v>9</v>
      </c>
      <c r="V16" s="12">
        <f t="shared" si="1"/>
        <v>2.7432333577176298</v>
      </c>
      <c r="W16" s="13">
        <v>11.191120000000002</v>
      </c>
      <c r="X16" s="13">
        <v>70.21</v>
      </c>
      <c r="Y16" s="14">
        <v>18.58</v>
      </c>
      <c r="Z16" s="2"/>
      <c r="AA16" s="2"/>
      <c r="AB16" s="2"/>
      <c r="AC16" s="2"/>
    </row>
    <row r="17" spans="1:29" ht="12">
      <c r="A17" s="2"/>
      <c r="B17" s="2"/>
      <c r="C17" s="2"/>
      <c r="D17" s="2">
        <v>5.494596824275102</v>
      </c>
      <c r="E17" s="2">
        <v>4.209561571814799</v>
      </c>
      <c r="F17" s="2">
        <v>3.7765527360148035</v>
      </c>
      <c r="G17" s="2">
        <v>3.4818073214258303</v>
      </c>
      <c r="H17" s="2">
        <v>3.0576919438438153</v>
      </c>
      <c r="I17" s="2">
        <v>2.6980612330346645</v>
      </c>
      <c r="J17" s="2">
        <v>2.5319902259071676</v>
      </c>
      <c r="K17" s="2">
        <v>2.379319758775699</v>
      </c>
      <c r="L17" s="2">
        <v>2.1577854460390564</v>
      </c>
      <c r="M17" s="2"/>
      <c r="N17" s="5">
        <f t="shared" si="0"/>
        <v>3.1542714809609853</v>
      </c>
      <c r="O17" s="5">
        <f>(F17-J17)/2</f>
        <v>0.6222812550538179</v>
      </c>
      <c r="P17" s="2"/>
      <c r="Q17" s="2"/>
      <c r="R17" s="2"/>
      <c r="T17" s="11" t="s">
        <v>10</v>
      </c>
      <c r="U17" s="12">
        <v>10</v>
      </c>
      <c r="V17" s="12">
        <f t="shared" si="1"/>
        <v>3.0480370641306997</v>
      </c>
      <c r="W17" s="13">
        <v>6.52</v>
      </c>
      <c r="X17" s="13">
        <v>70.17</v>
      </c>
      <c r="Y17" s="14">
        <v>23.38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B18/3.2808</f>
        <v>1.8288222384784198</v>
      </c>
      <c r="D18" s="2">
        <v>0.009955</v>
      </c>
      <c r="E18" s="2">
        <v>0.04468</v>
      </c>
      <c r="F18" s="2">
        <v>0.07798</v>
      </c>
      <c r="G18" s="2">
        <v>0.09891</v>
      </c>
      <c r="H18" s="2">
        <v>0.1312</v>
      </c>
      <c r="I18" s="2">
        <v>0.1654</v>
      </c>
      <c r="J18" s="2">
        <v>0.1845</v>
      </c>
      <c r="K18" s="2">
        <v>0.2041</v>
      </c>
      <c r="L18" s="2">
        <v>0.2329</v>
      </c>
      <c r="M18" s="2"/>
      <c r="N18" s="5">
        <f t="shared" si="0"/>
        <v>0.13124</v>
      </c>
      <c r="O18" s="5"/>
      <c r="P18" s="2">
        <v>87.3411</v>
      </c>
      <c r="Q18" s="2">
        <v>9.81</v>
      </c>
      <c r="R18" s="2">
        <v>2.79</v>
      </c>
      <c r="T18" s="11" t="s">
        <v>11</v>
      </c>
      <c r="U18" s="12">
        <v>11</v>
      </c>
      <c r="V18" s="12">
        <f t="shared" si="1"/>
        <v>3.3528407705437697</v>
      </c>
      <c r="W18" s="13">
        <v>41.9492</v>
      </c>
      <c r="X18" s="13">
        <v>34.25</v>
      </c>
      <c r="Y18" s="14">
        <v>23.79</v>
      </c>
      <c r="Z18" s="2"/>
      <c r="AA18" s="2"/>
      <c r="AB18" s="2"/>
      <c r="AC18" s="2"/>
    </row>
    <row r="19" spans="1:29" ht="12">
      <c r="A19" s="2"/>
      <c r="B19" s="2"/>
      <c r="C19" s="2"/>
      <c r="D19" s="2">
        <v>6.650362968716309</v>
      </c>
      <c r="E19" s="2">
        <v>4.484227003953498</v>
      </c>
      <c r="F19" s="2">
        <v>3.680752035039176</v>
      </c>
      <c r="G19" s="2">
        <v>3.337739802045269</v>
      </c>
      <c r="H19" s="2">
        <v>2.9301603749313654</v>
      </c>
      <c r="I19" s="2">
        <v>2.595968860378175</v>
      </c>
      <c r="J19" s="2">
        <v>2.438307278601691</v>
      </c>
      <c r="K19" s="2">
        <v>2.29265191251673</v>
      </c>
      <c r="L19" s="2">
        <v>2.1022174553385833</v>
      </c>
      <c r="M19" s="2"/>
      <c r="N19" s="5">
        <f t="shared" si="0"/>
        <v>3.0595296568204335</v>
      </c>
      <c r="O19" s="5">
        <f>(F19-J19)/2</f>
        <v>0.6212223782187425</v>
      </c>
      <c r="P19" s="2"/>
      <c r="Q19" s="2"/>
      <c r="R19" s="2"/>
      <c r="T19" s="11" t="s">
        <v>12</v>
      </c>
      <c r="U19" s="12">
        <v>12</v>
      </c>
      <c r="V19" s="12">
        <f t="shared" si="1"/>
        <v>3.6576444769568397</v>
      </c>
      <c r="W19" s="13">
        <v>29.046</v>
      </c>
      <c r="X19" s="13">
        <v>40.17</v>
      </c>
      <c r="Y19" s="14">
        <v>30.76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B20/3.2808</f>
        <v>2.13362594489149</v>
      </c>
      <c r="D20" s="2">
        <v>0.002261</v>
      </c>
      <c r="E20" s="2">
        <v>0.004855000000000001</v>
      </c>
      <c r="F20" s="2">
        <v>0.01043</v>
      </c>
      <c r="G20" s="2">
        <v>0.02313</v>
      </c>
      <c r="H20" s="2">
        <v>0.07595999999999999</v>
      </c>
      <c r="I20" s="2">
        <v>0.1379</v>
      </c>
      <c r="J20" s="2">
        <v>0.1655</v>
      </c>
      <c r="K20" s="2">
        <v>0.1936</v>
      </c>
      <c r="L20" s="2">
        <v>0.2525</v>
      </c>
      <c r="M20" s="2"/>
      <c r="N20" s="5">
        <f t="shared" si="0"/>
        <v>0.087965</v>
      </c>
      <c r="O20" s="5"/>
      <c r="P20" s="2">
        <v>55.5165</v>
      </c>
      <c r="Q20" s="2">
        <v>36.08</v>
      </c>
      <c r="R20" s="2">
        <v>8.39</v>
      </c>
      <c r="T20" s="11" t="s">
        <v>13</v>
      </c>
      <c r="U20" s="12">
        <v>12.833333333333332</v>
      </c>
      <c r="V20" s="12">
        <f t="shared" si="1"/>
        <v>3.9116475656343974</v>
      </c>
      <c r="W20" s="13">
        <v>97.13349999999998</v>
      </c>
      <c r="X20" s="13">
        <v>2.17</v>
      </c>
      <c r="Y20" s="14">
        <v>0.8</v>
      </c>
      <c r="Z20" s="2"/>
      <c r="AA20" s="2"/>
      <c r="AB20" s="2"/>
      <c r="AC20" s="2"/>
    </row>
    <row r="21" spans="1:29" ht="12">
      <c r="A21" s="2"/>
      <c r="B21" s="2"/>
      <c r="C21" s="2"/>
      <c r="D21" s="2">
        <v>8.788823292572646</v>
      </c>
      <c r="E21" s="2">
        <v>7.68631298901762</v>
      </c>
      <c r="F21" s="2">
        <v>6.5831170319170464</v>
      </c>
      <c r="G21" s="2">
        <v>5.434090923800621</v>
      </c>
      <c r="H21" s="2">
        <v>3.7186162842873145</v>
      </c>
      <c r="I21" s="2">
        <v>2.858305638035469</v>
      </c>
      <c r="J21" s="2">
        <v>2.595096877854869</v>
      </c>
      <c r="K21" s="2">
        <v>2.368849142274855</v>
      </c>
      <c r="L21" s="2">
        <v>1.98564470702293</v>
      </c>
      <c r="M21" s="2"/>
      <c r="N21" s="5">
        <f t="shared" si="0"/>
        <v>4.589106954885958</v>
      </c>
      <c r="O21" s="5">
        <f>(F21-J21)/2</f>
        <v>1.9940100770310887</v>
      </c>
      <c r="P21" s="2"/>
      <c r="Q21" s="2"/>
      <c r="R21" s="2"/>
      <c r="T21" s="11" t="s">
        <v>14</v>
      </c>
      <c r="U21" s="12">
        <v>14</v>
      </c>
      <c r="V21" s="12">
        <f t="shared" si="1"/>
        <v>4.26725188978298</v>
      </c>
      <c r="W21" s="13">
        <v>49.605799999999995</v>
      </c>
      <c r="X21" s="13">
        <v>23.85</v>
      </c>
      <c r="Y21" s="14">
        <v>26.5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B22/3.2808</f>
        <v>2.43842965130456</v>
      </c>
      <c r="D22" s="2">
        <v>0.002352</v>
      </c>
      <c r="E22" s="2">
        <v>0.006007</v>
      </c>
      <c r="F22" s="2">
        <v>0.01461</v>
      </c>
      <c r="G22" s="2">
        <v>0.03128</v>
      </c>
      <c r="H22" s="2">
        <v>0.07819</v>
      </c>
      <c r="I22" s="2">
        <v>0.1181</v>
      </c>
      <c r="J22" s="2">
        <v>0.1371</v>
      </c>
      <c r="K22" s="2">
        <v>0.1552</v>
      </c>
      <c r="L22" s="2">
        <v>0.1802</v>
      </c>
      <c r="M22" s="2"/>
      <c r="N22" s="5">
        <f t="shared" si="0"/>
        <v>0.075855</v>
      </c>
      <c r="O22" s="5"/>
      <c r="P22" s="2">
        <v>59.430200000000006</v>
      </c>
      <c r="Q22" s="2">
        <v>33.03</v>
      </c>
      <c r="R22" s="2">
        <v>7.6</v>
      </c>
      <c r="T22" s="11" t="s">
        <v>15</v>
      </c>
      <c r="U22" s="12">
        <v>15</v>
      </c>
      <c r="V22" s="12">
        <f t="shared" si="1"/>
        <v>4.57205559619605</v>
      </c>
      <c r="W22" s="13">
        <v>47.5868</v>
      </c>
      <c r="X22" s="13">
        <v>35.12</v>
      </c>
      <c r="Y22" s="14">
        <v>17.27</v>
      </c>
      <c r="Z22" s="2"/>
      <c r="AA22" s="2"/>
      <c r="AB22" s="2"/>
      <c r="AC22" s="2"/>
    </row>
    <row r="23" spans="1:29" ht="12.75" thickBot="1">
      <c r="A23" s="2"/>
      <c r="B23" s="2"/>
      <c r="C23" s="2"/>
      <c r="D23" s="2">
        <v>8.73189622448781</v>
      </c>
      <c r="E23" s="2">
        <v>7.379139620797704</v>
      </c>
      <c r="F23" s="2">
        <v>6.096900011633314</v>
      </c>
      <c r="G23" s="2">
        <v>4.998615677129459</v>
      </c>
      <c r="H23" s="2">
        <v>3.6768720818958927</v>
      </c>
      <c r="I23" s="2">
        <v>3.0819191301522926</v>
      </c>
      <c r="J23" s="2">
        <v>2.8666995237702233</v>
      </c>
      <c r="K23" s="2">
        <v>2.687799537362322</v>
      </c>
      <c r="L23" s="2">
        <v>2.472329083735911</v>
      </c>
      <c r="M23" s="2"/>
      <c r="N23" s="5">
        <f t="shared" si="0"/>
        <v>4.4817997677017685</v>
      </c>
      <c r="O23" s="5">
        <f>(F23-J23)/2</f>
        <v>1.6151002439315452</v>
      </c>
      <c r="P23" s="2"/>
      <c r="Q23" s="2"/>
      <c r="R23" s="2"/>
      <c r="T23" s="15" t="s">
        <v>16</v>
      </c>
      <c r="U23" s="16">
        <v>16</v>
      </c>
      <c r="V23" s="16">
        <f t="shared" si="1"/>
        <v>4.87685930260912</v>
      </c>
      <c r="W23" s="17">
        <v>45.4</v>
      </c>
      <c r="X23" s="17">
        <v>26.74</v>
      </c>
      <c r="Y23" s="18">
        <v>27.91</v>
      </c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B24/3.2808</f>
        <v>2.7432333577176298</v>
      </c>
      <c r="D24" s="2">
        <v>0.001076</v>
      </c>
      <c r="E24" s="2">
        <v>0.001906</v>
      </c>
      <c r="F24" s="2">
        <v>0.003201</v>
      </c>
      <c r="G24" s="2">
        <v>0.006508</v>
      </c>
      <c r="H24" s="2">
        <v>0.02454</v>
      </c>
      <c r="I24" s="2">
        <v>0.0447</v>
      </c>
      <c r="J24" s="2">
        <v>0.05469</v>
      </c>
      <c r="K24" s="2">
        <v>0.06508</v>
      </c>
      <c r="L24" s="2">
        <v>0.08245999999999999</v>
      </c>
      <c r="M24" s="2"/>
      <c r="N24" s="5">
        <f t="shared" si="0"/>
        <v>0.028945500000000002</v>
      </c>
      <c r="O24" s="5"/>
      <c r="P24" s="2">
        <v>11.191120000000002</v>
      </c>
      <c r="Q24" s="2">
        <v>70.21</v>
      </c>
      <c r="R24" s="2">
        <v>18.58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>
      <c r="A25" s="2"/>
      <c r="B25" s="2"/>
      <c r="C25" s="2"/>
      <c r="D25" s="2">
        <v>9.86010620676755</v>
      </c>
      <c r="E25" s="2">
        <v>9.035236165414233</v>
      </c>
      <c r="F25" s="2">
        <v>8.287261607778593</v>
      </c>
      <c r="G25" s="2">
        <v>7.263570033651646</v>
      </c>
      <c r="H25" s="2">
        <v>5.348720940773907</v>
      </c>
      <c r="I25" s="2">
        <v>4.4835813583661315</v>
      </c>
      <c r="J25" s="2">
        <v>4.192579127676521</v>
      </c>
      <c r="K25" s="2">
        <v>3.941641938764284</v>
      </c>
      <c r="L25" s="2">
        <v>3.600161728548747</v>
      </c>
      <c r="M25" s="2"/>
      <c r="N25" s="5">
        <f t="shared" si="0"/>
        <v>6.2399203677275565</v>
      </c>
      <c r="O25" s="5">
        <f>(F25-J25)/2</f>
        <v>2.047341240051036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B26/3.2808</f>
        <v>3.0480370641306997</v>
      </c>
      <c r="D26" s="2">
        <v>0.000771</v>
      </c>
      <c r="E26" s="2">
        <v>0.0013959999999999999</v>
      </c>
      <c r="F26" s="2">
        <v>0.0025419999999999996</v>
      </c>
      <c r="G26" s="2">
        <v>0.004303</v>
      </c>
      <c r="H26" s="2">
        <v>0.01788</v>
      </c>
      <c r="I26" s="2">
        <v>0.036090000000000004</v>
      </c>
      <c r="J26" s="2">
        <v>0.0459</v>
      </c>
      <c r="K26" s="2">
        <v>0.05522</v>
      </c>
      <c r="L26" s="2">
        <v>0.06774</v>
      </c>
      <c r="M26" s="2"/>
      <c r="N26" s="5">
        <f t="shared" si="0"/>
        <v>0.024221000000000003</v>
      </c>
      <c r="O26" s="5"/>
      <c r="P26" s="2">
        <v>6.52</v>
      </c>
      <c r="Q26" s="2">
        <v>70.17</v>
      </c>
      <c r="R26" s="2">
        <v>23.38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10.340981519409139</v>
      </c>
      <c r="E27" s="2">
        <v>9.484485343114523</v>
      </c>
      <c r="F27" s="2">
        <v>8.619820254319215</v>
      </c>
      <c r="G27" s="2">
        <v>7.860441444375865</v>
      </c>
      <c r="H27" s="2">
        <v>5.805509453253494</v>
      </c>
      <c r="I27" s="2">
        <v>4.792257046539579</v>
      </c>
      <c r="J27" s="2">
        <v>4.445362036135641</v>
      </c>
      <c r="K27" s="2">
        <v>4.178665301848743</v>
      </c>
      <c r="L27" s="2">
        <v>3.883848202942655</v>
      </c>
      <c r="M27" s="2"/>
      <c r="N27" s="5">
        <f t="shared" si="0"/>
        <v>6.532591145227428</v>
      </c>
      <c r="O27" s="5">
        <f>(F27-J27)/2</f>
        <v>2.087229109091787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B28/3.2808</f>
        <v>3.3528407705437697</v>
      </c>
      <c r="D28" s="2">
        <v>0.000794</v>
      </c>
      <c r="E28" s="2">
        <v>0.00153</v>
      </c>
      <c r="F28" s="2">
        <v>0.002617</v>
      </c>
      <c r="G28" s="2">
        <v>0.004184</v>
      </c>
      <c r="H28" s="2">
        <v>0.04338</v>
      </c>
      <c r="I28" s="2">
        <v>0.09993</v>
      </c>
      <c r="J28" s="2">
        <v>0.1212</v>
      </c>
      <c r="K28" s="2">
        <v>0.1399</v>
      </c>
      <c r="L28" s="2">
        <v>0.1568</v>
      </c>
      <c r="M28" s="2"/>
      <c r="N28" s="5">
        <f t="shared" si="0"/>
        <v>0.0619085</v>
      </c>
      <c r="O28" s="5"/>
      <c r="P28" s="2">
        <v>41.9492</v>
      </c>
      <c r="Q28" s="2">
        <v>34.25</v>
      </c>
      <c r="R28" s="2">
        <v>23.79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10.298573372181217</v>
      </c>
      <c r="E29" s="2">
        <v>9.352252631744161</v>
      </c>
      <c r="F29" s="2">
        <v>8.577870360276139</v>
      </c>
      <c r="G29" s="2">
        <v>7.900901433077233</v>
      </c>
      <c r="H29" s="2">
        <v>4.526826136764538</v>
      </c>
      <c r="I29" s="2">
        <v>3.322938335041304</v>
      </c>
      <c r="J29" s="2">
        <v>3.044538396076499</v>
      </c>
      <c r="K29" s="2">
        <v>2.837532132384696</v>
      </c>
      <c r="L29" s="2">
        <v>2.6730025354342413</v>
      </c>
      <c r="M29" s="2"/>
      <c r="N29" s="5">
        <f t="shared" si="0"/>
        <v>5.811204378176319</v>
      </c>
      <c r="O29" s="5">
        <f>(F29-J29)/2</f>
        <v>2.76666598209982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B30/3.2808</f>
        <v>3.6576444769568397</v>
      </c>
      <c r="D30" s="2">
        <v>0.000707</v>
      </c>
      <c r="E30" s="2">
        <v>0.00111</v>
      </c>
      <c r="F30" s="2">
        <v>0.002055</v>
      </c>
      <c r="G30" s="2">
        <v>0.00313</v>
      </c>
      <c r="H30" s="2">
        <v>0.01316</v>
      </c>
      <c r="I30" s="2">
        <v>0.08831</v>
      </c>
      <c r="J30" s="2">
        <v>0.1209</v>
      </c>
      <c r="K30" s="2">
        <v>0.1347</v>
      </c>
      <c r="L30" s="2">
        <v>0.1455</v>
      </c>
      <c r="M30" s="2"/>
      <c r="N30" s="5">
        <f t="shared" si="0"/>
        <v>0.0614775</v>
      </c>
      <c r="O30" s="5"/>
      <c r="P30" s="2">
        <v>29.046</v>
      </c>
      <c r="Q30" s="2">
        <v>40.17</v>
      </c>
      <c r="R30" s="2">
        <v>30.76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>
        <v>10.466002164514776</v>
      </c>
      <c r="E31" s="2">
        <v>9.815224608086705</v>
      </c>
      <c r="F31" s="2">
        <v>8.926645890755129</v>
      </c>
      <c r="G31" s="2">
        <v>8.319621627504192</v>
      </c>
      <c r="H31" s="2">
        <v>6.247696700701571</v>
      </c>
      <c r="I31" s="2">
        <v>3.5012793755301743</v>
      </c>
      <c r="J31" s="2">
        <v>3.048113850300326</v>
      </c>
      <c r="K31" s="2">
        <v>2.892178244087147</v>
      </c>
      <c r="L31" s="2">
        <v>2.780908941753803</v>
      </c>
      <c r="M31" s="2"/>
      <c r="N31" s="5">
        <f t="shared" si="0"/>
        <v>5.987379870527727</v>
      </c>
      <c r="O31" s="5">
        <f>(F31-J31)/2</f>
        <v>2.9392660202274015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 t="s">
        <v>13</v>
      </c>
      <c r="B32" s="2">
        <v>12.833333333333332</v>
      </c>
      <c r="C32" s="2">
        <f>B32/3.2808</f>
        <v>3.9116475656343974</v>
      </c>
      <c r="D32" s="2">
        <v>0.08183</v>
      </c>
      <c r="E32" s="2">
        <v>0.09749</v>
      </c>
      <c r="F32" s="2">
        <v>0.108</v>
      </c>
      <c r="G32" s="2">
        <v>0.1197</v>
      </c>
      <c r="H32" s="2">
        <v>0.1466</v>
      </c>
      <c r="I32" s="2">
        <v>0.178</v>
      </c>
      <c r="J32" s="2">
        <v>0.1945</v>
      </c>
      <c r="K32" s="2">
        <v>0.2106</v>
      </c>
      <c r="L32" s="2">
        <v>0.2313</v>
      </c>
      <c r="M32" s="2"/>
      <c r="N32" s="5">
        <f t="shared" si="0"/>
        <v>0.15125</v>
      </c>
      <c r="O32" s="5"/>
      <c r="P32" s="2">
        <v>97.13349999999998</v>
      </c>
      <c r="Q32" s="2">
        <v>2.17</v>
      </c>
      <c r="R32" s="2">
        <v>0.8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>
        <v>3.6112263378475515</v>
      </c>
      <c r="E33" s="2">
        <v>3.3586019472232773</v>
      </c>
      <c r="F33" s="2">
        <v>3.2108967824986188</v>
      </c>
      <c r="G33" s="2">
        <v>3.062504942605947</v>
      </c>
      <c r="H33" s="2">
        <v>2.7700429914156373</v>
      </c>
      <c r="I33" s="2">
        <v>2.4900508536956893</v>
      </c>
      <c r="J33" s="2">
        <v>2.362157939675895</v>
      </c>
      <c r="K33" s="2">
        <v>2.2474226585237327</v>
      </c>
      <c r="L33" s="2">
        <v>2.112162828913259</v>
      </c>
      <c r="M33" s="2"/>
      <c r="N33" s="5">
        <f t="shared" si="0"/>
        <v>2.786527361087257</v>
      </c>
      <c r="O33" s="5">
        <f>(F33-J33)/2</f>
        <v>0.4243694214113618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B34/3.2808</f>
        <v>4.26725188978298</v>
      </c>
      <c r="D34" s="2">
        <v>0.000855</v>
      </c>
      <c r="E34" s="2">
        <v>0.001412</v>
      </c>
      <c r="F34" s="2">
        <v>0.002245</v>
      </c>
      <c r="G34" s="2">
        <v>0.003625</v>
      </c>
      <c r="H34" s="2">
        <v>0.0576</v>
      </c>
      <c r="I34" s="2">
        <v>0.1542</v>
      </c>
      <c r="J34" s="2">
        <v>0.173</v>
      </c>
      <c r="K34" s="2">
        <v>0.1885</v>
      </c>
      <c r="L34" s="2">
        <v>0.2067</v>
      </c>
      <c r="M34" s="2"/>
      <c r="N34" s="5">
        <f t="shared" si="0"/>
        <v>0.08762249999999999</v>
      </c>
      <c r="O34" s="5"/>
      <c r="P34" s="2">
        <v>49.605799999999995</v>
      </c>
      <c r="Q34" s="2">
        <v>23.85</v>
      </c>
      <c r="R34" s="2">
        <v>26.5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>
        <v>10.191787959550915</v>
      </c>
      <c r="E35" s="2">
        <v>9.468044196052993</v>
      </c>
      <c r="F35" s="2">
        <v>8.799068839695666</v>
      </c>
      <c r="G35" s="2">
        <v>8.107803289534516</v>
      </c>
      <c r="H35" s="2">
        <v>4.1177873781071375</v>
      </c>
      <c r="I35" s="2">
        <v>2.697125329634415</v>
      </c>
      <c r="J35" s="2">
        <v>2.5311560570253624</v>
      </c>
      <c r="K35" s="2">
        <v>2.407363571393423</v>
      </c>
      <c r="L35" s="2">
        <v>2.2743897061240017</v>
      </c>
      <c r="M35" s="2"/>
      <c r="N35" s="5">
        <f t="shared" si="0"/>
        <v>5.665112448360514</v>
      </c>
      <c r="O35" s="5">
        <f>(F35-J35)/2</f>
        <v>3.133956391335152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>
      <c r="A36" s="2" t="s">
        <v>15</v>
      </c>
      <c r="B36" s="2">
        <v>15</v>
      </c>
      <c r="C36" s="2">
        <f>B36/3.2808</f>
        <v>4.57205559619605</v>
      </c>
      <c r="D36" s="2">
        <v>0.000942</v>
      </c>
      <c r="E36" s="2">
        <v>0.002161</v>
      </c>
      <c r="F36" s="2">
        <v>0.00354</v>
      </c>
      <c r="G36" s="2">
        <v>0.009864000000000001</v>
      </c>
      <c r="H36" s="2">
        <v>0.05647</v>
      </c>
      <c r="I36" s="2">
        <v>0.1242</v>
      </c>
      <c r="J36" s="2">
        <v>0.1421</v>
      </c>
      <c r="K36" s="2">
        <v>0.153</v>
      </c>
      <c r="L36" s="2">
        <v>0.1629</v>
      </c>
      <c r="M36" s="2"/>
      <c r="N36" s="5">
        <f t="shared" si="0"/>
        <v>0.07282</v>
      </c>
      <c r="O36" s="5"/>
      <c r="P36" s="2">
        <v>47.5868</v>
      </c>
      <c r="Q36" s="2">
        <v>35.12</v>
      </c>
      <c r="R36" s="2">
        <v>17.27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2">
        <v>10.051985319711392</v>
      </c>
      <c r="E37" s="2">
        <v>8.854085212464668</v>
      </c>
      <c r="F37" s="2">
        <v>8.142034924353814</v>
      </c>
      <c r="G37" s="2">
        <v>6.6636114849213355</v>
      </c>
      <c r="H37" s="2">
        <v>4.146371558455523</v>
      </c>
      <c r="I37" s="2">
        <v>3.009262921328968</v>
      </c>
      <c r="J37" s="2">
        <v>2.815021540306669</v>
      </c>
      <c r="K37" s="2">
        <v>2.7083964419694353</v>
      </c>
      <c r="L37" s="2">
        <v>2.617941491023932</v>
      </c>
      <c r="M37" s="2"/>
      <c r="N37" s="5">
        <f t="shared" si="0"/>
        <v>5.478528232330241</v>
      </c>
      <c r="O37" s="5">
        <f>(F37-J37)/2</f>
        <v>2.6635066920235726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 t="s">
        <v>16</v>
      </c>
      <c r="B38" s="2">
        <v>16</v>
      </c>
      <c r="C38" s="2">
        <f>B38/3.2808</f>
        <v>4.87685930260912</v>
      </c>
      <c r="D38" s="2">
        <v>0.000736</v>
      </c>
      <c r="E38" s="2">
        <v>0.0012290000000000003</v>
      </c>
      <c r="F38" s="2">
        <v>0.0022879999999999997</v>
      </c>
      <c r="G38" s="2">
        <v>0.003451</v>
      </c>
      <c r="H38" s="2">
        <v>0.03453</v>
      </c>
      <c r="I38" s="2">
        <v>0.1272</v>
      </c>
      <c r="J38" s="2">
        <v>0.1413</v>
      </c>
      <c r="K38" s="2">
        <v>0.1504</v>
      </c>
      <c r="L38" s="2">
        <v>0.1589</v>
      </c>
      <c r="M38" s="2"/>
      <c r="N38" s="5">
        <f t="shared" si="0"/>
        <v>0.07179400000000001</v>
      </c>
      <c r="O38" s="5"/>
      <c r="P38" s="2">
        <v>45.4</v>
      </c>
      <c r="Q38" s="2">
        <v>26.74</v>
      </c>
      <c r="R38" s="2">
        <v>27.91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2">
        <v>10.408006613267162</v>
      </c>
      <c r="E39" s="2">
        <v>9.668299368951512</v>
      </c>
      <c r="F39" s="2">
        <v>8.771697232545785</v>
      </c>
      <c r="G39" s="2">
        <v>8.178769810888658</v>
      </c>
      <c r="H39" s="2">
        <v>4.856005855583425</v>
      </c>
      <c r="I39" s="2">
        <v>2.9748294242650943</v>
      </c>
      <c r="J39" s="2">
        <v>2.82316662921551</v>
      </c>
      <c r="K39" s="2">
        <v>2.733123527871812</v>
      </c>
      <c r="L39" s="2">
        <v>2.6538089702009304</v>
      </c>
      <c r="M39" s="2"/>
      <c r="N39" s="5">
        <f t="shared" si="0"/>
        <v>5.797431930880648</v>
      </c>
      <c r="O39" s="5">
        <f>(F39-J39)/2</f>
        <v>2.9742653016651373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Center for Coastal Geology</cp:lastModifiedBy>
  <dcterms:created xsi:type="dcterms:W3CDTF">2000-07-11T22:53:21Z</dcterms:created>
  <dcterms:modified xsi:type="dcterms:W3CDTF">2001-01-25T21:44:03Z</dcterms:modified>
  <cp:category/>
  <cp:version/>
  <cp:contentType/>
  <cp:contentStatus/>
</cp:coreProperties>
</file>