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<sst xmlns="http://schemas.openxmlformats.org/spreadsheetml/2006/main" count="59" uniqueCount="37">
  <si>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50-000-002</t>
  </si>
  <si>
    <t>50-011-013</t>
  </si>
  <si>
    <t>50-023-025</t>
  </si>
  <si>
    <t>50-035-037</t>
  </si>
  <si>
    <t>50-041-043</t>
  </si>
  <si>
    <t>50-047-049</t>
  </si>
  <si>
    <t>50-059-061</t>
  </si>
  <si>
    <t>50-071-073</t>
  </si>
  <si>
    <t>50-077-079</t>
  </si>
  <si>
    <t>50-083-085</t>
  </si>
  <si>
    <t>50-095-097</t>
  </si>
  <si>
    <t>50-107-109</t>
  </si>
  <si>
    <t>50-119-121</t>
  </si>
  <si>
    <t>50-131-133</t>
  </si>
  <si>
    <t>50-143-145</t>
  </si>
  <si>
    <t>50-155-157</t>
  </si>
  <si>
    <t>50-167-169</t>
  </si>
  <si>
    <t>50-173-175</t>
  </si>
  <si>
    <t>50-179-181</t>
  </si>
  <si>
    <t>50-191-193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</si>
  <si>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</si>
  <si>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</si>
  <si>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</si>
  <si>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</si>
  <si>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</si>
  <si>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</si>
  <si>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</si>
  <si>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</si>
  <si>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</si>
  <si>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</si>
  <si>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</si>
  <si>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</si>
  <si>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</si>
  <si>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</si>
  <si>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</si>
  <si>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</si>
  <si>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BSS00_50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</si>
</sst>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4.25"/>
      <name val="Times New Roman"/>
      <family val="1"/>
    </font>
    <font>
      <b/>
      <sz val="4.25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Bss00-50 depth vs. % sand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0875"/>
          <c:w val="0.854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DATATABLE!$V$7:$V$26</c:f>
              <c:numCache>
                <c:ptCount val="20"/>
                <c:pt idx="0">
                  <c:v>87.469036</c:v>
                </c:pt>
                <c:pt idx="1">
                  <c:v>83.09772</c:v>
                </c:pt>
                <c:pt idx="2">
                  <c:v>90.02</c:v>
                </c:pt>
                <c:pt idx="3">
                  <c:v>85.31</c:v>
                </c:pt>
                <c:pt idx="4">
                  <c:v>87.05</c:v>
                </c:pt>
                <c:pt idx="5">
                  <c:v>35.39</c:v>
                </c:pt>
                <c:pt idx="6">
                  <c:v>22.207</c:v>
                </c:pt>
                <c:pt idx="7">
                  <c:v>11.59</c:v>
                </c:pt>
                <c:pt idx="8">
                  <c:v>28.43</c:v>
                </c:pt>
                <c:pt idx="9">
                  <c:v>36.11</c:v>
                </c:pt>
                <c:pt idx="10">
                  <c:v>38.9766</c:v>
                </c:pt>
                <c:pt idx="11">
                  <c:v>10.492700000000001</c:v>
                </c:pt>
                <c:pt idx="12">
                  <c:v>17.877</c:v>
                </c:pt>
                <c:pt idx="13">
                  <c:v>6.136100000000001</c:v>
                </c:pt>
                <c:pt idx="14">
                  <c:v>5.117999999999999</c:v>
                </c:pt>
                <c:pt idx="15">
                  <c:v>21.14</c:v>
                </c:pt>
                <c:pt idx="16">
                  <c:v>31.54</c:v>
                </c:pt>
                <c:pt idx="17">
                  <c:v>53.1</c:v>
                </c:pt>
                <c:pt idx="18">
                  <c:v>71.55</c:v>
                </c:pt>
                <c:pt idx="19">
                  <c:v>37.77</c:v>
                </c:pt>
              </c:numCache>
            </c:numRef>
          </c:xVal>
          <c:yVal>
            <c:numRef>
              <c:f>DATATABLE!$T$7:$T$26</c:f>
              <c:numCache>
                <c:ptCount val="20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14.5</c:v>
                </c:pt>
                <c:pt idx="18">
                  <c:v>15</c:v>
                </c:pt>
                <c:pt idx="19">
                  <c:v>16</c:v>
                </c:pt>
              </c:numCache>
            </c:numRef>
          </c:yVal>
          <c:smooth val="0"/>
        </c:ser>
        <c:axId val="60744315"/>
        <c:axId val="9827924"/>
      </c:scatterChart>
      <c:valAx>
        <c:axId val="607443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9827924"/>
        <c:crosses val="autoZero"/>
        <c:crossBetween val="midCat"/>
        <c:dispUnits/>
        <c:majorUnit val="10"/>
        <c:minorUnit val="5"/>
      </c:valAx>
      <c:valAx>
        <c:axId val="982792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7443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Bss00-50 depth vs. % sand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095"/>
          <c:w val="0.863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DATATABLE!$V$7:$V$26</c:f>
              <c:numCache>
                <c:ptCount val="20"/>
                <c:pt idx="0">
                  <c:v>87.469036</c:v>
                </c:pt>
                <c:pt idx="1">
                  <c:v>83.09772</c:v>
                </c:pt>
                <c:pt idx="2">
                  <c:v>90.02</c:v>
                </c:pt>
                <c:pt idx="3">
                  <c:v>85.31</c:v>
                </c:pt>
                <c:pt idx="4">
                  <c:v>87.05</c:v>
                </c:pt>
                <c:pt idx="5">
                  <c:v>35.39</c:v>
                </c:pt>
                <c:pt idx="6">
                  <c:v>22.207</c:v>
                </c:pt>
                <c:pt idx="7">
                  <c:v>11.59</c:v>
                </c:pt>
                <c:pt idx="8">
                  <c:v>28.43</c:v>
                </c:pt>
                <c:pt idx="9">
                  <c:v>36.11</c:v>
                </c:pt>
                <c:pt idx="10">
                  <c:v>38.9766</c:v>
                </c:pt>
                <c:pt idx="11">
                  <c:v>10.492700000000001</c:v>
                </c:pt>
                <c:pt idx="12">
                  <c:v>17.877</c:v>
                </c:pt>
                <c:pt idx="13">
                  <c:v>6.136100000000001</c:v>
                </c:pt>
                <c:pt idx="14">
                  <c:v>5.117999999999999</c:v>
                </c:pt>
                <c:pt idx="15">
                  <c:v>21.14</c:v>
                </c:pt>
                <c:pt idx="16">
                  <c:v>31.54</c:v>
                </c:pt>
                <c:pt idx="17">
                  <c:v>53.1</c:v>
                </c:pt>
                <c:pt idx="18">
                  <c:v>71.55</c:v>
                </c:pt>
                <c:pt idx="19">
                  <c:v>37.77</c:v>
                </c:pt>
              </c:numCache>
            </c:numRef>
          </c:xVal>
          <c:yVal>
            <c:numRef>
              <c:f>DATATABLE!$U$7:$U$26</c:f>
              <c:numCache>
                <c:ptCount val="20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1.066812972445745</c:v>
                </c:pt>
                <c:pt idx="5">
                  <c:v>1.21921482565228</c:v>
                </c:pt>
                <c:pt idx="6">
                  <c:v>1.5240185320653499</c:v>
                </c:pt>
                <c:pt idx="7">
                  <c:v>1.8288222384784198</c:v>
                </c:pt>
                <c:pt idx="8">
                  <c:v>1.9812240916849548</c:v>
                </c:pt>
                <c:pt idx="9">
                  <c:v>2.13362594489149</c:v>
                </c:pt>
                <c:pt idx="10">
                  <c:v>2.43842965130456</c:v>
                </c:pt>
                <c:pt idx="11">
                  <c:v>2.7432333577176298</c:v>
                </c:pt>
                <c:pt idx="12">
                  <c:v>3.0480370641306997</c:v>
                </c:pt>
                <c:pt idx="13">
                  <c:v>3.3528407705437697</c:v>
                </c:pt>
                <c:pt idx="14">
                  <c:v>3.6576444769568397</c:v>
                </c:pt>
                <c:pt idx="15">
                  <c:v>3.9624481833699097</c:v>
                </c:pt>
                <c:pt idx="16">
                  <c:v>4.26725188978298</c:v>
                </c:pt>
                <c:pt idx="17">
                  <c:v>4.419653742989515</c:v>
                </c:pt>
                <c:pt idx="18">
                  <c:v>4.57205559619605</c:v>
                </c:pt>
                <c:pt idx="19">
                  <c:v>4.87685930260912</c:v>
                </c:pt>
              </c:numCache>
            </c:numRef>
          </c:yVal>
          <c:smooth val="0"/>
        </c:ser>
        <c:axId val="21342453"/>
        <c:axId val="57864350"/>
      </c:scatterChart>
      <c:valAx>
        <c:axId val="213424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864350"/>
        <c:crosses val="autoZero"/>
        <c:crossBetween val="midCat"/>
        <c:dispUnits/>
        <c:majorUnit val="10"/>
        <c:minorUnit val="5"/>
      </c:valAx>
      <c:valAx>
        <c:axId val="5786435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34245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45</xdr:row>
      <xdr:rowOff>114300</xdr:rowOff>
    </xdr:from>
    <xdr:to>
      <xdr:col>5</xdr:col>
      <xdr:colOff>161925</xdr:colOff>
      <xdr:row>80</xdr:row>
      <xdr:rowOff>104775</xdr:rowOff>
    </xdr:to>
    <xdr:graphicFrame>
      <xdr:nvGraphicFramePr>
        <xdr:cNvPr id="1" name="Chart 1"/>
        <xdr:cNvGraphicFramePr/>
      </xdr:nvGraphicFramePr>
      <xdr:xfrm>
        <a:off x="123825" y="7000875"/>
        <a:ext cx="2286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45</xdr:row>
      <xdr:rowOff>104775</xdr:rowOff>
    </xdr:from>
    <xdr:to>
      <xdr:col>14</xdr:col>
      <xdr:colOff>104775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2790825" y="6991350"/>
        <a:ext cx="245745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C75"/>
  <sheetViews>
    <sheetView tabSelected="1" zoomScale="75" zoomScaleNormal="75" workbookViewId="0" topLeftCell="A1">
      <selection activeCell="U42" sqref="U42"/>
    </sheetView>
  </sheetViews>
  <sheetFormatPr defaultColWidth="12" defaultRowHeight="12.75"/>
  <cols>
    <col min="1" max="1" width="10.33203125" style="0" bestFit="1" customWidth="1"/>
    <col min="2" max="2" width="7.33203125" style="0" customWidth="1"/>
    <col min="3" max="3" width="9.33203125" style="0" customWidth="1"/>
    <col min="4" max="4" width="6.66015625" style="0" bestFit="1" customWidth="1"/>
    <col min="5" max="12" width="5.66015625" style="0" bestFit="1" customWidth="1"/>
    <col min="13" max="13" width="4.66015625" style="0" customWidth="1"/>
    <col min="14" max="14" width="6.33203125" style="0" customWidth="1"/>
    <col min="15" max="15" width="8.33203125" style="0" customWidth="1"/>
    <col min="16" max="16" width="6.16015625" style="0" customWidth="1"/>
    <col min="17" max="18" width="6.16015625" style="0" bestFit="1" customWidth="1"/>
    <col min="19" max="19" width="9" style="0" customWidth="1"/>
    <col min="20" max="20" width="10.33203125" style="0" bestFit="1" customWidth="1"/>
    <col min="21" max="22" width="5" style="0" customWidth="1"/>
    <col min="23" max="23" width="6.33203125" style="0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36</v>
      </c>
      <c r="B4" s="1"/>
      <c r="C4" s="1"/>
      <c r="D4" s="1"/>
      <c r="E4" s="1"/>
      <c r="F4" s="1"/>
      <c r="G4" s="18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22</v>
      </c>
      <c r="B5" s="3" t="s">
        <v>23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3" t="s">
        <v>24</v>
      </c>
      <c r="Q5" s="3" t="s">
        <v>25</v>
      </c>
      <c r="R5" s="3" t="s">
        <v>26</v>
      </c>
      <c r="S5" s="6" t="s">
        <v>30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0.0251</v>
      </c>
      <c r="E6" s="2">
        <v>0.05364</v>
      </c>
      <c r="F6" s="2">
        <v>0.07149</v>
      </c>
      <c r="G6" s="2">
        <v>0.08633</v>
      </c>
      <c r="H6" s="2">
        <v>0.1122</v>
      </c>
      <c r="I6" s="2">
        <v>0.1394</v>
      </c>
      <c r="J6" s="2">
        <v>0.154</v>
      </c>
      <c r="K6" s="2">
        <v>0.1687</v>
      </c>
      <c r="L6" s="2">
        <v>0.1911</v>
      </c>
      <c r="M6" s="2" t="s">
        <v>20</v>
      </c>
      <c r="N6" s="5">
        <f>(F6+J6)/2</f>
        <v>0.112745</v>
      </c>
      <c r="O6" s="5"/>
      <c r="P6" s="5">
        <v>87.469036</v>
      </c>
      <c r="Q6" s="5">
        <v>10.81</v>
      </c>
      <c r="R6" s="5">
        <v>1.755</v>
      </c>
      <c r="S6" s="7" t="s">
        <v>31</v>
      </c>
      <c r="T6" s="8" t="s">
        <v>32</v>
      </c>
      <c r="U6" s="8" t="s">
        <v>33</v>
      </c>
      <c r="V6" s="8" t="s">
        <v>24</v>
      </c>
      <c r="W6" s="8" t="s">
        <v>34</v>
      </c>
      <c r="X6" s="9" t="s">
        <v>26</v>
      </c>
      <c r="Z6" s="2"/>
      <c r="AA6" s="2"/>
      <c r="AB6" s="2"/>
      <c r="AC6" s="2"/>
    </row>
    <row r="7" spans="1:29" ht="12">
      <c r="A7" s="2"/>
      <c r="B7" s="2"/>
      <c r="C7" s="2"/>
      <c r="D7" s="2">
        <v>5.316168825598678</v>
      </c>
      <c r="E7" s="2">
        <v>4.220546952532338</v>
      </c>
      <c r="F7" s="2">
        <v>3.8061147375253843</v>
      </c>
      <c r="G7" s="2">
        <v>3.5339942012832863</v>
      </c>
      <c r="H7" s="2">
        <v>3.155855418940657</v>
      </c>
      <c r="I7" s="2">
        <v>2.8426975336810267</v>
      </c>
      <c r="J7" s="2">
        <v>2.698997743967186</v>
      </c>
      <c r="K7" s="2">
        <v>2.567468121261884</v>
      </c>
      <c r="L7" s="2">
        <v>2.387600316571993</v>
      </c>
      <c r="M7" s="2" t="s">
        <v>21</v>
      </c>
      <c r="N7" s="5">
        <f aca="true" t="shared" si="0" ref="N7:N45">(F7+J7)/2</f>
        <v>3.2525562407462854</v>
      </c>
      <c r="O7" s="5">
        <f>(F7-J7)/2</f>
        <v>0.5535584967790992</v>
      </c>
      <c r="P7" s="5"/>
      <c r="Q7" s="5"/>
      <c r="R7" s="5"/>
      <c r="S7" s="10" t="s">
        <v>0</v>
      </c>
      <c r="T7" s="11">
        <v>0.08333333333333333</v>
      </c>
      <c r="U7" s="11">
        <f>T7/3.2808</f>
        <v>0.02540030886775583</v>
      </c>
      <c r="V7" s="12">
        <v>87.469036</v>
      </c>
      <c r="W7" s="12">
        <v>10.81</v>
      </c>
      <c r="X7" s="13">
        <v>1.755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0.03527</v>
      </c>
      <c r="E8" s="2">
        <v>0.0512</v>
      </c>
      <c r="F8" s="2">
        <v>0.06114</v>
      </c>
      <c r="G8" s="2">
        <v>0.07270999999999998</v>
      </c>
      <c r="H8" s="2">
        <v>0.09895999999999999</v>
      </c>
      <c r="I8" s="2">
        <v>0.1267</v>
      </c>
      <c r="J8" s="2">
        <v>0.1409</v>
      </c>
      <c r="K8" s="2">
        <v>0.1546</v>
      </c>
      <c r="L8" s="2">
        <v>0.1739</v>
      </c>
      <c r="M8" s="2"/>
      <c r="N8" s="5">
        <f t="shared" si="0"/>
        <v>0.10102</v>
      </c>
      <c r="O8" s="5"/>
      <c r="P8" s="5">
        <v>83.09772</v>
      </c>
      <c r="Q8" s="5">
        <v>15.2</v>
      </c>
      <c r="R8" s="5">
        <v>1.728</v>
      </c>
      <c r="S8" s="10" t="s">
        <v>1</v>
      </c>
      <c r="T8" s="11">
        <v>1</v>
      </c>
      <c r="U8" s="11">
        <f aca="true" t="shared" si="1" ref="U8:U26">T8/3.2808</f>
        <v>0.30480370641307</v>
      </c>
      <c r="V8" s="12">
        <v>83.09772</v>
      </c>
      <c r="W8" s="12">
        <v>15.2</v>
      </c>
      <c r="X8" s="13">
        <v>1.728</v>
      </c>
      <c r="Z8" s="2"/>
      <c r="AA8" s="2"/>
      <c r="AB8" s="2"/>
      <c r="AC8" s="2"/>
    </row>
    <row r="9" spans="1:29" ht="12">
      <c r="A9" s="2"/>
      <c r="B9" s="2"/>
      <c r="C9" s="2"/>
      <c r="D9" s="2">
        <v>4.82541461401056</v>
      </c>
      <c r="E9" s="2">
        <v>4.28771237954945</v>
      </c>
      <c r="F9" s="2">
        <v>4.031739637549842</v>
      </c>
      <c r="G9" s="2">
        <v>3.781702394291823</v>
      </c>
      <c r="H9" s="2">
        <v>3.337010689460442</v>
      </c>
      <c r="I9" s="2">
        <v>2.98051157040864</v>
      </c>
      <c r="J9" s="2">
        <v>2.827256483239813</v>
      </c>
      <c r="K9" s="2">
        <v>2.6933877756246023</v>
      </c>
      <c r="L9" s="2">
        <v>2.5236701622428623</v>
      </c>
      <c r="M9" s="2"/>
      <c r="N9" s="5">
        <f t="shared" si="0"/>
        <v>3.4294980603948275</v>
      </c>
      <c r="O9" s="5">
        <f>(F9-J9)/2</f>
        <v>0.6022415771550147</v>
      </c>
      <c r="P9" s="5"/>
      <c r="Q9" s="5"/>
      <c r="R9" s="5"/>
      <c r="S9" s="10" t="s">
        <v>2</v>
      </c>
      <c r="T9" s="11">
        <v>2</v>
      </c>
      <c r="U9" s="11">
        <f t="shared" si="1"/>
        <v>0.60960741282614</v>
      </c>
      <c r="V9" s="12">
        <v>90.02</v>
      </c>
      <c r="W9" s="12">
        <v>8.55</v>
      </c>
      <c r="X9" s="13">
        <v>1.4420000000000002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0.04474</v>
      </c>
      <c r="E10" s="2">
        <v>0.06255</v>
      </c>
      <c r="F10" s="2">
        <v>0.07272</v>
      </c>
      <c r="G10" s="2">
        <v>0.08322</v>
      </c>
      <c r="H10" s="2">
        <v>0.1058</v>
      </c>
      <c r="I10" s="2">
        <v>0.1345</v>
      </c>
      <c r="J10" s="2">
        <v>0.1555</v>
      </c>
      <c r="K10" s="2">
        <v>0.1893</v>
      </c>
      <c r="L10" s="2">
        <v>0.353</v>
      </c>
      <c r="M10" s="2"/>
      <c r="N10" s="5">
        <f t="shared" si="0"/>
        <v>0.11411</v>
      </c>
      <c r="O10" s="5"/>
      <c r="P10" s="5">
        <v>90.02</v>
      </c>
      <c r="Q10" s="5">
        <v>8.55</v>
      </c>
      <c r="R10" s="5">
        <v>1.4420000000000002</v>
      </c>
      <c r="S10" s="10" t="s">
        <v>3</v>
      </c>
      <c r="T10" s="11">
        <v>3</v>
      </c>
      <c r="U10" s="11">
        <f t="shared" si="1"/>
        <v>0.9144111192392099</v>
      </c>
      <c r="V10" s="12">
        <v>85.31</v>
      </c>
      <c r="W10" s="12">
        <v>12.94</v>
      </c>
      <c r="X10" s="13">
        <v>1.6769999999999998</v>
      </c>
      <c r="Z10" s="2"/>
      <c r="AA10" s="2"/>
      <c r="AB10" s="2"/>
      <c r="AC10" s="2"/>
    </row>
    <row r="11" spans="1:29" ht="12">
      <c r="A11" s="2"/>
      <c r="B11" s="2"/>
      <c r="C11" s="2"/>
      <c r="D11" s="2">
        <v>4.482290933377692</v>
      </c>
      <c r="E11" s="2">
        <v>3.99884630538363</v>
      </c>
      <c r="F11" s="2">
        <v>3.7815039902427046</v>
      </c>
      <c r="G11" s="2">
        <v>3.5869259013920534</v>
      </c>
      <c r="H11" s="2">
        <v>3.2405884674354235</v>
      </c>
      <c r="I11" s="2">
        <v>2.894321922105463</v>
      </c>
      <c r="J11" s="2">
        <v>2.6850135145314846</v>
      </c>
      <c r="K11" s="2">
        <v>2.4012536838457446</v>
      </c>
      <c r="L11" s="2">
        <v>1.5022599113909068</v>
      </c>
      <c r="M11" s="2"/>
      <c r="N11" s="5">
        <f t="shared" si="0"/>
        <v>3.2332587523870946</v>
      </c>
      <c r="O11" s="5">
        <f>(F11-J11)/2</f>
        <v>0.54824523785561</v>
      </c>
      <c r="P11" s="5"/>
      <c r="Q11" s="5"/>
      <c r="R11" s="5"/>
      <c r="S11" s="10" t="s">
        <v>4</v>
      </c>
      <c r="T11" s="11">
        <v>3.5</v>
      </c>
      <c r="U11" s="11">
        <f t="shared" si="1"/>
        <v>1.066812972445745</v>
      </c>
      <c r="V11" s="12">
        <v>87.05</v>
      </c>
      <c r="W11" s="12">
        <v>13.05</v>
      </c>
      <c r="X11" s="13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0.01347</v>
      </c>
      <c r="E12" s="2">
        <v>0.03592</v>
      </c>
      <c r="F12" s="2">
        <v>0.06825</v>
      </c>
      <c r="G12" s="2">
        <v>0.09261</v>
      </c>
      <c r="H12" s="2">
        <v>0.132</v>
      </c>
      <c r="I12" s="2">
        <v>0.1667</v>
      </c>
      <c r="J12" s="2">
        <v>0.1778</v>
      </c>
      <c r="K12" s="2">
        <v>0.186</v>
      </c>
      <c r="L12" s="2">
        <v>0.1928</v>
      </c>
      <c r="M12" s="2"/>
      <c r="N12" s="5">
        <f t="shared" si="0"/>
        <v>0.12302500000000001</v>
      </c>
      <c r="O12" s="5"/>
      <c r="P12" s="5">
        <v>85.31</v>
      </c>
      <c r="Q12" s="5">
        <v>12.94</v>
      </c>
      <c r="R12" s="5">
        <v>1.6769999999999998</v>
      </c>
      <c r="S12" s="10" t="s">
        <v>5</v>
      </c>
      <c r="T12" s="11">
        <v>4</v>
      </c>
      <c r="U12" s="11">
        <f t="shared" si="1"/>
        <v>1.21921482565228</v>
      </c>
      <c r="V12" s="12">
        <v>35.39</v>
      </c>
      <c r="W12" s="12">
        <v>46.07</v>
      </c>
      <c r="X12" s="13">
        <v>18.58</v>
      </c>
      <c r="Z12" s="2"/>
      <c r="AA12" s="2"/>
      <c r="AB12" s="2"/>
      <c r="AC12" s="2"/>
    </row>
    <row r="13" spans="1:29" ht="12">
      <c r="A13" s="2"/>
      <c r="B13" s="2"/>
      <c r="C13" s="2"/>
      <c r="D13" s="2">
        <v>6.214106338974508</v>
      </c>
      <c r="E13" s="2">
        <v>4.799068839695665</v>
      </c>
      <c r="F13" s="2">
        <v>3.8730271437422346</v>
      </c>
      <c r="G13" s="2">
        <v>3.432688206100531</v>
      </c>
      <c r="H13" s="2">
        <v>2.9213901653036336</v>
      </c>
      <c r="I13" s="2">
        <v>2.584673990563033</v>
      </c>
      <c r="J13" s="2">
        <v>2.491672770719679</v>
      </c>
      <c r="K13" s="2">
        <v>2.4266254735540556</v>
      </c>
      <c r="L13" s="2">
        <v>2.3748230433194877</v>
      </c>
      <c r="M13" s="2"/>
      <c r="N13" s="5">
        <f t="shared" si="0"/>
        <v>3.182349957230957</v>
      </c>
      <c r="O13" s="5">
        <f>(F13-J13)/2</f>
        <v>0.6906771865112777</v>
      </c>
      <c r="P13" s="5"/>
      <c r="Q13" s="5"/>
      <c r="R13" s="5"/>
      <c r="S13" s="10" t="s">
        <v>6</v>
      </c>
      <c r="T13" s="11">
        <v>5</v>
      </c>
      <c r="U13" s="11">
        <f t="shared" si="1"/>
        <v>1.5240185320653499</v>
      </c>
      <c r="V13" s="12">
        <v>22.207</v>
      </c>
      <c r="W13" s="12">
        <v>54.59</v>
      </c>
      <c r="X13" s="13">
        <v>23.16</v>
      </c>
      <c r="Z13" s="2"/>
      <c r="AA13" s="2"/>
      <c r="AB13" s="2"/>
      <c r="AC13" s="2"/>
    </row>
    <row r="14" spans="1:29" ht="12">
      <c r="A14" s="2" t="s">
        <v>4</v>
      </c>
      <c r="B14" s="2">
        <v>3.5</v>
      </c>
      <c r="C14" s="2">
        <f>B14/3.2808</f>
        <v>1.066812972445745</v>
      </c>
      <c r="D14" s="2">
        <v>0.05017</v>
      </c>
      <c r="E14" s="2">
        <v>0.0588</v>
      </c>
      <c r="F14" s="2">
        <v>0.0654</v>
      </c>
      <c r="G14" s="2">
        <v>0.07284</v>
      </c>
      <c r="H14" s="2">
        <v>0.08951</v>
      </c>
      <c r="I14" s="2">
        <v>0.1074</v>
      </c>
      <c r="J14" s="2">
        <v>0.1151</v>
      </c>
      <c r="K14" s="2">
        <v>0.1204</v>
      </c>
      <c r="L14" s="2">
        <v>0.1266</v>
      </c>
      <c r="M14" s="2"/>
      <c r="N14" s="5">
        <f t="shared" si="0"/>
        <v>0.09025</v>
      </c>
      <c r="O14" s="5"/>
      <c r="P14" s="5">
        <v>87.05</v>
      </c>
      <c r="Q14" s="5">
        <v>13.05</v>
      </c>
      <c r="R14" s="5">
        <v>0</v>
      </c>
      <c r="S14" s="10" t="s">
        <v>7</v>
      </c>
      <c r="T14" s="11">
        <v>6</v>
      </c>
      <c r="U14" s="11">
        <f t="shared" si="1"/>
        <v>1.8288222384784198</v>
      </c>
      <c r="V14" s="12">
        <v>11.59</v>
      </c>
      <c r="W14" s="12">
        <v>66.7</v>
      </c>
      <c r="X14" s="13">
        <v>21.73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4.317031251672516</v>
      </c>
      <c r="E15" s="2">
        <v>4.088040034713085</v>
      </c>
      <c r="F15" s="2">
        <v>3.9345655540513667</v>
      </c>
      <c r="G15" s="2">
        <v>3.779125267459974</v>
      </c>
      <c r="H15" s="2">
        <v>3.4818073214258303</v>
      </c>
      <c r="I15" s="2">
        <v>3.218934101564037</v>
      </c>
      <c r="J15" s="2">
        <v>3.1190402614172195</v>
      </c>
      <c r="K15" s="2">
        <v>3.0540927027897475</v>
      </c>
      <c r="L15" s="2">
        <v>2.981650690121108</v>
      </c>
      <c r="M15" s="2"/>
      <c r="N15" s="5">
        <f t="shared" si="0"/>
        <v>3.526802907734293</v>
      </c>
      <c r="O15" s="5">
        <f>(F15-J15)/2</f>
        <v>0.4077626463170736</v>
      </c>
      <c r="P15" s="5"/>
      <c r="Q15" s="5"/>
      <c r="R15" s="5"/>
      <c r="S15" s="10" t="s">
        <v>8</v>
      </c>
      <c r="T15" s="11">
        <v>6.5</v>
      </c>
      <c r="U15" s="11">
        <f t="shared" si="1"/>
        <v>1.9812240916849548</v>
      </c>
      <c r="V15" s="12">
        <v>28.43</v>
      </c>
      <c r="W15" s="12">
        <v>60.3</v>
      </c>
      <c r="X15" s="13">
        <v>11.32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B16/3.2808</f>
        <v>1.21921482565228</v>
      </c>
      <c r="D16" s="2">
        <v>0.00089</v>
      </c>
      <c r="E16" s="2">
        <v>0.001994</v>
      </c>
      <c r="F16" s="2">
        <v>0.003275</v>
      </c>
      <c r="G16" s="2">
        <v>0.006721</v>
      </c>
      <c r="H16" s="2">
        <v>0.04064</v>
      </c>
      <c r="I16" s="2">
        <v>0.07672</v>
      </c>
      <c r="J16" s="2">
        <v>0.09224</v>
      </c>
      <c r="K16" s="2">
        <v>0.102</v>
      </c>
      <c r="L16" s="2">
        <v>0.1102</v>
      </c>
      <c r="M16" s="2"/>
      <c r="N16" s="5">
        <f t="shared" si="0"/>
        <v>0.0477575</v>
      </c>
      <c r="O16" s="5"/>
      <c r="P16" s="5">
        <v>35.39</v>
      </c>
      <c r="Q16" s="5">
        <v>46.07</v>
      </c>
      <c r="R16" s="5">
        <v>18.58</v>
      </c>
      <c r="S16" s="10" t="s">
        <v>9</v>
      </c>
      <c r="T16" s="11">
        <v>7</v>
      </c>
      <c r="U16" s="11">
        <f t="shared" si="1"/>
        <v>2.13362594489149</v>
      </c>
      <c r="V16" s="12">
        <v>36.11</v>
      </c>
      <c r="W16" s="12">
        <v>54.89</v>
      </c>
      <c r="X16" s="13">
        <v>9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10.133907043470415</v>
      </c>
      <c r="E17" s="2">
        <v>8.970118874925978</v>
      </c>
      <c r="F17" s="2">
        <v>8.254289378011999</v>
      </c>
      <c r="G17" s="2">
        <v>7.217108380868147</v>
      </c>
      <c r="H17" s="2">
        <v>4.620955787664646</v>
      </c>
      <c r="I17" s="2">
        <v>3.7042534694186813</v>
      </c>
      <c r="J17" s="2">
        <v>3.43846367678504</v>
      </c>
      <c r="K17" s="2">
        <v>3.293358942690592</v>
      </c>
      <c r="L17" s="2">
        <v>3.1818038709782916</v>
      </c>
      <c r="M17" s="2"/>
      <c r="N17" s="5">
        <f t="shared" si="0"/>
        <v>5.846376527398519</v>
      </c>
      <c r="O17" s="5">
        <f>(F17-J17)/2</f>
        <v>2.4079128506134793</v>
      </c>
      <c r="P17" s="5"/>
      <c r="Q17" s="5"/>
      <c r="R17" s="5"/>
      <c r="S17" s="10" t="s">
        <v>10</v>
      </c>
      <c r="T17" s="11">
        <v>8</v>
      </c>
      <c r="U17" s="11">
        <f t="shared" si="1"/>
        <v>2.43842965130456</v>
      </c>
      <c r="V17" s="12">
        <v>38.9766</v>
      </c>
      <c r="W17" s="12">
        <v>45.55</v>
      </c>
      <c r="X17" s="13">
        <v>15.49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B18/3.2808</f>
        <v>1.5240185320653499</v>
      </c>
      <c r="D18" s="2">
        <v>0.000786</v>
      </c>
      <c r="E18" s="2">
        <v>0.00151</v>
      </c>
      <c r="F18" s="2">
        <v>0.002634</v>
      </c>
      <c r="G18" s="2">
        <v>0.004312</v>
      </c>
      <c r="H18" s="2">
        <v>0.0214</v>
      </c>
      <c r="I18" s="2">
        <v>0.05866</v>
      </c>
      <c r="J18" s="2">
        <v>0.0726</v>
      </c>
      <c r="K18" s="2">
        <v>0.08564</v>
      </c>
      <c r="L18" s="2">
        <v>0.0978</v>
      </c>
      <c r="M18" s="2"/>
      <c r="N18" s="5">
        <f t="shared" si="0"/>
        <v>0.037617</v>
      </c>
      <c r="O18" s="5"/>
      <c r="P18" s="5">
        <v>22.207</v>
      </c>
      <c r="Q18" s="5">
        <v>54.59</v>
      </c>
      <c r="R18" s="5">
        <v>23.16</v>
      </c>
      <c r="S18" s="10" t="s">
        <v>11</v>
      </c>
      <c r="T18" s="11">
        <v>9</v>
      </c>
      <c r="U18" s="11">
        <f t="shared" si="1"/>
        <v>2.7432333577176298</v>
      </c>
      <c r="V18" s="12">
        <v>10.492700000000001</v>
      </c>
      <c r="W18" s="12">
        <v>66.25</v>
      </c>
      <c r="X18" s="13">
        <v>23.33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10.313183067065568</v>
      </c>
      <c r="E19" s="2">
        <v>9.371235735111734</v>
      </c>
      <c r="F19" s="2">
        <v>8.56852893906766</v>
      </c>
      <c r="G19" s="2">
        <v>7.857427106571668</v>
      </c>
      <c r="H19" s="2">
        <v>5.546245393148302</v>
      </c>
      <c r="I19" s="2">
        <v>4.091479118679857</v>
      </c>
      <c r="J19" s="2">
        <v>3.7838866415536994</v>
      </c>
      <c r="K19" s="2">
        <v>3.5455713940513025</v>
      </c>
      <c r="L19" s="2">
        <v>3.354021724597216</v>
      </c>
      <c r="M19" s="2"/>
      <c r="N19" s="5">
        <f t="shared" si="0"/>
        <v>6.17620779031068</v>
      </c>
      <c r="O19" s="5">
        <f>(F19-J19)/2</f>
        <v>2.39232114875698</v>
      </c>
      <c r="P19" s="5"/>
      <c r="Q19" s="5"/>
      <c r="R19" s="5"/>
      <c r="S19" s="10" t="s">
        <v>12</v>
      </c>
      <c r="T19" s="11">
        <v>10</v>
      </c>
      <c r="U19" s="11">
        <f t="shared" si="1"/>
        <v>3.0480370641306997</v>
      </c>
      <c r="V19" s="12">
        <v>17.877</v>
      </c>
      <c r="W19" s="12">
        <v>59.5</v>
      </c>
      <c r="X19" s="13">
        <v>22.54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B20/3.2808</f>
        <v>1.8288222384784198</v>
      </c>
      <c r="D20" s="2">
        <v>0.000796</v>
      </c>
      <c r="E20" s="2">
        <v>0.001557</v>
      </c>
      <c r="F20" s="2">
        <v>0.002761</v>
      </c>
      <c r="G20" s="2">
        <v>0.004817</v>
      </c>
      <c r="H20" s="2">
        <v>0.02156</v>
      </c>
      <c r="I20" s="2">
        <v>0.04763</v>
      </c>
      <c r="J20" s="2">
        <v>0.05684</v>
      </c>
      <c r="K20" s="2">
        <v>0.06472</v>
      </c>
      <c r="L20" s="2">
        <v>0.07238</v>
      </c>
      <c r="M20" s="2"/>
      <c r="N20" s="5">
        <f t="shared" si="0"/>
        <v>0.0298005</v>
      </c>
      <c r="O20" s="5"/>
      <c r="P20" s="5">
        <v>11.59</v>
      </c>
      <c r="Q20" s="5">
        <v>66.7</v>
      </c>
      <c r="R20" s="5">
        <v>21.73</v>
      </c>
      <c r="S20" s="10" t="s">
        <v>13</v>
      </c>
      <c r="T20" s="11">
        <v>11</v>
      </c>
      <c r="U20" s="11">
        <f t="shared" si="1"/>
        <v>3.3528407705437697</v>
      </c>
      <c r="V20" s="12">
        <v>6.136100000000001</v>
      </c>
      <c r="W20" s="12">
        <v>62.77</v>
      </c>
      <c r="X20" s="13">
        <v>31.12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10.294943948780526</v>
      </c>
      <c r="E21" s="2">
        <v>9.327015340245138</v>
      </c>
      <c r="F21" s="2">
        <v>8.500593396736106</v>
      </c>
      <c r="G21" s="2">
        <v>7.697649360737197</v>
      </c>
      <c r="H21" s="2">
        <v>5.535499011684307</v>
      </c>
      <c r="I21" s="2">
        <v>4.39198564107279</v>
      </c>
      <c r="J21" s="2">
        <v>4.136949635194032</v>
      </c>
      <c r="K21" s="2">
        <v>3.949644582006834</v>
      </c>
      <c r="L21" s="2">
        <v>3.788265082064273</v>
      </c>
      <c r="M21" s="2"/>
      <c r="N21" s="5">
        <f t="shared" si="0"/>
        <v>6.318771515965069</v>
      </c>
      <c r="O21" s="5">
        <f>(F21-J21)/2</f>
        <v>2.181821880771037</v>
      </c>
      <c r="P21" s="5"/>
      <c r="Q21" s="5"/>
      <c r="R21" s="5"/>
      <c r="S21" s="10" t="s">
        <v>14</v>
      </c>
      <c r="T21" s="11">
        <v>12</v>
      </c>
      <c r="U21" s="11">
        <f t="shared" si="1"/>
        <v>3.6576444769568397</v>
      </c>
      <c r="V21" s="12">
        <v>5.117999999999999</v>
      </c>
      <c r="W21" s="12">
        <v>68.73</v>
      </c>
      <c r="X21" s="13">
        <v>26.19</v>
      </c>
      <c r="Z21" s="2"/>
      <c r="AA21" s="2"/>
      <c r="AB21" s="2"/>
      <c r="AC21" s="2"/>
    </row>
    <row r="22" spans="1:29" ht="12">
      <c r="A22" s="2" t="s">
        <v>8</v>
      </c>
      <c r="B22" s="2">
        <v>6.5</v>
      </c>
      <c r="C22" s="2">
        <f>B22/3.2808</f>
        <v>1.9812240916849548</v>
      </c>
      <c r="D22" s="2">
        <v>0.0016040000000000002</v>
      </c>
      <c r="E22" s="2">
        <v>0.003409</v>
      </c>
      <c r="F22" s="2">
        <v>0.00655</v>
      </c>
      <c r="G22" s="2">
        <v>0.0159</v>
      </c>
      <c r="H22" s="2">
        <v>0.0455</v>
      </c>
      <c r="I22" s="2">
        <v>0.06506</v>
      </c>
      <c r="J22" s="2">
        <v>0.07138</v>
      </c>
      <c r="K22" s="2">
        <v>0.07548</v>
      </c>
      <c r="L22" s="2">
        <v>0.08048</v>
      </c>
      <c r="M22" s="2"/>
      <c r="N22" s="5">
        <f t="shared" si="0"/>
        <v>0.038965</v>
      </c>
      <c r="O22" s="5"/>
      <c r="P22" s="5">
        <v>28.43</v>
      </c>
      <c r="Q22" s="5">
        <v>60.3</v>
      </c>
      <c r="R22" s="5">
        <v>11.32</v>
      </c>
      <c r="S22" s="10" t="s">
        <v>15</v>
      </c>
      <c r="T22" s="11">
        <v>13</v>
      </c>
      <c r="U22" s="11">
        <f t="shared" si="1"/>
        <v>3.9624481833699097</v>
      </c>
      <c r="V22" s="12">
        <v>21.14</v>
      </c>
      <c r="W22" s="12">
        <v>61.53</v>
      </c>
      <c r="X22" s="13">
        <v>17.4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9.284110142869254</v>
      </c>
      <c r="E23" s="2">
        <v>8.196435685184229</v>
      </c>
      <c r="F23" s="2">
        <v>7.254289378011999</v>
      </c>
      <c r="G23" s="2">
        <v>5.974829424265094</v>
      </c>
      <c r="H23" s="2">
        <v>4.4579896444633915</v>
      </c>
      <c r="I23" s="2">
        <v>3.9420853673956797</v>
      </c>
      <c r="J23" s="2">
        <v>3.808336288387789</v>
      </c>
      <c r="K23" s="2">
        <v>3.727761766836366</v>
      </c>
      <c r="L23" s="2">
        <v>3.6352258846312853</v>
      </c>
      <c r="M23" s="2"/>
      <c r="N23" s="5">
        <f t="shared" si="0"/>
        <v>5.531312833199894</v>
      </c>
      <c r="O23" s="5">
        <f>(F23-J23)/2</f>
        <v>1.7229765448121048</v>
      </c>
      <c r="P23" s="5"/>
      <c r="Q23" s="5"/>
      <c r="R23" s="5"/>
      <c r="S23" s="10" t="s">
        <v>16</v>
      </c>
      <c r="T23" s="11">
        <v>14</v>
      </c>
      <c r="U23" s="11">
        <f t="shared" si="1"/>
        <v>4.26725188978298</v>
      </c>
      <c r="V23" s="12">
        <v>31.54</v>
      </c>
      <c r="W23" s="12">
        <v>55.18</v>
      </c>
      <c r="X23" s="13">
        <v>13.22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B24/3.2808</f>
        <v>2.13362594489149</v>
      </c>
      <c r="D24" s="2">
        <v>0.0020019999999999994</v>
      </c>
      <c r="E24" s="2">
        <v>0.004458</v>
      </c>
      <c r="F24" s="2">
        <v>0.01065</v>
      </c>
      <c r="G24" s="2">
        <v>0.02043</v>
      </c>
      <c r="H24" s="2">
        <v>0.05019</v>
      </c>
      <c r="I24" s="2">
        <v>0.07287</v>
      </c>
      <c r="J24" s="2">
        <v>0.0805</v>
      </c>
      <c r="K24" s="2">
        <v>0.08564</v>
      </c>
      <c r="L24" s="2">
        <v>0.09056999999999998</v>
      </c>
      <c r="M24" s="2"/>
      <c r="N24" s="5">
        <f t="shared" si="0"/>
        <v>0.045575000000000004</v>
      </c>
      <c r="O24" s="5"/>
      <c r="P24" s="5">
        <v>36.11</v>
      </c>
      <c r="Q24" s="5">
        <v>54.89</v>
      </c>
      <c r="R24" s="5">
        <v>9</v>
      </c>
      <c r="S24" s="10" t="s">
        <v>17</v>
      </c>
      <c r="T24" s="11">
        <v>14.5</v>
      </c>
      <c r="U24" s="11">
        <f t="shared" si="1"/>
        <v>4.419653742989515</v>
      </c>
      <c r="V24" s="12">
        <v>53.1</v>
      </c>
      <c r="W24" s="12">
        <v>40.98</v>
      </c>
      <c r="X24" s="13">
        <v>5.91</v>
      </c>
      <c r="Z24" s="2"/>
      <c r="AA24" s="2"/>
      <c r="AB24" s="2"/>
      <c r="AC24" s="2"/>
    </row>
    <row r="25" spans="1:29" ht="12">
      <c r="A25" s="2"/>
      <c r="B25" s="2"/>
      <c r="C25" s="2"/>
      <c r="D25" s="2">
        <v>8.964342310488181</v>
      </c>
      <c r="E25" s="2">
        <v>7.809387668064422</v>
      </c>
      <c r="F25" s="2">
        <v>6.553002759323611</v>
      </c>
      <c r="G25" s="2">
        <v>5.613166985703585</v>
      </c>
      <c r="H25" s="2">
        <v>4.316456243677303</v>
      </c>
      <c r="I25" s="2">
        <v>3.778531199079791</v>
      </c>
      <c r="J25" s="2">
        <v>3.63486740654747</v>
      </c>
      <c r="K25" s="2">
        <v>3.5455713940513025</v>
      </c>
      <c r="L25" s="2">
        <v>3.4648229322020305</v>
      </c>
      <c r="M25" s="2"/>
      <c r="N25" s="5">
        <f t="shared" si="0"/>
        <v>5.093935082935541</v>
      </c>
      <c r="O25" s="5">
        <f>(F25-J25)/2</f>
        <v>1.4590676763880706</v>
      </c>
      <c r="P25" s="5"/>
      <c r="Q25" s="5"/>
      <c r="R25" s="5"/>
      <c r="S25" s="10" t="s">
        <v>18</v>
      </c>
      <c r="T25" s="11">
        <v>15</v>
      </c>
      <c r="U25" s="11">
        <f t="shared" si="1"/>
        <v>4.57205559619605</v>
      </c>
      <c r="V25" s="12">
        <v>71.55</v>
      </c>
      <c r="W25" s="12">
        <v>25.59</v>
      </c>
      <c r="X25" s="13">
        <v>2.873</v>
      </c>
      <c r="Z25" s="2"/>
      <c r="AA25" s="2"/>
      <c r="AB25" s="2"/>
      <c r="AC25" s="2"/>
    </row>
    <row r="26" spans="1:29" ht="12.75" thickBot="1">
      <c r="A26" s="2" t="s">
        <v>10</v>
      </c>
      <c r="B26" s="2">
        <v>8</v>
      </c>
      <c r="C26" s="2">
        <f>B26/3.2808</f>
        <v>2.43842965130456</v>
      </c>
      <c r="D26" s="2">
        <v>0.00127</v>
      </c>
      <c r="E26" s="2">
        <v>0.002406</v>
      </c>
      <c r="F26" s="2">
        <v>0.004062</v>
      </c>
      <c r="G26" s="2">
        <v>0.008726000000000001</v>
      </c>
      <c r="H26" s="2">
        <v>0.04533</v>
      </c>
      <c r="I26" s="2">
        <v>0.08395999999999999</v>
      </c>
      <c r="J26" s="2">
        <v>0.09843000000000002</v>
      </c>
      <c r="K26" s="2">
        <v>0.1097</v>
      </c>
      <c r="L26" s="2">
        <v>0.1223</v>
      </c>
      <c r="M26" s="2"/>
      <c r="N26" s="5">
        <f t="shared" si="0"/>
        <v>0.05124600000000001</v>
      </c>
      <c r="O26" s="5"/>
      <c r="P26" s="5">
        <v>38.9766</v>
      </c>
      <c r="Q26" s="5">
        <v>45.55</v>
      </c>
      <c r="R26" s="5">
        <v>15.49</v>
      </c>
      <c r="S26" s="14" t="s">
        <v>19</v>
      </c>
      <c r="T26" s="15">
        <v>16</v>
      </c>
      <c r="U26" s="15">
        <f t="shared" si="1"/>
        <v>4.87685930260912</v>
      </c>
      <c r="V26" s="16">
        <v>37.77</v>
      </c>
      <c r="W26" s="16">
        <v>41.17</v>
      </c>
      <c r="X26" s="17">
        <v>21.03</v>
      </c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9.620955787664647</v>
      </c>
      <c r="E27" s="2">
        <v>8.699147642148098</v>
      </c>
      <c r="F27" s="2">
        <v>7.943594045028021</v>
      </c>
      <c r="G27" s="2">
        <v>6.840463810947674</v>
      </c>
      <c r="H27" s="2">
        <v>4.463390028550827</v>
      </c>
      <c r="I27" s="2">
        <v>3.5741540231446574</v>
      </c>
      <c r="J27" s="2">
        <v>3.3447580951972355</v>
      </c>
      <c r="K27" s="2">
        <v>3.1883645691462563</v>
      </c>
      <c r="L27" s="2">
        <v>3.031503691022063</v>
      </c>
      <c r="M27" s="2"/>
      <c r="N27" s="5">
        <f t="shared" si="0"/>
        <v>5.6441760701126285</v>
      </c>
      <c r="O27" s="5">
        <f>(F27-J27)/2</f>
        <v>2.299417974915393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9</v>
      </c>
      <c r="C28" s="2">
        <f>B28/3.2808</f>
        <v>2.7432333577176298</v>
      </c>
      <c r="D28" s="2">
        <v>0.000924</v>
      </c>
      <c r="E28" s="2">
        <v>0.001557</v>
      </c>
      <c r="F28" s="2">
        <v>0.002525</v>
      </c>
      <c r="G28" s="2">
        <v>0.004285</v>
      </c>
      <c r="H28" s="2">
        <v>0.01587</v>
      </c>
      <c r="I28" s="2">
        <v>0.04004</v>
      </c>
      <c r="J28" s="2">
        <v>0.05274</v>
      </c>
      <c r="K28" s="2">
        <v>0.06342</v>
      </c>
      <c r="L28" s="2">
        <v>0.07528</v>
      </c>
      <c r="M28" s="2"/>
      <c r="N28" s="5">
        <f t="shared" si="0"/>
        <v>0.0276325</v>
      </c>
      <c r="O28" s="5"/>
      <c r="P28" s="5">
        <v>10.492700000000001</v>
      </c>
      <c r="Q28" s="5">
        <v>66.25</v>
      </c>
      <c r="R28" s="5">
        <v>23.33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10.079819527908116</v>
      </c>
      <c r="E29" s="2">
        <v>9.327015340245138</v>
      </c>
      <c r="F29" s="2">
        <v>8.629500896797655</v>
      </c>
      <c r="G29" s="2">
        <v>7.866489080324312</v>
      </c>
      <c r="H29" s="2">
        <v>5.97755406160163</v>
      </c>
      <c r="I29" s="2">
        <v>4.642414215600819</v>
      </c>
      <c r="J29" s="2">
        <v>4.244958618572252</v>
      </c>
      <c r="K29" s="2">
        <v>3.978918312332973</v>
      </c>
      <c r="L29" s="2">
        <v>3.731589561708275</v>
      </c>
      <c r="M29" s="2"/>
      <c r="N29" s="5">
        <f t="shared" si="0"/>
        <v>6.437229757684953</v>
      </c>
      <c r="O29" s="5">
        <f>(F29-J29)/2</f>
        <v>2.1922711391127017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B30/3.2808</f>
        <v>3.0480370641306997</v>
      </c>
      <c r="D30" s="2">
        <v>0.000918</v>
      </c>
      <c r="E30" s="2">
        <v>0.001545</v>
      </c>
      <c r="F30" s="2">
        <v>0.002549</v>
      </c>
      <c r="G30" s="2">
        <v>0.004525</v>
      </c>
      <c r="H30" s="2">
        <v>0.02028</v>
      </c>
      <c r="I30" s="2">
        <v>0.05217</v>
      </c>
      <c r="J30" s="2">
        <v>0.06538</v>
      </c>
      <c r="K30" s="2">
        <v>0.07531999999999998</v>
      </c>
      <c r="L30" s="2">
        <v>0.08636</v>
      </c>
      <c r="M30" s="2"/>
      <c r="N30" s="5">
        <f t="shared" si="0"/>
        <v>0.033964499999999995</v>
      </c>
      <c r="O30" s="5"/>
      <c r="P30" s="5">
        <v>17.877</v>
      </c>
      <c r="Q30" s="5">
        <v>59.5</v>
      </c>
      <c r="R30" s="5">
        <v>22.54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10.089218225910367</v>
      </c>
      <c r="E31" s="2">
        <v>9.338177446532438</v>
      </c>
      <c r="F31" s="2">
        <v>8.615852911301973</v>
      </c>
      <c r="G31" s="2">
        <v>7.787866492466244</v>
      </c>
      <c r="H31" s="2">
        <v>5.623798537433472</v>
      </c>
      <c r="I31" s="2">
        <v>4.260635756409068</v>
      </c>
      <c r="J31" s="2">
        <v>3.9350068126695463</v>
      </c>
      <c r="K31" s="2">
        <v>3.7308231898225843</v>
      </c>
      <c r="L31" s="2">
        <v>3.533492946414307</v>
      </c>
      <c r="M31" s="2"/>
      <c r="N31" s="5">
        <f t="shared" si="0"/>
        <v>6.27542986198576</v>
      </c>
      <c r="O31" s="5">
        <f>(F31-J31)/2</f>
        <v>2.3404230493162133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B32/3.2808</f>
        <v>3.3528407705437697</v>
      </c>
      <c r="D32" s="2">
        <v>0.000684</v>
      </c>
      <c r="E32" s="2">
        <v>0.001024</v>
      </c>
      <c r="F32" s="2">
        <v>0.001947</v>
      </c>
      <c r="G32" s="2">
        <v>0.003079</v>
      </c>
      <c r="H32" s="2">
        <v>0.010460000000000002</v>
      </c>
      <c r="I32" s="2">
        <v>0.03175</v>
      </c>
      <c r="J32" s="2">
        <v>0.04397</v>
      </c>
      <c r="K32" s="2">
        <v>0.05459</v>
      </c>
      <c r="L32" s="2">
        <v>0.06628</v>
      </c>
      <c r="M32" s="2"/>
      <c r="N32" s="5">
        <f t="shared" si="0"/>
        <v>0.0229585</v>
      </c>
      <c r="O32" s="5"/>
      <c r="P32" s="5">
        <v>6.136100000000001</v>
      </c>
      <c r="Q32" s="5">
        <v>62.77</v>
      </c>
      <c r="R32" s="5">
        <v>31.12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10.513716054438277</v>
      </c>
      <c r="E33" s="2">
        <v>9.931568569324176</v>
      </c>
      <c r="F33" s="2">
        <v>9.004531400603879</v>
      </c>
      <c r="G33" s="2">
        <v>8.343322417279357</v>
      </c>
      <c r="H33" s="2">
        <v>6.57897333818987</v>
      </c>
      <c r="I33" s="2">
        <v>4.9770995978899215</v>
      </c>
      <c r="J33" s="2">
        <v>4.507336657224164</v>
      </c>
      <c r="K33" s="2">
        <v>4.195219492690394</v>
      </c>
      <c r="L33" s="2">
        <v>3.91528258721536</v>
      </c>
      <c r="M33" s="2"/>
      <c r="N33" s="5">
        <f t="shared" si="0"/>
        <v>6.755934028914021</v>
      </c>
      <c r="O33" s="5">
        <f>(F33-J33)/2</f>
        <v>2.2485973716898573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B34/3.2808</f>
        <v>3.6576444769568397</v>
      </c>
      <c r="D34" s="2">
        <v>0.000865</v>
      </c>
      <c r="E34" s="2">
        <v>0.001375</v>
      </c>
      <c r="F34" s="2">
        <v>0.00218</v>
      </c>
      <c r="G34" s="2">
        <v>0.003666</v>
      </c>
      <c r="H34" s="2">
        <v>0.01395</v>
      </c>
      <c r="I34" s="2">
        <v>0.032229999999999995</v>
      </c>
      <c r="J34" s="2">
        <v>0.04247</v>
      </c>
      <c r="K34" s="2">
        <v>0.05168</v>
      </c>
      <c r="L34" s="2">
        <v>0.06277</v>
      </c>
      <c r="M34" s="2"/>
      <c r="N34" s="5">
        <f t="shared" si="0"/>
        <v>0.022325</v>
      </c>
      <c r="O34" s="5"/>
      <c r="P34" s="5">
        <v>5.117999999999999</v>
      </c>
      <c r="Q34" s="5">
        <v>68.73</v>
      </c>
      <c r="R34" s="5">
        <v>26.19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10.175012246800087</v>
      </c>
      <c r="E35" s="2">
        <v>9.50635266602479</v>
      </c>
      <c r="F35" s="2">
        <v>8.841456149659885</v>
      </c>
      <c r="G35" s="2">
        <v>8.091577498784288</v>
      </c>
      <c r="H35" s="2">
        <v>6.1635910677202626</v>
      </c>
      <c r="I35" s="2">
        <v>4.955452001377267</v>
      </c>
      <c r="J35" s="2">
        <v>4.55741208108941</v>
      </c>
      <c r="K35" s="2">
        <v>4.274250119742887</v>
      </c>
      <c r="L35" s="2">
        <v>3.9937809808537312</v>
      </c>
      <c r="M35" s="2"/>
      <c r="N35" s="5">
        <f t="shared" si="0"/>
        <v>6.699434115374648</v>
      </c>
      <c r="O35" s="5">
        <f>(F35-J35)/2</f>
        <v>2.1420220342852376</v>
      </c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B36/3.2808</f>
        <v>3.9624481833699097</v>
      </c>
      <c r="D36" s="2">
        <v>0.000921</v>
      </c>
      <c r="E36" s="2">
        <v>0.002164</v>
      </c>
      <c r="F36" s="2">
        <v>0.003539</v>
      </c>
      <c r="G36" s="2">
        <v>0.007305</v>
      </c>
      <c r="H36" s="2">
        <v>0.034659999999999996</v>
      </c>
      <c r="I36" s="2">
        <v>0.05892</v>
      </c>
      <c r="J36" s="2">
        <v>0.06831999999999999</v>
      </c>
      <c r="K36" s="2">
        <v>0.07731</v>
      </c>
      <c r="L36" s="2">
        <v>0.0868</v>
      </c>
      <c r="M36" s="2"/>
      <c r="N36" s="5">
        <f t="shared" si="0"/>
        <v>0.035929499999999996</v>
      </c>
      <c r="O36" s="5"/>
      <c r="P36" s="5">
        <v>21.14</v>
      </c>
      <c r="Q36" s="5">
        <v>61.53</v>
      </c>
      <c r="R36" s="5">
        <v>17.4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10.084511223232838</v>
      </c>
      <c r="E37" s="2">
        <v>8.852083785497358</v>
      </c>
      <c r="F37" s="2">
        <v>8.142442522898945</v>
      </c>
      <c r="G37" s="2">
        <v>7.096900011633314</v>
      </c>
      <c r="H37" s="2">
        <v>4.850584535276643</v>
      </c>
      <c r="I37" s="2">
        <v>4.085098759400963</v>
      </c>
      <c r="J37" s="2">
        <v>3.8715482148163214</v>
      </c>
      <c r="K37" s="2">
        <v>3.693201151856036</v>
      </c>
      <c r="L37" s="2">
        <v>3.52616114710497</v>
      </c>
      <c r="M37" s="2"/>
      <c r="N37" s="5">
        <f t="shared" si="0"/>
        <v>6.006995368857633</v>
      </c>
      <c r="O37" s="5">
        <f>(F37-J37)/2</f>
        <v>2.1354471540413114</v>
      </c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14</v>
      </c>
      <c r="C38" s="2">
        <f>B38/3.2808</f>
        <v>4.26725188978298</v>
      </c>
      <c r="D38" s="2">
        <v>0.0013720000000000002</v>
      </c>
      <c r="E38" s="2">
        <v>0.002737</v>
      </c>
      <c r="F38" s="2">
        <v>0.005234</v>
      </c>
      <c r="G38" s="2">
        <v>0.01294</v>
      </c>
      <c r="H38" s="2">
        <v>0.04263</v>
      </c>
      <c r="I38" s="2">
        <v>0.06916</v>
      </c>
      <c r="J38" s="2">
        <v>0.0789</v>
      </c>
      <c r="K38" s="2">
        <v>0.0868</v>
      </c>
      <c r="L38" s="2">
        <v>0.09603</v>
      </c>
      <c r="M38" s="2"/>
      <c r="N38" s="5">
        <f t="shared" si="0"/>
        <v>0.042067</v>
      </c>
      <c r="O38" s="5"/>
      <c r="P38" s="5">
        <v>31.54</v>
      </c>
      <c r="Q38" s="5">
        <v>55.18</v>
      </c>
      <c r="R38" s="5">
        <v>13.22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9.509503803151361</v>
      </c>
      <c r="E39" s="2">
        <v>8.513188849959219</v>
      </c>
      <c r="F39" s="2">
        <v>7.577870360276139</v>
      </c>
      <c r="G39" s="2">
        <v>6.272018572444304</v>
      </c>
      <c r="H39" s="2">
        <v>4.551987134472875</v>
      </c>
      <c r="I39" s="2">
        <v>3.8539183207945302</v>
      </c>
      <c r="J39" s="2">
        <v>3.663830889535991</v>
      </c>
      <c r="K39" s="2">
        <v>3.52616114710497</v>
      </c>
      <c r="L39" s="2">
        <v>3.3803710121700745</v>
      </c>
      <c r="M39" s="2"/>
      <c r="N39" s="5">
        <f t="shared" si="0"/>
        <v>5.620850624906065</v>
      </c>
      <c r="O39" s="5">
        <f>(F39-J39)/2</f>
        <v>1.9570197353700738</v>
      </c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 t="s">
        <v>17</v>
      </c>
      <c r="B40" s="2">
        <v>14.5</v>
      </c>
      <c r="C40" s="2">
        <f>B40/3.2808</f>
        <v>4.419653742989515</v>
      </c>
      <c r="D40" s="2">
        <v>0.003141</v>
      </c>
      <c r="E40" s="2">
        <v>0.01272</v>
      </c>
      <c r="F40" s="2">
        <v>0.02875</v>
      </c>
      <c r="G40" s="2">
        <v>0.04223</v>
      </c>
      <c r="H40" s="2">
        <v>0.06491</v>
      </c>
      <c r="I40" s="2">
        <v>0.08519</v>
      </c>
      <c r="J40" s="2">
        <v>0.09353</v>
      </c>
      <c r="K40" s="2">
        <v>0.09966</v>
      </c>
      <c r="L40" s="2">
        <v>0.1067</v>
      </c>
      <c r="M40" s="2"/>
      <c r="N40" s="5">
        <f t="shared" si="0"/>
        <v>0.06114</v>
      </c>
      <c r="O40" s="5"/>
      <c r="P40" s="5">
        <v>53.1</v>
      </c>
      <c r="Q40" s="5">
        <v>40.98</v>
      </c>
      <c r="R40" s="5">
        <v>5.91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>
        <v>8.314560341672209</v>
      </c>
      <c r="E41" s="2">
        <v>6.2967575191524565</v>
      </c>
      <c r="F41" s="2">
        <v>5.120294233717711</v>
      </c>
      <c r="G41" s="2">
        <v>4.56558794263551</v>
      </c>
      <c r="H41" s="2">
        <v>3.945415433598883</v>
      </c>
      <c r="I41" s="2">
        <v>3.5531720996654794</v>
      </c>
      <c r="J41" s="2">
        <v>3.418427002215526</v>
      </c>
      <c r="K41" s="2">
        <v>3.32684161575328</v>
      </c>
      <c r="L41" s="2">
        <v>3.2283679187250245</v>
      </c>
      <c r="M41" s="2"/>
      <c r="N41" s="5">
        <f t="shared" si="0"/>
        <v>4.269360617966619</v>
      </c>
      <c r="O41" s="5">
        <f>(F41-J41)/2</f>
        <v>0.8509336157510927</v>
      </c>
      <c r="P41" s="5"/>
      <c r="Q41" s="5"/>
      <c r="R41" s="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 t="s">
        <v>18</v>
      </c>
      <c r="B42" s="2">
        <v>15</v>
      </c>
      <c r="C42" s="2">
        <f>B42/3.2808</f>
        <v>4.57205559619605</v>
      </c>
      <c r="D42" s="2">
        <v>0.0162</v>
      </c>
      <c r="E42" s="2">
        <v>0.03718</v>
      </c>
      <c r="F42" s="2">
        <v>0.04851</v>
      </c>
      <c r="G42" s="2">
        <v>0.05908</v>
      </c>
      <c r="H42" s="2">
        <v>0.07970999999999999</v>
      </c>
      <c r="I42" s="2">
        <v>0.09924</v>
      </c>
      <c r="J42" s="2">
        <v>0.1073</v>
      </c>
      <c r="K42" s="2">
        <v>0.1132</v>
      </c>
      <c r="L42" s="2">
        <v>0.1191</v>
      </c>
      <c r="M42" s="2"/>
      <c r="N42" s="5">
        <f t="shared" si="0"/>
        <v>0.077905</v>
      </c>
      <c r="O42" s="5"/>
      <c r="P42" s="5">
        <v>71.55</v>
      </c>
      <c r="Q42" s="5">
        <v>25.59</v>
      </c>
      <c r="R42" s="5">
        <v>2.873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>
        <v>5.947862376664825</v>
      </c>
      <c r="E43" s="2">
        <v>4.749329419517331</v>
      </c>
      <c r="F43" s="2">
        <v>4.365574010241994</v>
      </c>
      <c r="G43" s="2">
        <v>4.081186363672023</v>
      </c>
      <c r="H43" s="2">
        <v>3.649095461225149</v>
      </c>
      <c r="I43" s="2">
        <v>3.3329344545443806</v>
      </c>
      <c r="J43" s="2">
        <v>3.2202780187929276</v>
      </c>
      <c r="K43" s="2">
        <v>3.1430541367175673</v>
      </c>
      <c r="L43" s="2">
        <v>3.069754681685336</v>
      </c>
      <c r="M43" s="2"/>
      <c r="N43" s="5">
        <f t="shared" si="0"/>
        <v>3.792926014517461</v>
      </c>
      <c r="O43" s="5">
        <f>(F43-J43)/2</f>
        <v>0.5726479957245334</v>
      </c>
      <c r="P43" s="5"/>
      <c r="Q43" s="5"/>
      <c r="R43" s="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 t="s">
        <v>19</v>
      </c>
      <c r="B44" s="2">
        <v>16</v>
      </c>
      <c r="C44" s="2">
        <f>B44/3.2808</f>
        <v>4.87685930260912</v>
      </c>
      <c r="D44" s="2">
        <v>0.0008080000000000001</v>
      </c>
      <c r="E44" s="2">
        <v>0.001656</v>
      </c>
      <c r="F44" s="2">
        <v>0.002879</v>
      </c>
      <c r="G44" s="2">
        <v>0.005355</v>
      </c>
      <c r="H44" s="2">
        <v>0.03374</v>
      </c>
      <c r="I44" s="2">
        <v>0.09539</v>
      </c>
      <c r="J44" s="2">
        <v>0.1154</v>
      </c>
      <c r="K44" s="2">
        <v>0.1262</v>
      </c>
      <c r="L44" s="2">
        <v>0.1357</v>
      </c>
      <c r="M44" s="2"/>
      <c r="N44" s="5">
        <f t="shared" si="0"/>
        <v>0.059139500000000005</v>
      </c>
      <c r="O44" s="5"/>
      <c r="P44" s="5">
        <v>37.77</v>
      </c>
      <c r="Q44" s="5">
        <v>41.17</v>
      </c>
      <c r="R44" s="5">
        <v>21.03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>
        <v>10.27335708657238</v>
      </c>
      <c r="E45" s="2">
        <v>9.23808161182485</v>
      </c>
      <c r="F45" s="2">
        <v>8.44021649576074</v>
      </c>
      <c r="G45" s="2">
        <v>7.544897709686556</v>
      </c>
      <c r="H45" s="2">
        <v>4.889396216149247</v>
      </c>
      <c r="I45" s="2">
        <v>3.3900181573656485</v>
      </c>
      <c r="J45" s="2">
        <v>3.115284870903967</v>
      </c>
      <c r="K45" s="2">
        <v>2.9862161845669</v>
      </c>
      <c r="L45" s="2">
        <v>2.8815073741305954</v>
      </c>
      <c r="M45" s="2"/>
      <c r="N45" s="5">
        <f t="shared" si="0"/>
        <v>5.7777506833323535</v>
      </c>
      <c r="O45" s="5">
        <f>(F45-J45)/2</f>
        <v>2.662465812428387</v>
      </c>
      <c r="P45" s="5"/>
      <c r="Q45" s="5"/>
      <c r="R45" s="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2000-07-11T14:24:14Z</dcterms:created>
  <dcterms:modified xsi:type="dcterms:W3CDTF">2000-07-11T14:24:35Z</dcterms:modified>
  <cp:category/>
  <cp:version/>
  <cp:contentType/>
  <cp:contentStatus/>
</cp:coreProperties>
</file>