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<sst xmlns="http://schemas.openxmlformats.org/spreadsheetml/2006/main" count="51" uniqueCount="33">
  <si>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66-000-002</t>
  </si>
  <si>
    <t>66-011-013</t>
  </si>
  <si>
    <t>66-023-025</t>
  </si>
  <si>
    <t>66-035-037</t>
  </si>
  <si>
    <t>66-047-049</t>
  </si>
  <si>
    <t>66-059-061</t>
  </si>
  <si>
    <t>66-071-073</t>
  </si>
  <si>
    <t>66-083-085</t>
  </si>
  <si>
    <t>66-095-097</t>
  </si>
  <si>
    <t>66-107-109</t>
  </si>
  <si>
    <t>66-119-121</t>
  </si>
  <si>
    <t>66-131-133</t>
  </si>
  <si>
    <t>66-143-145</t>
  </si>
  <si>
    <t>66-155-157</t>
  </si>
  <si>
    <t>66-167-169</t>
  </si>
  <si>
    <t>66-179-181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</si>
  <si>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</si>
  <si>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</si>
  <si>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</si>
  <si>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</si>
  <si>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</si>
  <si>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</si>
  <si>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</si>
  <si>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</si>
  <si>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</si>
  <si>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</si>
  <si>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</si>
  <si>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</si>
  <si>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</si>
  <si>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</si>
  <si>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</si>
  <si>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</si>
  <si>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BSS00_66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</si>
</sst>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b/>
      <sz val="8.75"/>
      <name val="Times New Roman"/>
      <family val="1"/>
    </font>
    <font>
      <sz val="8"/>
      <name val="Times New Roman"/>
      <family val="0"/>
    </font>
    <font>
      <sz val="8.75"/>
      <name val="Times New Roman"/>
      <family val="1"/>
    </font>
    <font>
      <b/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Bss00-66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0.0027</c:v>
                </c:pt>
                <c:pt idx="1">
                  <c:v>0.21</c:v>
                </c:pt>
                <c:pt idx="2">
                  <c:v>0.6259</c:v>
                </c:pt>
                <c:pt idx="3">
                  <c:v>1.353</c:v>
                </c:pt>
                <c:pt idx="4">
                  <c:v>0.575</c:v>
                </c:pt>
                <c:pt idx="5">
                  <c:v>0</c:v>
                </c:pt>
                <c:pt idx="6">
                  <c:v>0.00043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0.034</c:v>
                </c:pt>
                <c:pt idx="11">
                  <c:v>0</c:v>
                </c:pt>
                <c:pt idx="12">
                  <c:v>0.036</c:v>
                </c:pt>
                <c:pt idx="13">
                  <c:v>0</c:v>
                </c:pt>
                <c:pt idx="14">
                  <c:v>0.00036</c:v>
                </c:pt>
                <c:pt idx="15">
                  <c:v>0.002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52862697"/>
        <c:axId val="6002226"/>
      </c:scatterChart>
      <c:valAx>
        <c:axId val="5286269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02226"/>
        <c:crosses val="autoZero"/>
        <c:crossBetween val="midCat"/>
        <c:dispUnits/>
        <c:majorUnit val="10"/>
        <c:minorUnit val="5"/>
      </c:valAx>
      <c:valAx>
        <c:axId val="600222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862697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Bss00-66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0.0027</c:v>
                </c:pt>
                <c:pt idx="1">
                  <c:v>0.21</c:v>
                </c:pt>
                <c:pt idx="2">
                  <c:v>0.6259</c:v>
                </c:pt>
                <c:pt idx="3">
                  <c:v>1.353</c:v>
                </c:pt>
                <c:pt idx="4">
                  <c:v>0.575</c:v>
                </c:pt>
                <c:pt idx="5">
                  <c:v>0</c:v>
                </c:pt>
                <c:pt idx="6">
                  <c:v>0.00043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0.034</c:v>
                </c:pt>
                <c:pt idx="11">
                  <c:v>0</c:v>
                </c:pt>
                <c:pt idx="12">
                  <c:v>0.036</c:v>
                </c:pt>
                <c:pt idx="13">
                  <c:v>0</c:v>
                </c:pt>
                <c:pt idx="14">
                  <c:v>0.00036</c:v>
                </c:pt>
                <c:pt idx="15">
                  <c:v>0.002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54020035"/>
        <c:axId val="16418268"/>
      </c:scatterChart>
      <c:valAx>
        <c:axId val="5402003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6418268"/>
        <c:crosses val="autoZero"/>
        <c:crossBetween val="midCat"/>
        <c:dispUnits/>
        <c:majorUnit val="10"/>
        <c:minorUnit val="5"/>
      </c:valAx>
      <c:valAx>
        <c:axId val="1641826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02003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39</xdr:row>
      <xdr:rowOff>76200</xdr:rowOff>
    </xdr:from>
    <xdr:to>
      <xdr:col>6</xdr:col>
      <xdr:colOff>152400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238125" y="4705350"/>
        <a:ext cx="30384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39</xdr:row>
      <xdr:rowOff>76200</xdr:rowOff>
    </xdr:from>
    <xdr:to>
      <xdr:col>16</xdr:col>
      <xdr:colOff>47625</xdr:colOff>
      <xdr:row>71</xdr:row>
      <xdr:rowOff>104775</xdr:rowOff>
    </xdr:to>
    <xdr:graphicFrame>
      <xdr:nvGraphicFramePr>
        <xdr:cNvPr id="2" name="Chart 2"/>
        <xdr:cNvGraphicFramePr/>
      </xdr:nvGraphicFramePr>
      <xdr:xfrm>
        <a:off x="3390900" y="4705350"/>
        <a:ext cx="36861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1" bestFit="1" customWidth="1"/>
    <col min="2" max="2" width="12.16015625" style="1" bestFit="1" customWidth="1"/>
    <col min="3" max="3" width="12.16015625" style="1" customWidth="1"/>
    <col min="4" max="6" width="6.66015625" style="1" bestFit="1" customWidth="1"/>
    <col min="7" max="12" width="5.66015625" style="1" bestFit="1" customWidth="1"/>
    <col min="13" max="13" width="4.16015625" style="1" customWidth="1"/>
    <col min="14" max="14" width="12.33203125" style="3" customWidth="1"/>
    <col min="15" max="15" width="9.66015625" style="1" customWidth="1"/>
    <col min="16" max="16" width="8.16015625" style="1" bestFit="1" customWidth="1"/>
    <col min="17" max="17" width="10.16015625" style="1" bestFit="1" customWidth="1"/>
    <col min="18" max="18" width="6.16015625" style="1" bestFit="1" customWidth="1"/>
    <col min="19" max="19" width="9.33203125" style="1" customWidth="1"/>
    <col min="20" max="20" width="10.33203125" style="1" bestFit="1" customWidth="1"/>
    <col min="21" max="21" width="12.16015625" style="1" bestFit="1" customWidth="1"/>
    <col min="22" max="22" width="12.16015625" style="1" customWidth="1"/>
    <col min="23" max="23" width="8.16015625" style="1" bestFit="1" customWidth="1"/>
    <col min="24" max="24" width="10.16015625" style="1" bestFit="1" customWidth="1"/>
    <col min="25" max="25" width="6.16015625" style="1" bestFit="1" customWidth="1"/>
    <col min="26" max="16384" width="9.33203125" style="1" customWidth="1"/>
  </cols>
  <sheetData>
    <row r="1" ht="9">
      <c r="J1" s="2"/>
    </row>
    <row r="4" spans="1:7" ht="12">
      <c r="A4" s="4" t="s">
        <v>32</v>
      </c>
      <c r="G4" s="5" t="s">
        <v>24</v>
      </c>
    </row>
    <row r="5" spans="1:20" ht="10.5" thickBot="1">
      <c r="A5" s="6" t="s">
        <v>18</v>
      </c>
      <c r="B5" s="6" t="s">
        <v>19</v>
      </c>
      <c r="C5" s="6" t="s">
        <v>23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8" t="s">
        <v>25</v>
      </c>
      <c r="O5" s="6" t="s">
        <v>26</v>
      </c>
      <c r="P5" s="6" t="s">
        <v>20</v>
      </c>
      <c r="Q5" s="6" t="s">
        <v>21</v>
      </c>
      <c r="R5" s="6" t="s">
        <v>22</v>
      </c>
      <c r="T5" s="9" t="s">
        <v>27</v>
      </c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2">
        <v>0.0006</v>
      </c>
      <c r="E6" s="2">
        <v>0.000767</v>
      </c>
      <c r="F6" s="2">
        <v>0.001035</v>
      </c>
      <c r="G6" s="2">
        <v>0.001776</v>
      </c>
      <c r="H6" s="2">
        <v>0.003746</v>
      </c>
      <c r="I6" s="2">
        <v>0.008817</v>
      </c>
      <c r="J6" s="2">
        <v>0.01312</v>
      </c>
      <c r="K6" s="2">
        <v>0.01852</v>
      </c>
      <c r="L6" s="2">
        <v>0.02776</v>
      </c>
      <c r="M6" s="2" t="s">
        <v>16</v>
      </c>
      <c r="N6" s="3">
        <f>(F6+J6)/2</f>
        <v>0.0070775</v>
      </c>
      <c r="O6" s="10"/>
      <c r="P6" s="2">
        <v>0.0027</v>
      </c>
      <c r="Q6" s="2">
        <v>48.39</v>
      </c>
      <c r="R6" s="2">
        <v>51.73</v>
      </c>
      <c r="S6" s="2"/>
      <c r="T6" s="11" t="s">
        <v>28</v>
      </c>
      <c r="U6" s="12" t="s">
        <v>29</v>
      </c>
      <c r="V6" s="12" t="s">
        <v>30</v>
      </c>
      <c r="W6" s="12" t="s">
        <v>20</v>
      </c>
      <c r="X6" s="12" t="s">
        <v>31</v>
      </c>
      <c r="Y6" s="13" t="s">
        <v>22</v>
      </c>
      <c r="Z6" s="2"/>
      <c r="AA6" s="2"/>
      <c r="AB6" s="2"/>
      <c r="AC6" s="2"/>
    </row>
    <row r="7" spans="1:29" ht="9">
      <c r="A7" s="2"/>
      <c r="B7" s="2"/>
      <c r="C7" s="2"/>
      <c r="D7" s="2">
        <v>10.702749878828294</v>
      </c>
      <c r="E7" s="2">
        <v>10.34848580182124</v>
      </c>
      <c r="F7" s="2">
        <v>9.916153516937486</v>
      </c>
      <c r="G7" s="2">
        <v>9.137152702974069</v>
      </c>
      <c r="H7" s="2">
        <v>8.060433385081128</v>
      </c>
      <c r="I7" s="2">
        <v>6.825496424951686</v>
      </c>
      <c r="J7" s="2">
        <v>6.252088469818728</v>
      </c>
      <c r="K7" s="2">
        <v>5.754772091176576</v>
      </c>
      <c r="L7" s="2">
        <v>5.170848621858551</v>
      </c>
      <c r="M7" s="2" t="s">
        <v>17</v>
      </c>
      <c r="N7" s="3">
        <f aca="true" t="shared" si="0" ref="N7:N37">(F7+J7)/2</f>
        <v>8.084120993378107</v>
      </c>
      <c r="O7" s="10">
        <f>(F7-J7)/2</f>
        <v>1.8320325235593793</v>
      </c>
      <c r="P7" s="2"/>
      <c r="Q7" s="2"/>
      <c r="R7" s="2"/>
      <c r="S7" s="2"/>
      <c r="T7" s="14" t="s">
        <v>0</v>
      </c>
      <c r="U7" s="15">
        <v>0.08333333333333333</v>
      </c>
      <c r="V7" s="15">
        <f>CONVERT(U7,"ft","m")</f>
        <v>0.0254</v>
      </c>
      <c r="W7" s="15">
        <v>0.0027</v>
      </c>
      <c r="X7" s="15">
        <v>48.39</v>
      </c>
      <c r="Y7" s="16">
        <v>51.73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2">
        <v>0.000661</v>
      </c>
      <c r="E8" s="2">
        <v>0.000928</v>
      </c>
      <c r="F8" s="2">
        <v>0.001569</v>
      </c>
      <c r="G8" s="2">
        <v>0.002661</v>
      </c>
      <c r="H8" s="2">
        <v>0.007435</v>
      </c>
      <c r="I8" s="2">
        <v>0.02028</v>
      </c>
      <c r="J8" s="2">
        <v>0.02917</v>
      </c>
      <c r="K8" s="2">
        <v>0.03714</v>
      </c>
      <c r="L8" s="2">
        <v>0.04818</v>
      </c>
      <c r="M8" s="2"/>
      <c r="N8" s="3">
        <f t="shared" si="0"/>
        <v>0.015369500000000001</v>
      </c>
      <c r="O8" s="10"/>
      <c r="P8" s="2">
        <v>0.21</v>
      </c>
      <c r="Q8" s="2">
        <v>64.17</v>
      </c>
      <c r="R8" s="2">
        <v>35.77</v>
      </c>
      <c r="S8" s="2"/>
      <c r="T8" s="14" t="s">
        <v>1</v>
      </c>
      <c r="U8" s="15">
        <v>1</v>
      </c>
      <c r="V8" s="15">
        <f>CONVERT(U8,"ft","m")</f>
        <v>0.3048</v>
      </c>
      <c r="W8" s="15">
        <v>0.21</v>
      </c>
      <c r="X8" s="15">
        <v>64.17</v>
      </c>
      <c r="Y8" s="16">
        <v>35.77</v>
      </c>
      <c r="Z8" s="2"/>
      <c r="AA8" s="2"/>
      <c r="AB8" s="2"/>
      <c r="AC8" s="2"/>
    </row>
    <row r="9" spans="1:29" ht="9">
      <c r="A9" s="2"/>
      <c r="B9" s="2"/>
      <c r="C9" s="2"/>
      <c r="D9" s="2">
        <v>10.563062107816483</v>
      </c>
      <c r="E9" s="2">
        <v>10.073587574196603</v>
      </c>
      <c r="F9" s="2">
        <v>9.315938932356076</v>
      </c>
      <c r="G9" s="2">
        <v>8.553815774301954</v>
      </c>
      <c r="H9" s="2">
        <v>7.071451542384394</v>
      </c>
      <c r="I9" s="2">
        <v>5.623798537433472</v>
      </c>
      <c r="J9" s="2">
        <v>5.099370803538634</v>
      </c>
      <c r="K9" s="2">
        <v>4.7508823745013915</v>
      </c>
      <c r="L9" s="2">
        <v>4.375421796198341</v>
      </c>
      <c r="M9" s="2"/>
      <c r="N9" s="3">
        <f t="shared" si="0"/>
        <v>7.207654867947355</v>
      </c>
      <c r="O9" s="10">
        <f>(F9-J9)/2</f>
        <v>2.108284064408721</v>
      </c>
      <c r="P9" s="2"/>
      <c r="Q9" s="2"/>
      <c r="R9" s="2"/>
      <c r="S9" s="2"/>
      <c r="T9" s="14" t="s">
        <v>2</v>
      </c>
      <c r="U9" s="15">
        <v>2</v>
      </c>
      <c r="V9" s="15">
        <f>CONVERT(U9,"ft","m")</f>
        <v>0.6096</v>
      </c>
      <c r="W9" s="15">
        <v>0.6259</v>
      </c>
      <c r="X9" s="15">
        <v>47.23</v>
      </c>
      <c r="Y9" s="16">
        <v>52.06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2">
        <v>0.000606</v>
      </c>
      <c r="E10" s="2">
        <v>0.00078</v>
      </c>
      <c r="F10" s="2">
        <v>0.001061</v>
      </c>
      <c r="G10" s="2">
        <v>0.001779</v>
      </c>
      <c r="H10" s="2">
        <v>0.003705</v>
      </c>
      <c r="I10" s="2">
        <v>0.009861</v>
      </c>
      <c r="J10" s="2">
        <v>0.022510000000000002</v>
      </c>
      <c r="K10" s="2">
        <v>0.038090000000000006</v>
      </c>
      <c r="L10" s="2">
        <v>0.05149</v>
      </c>
      <c r="M10" s="2"/>
      <c r="N10" s="3">
        <f t="shared" si="0"/>
        <v>0.0117855</v>
      </c>
      <c r="O10" s="10"/>
      <c r="P10" s="2">
        <v>0.6259</v>
      </c>
      <c r="Q10" s="2">
        <v>47.23</v>
      </c>
      <c r="R10" s="2">
        <v>52.06</v>
      </c>
      <c r="S10" s="2"/>
      <c r="T10" s="14" t="s">
        <v>3</v>
      </c>
      <c r="U10" s="15">
        <v>3</v>
      </c>
      <c r="V10" s="15">
        <f>CONVERT(U10,"ft","m")</f>
        <v>0.9144</v>
      </c>
      <c r="W10" s="15">
        <v>1.353</v>
      </c>
      <c r="X10" s="15">
        <v>53.99</v>
      </c>
      <c r="Y10" s="16">
        <v>44.59</v>
      </c>
      <c r="Z10" s="2"/>
      <c r="AA10" s="2"/>
      <c r="AB10" s="2"/>
      <c r="AC10" s="2"/>
    </row>
    <row r="11" spans="1:29" ht="9">
      <c r="A11" s="2"/>
      <c r="B11" s="2"/>
      <c r="C11" s="2"/>
      <c r="D11" s="2">
        <v>10.688394585851222</v>
      </c>
      <c r="E11" s="2">
        <v>10.324238255574564</v>
      </c>
      <c r="F11" s="2">
        <v>9.88035962840941</v>
      </c>
      <c r="G11" s="2">
        <v>9.134717774057014</v>
      </c>
      <c r="H11" s="2">
        <v>8.076310742130978</v>
      </c>
      <c r="I11" s="2">
        <v>6.664050327522708</v>
      </c>
      <c r="J11" s="2">
        <v>5.473290132982656</v>
      </c>
      <c r="K11" s="2">
        <v>4.714443901873472</v>
      </c>
      <c r="L11" s="2">
        <v>4.2795639196393545</v>
      </c>
      <c r="M11" s="2"/>
      <c r="N11" s="3">
        <f t="shared" si="0"/>
        <v>7.676824880696033</v>
      </c>
      <c r="O11" s="10">
        <f>(F11-J11)/2</f>
        <v>2.203534747713377</v>
      </c>
      <c r="P11" s="2"/>
      <c r="Q11" s="2"/>
      <c r="R11" s="2"/>
      <c r="S11" s="2"/>
      <c r="T11" s="14" t="s">
        <v>4</v>
      </c>
      <c r="U11" s="15">
        <v>4</v>
      </c>
      <c r="V11" s="15">
        <f>CONVERT(U11,"ft","m")</f>
        <v>1.2192</v>
      </c>
      <c r="W11" s="15">
        <v>0.575</v>
      </c>
      <c r="X11" s="15">
        <v>48.46</v>
      </c>
      <c r="Y11" s="16">
        <v>50.95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2">
        <v>0.000624</v>
      </c>
      <c r="E12" s="2">
        <v>0.000827</v>
      </c>
      <c r="F12" s="2">
        <v>0.001209</v>
      </c>
      <c r="G12" s="2">
        <v>0.00214</v>
      </c>
      <c r="H12" s="2">
        <v>0.004625</v>
      </c>
      <c r="I12" s="2">
        <v>0.01258</v>
      </c>
      <c r="J12" s="2">
        <v>0.0199</v>
      </c>
      <c r="K12" s="2">
        <v>0.02895</v>
      </c>
      <c r="L12" s="2">
        <v>0.04356</v>
      </c>
      <c r="M12" s="2"/>
      <c r="N12" s="3">
        <f t="shared" si="0"/>
        <v>0.010554500000000001</v>
      </c>
      <c r="O12" s="10"/>
      <c r="P12" s="2">
        <v>1.353</v>
      </c>
      <c r="Q12" s="2">
        <v>53.99</v>
      </c>
      <c r="R12" s="2">
        <v>44.59</v>
      </c>
      <c r="S12" s="2"/>
      <c r="T12" s="14" t="s">
        <v>5</v>
      </c>
      <c r="U12" s="15">
        <v>5</v>
      </c>
      <c r="V12" s="15">
        <f>CONVERT(U12,"ft","m")</f>
        <v>1.524</v>
      </c>
      <c r="W12" s="15">
        <v>0</v>
      </c>
      <c r="X12" s="15">
        <v>45.77011</v>
      </c>
      <c r="Y12" s="16">
        <v>54.24</v>
      </c>
      <c r="Z12" s="2"/>
      <c r="AA12" s="2"/>
      <c r="AB12" s="2"/>
      <c r="AC12" s="2"/>
    </row>
    <row r="13" spans="1:29" ht="9">
      <c r="A13" s="2"/>
      <c r="B13" s="2"/>
      <c r="C13" s="2"/>
      <c r="D13" s="2">
        <v>10.646166350461927</v>
      </c>
      <c r="E13" s="2">
        <v>10.239825050152898</v>
      </c>
      <c r="F13" s="2">
        <v>9.69197004007505</v>
      </c>
      <c r="G13" s="2">
        <v>8.868173488035664</v>
      </c>
      <c r="H13" s="2">
        <v>7.756330919033137</v>
      </c>
      <c r="I13" s="2">
        <v>6.312724267557522</v>
      </c>
      <c r="J13" s="2">
        <v>5.651087759005801</v>
      </c>
      <c r="K13" s="2">
        <v>5.110292841560213</v>
      </c>
      <c r="L13" s="2">
        <v>4.5208522357199055</v>
      </c>
      <c r="M13" s="2"/>
      <c r="N13" s="3">
        <f t="shared" si="0"/>
        <v>7.671528899540426</v>
      </c>
      <c r="O13" s="10">
        <f>(F13-J13)/2</f>
        <v>2.0204411405346248</v>
      </c>
      <c r="P13" s="2"/>
      <c r="Q13" s="2"/>
      <c r="R13" s="2"/>
      <c r="S13" s="2"/>
      <c r="T13" s="14" t="s">
        <v>6</v>
      </c>
      <c r="U13" s="15">
        <v>6</v>
      </c>
      <c r="V13" s="15">
        <f>CONVERT(U13,"ft","m")</f>
        <v>1.8288</v>
      </c>
      <c r="W13" s="15">
        <v>0.00043</v>
      </c>
      <c r="X13" s="15">
        <v>42.914</v>
      </c>
      <c r="Y13" s="16">
        <v>56.99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2">
        <v>0.000598</v>
      </c>
      <c r="E14" s="2">
        <v>0.000763</v>
      </c>
      <c r="F14" s="2">
        <v>0.001029</v>
      </c>
      <c r="G14" s="2">
        <v>0.001781</v>
      </c>
      <c r="H14" s="2">
        <v>0.003806</v>
      </c>
      <c r="I14" s="2">
        <v>0.009379</v>
      </c>
      <c r="J14" s="2">
        <v>0.01479</v>
      </c>
      <c r="K14" s="2">
        <v>0.0221</v>
      </c>
      <c r="L14" s="2">
        <v>0.03681</v>
      </c>
      <c r="M14" s="2"/>
      <c r="N14" s="3">
        <f t="shared" si="0"/>
        <v>0.0079095</v>
      </c>
      <c r="O14" s="10"/>
      <c r="P14" s="2">
        <v>0.575</v>
      </c>
      <c r="Q14" s="2">
        <v>48.46</v>
      </c>
      <c r="R14" s="2">
        <v>50.95</v>
      </c>
      <c r="S14" s="2"/>
      <c r="T14" s="14" t="s">
        <v>7</v>
      </c>
      <c r="U14" s="15">
        <v>7</v>
      </c>
      <c r="V14" s="15">
        <f>CONVERT(U14,"ft","m")</f>
        <v>2.1336</v>
      </c>
      <c r="W14" s="15">
        <v>0</v>
      </c>
      <c r="X14" s="15">
        <v>43.3055</v>
      </c>
      <c r="Y14" s="16">
        <v>56.74</v>
      </c>
      <c r="Z14" s="2"/>
      <c r="AA14" s="2"/>
      <c r="AB14" s="2"/>
      <c r="AC14" s="2"/>
    </row>
    <row r="15" spans="1:29" ht="9">
      <c r="A15" s="2"/>
      <c r="B15" s="2"/>
      <c r="C15" s="2"/>
      <c r="D15" s="2">
        <v>10.70756689512607</v>
      </c>
      <c r="E15" s="2">
        <v>10.356029322489643</v>
      </c>
      <c r="F15" s="2">
        <v>9.924541302430205</v>
      </c>
      <c r="G15" s="2">
        <v>9.133096768222556</v>
      </c>
      <c r="H15" s="2">
        <v>8.037508723050152</v>
      </c>
      <c r="I15" s="2">
        <v>6.736350175562062</v>
      </c>
      <c r="J15" s="2">
        <v>6.079234137337744</v>
      </c>
      <c r="K15" s="2">
        <v>5.499809820158018</v>
      </c>
      <c r="L15" s="2">
        <v>4.763758440052751</v>
      </c>
      <c r="M15" s="2"/>
      <c r="N15" s="3">
        <f t="shared" si="0"/>
        <v>8.001887719883975</v>
      </c>
      <c r="O15" s="10">
        <f>(F15-J15)/2</f>
        <v>1.9226535825462303</v>
      </c>
      <c r="P15" s="2"/>
      <c r="Q15" s="2"/>
      <c r="R15" s="2"/>
      <c r="S15" s="2"/>
      <c r="T15" s="14" t="s">
        <v>8</v>
      </c>
      <c r="U15" s="15">
        <v>8</v>
      </c>
      <c r="V15" s="15">
        <f>CONVERT(U15,"ft","m")</f>
        <v>2.4384</v>
      </c>
      <c r="W15" s="15">
        <v>0</v>
      </c>
      <c r="X15" s="15">
        <v>45.740036</v>
      </c>
      <c r="Y15" s="16">
        <v>54.18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2">
        <v>0.000591</v>
      </c>
      <c r="E16" s="2">
        <v>0.000748</v>
      </c>
      <c r="F16" s="2">
        <v>0.000991</v>
      </c>
      <c r="G16" s="2">
        <v>0.001662</v>
      </c>
      <c r="H16" s="2">
        <v>0.003528</v>
      </c>
      <c r="I16" s="2">
        <v>0.007994</v>
      </c>
      <c r="J16" s="2">
        <v>0.01156</v>
      </c>
      <c r="K16" s="2">
        <v>0.01599</v>
      </c>
      <c r="L16" s="2">
        <v>0.023420000000000003</v>
      </c>
      <c r="M16" s="2"/>
      <c r="N16" s="3">
        <f t="shared" si="0"/>
        <v>0.006275500000000001</v>
      </c>
      <c r="O16" s="10"/>
      <c r="P16" s="2">
        <v>0</v>
      </c>
      <c r="Q16" s="2">
        <v>45.77011</v>
      </c>
      <c r="R16" s="2">
        <v>54.24</v>
      </c>
      <c r="S16" s="2"/>
      <c r="T16" s="14" t="s">
        <v>9</v>
      </c>
      <c r="U16" s="15">
        <v>9</v>
      </c>
      <c r="V16" s="15">
        <f>CONVERT(U16,"ft","m")</f>
        <v>2.7432</v>
      </c>
      <c r="W16" s="15">
        <v>0</v>
      </c>
      <c r="X16" s="15">
        <v>38.3812</v>
      </c>
      <c r="Y16" s="16">
        <v>61.71</v>
      </c>
      <c r="Z16" s="2"/>
      <c r="AA16" s="2"/>
      <c r="AB16" s="2"/>
      <c r="AC16" s="2"/>
    </row>
    <row r="17" spans="1:29" ht="9">
      <c r="A17" s="2"/>
      <c r="B17" s="2"/>
      <c r="C17" s="2"/>
      <c r="D17" s="2">
        <v>10.724554249146642</v>
      </c>
      <c r="E17" s="2">
        <v>10.384674109436538</v>
      </c>
      <c r="F17" s="2">
        <v>9.978827322137686</v>
      </c>
      <c r="G17" s="2">
        <v>9.232863902553829</v>
      </c>
      <c r="H17" s="2">
        <v>8.146933723766654</v>
      </c>
      <c r="I17" s="2">
        <v>6.9668667119037275</v>
      </c>
      <c r="J17" s="2">
        <v>6.434714791936133</v>
      </c>
      <c r="K17" s="2">
        <v>5.96668625095648</v>
      </c>
      <c r="L17" s="2">
        <v>5.4161151139355965</v>
      </c>
      <c r="M17" s="2"/>
      <c r="N17" s="3">
        <f t="shared" si="0"/>
        <v>8.20677105703691</v>
      </c>
      <c r="O17" s="10">
        <f>(F17-J17)/2</f>
        <v>1.7720562651007765</v>
      </c>
      <c r="P17" s="2"/>
      <c r="Q17" s="2"/>
      <c r="R17" s="2"/>
      <c r="S17" s="2"/>
      <c r="T17" s="14" t="s">
        <v>10</v>
      </c>
      <c r="U17" s="15">
        <v>10</v>
      </c>
      <c r="V17" s="15">
        <f>CONVERT(U17,"ft","m")</f>
        <v>3.048</v>
      </c>
      <c r="W17" s="15">
        <v>0.034</v>
      </c>
      <c r="X17" s="15">
        <v>46.76</v>
      </c>
      <c r="Y17" s="16">
        <v>53.16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2">
        <v>0.000586</v>
      </c>
      <c r="E18" s="2">
        <v>0.000739</v>
      </c>
      <c r="F18" s="2">
        <v>0.000969</v>
      </c>
      <c r="G18" s="2">
        <v>0.001578</v>
      </c>
      <c r="H18" s="2">
        <v>0.00333</v>
      </c>
      <c r="I18" s="2">
        <v>0.006879</v>
      </c>
      <c r="J18" s="2">
        <v>0.009579</v>
      </c>
      <c r="K18" s="2">
        <v>0.01279</v>
      </c>
      <c r="L18" s="2">
        <v>0.0183</v>
      </c>
      <c r="M18" s="2"/>
      <c r="N18" s="3">
        <f t="shared" si="0"/>
        <v>0.005274</v>
      </c>
      <c r="O18" s="10"/>
      <c r="P18" s="2">
        <v>0.00043</v>
      </c>
      <c r="Q18" s="2">
        <v>42.914</v>
      </c>
      <c r="R18" s="2">
        <v>56.99</v>
      </c>
      <c r="S18" s="2"/>
      <c r="T18" s="14" t="s">
        <v>11</v>
      </c>
      <c r="U18" s="15">
        <v>11</v>
      </c>
      <c r="V18" s="15">
        <f>CONVERT(U18,"ft","m")</f>
        <v>3.3528</v>
      </c>
      <c r="W18" s="15">
        <v>0</v>
      </c>
      <c r="X18" s="15">
        <v>49.40989999999999</v>
      </c>
      <c r="Y18" s="16">
        <v>50.57</v>
      </c>
      <c r="Z18" s="2"/>
      <c r="AA18" s="2"/>
      <c r="AB18" s="2"/>
      <c r="AC18" s="2"/>
    </row>
    <row r="19" spans="1:29" ht="9">
      <c r="A19" s="2"/>
      <c r="B19" s="2"/>
      <c r="C19" s="2"/>
      <c r="D19" s="2">
        <v>10.736811714901927</v>
      </c>
      <c r="E19" s="2">
        <v>10.402138015178023</v>
      </c>
      <c r="F19" s="2">
        <v>10.011215713909094</v>
      </c>
      <c r="G19" s="2">
        <v>9.307687079310716</v>
      </c>
      <c r="H19" s="2">
        <v>8.23026210736555</v>
      </c>
      <c r="I19" s="2">
        <v>7.183585429022225</v>
      </c>
      <c r="J19" s="2">
        <v>6.7059092310329245</v>
      </c>
      <c r="K19" s="2">
        <v>6.288839925555175</v>
      </c>
      <c r="L19" s="2">
        <v>5.772012541265407</v>
      </c>
      <c r="M19" s="2"/>
      <c r="N19" s="3">
        <f t="shared" si="0"/>
        <v>8.358562472471009</v>
      </c>
      <c r="O19" s="10">
        <f>(F19-J19)/2</f>
        <v>1.6526532414380846</v>
      </c>
      <c r="P19" s="2"/>
      <c r="Q19" s="2"/>
      <c r="R19" s="2"/>
      <c r="S19" s="2"/>
      <c r="T19" s="14" t="s">
        <v>12</v>
      </c>
      <c r="U19" s="15">
        <v>12</v>
      </c>
      <c r="V19" s="15">
        <f>CONVERT(U19,"ft","m")</f>
        <v>3.6576</v>
      </c>
      <c r="W19" s="15">
        <v>0.036</v>
      </c>
      <c r="X19" s="15">
        <v>47.24</v>
      </c>
      <c r="Y19" s="16">
        <v>52.66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2">
        <v>0.000583</v>
      </c>
      <c r="E20" s="2">
        <v>0.000732</v>
      </c>
      <c r="F20" s="2">
        <v>0.000956</v>
      </c>
      <c r="G20" s="2">
        <v>0.001568</v>
      </c>
      <c r="H20" s="2">
        <v>0.003354</v>
      </c>
      <c r="I20" s="2">
        <v>0.006864</v>
      </c>
      <c r="J20" s="2">
        <v>0.009361</v>
      </c>
      <c r="K20" s="2">
        <v>0.01228</v>
      </c>
      <c r="L20" s="2">
        <v>0.01743</v>
      </c>
      <c r="M20" s="2"/>
      <c r="N20" s="3">
        <f t="shared" si="0"/>
        <v>0.0051585</v>
      </c>
      <c r="O20" s="10"/>
      <c r="P20" s="2">
        <v>0</v>
      </c>
      <c r="Q20" s="2">
        <v>43.3055</v>
      </c>
      <c r="R20" s="2">
        <v>56.74</v>
      </c>
      <c r="S20" s="2"/>
      <c r="T20" s="14" t="s">
        <v>13</v>
      </c>
      <c r="U20" s="15">
        <v>13</v>
      </c>
      <c r="V20" s="15">
        <f>CONVERT(U20,"ft","m")</f>
        <v>3.9624</v>
      </c>
      <c r="W20" s="15">
        <v>0</v>
      </c>
      <c r="X20" s="15">
        <v>48.733023</v>
      </c>
      <c r="Y20" s="16">
        <v>51.26</v>
      </c>
      <c r="Z20" s="2"/>
      <c r="AA20" s="2"/>
      <c r="AB20" s="2"/>
      <c r="AC20" s="2"/>
    </row>
    <row r="21" spans="1:29" ht="9">
      <c r="A21" s="2"/>
      <c r="B21" s="2"/>
      <c r="C21" s="2"/>
      <c r="D21" s="2">
        <v>10.744216496123677</v>
      </c>
      <c r="E21" s="2">
        <v>10.415868731040131</v>
      </c>
      <c r="F21" s="2">
        <v>10.030701761343426</v>
      </c>
      <c r="G21" s="2">
        <v>9.316858725208967</v>
      </c>
      <c r="H21" s="2">
        <v>8.219901595759827</v>
      </c>
      <c r="I21" s="2">
        <v>7.186734731824629</v>
      </c>
      <c r="J21" s="2">
        <v>6.739121629000914</v>
      </c>
      <c r="K21" s="2">
        <v>6.347545629066633</v>
      </c>
      <c r="L21" s="2">
        <v>5.842283620311127</v>
      </c>
      <c r="M21" s="2"/>
      <c r="N21" s="3">
        <f t="shared" si="0"/>
        <v>8.384911695172171</v>
      </c>
      <c r="O21" s="10">
        <f>(F21-J21)/2</f>
        <v>1.645790066171256</v>
      </c>
      <c r="P21" s="2"/>
      <c r="Q21" s="2"/>
      <c r="R21" s="2"/>
      <c r="S21" s="2"/>
      <c r="T21" s="14" t="s">
        <v>14</v>
      </c>
      <c r="U21" s="15">
        <v>14</v>
      </c>
      <c r="V21" s="15">
        <f>CONVERT(U21,"ft","m")</f>
        <v>4.2672</v>
      </c>
      <c r="W21" s="15">
        <v>0.00036</v>
      </c>
      <c r="X21" s="15">
        <v>51.403999999999996</v>
      </c>
      <c r="Y21" s="16">
        <v>48.7</v>
      </c>
      <c r="Z21" s="2"/>
      <c r="AA21" s="2"/>
      <c r="AB21" s="2"/>
      <c r="AC21" s="2"/>
    </row>
    <row r="22" spans="1:29" ht="9.75" thickBot="1">
      <c r="A22" s="2" t="s">
        <v>8</v>
      </c>
      <c r="B22" s="2">
        <v>8</v>
      </c>
      <c r="C22" s="2">
        <f>CONVERT(B22,"ft","m")</f>
        <v>2.4384</v>
      </c>
      <c r="D22" s="2">
        <v>0.000595</v>
      </c>
      <c r="E22" s="2">
        <v>0.000759</v>
      </c>
      <c r="F22" s="2">
        <v>0.00102</v>
      </c>
      <c r="G22" s="2">
        <v>0.001727</v>
      </c>
      <c r="H22" s="2">
        <v>0.003539</v>
      </c>
      <c r="I22" s="2">
        <v>0.00748</v>
      </c>
      <c r="J22" s="2">
        <v>0.01033</v>
      </c>
      <c r="K22" s="2">
        <v>0.01377</v>
      </c>
      <c r="L22" s="2">
        <v>0.01944</v>
      </c>
      <c r="M22" s="2"/>
      <c r="N22" s="3">
        <f t="shared" si="0"/>
        <v>0.005675</v>
      </c>
      <c r="O22" s="10"/>
      <c r="P22" s="2">
        <v>0</v>
      </c>
      <c r="Q22" s="2">
        <v>45.740036</v>
      </c>
      <c r="R22" s="2">
        <v>54.18</v>
      </c>
      <c r="S22" s="2"/>
      <c r="T22" s="17" t="s">
        <v>15</v>
      </c>
      <c r="U22" s="18">
        <v>15</v>
      </c>
      <c r="V22" s="18">
        <f>CONVERT(U22,"ft","m")</f>
        <v>4.572</v>
      </c>
      <c r="W22" s="18">
        <v>0.002</v>
      </c>
      <c r="X22" s="18">
        <v>52.35</v>
      </c>
      <c r="Y22" s="19">
        <v>47.74</v>
      </c>
      <c r="Z22" s="2"/>
      <c r="AA22" s="2"/>
      <c r="AB22" s="2"/>
      <c r="AC22" s="2"/>
    </row>
    <row r="23" spans="1:29" ht="9">
      <c r="A23" s="2"/>
      <c r="B23" s="2"/>
      <c r="C23" s="2"/>
      <c r="D23" s="2">
        <v>10.71482271112887</v>
      </c>
      <c r="E23" s="2">
        <v>10.363612493908708</v>
      </c>
      <c r="F23" s="2">
        <v>9.937215132465315</v>
      </c>
      <c r="G23" s="2">
        <v>9.17751620179525</v>
      </c>
      <c r="H23" s="2">
        <v>8.142442522898945</v>
      </c>
      <c r="I23" s="2">
        <v>7.062746014549175</v>
      </c>
      <c r="J23" s="2">
        <v>6.597015935571752</v>
      </c>
      <c r="K23" s="2">
        <v>6.182327630301847</v>
      </c>
      <c r="L23" s="2">
        <v>5.684827970831031</v>
      </c>
      <c r="M23" s="2"/>
      <c r="N23" s="3">
        <f t="shared" si="0"/>
        <v>8.267115534018533</v>
      </c>
      <c r="O23" s="10">
        <f>(F23-J23)/2</f>
        <v>1.6700995984467815</v>
      </c>
      <c r="P23" s="2"/>
      <c r="Q23" s="2"/>
      <c r="R23" s="2"/>
      <c r="S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2">
        <v>0.0005709999999999999</v>
      </c>
      <c r="E24" s="2">
        <v>0.000707</v>
      </c>
      <c r="F24" s="2">
        <v>0.000898</v>
      </c>
      <c r="G24" s="2">
        <v>0.0013779999999999999</v>
      </c>
      <c r="H24" s="2">
        <v>0.003056</v>
      </c>
      <c r="I24" s="2">
        <v>0.005883</v>
      </c>
      <c r="J24" s="2">
        <v>0.008301</v>
      </c>
      <c r="K24" s="2">
        <v>0.01098</v>
      </c>
      <c r="L24" s="2">
        <v>0.01573</v>
      </c>
      <c r="M24" s="2"/>
      <c r="N24" s="3">
        <f t="shared" si="0"/>
        <v>0.004599499999999999</v>
      </c>
      <c r="O24" s="10"/>
      <c r="P24" s="2">
        <v>0</v>
      </c>
      <c r="Q24" s="2">
        <v>38.3812</v>
      </c>
      <c r="R24" s="2">
        <v>61.71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2">
        <v>10.774221633961332</v>
      </c>
      <c r="E25" s="2">
        <v>10.466002164514776</v>
      </c>
      <c r="F25" s="2">
        <v>10.120996934583028</v>
      </c>
      <c r="G25" s="2">
        <v>9.503208396619883</v>
      </c>
      <c r="H25" s="2">
        <v>8.354139741288426</v>
      </c>
      <c r="I25" s="2">
        <v>7.409232248410869</v>
      </c>
      <c r="J25" s="2">
        <v>6.912499139993064</v>
      </c>
      <c r="K25" s="2">
        <v>6.508978135431613</v>
      </c>
      <c r="L25" s="2">
        <v>5.990337519021124</v>
      </c>
      <c r="M25" s="2"/>
      <c r="N25" s="3">
        <f t="shared" si="0"/>
        <v>8.516748037288046</v>
      </c>
      <c r="O25" s="10">
        <f>(F25-J25)/2</f>
        <v>1.604248897294982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2">
        <v>0.000589</v>
      </c>
      <c r="E26" s="2">
        <v>0.000745</v>
      </c>
      <c r="F26" s="2">
        <v>0.000986</v>
      </c>
      <c r="G26" s="2">
        <v>0.001665</v>
      </c>
      <c r="H26" s="2">
        <v>0.003604</v>
      </c>
      <c r="I26" s="2">
        <v>0.008509</v>
      </c>
      <c r="J26" s="2">
        <v>0.01256</v>
      </c>
      <c r="K26" s="2">
        <v>0.01743</v>
      </c>
      <c r="L26" s="2">
        <v>0.02465</v>
      </c>
      <c r="M26" s="2"/>
      <c r="N26" s="3">
        <f t="shared" si="0"/>
        <v>0.0067729999999999995</v>
      </c>
      <c r="O26" s="10"/>
      <c r="P26" s="2">
        <v>0.034</v>
      </c>
      <c r="Q26" s="2">
        <v>46.76</v>
      </c>
      <c r="R26" s="2">
        <v>53.16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2">
        <v>10.729444745493714</v>
      </c>
      <c r="E27" s="2">
        <v>10.39047195397465</v>
      </c>
      <c r="F27" s="2">
        <v>9.986124732946262</v>
      </c>
      <c r="G27" s="2">
        <v>9.23026210736555</v>
      </c>
      <c r="H27" s="2">
        <v>8.116185273510634</v>
      </c>
      <c r="I27" s="2">
        <v>6.8767946920942356</v>
      </c>
      <c r="J27" s="2">
        <v>6.315019725545185</v>
      </c>
      <c r="K27" s="2">
        <v>5.842283620311127</v>
      </c>
      <c r="L27" s="2">
        <v>5.342268543171538</v>
      </c>
      <c r="M27" s="2"/>
      <c r="N27" s="3">
        <f t="shared" si="0"/>
        <v>8.150572229245723</v>
      </c>
      <c r="O27" s="10">
        <f>(F27-J27)/2</f>
        <v>1.8355525037005385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2">
        <v>0.000605</v>
      </c>
      <c r="E28" s="2">
        <v>0.00078</v>
      </c>
      <c r="F28" s="2">
        <v>0.001067</v>
      </c>
      <c r="G28" s="2">
        <v>0.001817</v>
      </c>
      <c r="H28" s="2">
        <v>0.003842</v>
      </c>
      <c r="I28" s="2">
        <v>0.008678000000000002</v>
      </c>
      <c r="J28" s="2">
        <v>0.01198</v>
      </c>
      <c r="K28" s="2">
        <v>0.01561</v>
      </c>
      <c r="L28" s="2">
        <v>0.02087</v>
      </c>
      <c r="M28" s="2"/>
      <c r="N28" s="3">
        <f t="shared" si="0"/>
        <v>0.0065235</v>
      </c>
      <c r="O28" s="10"/>
      <c r="P28" s="2">
        <v>0</v>
      </c>
      <c r="Q28" s="2">
        <v>49.40989999999999</v>
      </c>
      <c r="R28" s="2">
        <v>50.57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2">
        <v>10.690777237162218</v>
      </c>
      <c r="E29" s="2">
        <v>10.324238255574564</v>
      </c>
      <c r="F29" s="2">
        <v>9.87222410849975</v>
      </c>
      <c r="G29" s="2">
        <v>9.104225865090058</v>
      </c>
      <c r="H29" s="2">
        <v>8.023926765658647</v>
      </c>
      <c r="I29" s="2">
        <v>6.848421698507431</v>
      </c>
      <c r="J29" s="2">
        <v>6.383228281648027</v>
      </c>
      <c r="K29" s="2">
        <v>6.001385652458903</v>
      </c>
      <c r="L29" s="2">
        <v>5.582425589276977</v>
      </c>
      <c r="M29" s="2"/>
      <c r="N29" s="3">
        <f t="shared" si="0"/>
        <v>8.127726195073889</v>
      </c>
      <c r="O29" s="10">
        <f>(F29-J29)/2</f>
        <v>1.744497913425862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f>CONVERT(B30,"ft","m")</f>
        <v>3.6576</v>
      </c>
      <c r="D30" s="2">
        <v>0.000597</v>
      </c>
      <c r="E30" s="2">
        <v>0.000762</v>
      </c>
      <c r="F30" s="2">
        <v>0.001028</v>
      </c>
      <c r="G30" s="2">
        <v>0.001748</v>
      </c>
      <c r="H30" s="2">
        <v>0.003653</v>
      </c>
      <c r="I30" s="2">
        <v>0.008182</v>
      </c>
      <c r="J30" s="2">
        <v>0.01174</v>
      </c>
      <c r="K30" s="2">
        <v>0.01627</v>
      </c>
      <c r="L30" s="2">
        <v>0.0232</v>
      </c>
      <c r="M30" s="2"/>
      <c r="N30" s="3">
        <f t="shared" si="0"/>
        <v>0.006384</v>
      </c>
      <c r="O30" s="10"/>
      <c r="P30" s="2">
        <v>0.036</v>
      </c>
      <c r="Q30" s="2">
        <v>47.24</v>
      </c>
      <c r="R30" s="2">
        <v>52.66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>
        <v>10.70998144805937</v>
      </c>
      <c r="E31" s="2">
        <v>10.357921381830852</v>
      </c>
      <c r="F31" s="2">
        <v>9.925944020130297</v>
      </c>
      <c r="G31" s="2">
        <v>9.160079099823575</v>
      </c>
      <c r="H31" s="2">
        <v>8.096702530962157</v>
      </c>
      <c r="I31" s="2">
        <v>6.933330747436128</v>
      </c>
      <c r="J31" s="2">
        <v>6.412423781326759</v>
      </c>
      <c r="K31" s="2">
        <v>5.941641938764285</v>
      </c>
      <c r="L31" s="2">
        <v>5.429731384421878</v>
      </c>
      <c r="M31" s="2"/>
      <c r="N31" s="3">
        <f t="shared" si="0"/>
        <v>8.169183900728529</v>
      </c>
      <c r="O31" s="10">
        <f>(F31-J31)/2</f>
        <v>1.7567601194017688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f>CONVERT(B32,"ft","m")</f>
        <v>3.9624</v>
      </c>
      <c r="D32" s="2">
        <v>0.000606</v>
      </c>
      <c r="E32" s="2">
        <v>0.000783</v>
      </c>
      <c r="F32" s="2">
        <v>0.001082</v>
      </c>
      <c r="G32" s="2">
        <v>0.001855</v>
      </c>
      <c r="H32" s="2">
        <v>0.003781</v>
      </c>
      <c r="I32" s="2">
        <v>0.008276</v>
      </c>
      <c r="J32" s="2">
        <v>0.01149</v>
      </c>
      <c r="K32" s="2">
        <v>0.01523</v>
      </c>
      <c r="L32" s="2">
        <v>0.02107</v>
      </c>
      <c r="M32" s="2"/>
      <c r="N32" s="3">
        <f t="shared" si="0"/>
        <v>0.006286</v>
      </c>
      <c r="O32" s="10"/>
      <c r="P32" s="2">
        <v>0</v>
      </c>
      <c r="Q32" s="2">
        <v>48.733023</v>
      </c>
      <c r="R32" s="2">
        <v>51.26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>
        <v>10.688394585851222</v>
      </c>
      <c r="E33" s="2">
        <v>10.318700072033133</v>
      </c>
      <c r="F33" s="2">
        <v>9.852083785497358</v>
      </c>
      <c r="G33" s="2">
        <v>9.074365097816008</v>
      </c>
      <c r="H33" s="2">
        <v>8.047016435336939</v>
      </c>
      <c r="I33" s="2">
        <v>6.9168506394641645</v>
      </c>
      <c r="J33" s="2">
        <v>6.443477391790699</v>
      </c>
      <c r="K33" s="2">
        <v>6.03694024794952</v>
      </c>
      <c r="L33" s="2">
        <v>5.568665875619506</v>
      </c>
      <c r="M33" s="2"/>
      <c r="N33" s="3">
        <f t="shared" si="0"/>
        <v>8.147780588644029</v>
      </c>
      <c r="O33" s="10">
        <f>(F33-J33)/2</f>
        <v>1.7043031968533295</v>
      </c>
      <c r="P33" s="2"/>
      <c r="Q33" s="2"/>
      <c r="R33" s="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14</v>
      </c>
      <c r="C34" s="2">
        <f>CONVERT(B34,"ft","m")</f>
        <v>4.2672</v>
      </c>
      <c r="D34" s="2">
        <v>0.000612</v>
      </c>
      <c r="E34" s="2">
        <v>0.000797</v>
      </c>
      <c r="F34" s="2">
        <v>0.0011259999999999998</v>
      </c>
      <c r="G34" s="2">
        <v>0.001967</v>
      </c>
      <c r="H34" s="2">
        <v>0.004051</v>
      </c>
      <c r="I34" s="2">
        <v>0.009391</v>
      </c>
      <c r="J34" s="2">
        <v>0.01353</v>
      </c>
      <c r="K34" s="2">
        <v>0.01837</v>
      </c>
      <c r="L34" s="2">
        <v>0.02545</v>
      </c>
      <c r="M34" s="2"/>
      <c r="N34" s="3">
        <f t="shared" si="0"/>
        <v>0.007328</v>
      </c>
      <c r="O34" s="10"/>
      <c r="P34" s="2">
        <v>0.00036</v>
      </c>
      <c r="Q34" s="2">
        <v>51.403999999999996</v>
      </c>
      <c r="R34" s="2">
        <v>48.7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>
        <v>10.674180726631523</v>
      </c>
      <c r="E35" s="2">
        <v>10.293132655333704</v>
      </c>
      <c r="F35" s="2">
        <v>9.794577457243944</v>
      </c>
      <c r="G35" s="2">
        <v>8.989787327045644</v>
      </c>
      <c r="H35" s="2">
        <v>7.947506199637737</v>
      </c>
      <c r="I35" s="2">
        <v>6.73450549331919</v>
      </c>
      <c r="J35" s="2">
        <v>6.207694350460274</v>
      </c>
      <c r="K35" s="2">
        <v>5.766504563325462</v>
      </c>
      <c r="L35" s="2">
        <v>5.296190533473754</v>
      </c>
      <c r="M35" s="2"/>
      <c r="N35" s="3">
        <f t="shared" si="0"/>
        <v>8.00113590385211</v>
      </c>
      <c r="O35" s="10">
        <f>(F35-J35)/2</f>
        <v>1.793441553391835</v>
      </c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15</v>
      </c>
      <c r="C36" s="2">
        <f>CONVERT(B36,"ft","m")</f>
        <v>4.572</v>
      </c>
      <c r="D36" s="2">
        <v>0.000609</v>
      </c>
      <c r="E36" s="2">
        <v>0.000789</v>
      </c>
      <c r="F36" s="2">
        <v>0.0011080000000000003</v>
      </c>
      <c r="G36" s="2">
        <v>0.001964</v>
      </c>
      <c r="H36" s="2">
        <v>0.004166</v>
      </c>
      <c r="I36" s="2">
        <v>0.01043</v>
      </c>
      <c r="J36" s="2">
        <v>0.01547</v>
      </c>
      <c r="K36" s="2">
        <v>0.02103</v>
      </c>
      <c r="L36" s="2">
        <v>0.02914</v>
      </c>
      <c r="M36" s="2"/>
      <c r="N36" s="3">
        <f t="shared" si="0"/>
        <v>0.008289</v>
      </c>
      <c r="O36" s="10"/>
      <c r="P36" s="2">
        <v>0.002</v>
      </c>
      <c r="Q36" s="2">
        <v>52.35</v>
      </c>
      <c r="R36" s="2">
        <v>47.74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>
        <v>10.681270151417843</v>
      </c>
      <c r="E37" s="2">
        <v>10.307687079310716</v>
      </c>
      <c r="F37" s="2">
        <v>9.817826403274987</v>
      </c>
      <c r="G37" s="2">
        <v>8.99198935500948</v>
      </c>
      <c r="H37" s="2">
        <v>7.9071214452835274</v>
      </c>
      <c r="I37" s="2">
        <v>6.5831170319170464</v>
      </c>
      <c r="J37" s="2">
        <v>6.014382992987777</v>
      </c>
      <c r="K37" s="2">
        <v>5.571407339705033</v>
      </c>
      <c r="L37" s="2">
        <v>5.1008553123723</v>
      </c>
      <c r="M37" s="2"/>
      <c r="N37" s="3">
        <f t="shared" si="0"/>
        <v>7.916104698131382</v>
      </c>
      <c r="O37" s="10">
        <f>(F37-J37)/2</f>
        <v>1.901721705143605</v>
      </c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2000-10-16T14:58:23Z</dcterms:created>
  <dcterms:modified xsi:type="dcterms:W3CDTF">2000-10-16T15:00:49Z</dcterms:modified>
  <cp:category/>
  <cp:version/>
  <cp:contentType/>
  <cp:contentStatus/>
</cp:coreProperties>
</file>