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<sst xmlns="http://schemas.openxmlformats.org/spreadsheetml/2006/main" count="55" uniqueCount="35">
  <si>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% finer than </t>
  </si>
  <si>
    <t>Sample I.D.</t>
  </si>
  <si>
    <t>Depth mdpt (ft)</t>
  </si>
  <si>
    <t>Depth mdpt (m)</t>
  </si>
  <si>
    <t>Mean (Inman, 1952)</t>
  </si>
  <si>
    <t>S.D. (phi units)</t>
  </si>
  <si>
    <t>%Sand</t>
  </si>
  <si>
    <t>%Silt</t>
  </si>
  <si>
    <t>%Clay</t>
  </si>
  <si>
    <t>75-000-002</t>
  </si>
  <si>
    <t>mm</t>
  </si>
  <si>
    <t>Chart table</t>
  </si>
  <si>
    <t>phi</t>
  </si>
  <si>
    <t>Sample</t>
  </si>
  <si>
    <t>Depth (ft)</t>
  </si>
  <si>
    <t>Depth (m)</t>
  </si>
  <si>
    <t xml:space="preserve">%Silt </t>
  </si>
  <si>
    <t>75-011-013</t>
  </si>
  <si>
    <t>75-023-025</t>
  </si>
  <si>
    <t>75-035-037</t>
  </si>
  <si>
    <t>75-047-049</t>
  </si>
  <si>
    <t>75-059-061</t>
  </si>
  <si>
    <t>75-071-073</t>
  </si>
  <si>
    <t>75-083-085</t>
  </si>
  <si>
    <t>75-095-097</t>
  </si>
  <si>
    <t>75-107-109</t>
  </si>
  <si>
    <t>75-119-121</t>
  </si>
  <si>
    <t>75-131-133</t>
  </si>
  <si>
    <t>75-143-145</t>
  </si>
  <si>
    <t>75-155-157</t>
  </si>
  <si>
    <t>75-167-169</t>
  </si>
  <si>
    <t>75-179-181</t>
  </si>
  <si>
    <t>75-191-193</t>
  </si>
  <si>
    <t>75-203-205</t>
  </si>
  <si>
    <t>BSS00_75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</si>
</sst>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8.5"/>
      <name val="Times New Roman"/>
      <family val="1"/>
    </font>
    <font>
      <sz val="8.5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0"/>
    </font>
    <font>
      <sz val="8"/>
      <name val="Times New Roman"/>
      <family val="0"/>
    </font>
    <font>
      <sz val="6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imes New Roman"/>
                <a:ea typeface="Times New Roman"/>
                <a:cs typeface="Times New Roman"/>
              </a:rPr>
              <a:t>Bss00-75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DATATABLE!$W$8:$W$25</c:f>
              <c:numCache>
                <c:ptCount val="18"/>
                <c:pt idx="0">
                  <c:v>42.78</c:v>
                </c:pt>
                <c:pt idx="1">
                  <c:v>19.82</c:v>
                </c:pt>
                <c:pt idx="2">
                  <c:v>42.4385</c:v>
                </c:pt>
                <c:pt idx="3">
                  <c:v>27.340999999999998</c:v>
                </c:pt>
                <c:pt idx="4">
                  <c:v>7.54</c:v>
                </c:pt>
                <c:pt idx="5">
                  <c:v>0</c:v>
                </c:pt>
                <c:pt idx="6">
                  <c:v>0</c:v>
                </c:pt>
                <c:pt idx="7">
                  <c:v>0.0012</c:v>
                </c:pt>
                <c:pt idx="8">
                  <c:v>0.042</c:v>
                </c:pt>
                <c:pt idx="9">
                  <c:v>0.077</c:v>
                </c:pt>
                <c:pt idx="10">
                  <c:v>0</c:v>
                </c:pt>
                <c:pt idx="11">
                  <c:v>0.001</c:v>
                </c:pt>
                <c:pt idx="12">
                  <c:v>0.3241</c:v>
                </c:pt>
                <c:pt idx="13">
                  <c:v>0.018</c:v>
                </c:pt>
                <c:pt idx="14">
                  <c:v>0.026</c:v>
                </c:pt>
                <c:pt idx="15">
                  <c:v>0.4985</c:v>
                </c:pt>
                <c:pt idx="16">
                  <c:v>1.1626999999999998</c:v>
                </c:pt>
                <c:pt idx="17">
                  <c:v>0.069</c:v>
                </c:pt>
              </c:numCache>
            </c:numRef>
          </c:xVal>
          <c:yVal>
            <c:numRef>
              <c:f>DATATABLE!$U$8:$U$25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19031867"/>
        <c:axId val="37069076"/>
      </c:scatterChart>
      <c:valAx>
        <c:axId val="190318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69076"/>
        <c:crosses val="autoZero"/>
        <c:crossBetween val="midCat"/>
        <c:dispUnits/>
        <c:majorUnit val="10"/>
        <c:minorUnit val="5"/>
      </c:valAx>
      <c:valAx>
        <c:axId val="370690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03186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Bss00-75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DATATABLE!$W$8:$W$25</c:f>
              <c:numCache>
                <c:ptCount val="18"/>
                <c:pt idx="0">
                  <c:v>42.78</c:v>
                </c:pt>
                <c:pt idx="1">
                  <c:v>19.82</c:v>
                </c:pt>
                <c:pt idx="2">
                  <c:v>42.4385</c:v>
                </c:pt>
                <c:pt idx="3">
                  <c:v>27.340999999999998</c:v>
                </c:pt>
                <c:pt idx="4">
                  <c:v>7.54</c:v>
                </c:pt>
                <c:pt idx="5">
                  <c:v>0</c:v>
                </c:pt>
                <c:pt idx="6">
                  <c:v>0</c:v>
                </c:pt>
                <c:pt idx="7">
                  <c:v>0.0012</c:v>
                </c:pt>
                <c:pt idx="8">
                  <c:v>0.042</c:v>
                </c:pt>
                <c:pt idx="9">
                  <c:v>0.077</c:v>
                </c:pt>
                <c:pt idx="10">
                  <c:v>0</c:v>
                </c:pt>
                <c:pt idx="11">
                  <c:v>0.001</c:v>
                </c:pt>
                <c:pt idx="12">
                  <c:v>0.3241</c:v>
                </c:pt>
                <c:pt idx="13">
                  <c:v>0.018</c:v>
                </c:pt>
                <c:pt idx="14">
                  <c:v>0.026</c:v>
                </c:pt>
                <c:pt idx="15">
                  <c:v>0.4985</c:v>
                </c:pt>
                <c:pt idx="16">
                  <c:v>1.1626999999999998</c:v>
                </c:pt>
                <c:pt idx="17">
                  <c:v>0.069</c:v>
                </c:pt>
              </c:numCache>
            </c:numRef>
          </c:xVal>
          <c:yVal>
            <c:numRef>
              <c:f>DATATABLE!$V$8:$V$25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65186229"/>
        <c:axId val="49805150"/>
      </c:scatterChart>
      <c:valAx>
        <c:axId val="6518622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805150"/>
        <c:crosses val="autoZero"/>
        <c:crossBetween val="midCat"/>
        <c:dispUnits/>
        <c:majorUnit val="10"/>
        <c:minorUnit val="5"/>
      </c:valAx>
      <c:valAx>
        <c:axId val="498051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18622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47625</xdr:rowOff>
    </xdr:from>
    <xdr:to>
      <xdr:col>8</xdr:col>
      <xdr:colOff>38100</xdr:colOff>
      <xdr:row>83</xdr:row>
      <xdr:rowOff>76200</xdr:rowOff>
    </xdr:to>
    <xdr:graphicFrame>
      <xdr:nvGraphicFramePr>
        <xdr:cNvPr id="1" name="Chart 1"/>
        <xdr:cNvGraphicFramePr/>
      </xdr:nvGraphicFramePr>
      <xdr:xfrm>
        <a:off x="190500" y="5038725"/>
        <a:ext cx="36195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42</xdr:row>
      <xdr:rowOff>9525</xdr:rowOff>
    </xdr:from>
    <xdr:to>
      <xdr:col>18</xdr:col>
      <xdr:colOff>514350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3952875" y="5000625"/>
        <a:ext cx="42672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2.16015625" style="1" customWidth="1"/>
    <col min="4" max="6" width="6.66015625" style="1" bestFit="1" customWidth="1"/>
    <col min="7" max="12" width="5.66015625" style="1" bestFit="1" customWidth="1"/>
    <col min="13" max="13" width="4.16015625" style="1" bestFit="1" customWidth="1"/>
    <col min="14" max="14" width="9.66015625" style="1" customWidth="1"/>
    <col min="15" max="15" width="7.83203125" style="1" customWidth="1"/>
    <col min="16" max="16" width="8.16015625" style="1" bestFit="1" customWidth="1"/>
    <col min="17" max="17" width="10.16015625" style="1" bestFit="1" customWidth="1"/>
    <col min="18" max="18" width="6.16015625" style="1" bestFit="1" customWidth="1"/>
    <col min="19" max="19" width="9.33203125" style="1" customWidth="1"/>
    <col min="20" max="20" width="10.33203125" style="1" bestFit="1" customWidth="1"/>
    <col min="21" max="21" width="12.16015625" style="1" bestFit="1" customWidth="1"/>
    <col min="22" max="22" width="12.16015625" style="1" customWidth="1"/>
    <col min="23" max="23" width="8.16015625" style="1" bestFit="1" customWidth="1"/>
    <col min="24" max="24" width="10.16015625" style="1" bestFit="1" customWidth="1"/>
    <col min="25" max="25" width="6.16015625" style="1" bestFit="1" customWidth="1"/>
    <col min="26" max="16384" width="9.33203125" style="1" customWidth="1"/>
  </cols>
  <sheetData>
    <row r="1" ht="9">
      <c r="J1" s="2"/>
    </row>
    <row r="4" spans="1:8" ht="12">
      <c r="A4" s="3" t="s">
        <v>34</v>
      </c>
      <c r="H4" s="4" t="s">
        <v>0</v>
      </c>
    </row>
    <row r="5" spans="1:18" ht="9.75" thickBot="1">
      <c r="A5" s="5" t="s">
        <v>1</v>
      </c>
      <c r="B5" s="5" t="s">
        <v>2</v>
      </c>
      <c r="C5" s="5" t="s">
        <v>3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4</v>
      </c>
      <c r="O5" s="5" t="s">
        <v>5</v>
      </c>
      <c r="P5" s="5" t="s">
        <v>6</v>
      </c>
      <c r="Q5" s="5" t="s">
        <v>7</v>
      </c>
      <c r="R5" s="5" t="s">
        <v>8</v>
      </c>
    </row>
    <row r="6" spans="1:29" ht="12" thickBot="1" thickTop="1">
      <c r="A6" s="2" t="s">
        <v>9</v>
      </c>
      <c r="B6" s="2">
        <v>0.08333333333333333</v>
      </c>
      <c r="C6" s="2">
        <v>0.0254</v>
      </c>
      <c r="D6" s="2">
        <v>0.0011319999999999998</v>
      </c>
      <c r="E6" s="2">
        <v>0.002584</v>
      </c>
      <c r="F6" s="2">
        <v>0.0044</v>
      </c>
      <c r="G6" s="2">
        <v>0.01085</v>
      </c>
      <c r="H6" s="2">
        <v>0.051770000000000004</v>
      </c>
      <c r="I6" s="2">
        <v>0.0932</v>
      </c>
      <c r="J6" s="2">
        <v>0.1124</v>
      </c>
      <c r="K6" s="2">
        <v>0.1223</v>
      </c>
      <c r="L6" s="2">
        <v>0.1308</v>
      </c>
      <c r="M6" s="2" t="s">
        <v>10</v>
      </c>
      <c r="N6" s="2">
        <f>(F6+J6)/2</f>
        <v>0.0584</v>
      </c>
      <c r="O6" s="7"/>
      <c r="P6" s="7">
        <v>42.78</v>
      </c>
      <c r="Q6" s="7">
        <v>42.57</v>
      </c>
      <c r="R6" s="7">
        <v>14.65</v>
      </c>
      <c r="S6" s="2"/>
      <c r="T6" s="8" t="s">
        <v>11</v>
      </c>
      <c r="U6" s="9"/>
      <c r="V6" s="9"/>
      <c r="W6" s="9"/>
      <c r="X6" s="9"/>
      <c r="Y6" s="9"/>
      <c r="Z6" s="2"/>
      <c r="AA6" s="2"/>
      <c r="AB6" s="2"/>
      <c r="AC6" s="2"/>
    </row>
    <row r="7" spans="1:29" ht="9">
      <c r="A7" s="2"/>
      <c r="B7" s="2"/>
      <c r="C7" s="2"/>
      <c r="D7" s="2">
        <v>9.786910326492292</v>
      </c>
      <c r="E7" s="2">
        <v>8.59617821463025</v>
      </c>
      <c r="F7" s="2">
        <v>7.828280760912152</v>
      </c>
      <c r="G7" s="2">
        <v>6.52616114710497</v>
      </c>
      <c r="H7" s="2">
        <v>4.2717398715758845</v>
      </c>
      <c r="I7" s="2">
        <v>3.423526234895169</v>
      </c>
      <c r="J7" s="2">
        <v>3.1532860593285235</v>
      </c>
      <c r="K7" s="2">
        <v>3.031503691022063</v>
      </c>
      <c r="L7" s="2">
        <v>2.934565554051367</v>
      </c>
      <c r="M7" s="2" t="s">
        <v>12</v>
      </c>
      <c r="N7" s="2">
        <f aca="true" t="shared" si="0" ref="N7:N41">(F7+J7)/2</f>
        <v>5.490783410120338</v>
      </c>
      <c r="O7" s="7">
        <f>(F7-J7)/2</f>
        <v>2.337497350791814</v>
      </c>
      <c r="P7" s="7"/>
      <c r="Q7" s="7"/>
      <c r="R7" s="7"/>
      <c r="S7" s="2"/>
      <c r="T7" s="10" t="s">
        <v>13</v>
      </c>
      <c r="U7" s="11" t="s">
        <v>14</v>
      </c>
      <c r="V7" s="11" t="s">
        <v>15</v>
      </c>
      <c r="W7" s="11" t="s">
        <v>6</v>
      </c>
      <c r="X7" s="11" t="s">
        <v>16</v>
      </c>
      <c r="Y7" s="12" t="s">
        <v>8</v>
      </c>
      <c r="Z7" s="2"/>
      <c r="AA7" s="2"/>
      <c r="AB7" s="2"/>
      <c r="AC7" s="2"/>
    </row>
    <row r="8" spans="1:29" ht="9">
      <c r="A8" s="2" t="s">
        <v>17</v>
      </c>
      <c r="B8" s="2">
        <v>1</v>
      </c>
      <c r="C8" s="2">
        <v>0.3048</v>
      </c>
      <c r="D8" s="2">
        <v>0.000921</v>
      </c>
      <c r="E8" s="2">
        <v>0.002009</v>
      </c>
      <c r="F8" s="2">
        <v>0.003294</v>
      </c>
      <c r="G8" s="2">
        <v>0.006837</v>
      </c>
      <c r="H8" s="2">
        <v>0.0284</v>
      </c>
      <c r="I8" s="2">
        <v>0.05546</v>
      </c>
      <c r="J8" s="2">
        <v>0.06859</v>
      </c>
      <c r="K8" s="2">
        <v>0.08161</v>
      </c>
      <c r="L8" s="2">
        <v>0.09728</v>
      </c>
      <c r="M8" s="2"/>
      <c r="N8" s="2">
        <f t="shared" si="0"/>
        <v>0.035942</v>
      </c>
      <c r="O8" s="7"/>
      <c r="P8" s="7">
        <v>19.82</v>
      </c>
      <c r="Q8" s="7">
        <v>61.78</v>
      </c>
      <c r="R8" s="7">
        <v>18.42</v>
      </c>
      <c r="S8" s="2"/>
      <c r="T8" s="13" t="s">
        <v>9</v>
      </c>
      <c r="U8" s="14">
        <v>0.08333333333333333</v>
      </c>
      <c r="V8" s="14">
        <v>0.0254</v>
      </c>
      <c r="W8" s="15">
        <v>42.78</v>
      </c>
      <c r="X8" s="15">
        <v>42.57</v>
      </c>
      <c r="Y8" s="16">
        <v>14.65</v>
      </c>
      <c r="Z8" s="2"/>
      <c r="AA8" s="2"/>
      <c r="AB8" s="2"/>
      <c r="AC8" s="2"/>
    </row>
    <row r="9" spans="1:29" ht="9">
      <c r="A9" s="2"/>
      <c r="B9" s="2"/>
      <c r="C9" s="2"/>
      <c r="D9" s="2">
        <v>10.084511223232838</v>
      </c>
      <c r="E9" s="2">
        <v>8.959306720590883</v>
      </c>
      <c r="F9" s="2">
        <v>8.245943729597819</v>
      </c>
      <c r="G9" s="2">
        <v>7.192420859337721</v>
      </c>
      <c r="H9" s="2">
        <v>5.137965260044767</v>
      </c>
      <c r="I9" s="2">
        <v>4.172408573397333</v>
      </c>
      <c r="J9" s="2">
        <v>3.8658579341060553</v>
      </c>
      <c r="K9" s="2">
        <v>3.615110247547601</v>
      </c>
      <c r="L9" s="2">
        <v>3.3617129609932266</v>
      </c>
      <c r="M9" s="2"/>
      <c r="N9" s="2">
        <f t="shared" si="0"/>
        <v>6.055900831851937</v>
      </c>
      <c r="O9" s="7">
        <f>(F9-J9)/2</f>
        <v>2.190042897745882</v>
      </c>
      <c r="P9" s="7"/>
      <c r="Q9" s="7"/>
      <c r="R9" s="7"/>
      <c r="S9" s="2"/>
      <c r="T9" s="13" t="s">
        <v>17</v>
      </c>
      <c r="U9" s="14">
        <v>1</v>
      </c>
      <c r="V9" s="14">
        <v>0.3048</v>
      </c>
      <c r="W9" s="15">
        <v>19.82</v>
      </c>
      <c r="X9" s="15">
        <v>61.78</v>
      </c>
      <c r="Y9" s="16">
        <v>18.42</v>
      </c>
      <c r="Z9" s="2"/>
      <c r="AA9" s="2"/>
      <c r="AB9" s="2"/>
      <c r="AC9" s="2"/>
    </row>
    <row r="10" spans="1:29" ht="9">
      <c r="A10" s="2" t="s">
        <v>18</v>
      </c>
      <c r="B10" s="2">
        <v>2</v>
      </c>
      <c r="C10" s="2">
        <v>0.6096</v>
      </c>
      <c r="D10" s="2">
        <v>0.0020419999999999995</v>
      </c>
      <c r="E10" s="2">
        <v>0.004503999999999999</v>
      </c>
      <c r="F10" s="2">
        <v>0.01086</v>
      </c>
      <c r="G10" s="2">
        <v>0.02568</v>
      </c>
      <c r="H10" s="2">
        <v>0.05521</v>
      </c>
      <c r="I10" s="2">
        <v>0.08117</v>
      </c>
      <c r="J10" s="2">
        <v>0.09445999999999999</v>
      </c>
      <c r="K10" s="2">
        <v>0.1055</v>
      </c>
      <c r="L10" s="2">
        <v>0.1161</v>
      </c>
      <c r="M10" s="2"/>
      <c r="N10" s="2">
        <f t="shared" si="0"/>
        <v>0.05265999999999999</v>
      </c>
      <c r="O10" s="7"/>
      <c r="P10" s="7">
        <v>42.4385</v>
      </c>
      <c r="Q10" s="7">
        <v>48.59</v>
      </c>
      <c r="R10" s="7">
        <v>9.02</v>
      </c>
      <c r="S10" s="2"/>
      <c r="T10" s="13" t="s">
        <v>18</v>
      </c>
      <c r="U10" s="14">
        <v>2</v>
      </c>
      <c r="V10" s="14">
        <v>0.6096</v>
      </c>
      <c r="W10" s="15">
        <v>42.4385</v>
      </c>
      <c r="X10" s="15">
        <v>48.59</v>
      </c>
      <c r="Y10" s="16">
        <v>9.02</v>
      </c>
      <c r="Z10" s="2"/>
      <c r="AA10" s="2"/>
      <c r="AB10" s="2"/>
      <c r="AC10" s="2"/>
    </row>
    <row r="11" spans="1:29" ht="9">
      <c r="A11" s="2"/>
      <c r="B11" s="2"/>
      <c r="C11" s="2"/>
      <c r="D11" s="2">
        <v>8.935801418446374</v>
      </c>
      <c r="E11" s="2">
        <v>7.794577457243944</v>
      </c>
      <c r="F11" s="2">
        <v>6.5248320866324505</v>
      </c>
      <c r="G11" s="2">
        <v>5.283210987314509</v>
      </c>
      <c r="H11" s="2">
        <v>4.178926588644872</v>
      </c>
      <c r="I11" s="2">
        <v>3.6229095762611654</v>
      </c>
      <c r="J11" s="2">
        <v>3.4041526542862472</v>
      </c>
      <c r="K11" s="2">
        <v>3.2446850959549023</v>
      </c>
      <c r="L11" s="2">
        <v>3.106560122683883</v>
      </c>
      <c r="M11" s="2"/>
      <c r="N11" s="2">
        <f t="shared" si="0"/>
        <v>4.964492370459348</v>
      </c>
      <c r="O11" s="7">
        <f>(F11-J11)/2</f>
        <v>1.5603397161731016</v>
      </c>
      <c r="P11" s="7"/>
      <c r="Q11" s="7"/>
      <c r="R11" s="7"/>
      <c r="S11" s="2"/>
      <c r="T11" s="13" t="s">
        <v>19</v>
      </c>
      <c r="U11" s="14">
        <v>3</v>
      </c>
      <c r="V11" s="14">
        <v>0.9144</v>
      </c>
      <c r="W11" s="15">
        <v>27.340999999999998</v>
      </c>
      <c r="X11" s="15">
        <v>51.98</v>
      </c>
      <c r="Y11" s="16">
        <v>20.64</v>
      </c>
      <c r="Z11" s="2"/>
      <c r="AA11" s="2"/>
      <c r="AB11" s="2"/>
      <c r="AC11" s="2"/>
    </row>
    <row r="12" spans="1:29" ht="9">
      <c r="A12" s="2" t="s">
        <v>19</v>
      </c>
      <c r="B12" s="2">
        <v>3</v>
      </c>
      <c r="C12" s="2">
        <v>0.9144</v>
      </c>
      <c r="D12" s="2">
        <v>0.000824</v>
      </c>
      <c r="E12" s="2">
        <v>0.001656</v>
      </c>
      <c r="F12" s="2">
        <v>0.00288</v>
      </c>
      <c r="G12" s="2">
        <v>0.005582</v>
      </c>
      <c r="H12" s="2">
        <v>0.03377000000000001</v>
      </c>
      <c r="I12" s="2">
        <v>0.06603</v>
      </c>
      <c r="J12" s="2">
        <v>0.08239</v>
      </c>
      <c r="K12" s="2">
        <v>0.09884</v>
      </c>
      <c r="L12" s="2">
        <v>0.1167</v>
      </c>
      <c r="M12" s="2"/>
      <c r="N12" s="2">
        <f t="shared" si="0"/>
        <v>0.042635</v>
      </c>
      <c r="O12" s="7"/>
      <c r="P12" s="7">
        <v>27.340999999999998</v>
      </c>
      <c r="Q12" s="7">
        <v>51.98</v>
      </c>
      <c r="R12" s="7">
        <v>20.64</v>
      </c>
      <c r="S12" s="2"/>
      <c r="T12" s="13" t="s">
        <v>20</v>
      </c>
      <c r="U12" s="14">
        <v>4</v>
      </c>
      <c r="V12" s="14">
        <v>1.2192</v>
      </c>
      <c r="W12" s="15">
        <v>7.54</v>
      </c>
      <c r="X12" s="15">
        <v>64</v>
      </c>
      <c r="Y12" s="16">
        <v>28.45</v>
      </c>
      <c r="Z12" s="2"/>
      <c r="AA12" s="2"/>
      <c r="AB12" s="2"/>
      <c r="AC12" s="2"/>
    </row>
    <row r="13" spans="1:29" ht="9">
      <c r="A13" s="2"/>
      <c r="B13" s="2"/>
      <c r="C13" s="2"/>
      <c r="D13" s="2">
        <v>10.245068042140955</v>
      </c>
      <c r="E13" s="2">
        <v>9.23808161182485</v>
      </c>
      <c r="F13" s="2">
        <v>8.4397154729945</v>
      </c>
      <c r="G13" s="2">
        <v>7.485002160258107</v>
      </c>
      <c r="H13" s="2">
        <v>4.8881140104293355</v>
      </c>
      <c r="I13" s="2">
        <v>3.920734543824098</v>
      </c>
      <c r="J13" s="2">
        <v>3.6013869473407634</v>
      </c>
      <c r="K13" s="2">
        <v>3.3387611791080274</v>
      </c>
      <c r="L13" s="2">
        <v>3.0991235338421017</v>
      </c>
      <c r="M13" s="2"/>
      <c r="N13" s="2">
        <f t="shared" si="0"/>
        <v>6.020551210167632</v>
      </c>
      <c r="O13" s="7">
        <f>(F13-J13)/2</f>
        <v>2.419164262826868</v>
      </c>
      <c r="P13" s="7"/>
      <c r="Q13" s="7"/>
      <c r="R13" s="7"/>
      <c r="S13" s="2"/>
      <c r="T13" s="13" t="s">
        <v>21</v>
      </c>
      <c r="U13" s="14">
        <v>5</v>
      </c>
      <c r="V13" s="14">
        <v>1.524</v>
      </c>
      <c r="W13" s="15">
        <v>0</v>
      </c>
      <c r="X13" s="15">
        <v>49.662800000000004</v>
      </c>
      <c r="Y13" s="16">
        <v>50.39</v>
      </c>
      <c r="Z13" s="2"/>
      <c r="AA13" s="2"/>
      <c r="AB13" s="2"/>
      <c r="AC13" s="2"/>
    </row>
    <row r="14" spans="1:29" ht="9">
      <c r="A14" s="2" t="s">
        <v>20</v>
      </c>
      <c r="B14" s="2">
        <v>4</v>
      </c>
      <c r="C14" s="2">
        <v>1.2192</v>
      </c>
      <c r="D14" s="2">
        <v>0.000709</v>
      </c>
      <c r="E14" s="2">
        <v>0.001101</v>
      </c>
      <c r="F14" s="2">
        <v>0.002086</v>
      </c>
      <c r="G14" s="2">
        <v>0.003348</v>
      </c>
      <c r="H14" s="2">
        <v>0.01157</v>
      </c>
      <c r="I14" s="2">
        <v>0.0289</v>
      </c>
      <c r="J14" s="2">
        <v>0.0415</v>
      </c>
      <c r="K14" s="2">
        <v>0.05501</v>
      </c>
      <c r="L14" s="2">
        <v>0.07517</v>
      </c>
      <c r="M14" s="2"/>
      <c r="N14" s="2">
        <f t="shared" si="0"/>
        <v>0.021793</v>
      </c>
      <c r="O14" s="7"/>
      <c r="P14" s="7">
        <v>7.54</v>
      </c>
      <c r="Q14" s="7">
        <v>64</v>
      </c>
      <c r="R14" s="7">
        <v>28.45</v>
      </c>
      <c r="S14" s="2"/>
      <c r="T14" s="13" t="s">
        <v>22</v>
      </c>
      <c r="U14" s="14">
        <v>6</v>
      </c>
      <c r="V14" s="14">
        <v>1.8288</v>
      </c>
      <c r="W14" s="15">
        <v>0</v>
      </c>
      <c r="X14" s="15">
        <v>51.280044</v>
      </c>
      <c r="Y14" s="16">
        <v>48.66</v>
      </c>
      <c r="Z14" s="2"/>
      <c r="AA14" s="2"/>
      <c r="AB14" s="2"/>
      <c r="AC14" s="2"/>
    </row>
    <row r="15" spans="1:29" ht="9">
      <c r="A15" s="2"/>
      <c r="B15" s="2"/>
      <c r="C15" s="2"/>
      <c r="D15" s="2">
        <v>10.461926752084658</v>
      </c>
      <c r="E15" s="2">
        <v>9.826969815759805</v>
      </c>
      <c r="F15" s="2">
        <v>8.905045126804408</v>
      </c>
      <c r="G15" s="2">
        <v>8.22248475677383</v>
      </c>
      <c r="H15" s="2">
        <v>6.433467325329322</v>
      </c>
      <c r="I15" s="2">
        <v>5.112786697048771</v>
      </c>
      <c r="J15" s="2">
        <v>4.5907448533151625</v>
      </c>
      <c r="K15" s="2">
        <v>4.184162286791484</v>
      </c>
      <c r="L15" s="2">
        <v>3.733699185939258</v>
      </c>
      <c r="M15" s="2"/>
      <c r="N15" s="2">
        <f t="shared" si="0"/>
        <v>6.747894990059786</v>
      </c>
      <c r="O15" s="7">
        <f>(F15-J15)/2</f>
        <v>2.157150136744623</v>
      </c>
      <c r="P15" s="7"/>
      <c r="Q15" s="7"/>
      <c r="R15" s="7"/>
      <c r="S15" s="2"/>
      <c r="T15" s="13" t="s">
        <v>23</v>
      </c>
      <c r="U15" s="14">
        <v>7</v>
      </c>
      <c r="V15" s="14">
        <v>2.1336</v>
      </c>
      <c r="W15" s="15">
        <v>0.0012</v>
      </c>
      <c r="X15" s="15">
        <v>62.94</v>
      </c>
      <c r="Y15" s="16">
        <v>37.06</v>
      </c>
      <c r="Z15" s="2"/>
      <c r="AA15" s="2"/>
      <c r="AB15" s="2"/>
      <c r="AC15" s="2"/>
    </row>
    <row r="16" spans="1:29" ht="9">
      <c r="A16" s="2" t="s">
        <v>21</v>
      </c>
      <c r="B16" s="2">
        <v>5</v>
      </c>
      <c r="C16" s="2">
        <v>1.524</v>
      </c>
      <c r="D16" s="2">
        <v>0.000604</v>
      </c>
      <c r="E16" s="2">
        <v>0.000776</v>
      </c>
      <c r="F16" s="2">
        <v>0.001057</v>
      </c>
      <c r="G16" s="2">
        <v>0.001821</v>
      </c>
      <c r="H16" s="2">
        <v>0.003856</v>
      </c>
      <c r="I16" s="2">
        <v>0.008853999999999999</v>
      </c>
      <c r="J16" s="2">
        <v>0.012130000000000002</v>
      </c>
      <c r="K16" s="2">
        <v>0.0155</v>
      </c>
      <c r="L16" s="2">
        <v>0.0214</v>
      </c>
      <c r="M16" s="2"/>
      <c r="N16" s="2">
        <f t="shared" si="0"/>
        <v>0.006593500000000001</v>
      </c>
      <c r="O16" s="7"/>
      <c r="P16" s="7">
        <v>0</v>
      </c>
      <c r="Q16" s="7">
        <v>49.662800000000004</v>
      </c>
      <c r="R16" s="7">
        <v>50.39</v>
      </c>
      <c r="S16" s="2"/>
      <c r="T16" s="13" t="s">
        <v>24</v>
      </c>
      <c r="U16" s="14">
        <v>8</v>
      </c>
      <c r="V16" s="14">
        <v>2.4384</v>
      </c>
      <c r="W16" s="15">
        <v>0.042</v>
      </c>
      <c r="X16" s="15">
        <v>50.75</v>
      </c>
      <c r="Y16" s="16">
        <v>49.28</v>
      </c>
      <c r="Z16" s="2"/>
      <c r="AA16" s="2"/>
      <c r="AB16" s="2"/>
      <c r="AC16" s="2"/>
    </row>
    <row r="17" spans="1:29" ht="9">
      <c r="A17" s="2"/>
      <c r="B17" s="2"/>
      <c r="C17" s="2"/>
      <c r="D17" s="2">
        <v>10.693163829999095</v>
      </c>
      <c r="E17" s="2">
        <v>10.331655727137047</v>
      </c>
      <c r="F17" s="2">
        <v>9.885808907941492</v>
      </c>
      <c r="G17" s="2">
        <v>9.101053362347336</v>
      </c>
      <c r="H17" s="2">
        <v>8.018679233094213</v>
      </c>
      <c r="I17" s="2">
        <v>6.819454911226309</v>
      </c>
      <c r="J17" s="2">
        <v>6.365276639316302</v>
      </c>
      <c r="K17" s="2">
        <v>6.011587974275212</v>
      </c>
      <c r="L17" s="2">
        <v>5.546245393148302</v>
      </c>
      <c r="M17" s="2"/>
      <c r="N17" s="2">
        <f t="shared" si="0"/>
        <v>8.125542773628897</v>
      </c>
      <c r="O17" s="7">
        <f>(F17-J17)/2</f>
        <v>1.760266134312595</v>
      </c>
      <c r="P17" s="7"/>
      <c r="Q17" s="7"/>
      <c r="R17" s="7"/>
      <c r="S17" s="2"/>
      <c r="T17" s="13" t="s">
        <v>25</v>
      </c>
      <c r="U17" s="14">
        <v>9</v>
      </c>
      <c r="V17" s="14">
        <v>2.7432</v>
      </c>
      <c r="W17" s="15">
        <v>0.077</v>
      </c>
      <c r="X17" s="15">
        <v>54.16</v>
      </c>
      <c r="Y17" s="16">
        <v>45.77</v>
      </c>
      <c r="Z17" s="2"/>
      <c r="AA17" s="2"/>
      <c r="AB17" s="2"/>
      <c r="AC17" s="2"/>
    </row>
    <row r="18" spans="1:29" ht="9">
      <c r="A18" s="2" t="s">
        <v>22</v>
      </c>
      <c r="B18" s="2">
        <v>6</v>
      </c>
      <c r="C18" s="2">
        <v>1.8288</v>
      </c>
      <c r="D18" s="2">
        <v>0.000606</v>
      </c>
      <c r="E18" s="2">
        <v>0.000783</v>
      </c>
      <c r="F18" s="2">
        <v>0.001084</v>
      </c>
      <c r="G18" s="2">
        <v>0.001912</v>
      </c>
      <c r="H18" s="2">
        <v>0.004042</v>
      </c>
      <c r="I18" s="2">
        <v>0.009726000000000002</v>
      </c>
      <c r="J18" s="2">
        <v>0.01423</v>
      </c>
      <c r="K18" s="2">
        <v>0.01955</v>
      </c>
      <c r="L18" s="2">
        <v>0.02649</v>
      </c>
      <c r="M18" s="2"/>
      <c r="N18" s="2">
        <f t="shared" si="0"/>
        <v>0.007657</v>
      </c>
      <c r="O18" s="7"/>
      <c r="P18" s="7">
        <v>0</v>
      </c>
      <c r="Q18" s="7">
        <v>51.280044</v>
      </c>
      <c r="R18" s="7">
        <v>48.66</v>
      </c>
      <c r="S18" s="2"/>
      <c r="T18" s="13" t="s">
        <v>26</v>
      </c>
      <c r="U18" s="14">
        <v>10</v>
      </c>
      <c r="V18" s="14">
        <v>3.048</v>
      </c>
      <c r="W18" s="15">
        <v>0</v>
      </c>
      <c r="X18" s="15">
        <v>61.313</v>
      </c>
      <c r="Y18" s="16">
        <v>38.64</v>
      </c>
      <c r="Z18" s="2"/>
      <c r="AA18" s="2"/>
      <c r="AB18" s="2"/>
      <c r="AC18" s="2"/>
    </row>
    <row r="19" spans="1:29" ht="9">
      <c r="A19" s="2"/>
      <c r="B19" s="2"/>
      <c r="C19" s="2"/>
      <c r="D19" s="2">
        <v>10.688394585851222</v>
      </c>
      <c r="E19" s="2">
        <v>10.318700072033133</v>
      </c>
      <c r="F19" s="2">
        <v>9.849419527970303</v>
      </c>
      <c r="G19" s="2">
        <v>9.030701761343426</v>
      </c>
      <c r="H19" s="2">
        <v>7.950714962944439</v>
      </c>
      <c r="I19" s="2">
        <v>6.683937693085476</v>
      </c>
      <c r="J19" s="2">
        <v>6.13492052791033</v>
      </c>
      <c r="K19" s="2">
        <v>5.6766875822420975</v>
      </c>
      <c r="L19" s="2">
        <v>5.23840834606719</v>
      </c>
      <c r="M19" s="2"/>
      <c r="N19" s="2">
        <f t="shared" si="0"/>
        <v>7.9921700279403165</v>
      </c>
      <c r="O19" s="7">
        <f>(F19-J19)/2</f>
        <v>1.8572495000299867</v>
      </c>
      <c r="P19" s="7"/>
      <c r="Q19" s="7"/>
      <c r="R19" s="7"/>
      <c r="S19" s="2"/>
      <c r="T19" s="13" t="s">
        <v>27</v>
      </c>
      <c r="U19" s="14">
        <v>11</v>
      </c>
      <c r="V19" s="14">
        <v>3.3528</v>
      </c>
      <c r="W19" s="15">
        <v>0.001</v>
      </c>
      <c r="X19" s="15">
        <v>53.13</v>
      </c>
      <c r="Y19" s="16">
        <v>46.87</v>
      </c>
      <c r="Z19" s="2"/>
      <c r="AA19" s="2"/>
      <c r="AB19" s="2"/>
      <c r="AC19" s="2"/>
    </row>
    <row r="20" spans="1:29" ht="9">
      <c r="A20" s="2" t="s">
        <v>23</v>
      </c>
      <c r="B20" s="2">
        <v>7</v>
      </c>
      <c r="C20" s="2">
        <v>2.1336</v>
      </c>
      <c r="D20" s="2">
        <v>0.000659</v>
      </c>
      <c r="E20" s="2">
        <v>0.000924</v>
      </c>
      <c r="F20" s="2">
        <v>0.00155</v>
      </c>
      <c r="G20" s="2">
        <v>0.002594</v>
      </c>
      <c r="H20" s="2">
        <v>0.006398</v>
      </c>
      <c r="I20" s="2">
        <v>0.01436</v>
      </c>
      <c r="J20" s="2">
        <v>0.01959</v>
      </c>
      <c r="K20" s="2">
        <v>0.02477</v>
      </c>
      <c r="L20" s="2">
        <v>0.03232</v>
      </c>
      <c r="M20" s="2"/>
      <c r="N20" s="2">
        <f t="shared" si="0"/>
        <v>0.01057</v>
      </c>
      <c r="O20" s="7"/>
      <c r="P20" s="7">
        <v>0.0012</v>
      </c>
      <c r="Q20" s="7">
        <v>62.94</v>
      </c>
      <c r="R20" s="7">
        <v>37.06</v>
      </c>
      <c r="S20" s="2"/>
      <c r="T20" s="13" t="s">
        <v>28</v>
      </c>
      <c r="U20" s="14">
        <v>12</v>
      </c>
      <c r="V20" s="14">
        <v>3.6576</v>
      </c>
      <c r="W20" s="15">
        <v>0.3241</v>
      </c>
      <c r="X20" s="15">
        <v>53.36</v>
      </c>
      <c r="Y20" s="16">
        <v>46.24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10.567433914316123</v>
      </c>
      <c r="E21" s="2">
        <v>10.079819527908116</v>
      </c>
      <c r="F21" s="2">
        <v>9.333516069162574</v>
      </c>
      <c r="G21" s="2">
        <v>8.590605805072475</v>
      </c>
      <c r="H21" s="2">
        <v>7.2881632922085</v>
      </c>
      <c r="I21" s="2">
        <v>6.121800440613761</v>
      </c>
      <c r="J21" s="2">
        <v>5.673738792169225</v>
      </c>
      <c r="K21" s="2">
        <v>5.3352623211904495</v>
      </c>
      <c r="L21" s="2">
        <v>4.951428991685017</v>
      </c>
      <c r="M21" s="2"/>
      <c r="N21" s="2">
        <f t="shared" si="0"/>
        <v>7.503627430665899</v>
      </c>
      <c r="O21" s="7">
        <f>(F21-J21)/2</f>
        <v>1.8298886384966746</v>
      </c>
      <c r="P21" s="7"/>
      <c r="Q21" s="7"/>
      <c r="R21" s="7"/>
      <c r="S21" s="2"/>
      <c r="T21" s="13" t="s">
        <v>29</v>
      </c>
      <c r="U21" s="14">
        <v>13</v>
      </c>
      <c r="V21" s="14">
        <v>3.9624</v>
      </c>
      <c r="W21" s="15">
        <v>0.018</v>
      </c>
      <c r="X21" s="15">
        <v>49.95</v>
      </c>
      <c r="Y21" s="16">
        <v>50.04</v>
      </c>
      <c r="Z21" s="2"/>
      <c r="AA21" s="2"/>
      <c r="AB21" s="2"/>
      <c r="AC21" s="2"/>
    </row>
    <row r="22" spans="1:29" ht="9">
      <c r="A22" s="2" t="s">
        <v>24</v>
      </c>
      <c r="B22" s="2">
        <v>8</v>
      </c>
      <c r="C22" s="2">
        <v>2.4384</v>
      </c>
      <c r="D22" s="2">
        <v>0.000604</v>
      </c>
      <c r="E22" s="2">
        <v>0.000779</v>
      </c>
      <c r="F22" s="2">
        <v>0.001073</v>
      </c>
      <c r="G22" s="2">
        <v>0.001883</v>
      </c>
      <c r="H22" s="2">
        <v>0.003991</v>
      </c>
      <c r="I22" s="2">
        <v>0.009863</v>
      </c>
      <c r="J22" s="2">
        <v>0.01551</v>
      </c>
      <c r="K22" s="2">
        <v>0.02255</v>
      </c>
      <c r="L22" s="2">
        <v>0.03461</v>
      </c>
      <c r="M22" s="2"/>
      <c r="N22" s="2">
        <f t="shared" si="0"/>
        <v>0.0082915</v>
      </c>
      <c r="O22" s="7"/>
      <c r="P22" s="7">
        <v>0.042</v>
      </c>
      <c r="Q22" s="7">
        <v>50.75</v>
      </c>
      <c r="R22" s="7">
        <v>49.28</v>
      </c>
      <c r="S22" s="2"/>
      <c r="T22" s="13" t="s">
        <v>30</v>
      </c>
      <c r="U22" s="14">
        <v>14</v>
      </c>
      <c r="V22" s="14">
        <v>4.2672</v>
      </c>
      <c r="W22" s="15">
        <v>0.026</v>
      </c>
      <c r="X22" s="15">
        <v>44.13</v>
      </c>
      <c r="Y22" s="16">
        <v>55.89</v>
      </c>
      <c r="Z22" s="2"/>
      <c r="AA22" s="2"/>
      <c r="AB22" s="2"/>
      <c r="AC22" s="2"/>
    </row>
    <row r="23" spans="1:29" ht="9">
      <c r="A23" s="2"/>
      <c r="B23" s="2"/>
      <c r="C23" s="2"/>
      <c r="D23" s="2">
        <v>10.693163829999095</v>
      </c>
      <c r="E23" s="2">
        <v>10.326089051262507</v>
      </c>
      <c r="F23" s="2">
        <v>9.864134208567654</v>
      </c>
      <c r="G23" s="2">
        <v>9.052751284709947</v>
      </c>
      <c r="H23" s="2">
        <v>7.969034005812903</v>
      </c>
      <c r="I23" s="2">
        <v>6.6637577509569335</v>
      </c>
      <c r="J23" s="2">
        <v>6.010657503400721</v>
      </c>
      <c r="K23" s="2">
        <v>5.4707287562940685</v>
      </c>
      <c r="L23" s="2">
        <v>4.852667248271365</v>
      </c>
      <c r="M23" s="2"/>
      <c r="N23" s="2">
        <f t="shared" si="0"/>
        <v>7.937395855984187</v>
      </c>
      <c r="O23" s="7">
        <f>(F23-J23)/2</f>
        <v>1.9267383525834663</v>
      </c>
      <c r="P23" s="7"/>
      <c r="Q23" s="7"/>
      <c r="R23" s="7"/>
      <c r="S23" s="2"/>
      <c r="T23" s="13" t="s">
        <v>31</v>
      </c>
      <c r="U23" s="14">
        <v>15</v>
      </c>
      <c r="V23" s="14">
        <v>4.572</v>
      </c>
      <c r="W23" s="15">
        <v>0.4985</v>
      </c>
      <c r="X23" s="15">
        <v>43.49</v>
      </c>
      <c r="Y23" s="16">
        <v>55.97</v>
      </c>
      <c r="Z23" s="2"/>
      <c r="AA23" s="2"/>
      <c r="AB23" s="2"/>
      <c r="AC23" s="2"/>
    </row>
    <row r="24" spans="1:29" ht="9">
      <c r="A24" s="2" t="s">
        <v>25</v>
      </c>
      <c r="B24" s="2">
        <v>9</v>
      </c>
      <c r="C24" s="2">
        <v>2.7432</v>
      </c>
      <c r="D24" s="2">
        <v>0.000606</v>
      </c>
      <c r="E24" s="2">
        <v>0.000783</v>
      </c>
      <c r="F24" s="2">
        <v>0.001096</v>
      </c>
      <c r="G24" s="2">
        <v>0.001985</v>
      </c>
      <c r="H24" s="2">
        <v>0.004482</v>
      </c>
      <c r="I24" s="2">
        <v>0.012369999999999999</v>
      </c>
      <c r="J24" s="2">
        <v>0.01925</v>
      </c>
      <c r="K24" s="2">
        <v>0.0271</v>
      </c>
      <c r="L24" s="2">
        <v>0.03863</v>
      </c>
      <c r="M24" s="2"/>
      <c r="N24" s="2">
        <f t="shared" si="0"/>
        <v>0.010173</v>
      </c>
      <c r="O24" s="7"/>
      <c r="P24" s="7">
        <v>0.077</v>
      </c>
      <c r="Q24" s="7">
        <v>54.16</v>
      </c>
      <c r="R24" s="7">
        <v>45.77</v>
      </c>
      <c r="S24" s="2"/>
      <c r="T24" s="13" t="s">
        <v>32</v>
      </c>
      <c r="U24" s="14">
        <v>16</v>
      </c>
      <c r="V24" s="14">
        <v>4.8768</v>
      </c>
      <c r="W24" s="15">
        <v>1.1626999999999998</v>
      </c>
      <c r="X24" s="15">
        <v>55.15</v>
      </c>
      <c r="Y24" s="16">
        <v>43.59</v>
      </c>
      <c r="Z24" s="2"/>
      <c r="AA24" s="2"/>
      <c r="AB24" s="2"/>
      <c r="AC24" s="2"/>
    </row>
    <row r="25" spans="1:29" ht="9.75" thickBot="1">
      <c r="A25" s="2"/>
      <c r="B25" s="2"/>
      <c r="C25" s="2"/>
      <c r="D25" s="2">
        <v>10.688394585851222</v>
      </c>
      <c r="E25" s="2">
        <v>10.318700072033133</v>
      </c>
      <c r="F25" s="2">
        <v>9.833536486363649</v>
      </c>
      <c r="G25" s="2">
        <v>8.976645277293855</v>
      </c>
      <c r="H25" s="2">
        <v>7.801641635813781</v>
      </c>
      <c r="I25" s="2">
        <v>6.337010689460442</v>
      </c>
      <c r="J25" s="2">
        <v>5.698997743967186</v>
      </c>
      <c r="K25" s="2">
        <v>5.205563338195578</v>
      </c>
      <c r="L25" s="2">
        <v>4.69413451220488</v>
      </c>
      <c r="M25" s="2"/>
      <c r="N25" s="2">
        <f t="shared" si="0"/>
        <v>7.766267115165418</v>
      </c>
      <c r="O25" s="7">
        <f>(F25-J25)/2</f>
        <v>2.0672693711982313</v>
      </c>
      <c r="P25" s="7"/>
      <c r="Q25" s="7"/>
      <c r="R25" s="7"/>
      <c r="S25" s="2"/>
      <c r="T25" s="17" t="s">
        <v>33</v>
      </c>
      <c r="U25" s="18">
        <v>17</v>
      </c>
      <c r="V25" s="18">
        <v>5.1816</v>
      </c>
      <c r="W25" s="19">
        <v>0.069</v>
      </c>
      <c r="X25" s="19">
        <v>42.66</v>
      </c>
      <c r="Y25" s="20">
        <v>57.27</v>
      </c>
      <c r="Z25" s="2"/>
      <c r="AA25" s="2"/>
      <c r="AB25" s="2"/>
      <c r="AC25" s="2"/>
    </row>
    <row r="26" spans="1:29" ht="9">
      <c r="A26" s="2" t="s">
        <v>26</v>
      </c>
      <c r="B26" s="2">
        <v>10</v>
      </c>
      <c r="C26" s="2">
        <v>3.048</v>
      </c>
      <c r="D26" s="2">
        <v>0.000649</v>
      </c>
      <c r="E26" s="2">
        <v>0.000894</v>
      </c>
      <c r="F26" s="2">
        <v>0.001448</v>
      </c>
      <c r="G26" s="2">
        <v>0.0024860000000000004</v>
      </c>
      <c r="H26" s="2">
        <v>0.006256</v>
      </c>
      <c r="I26" s="2">
        <v>0.0174</v>
      </c>
      <c r="J26" s="2">
        <v>0.023989999999999997</v>
      </c>
      <c r="K26" s="2">
        <v>0.02942</v>
      </c>
      <c r="L26" s="2">
        <v>0.03796</v>
      </c>
      <c r="M26" s="2"/>
      <c r="N26" s="2">
        <f t="shared" si="0"/>
        <v>0.012719</v>
      </c>
      <c r="O26" s="7"/>
      <c r="P26" s="7">
        <v>0</v>
      </c>
      <c r="Q26" s="7">
        <v>61.313</v>
      </c>
      <c r="R26" s="7">
        <v>38.64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10.589493901325035</v>
      </c>
      <c r="E27" s="2">
        <v>10.127437548140856</v>
      </c>
      <c r="F27" s="2">
        <v>9.431722682240968</v>
      </c>
      <c r="G27" s="2">
        <v>8.65195798827169</v>
      </c>
      <c r="H27" s="2">
        <v>7.320543772016822</v>
      </c>
      <c r="I27" s="2">
        <v>5.844768883700721</v>
      </c>
      <c r="J27" s="2">
        <v>5.381423032143378</v>
      </c>
      <c r="K27" s="2">
        <v>5.087058943181982</v>
      </c>
      <c r="L27" s="2">
        <v>4.719376197415703</v>
      </c>
      <c r="M27" s="2"/>
      <c r="N27" s="2">
        <f t="shared" si="0"/>
        <v>7.406572857192173</v>
      </c>
      <c r="O27" s="7">
        <f>(F27-J27)/2</f>
        <v>2.0251498250487954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27</v>
      </c>
      <c r="B28" s="2">
        <v>11</v>
      </c>
      <c r="C28" s="2">
        <v>3.3528</v>
      </c>
      <c r="D28" s="2">
        <v>0.000616</v>
      </c>
      <c r="E28" s="2">
        <v>0.0008070000000000001</v>
      </c>
      <c r="F28" s="2">
        <v>0.00115</v>
      </c>
      <c r="G28" s="2">
        <v>0.0020299999999999997</v>
      </c>
      <c r="H28" s="2">
        <v>0.004276</v>
      </c>
      <c r="I28" s="2">
        <v>0.01061</v>
      </c>
      <c r="J28" s="2">
        <v>0.01619</v>
      </c>
      <c r="K28" s="2">
        <v>0.02311</v>
      </c>
      <c r="L28" s="2">
        <v>0.03317</v>
      </c>
      <c r="M28" s="2"/>
      <c r="N28" s="2">
        <f t="shared" si="0"/>
        <v>0.00867</v>
      </c>
      <c r="O28" s="7"/>
      <c r="P28" s="7">
        <v>0.001</v>
      </c>
      <c r="Q28" s="7">
        <v>53.13</v>
      </c>
      <c r="R28" s="7">
        <v>46.87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10.664782028629272</v>
      </c>
      <c r="E29" s="2">
        <v>10.275143706046395</v>
      </c>
      <c r="F29" s="2">
        <v>9.764150423492437</v>
      </c>
      <c r="G29" s="2">
        <v>8.944304557251636</v>
      </c>
      <c r="H29" s="2">
        <v>7.869522431603684</v>
      </c>
      <c r="I29" s="2">
        <v>6.5584315335220476</v>
      </c>
      <c r="J29" s="2">
        <v>5.9487532041342455</v>
      </c>
      <c r="K29" s="2">
        <v>5.435338929969181</v>
      </c>
      <c r="L29" s="2">
        <v>4.91397717764879</v>
      </c>
      <c r="M29" s="2"/>
      <c r="N29" s="2">
        <f t="shared" si="0"/>
        <v>7.856451813813341</v>
      </c>
      <c r="O29" s="7">
        <f>(F29-J29)/2</f>
        <v>1.9076986096790955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28</v>
      </c>
      <c r="B30" s="2">
        <v>12</v>
      </c>
      <c r="C30" s="2">
        <v>3.6576</v>
      </c>
      <c r="D30" s="2">
        <v>0.000619</v>
      </c>
      <c r="E30" s="2">
        <v>0.0008139999999999999</v>
      </c>
      <c r="F30" s="2">
        <v>0.001167</v>
      </c>
      <c r="G30" s="2">
        <v>0.002037</v>
      </c>
      <c r="H30" s="2">
        <v>0.004364</v>
      </c>
      <c r="I30" s="2">
        <v>0.01128</v>
      </c>
      <c r="J30" s="2">
        <v>0.01763</v>
      </c>
      <c r="K30" s="2">
        <v>0.02621</v>
      </c>
      <c r="L30" s="2">
        <v>0.04036</v>
      </c>
      <c r="M30" s="2"/>
      <c r="N30" s="2">
        <f t="shared" si="0"/>
        <v>0.0093985</v>
      </c>
      <c r="O30" s="7"/>
      <c r="P30" s="7">
        <v>0.3241</v>
      </c>
      <c r="Q30" s="7">
        <v>53.36</v>
      </c>
      <c r="R30" s="7">
        <v>46.24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10.65777297010991</v>
      </c>
      <c r="E31" s="2">
        <v>10.262683585057927</v>
      </c>
      <c r="F31" s="2">
        <v>9.742979723616825</v>
      </c>
      <c r="G31" s="2">
        <v>8.939338304358285</v>
      </c>
      <c r="H31" s="2">
        <v>7.840133183000567</v>
      </c>
      <c r="I31" s="2">
        <v>6.470089122038018</v>
      </c>
      <c r="J31" s="2">
        <v>5.82582371511663</v>
      </c>
      <c r="K31" s="2">
        <v>5.253738836108394</v>
      </c>
      <c r="L31" s="2">
        <v>4.6309300153304545</v>
      </c>
      <c r="M31" s="2"/>
      <c r="N31" s="2">
        <f t="shared" si="0"/>
        <v>7.784401719366727</v>
      </c>
      <c r="O31" s="7">
        <f>(F31-J31)/2</f>
        <v>1.9585780042500978</v>
      </c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29</v>
      </c>
      <c r="B32" s="2">
        <v>13</v>
      </c>
      <c r="C32" s="2">
        <v>3.9624</v>
      </c>
      <c r="D32" s="2">
        <v>0.000608</v>
      </c>
      <c r="E32" s="2">
        <v>0.000787</v>
      </c>
      <c r="F32" s="2">
        <v>0.001093</v>
      </c>
      <c r="G32" s="2">
        <v>0.001892</v>
      </c>
      <c r="H32" s="2">
        <v>0.003897</v>
      </c>
      <c r="I32" s="2">
        <v>0.009125</v>
      </c>
      <c r="J32" s="2">
        <v>0.01342</v>
      </c>
      <c r="K32" s="2">
        <v>0.019</v>
      </c>
      <c r="L32" s="2">
        <v>0.02952</v>
      </c>
      <c r="M32" s="2"/>
      <c r="N32" s="2">
        <f t="shared" si="0"/>
        <v>0.0072565</v>
      </c>
      <c r="O32" s="7"/>
      <c r="P32" s="7">
        <v>0.018</v>
      </c>
      <c r="Q32" s="7">
        <v>49.95</v>
      </c>
      <c r="R32" s="7">
        <v>50.04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10.683641055880589</v>
      </c>
      <c r="E33" s="2">
        <v>10.311348743816687</v>
      </c>
      <c r="F33" s="2">
        <v>9.83749088365227</v>
      </c>
      <c r="G33" s="2">
        <v>9.04587219598478</v>
      </c>
      <c r="H33" s="2">
        <v>8.003420353155137</v>
      </c>
      <c r="I33" s="2">
        <v>6.77595972578207</v>
      </c>
      <c r="J33" s="2">
        <v>6.219471518236628</v>
      </c>
      <c r="K33" s="2">
        <v>5.717856771218502</v>
      </c>
      <c r="L33" s="2">
        <v>5.082163468376416</v>
      </c>
      <c r="M33" s="2"/>
      <c r="N33" s="2">
        <f t="shared" si="0"/>
        <v>8.02848120094445</v>
      </c>
      <c r="O33" s="7">
        <f>(F33-J33)/2</f>
        <v>1.809009682707821</v>
      </c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30</v>
      </c>
      <c r="B34" s="2">
        <v>14</v>
      </c>
      <c r="C34" s="2">
        <v>4.2672</v>
      </c>
      <c r="D34" s="2">
        <v>0.000579</v>
      </c>
      <c r="E34" s="2">
        <v>0.000724</v>
      </c>
      <c r="F34" s="2">
        <v>0.000937</v>
      </c>
      <c r="G34" s="2">
        <v>0.001542</v>
      </c>
      <c r="H34" s="2">
        <v>0.003421</v>
      </c>
      <c r="I34" s="2">
        <v>0.007542</v>
      </c>
      <c r="J34" s="2">
        <v>0.01066</v>
      </c>
      <c r="K34" s="2">
        <v>0.01514</v>
      </c>
      <c r="L34" s="2">
        <v>0.02321</v>
      </c>
      <c r="M34" s="2"/>
      <c r="N34" s="2">
        <f t="shared" si="0"/>
        <v>0.0057985</v>
      </c>
      <c r="O34" s="7"/>
      <c r="P34" s="7">
        <v>0.026</v>
      </c>
      <c r="Q34" s="7">
        <v>44.13</v>
      </c>
      <c r="R34" s="7">
        <v>55.89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>
        <v>10.754149031334938</v>
      </c>
      <c r="E35" s="2">
        <v>10.431722682240968</v>
      </c>
      <c r="F35" s="2">
        <v>10.059663331664987</v>
      </c>
      <c r="G35" s="2">
        <v>9.340981519409139</v>
      </c>
      <c r="H35" s="2">
        <v>8.191366180556274</v>
      </c>
      <c r="I35" s="2">
        <v>7.05083713418251</v>
      </c>
      <c r="J35" s="2">
        <v>6.551648751677637</v>
      </c>
      <c r="K35" s="2">
        <v>6.04549098445108</v>
      </c>
      <c r="L35" s="2">
        <v>5.429109667092329</v>
      </c>
      <c r="M35" s="2"/>
      <c r="N35" s="2">
        <f t="shared" si="0"/>
        <v>8.305656041671313</v>
      </c>
      <c r="O35" s="7">
        <f>(F35-J35)/2</f>
        <v>1.7540072899936754</v>
      </c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31</v>
      </c>
      <c r="B36" s="2">
        <v>15</v>
      </c>
      <c r="C36" s="2">
        <v>4.572</v>
      </c>
      <c r="D36" s="2">
        <v>0.000588</v>
      </c>
      <c r="E36" s="2">
        <v>0.000743</v>
      </c>
      <c r="F36" s="2">
        <v>0.000981</v>
      </c>
      <c r="G36" s="2">
        <v>0.0016259999999999998</v>
      </c>
      <c r="H36" s="2">
        <v>0.003404</v>
      </c>
      <c r="I36" s="2">
        <v>0.007486</v>
      </c>
      <c r="J36" s="2">
        <v>0.0116</v>
      </c>
      <c r="K36" s="2">
        <v>0.0206</v>
      </c>
      <c r="L36" s="2">
        <v>0.03981</v>
      </c>
      <c r="M36" s="2"/>
      <c r="N36" s="2">
        <f t="shared" si="0"/>
        <v>0.006290499999999999</v>
      </c>
      <c r="O36" s="7"/>
      <c r="P36" s="7">
        <v>0.4985</v>
      </c>
      <c r="Q36" s="7">
        <v>43.49</v>
      </c>
      <c r="R36" s="7">
        <v>55.97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>
        <v>10.731896224487809</v>
      </c>
      <c r="E37" s="2">
        <v>10.394350168785579</v>
      </c>
      <c r="F37" s="2">
        <v>9.993459243104935</v>
      </c>
      <c r="G37" s="2">
        <v>9.264457027249147</v>
      </c>
      <c r="H37" s="2">
        <v>8.19855324763821</v>
      </c>
      <c r="I37" s="2">
        <v>7.061589236424212</v>
      </c>
      <c r="J37" s="2">
        <v>6.429731384421878</v>
      </c>
      <c r="K37" s="2">
        <v>5.601211852366231</v>
      </c>
      <c r="L37" s="2">
        <v>4.650725318345462</v>
      </c>
      <c r="M37" s="2"/>
      <c r="N37" s="2">
        <f t="shared" si="0"/>
        <v>8.211595313763407</v>
      </c>
      <c r="O37" s="7">
        <f>(F37-J37)/2</f>
        <v>1.7818639293415286</v>
      </c>
      <c r="P37" s="7"/>
      <c r="Q37" s="7"/>
      <c r="R37" s="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32</v>
      </c>
      <c r="B38" s="2">
        <v>16</v>
      </c>
      <c r="C38" s="2">
        <v>4.8768</v>
      </c>
      <c r="D38" s="2">
        <v>0.000629</v>
      </c>
      <c r="E38" s="2">
        <v>0.000839</v>
      </c>
      <c r="F38" s="2">
        <v>0.001248</v>
      </c>
      <c r="G38" s="2">
        <v>0.002194</v>
      </c>
      <c r="H38" s="2">
        <v>0.004839</v>
      </c>
      <c r="I38" s="2">
        <v>0.01354</v>
      </c>
      <c r="J38" s="2">
        <v>0.02117</v>
      </c>
      <c r="K38" s="2">
        <v>0.03012</v>
      </c>
      <c r="L38" s="2">
        <v>0.04397</v>
      </c>
      <c r="M38" s="2"/>
      <c r="N38" s="2">
        <f t="shared" si="0"/>
        <v>0.011209</v>
      </c>
      <c r="O38" s="7"/>
      <c r="P38" s="7">
        <v>1.1626999999999998</v>
      </c>
      <c r="Q38" s="7">
        <v>55.15</v>
      </c>
      <c r="R38" s="7">
        <v>43.59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>
        <v>10.634652362444886</v>
      </c>
      <c r="E39" s="2">
        <v>10.21904156888435</v>
      </c>
      <c r="F39" s="2">
        <v>9.646166350461927</v>
      </c>
      <c r="G39" s="2">
        <v>8.83222075892098</v>
      </c>
      <c r="H39" s="2">
        <v>7.691075345447375</v>
      </c>
      <c r="I39" s="2">
        <v>6.206628450861816</v>
      </c>
      <c r="J39" s="2">
        <v>5.561834920429222</v>
      </c>
      <c r="K39" s="2">
        <v>5.053134419764884</v>
      </c>
      <c r="L39" s="2">
        <v>4.507336657224164</v>
      </c>
      <c r="M39" s="2"/>
      <c r="N39" s="2">
        <f t="shared" si="0"/>
        <v>7.6040006354455745</v>
      </c>
      <c r="O39" s="7">
        <f>(F39-J39)/2</f>
        <v>2.0421657150163526</v>
      </c>
      <c r="P39" s="7"/>
      <c r="Q39" s="7"/>
      <c r="R39" s="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33</v>
      </c>
      <c r="B40" s="2">
        <v>17</v>
      </c>
      <c r="C40" s="2">
        <v>5.1816</v>
      </c>
      <c r="D40" s="2">
        <v>0.00058</v>
      </c>
      <c r="E40" s="2">
        <v>0.000726</v>
      </c>
      <c r="F40" s="2">
        <v>0.00094</v>
      </c>
      <c r="G40" s="2">
        <v>0.001518</v>
      </c>
      <c r="H40" s="2">
        <v>0.00331</v>
      </c>
      <c r="I40" s="2">
        <v>0.007275</v>
      </c>
      <c r="J40" s="2">
        <v>0.0108</v>
      </c>
      <c r="K40" s="2">
        <v>0.01703</v>
      </c>
      <c r="L40" s="2">
        <v>0.03127</v>
      </c>
      <c r="M40" s="2"/>
      <c r="N40" s="2">
        <f t="shared" si="0"/>
        <v>0.00587</v>
      </c>
      <c r="O40" s="7"/>
      <c r="P40" s="7">
        <v>0.069</v>
      </c>
      <c r="Q40" s="7">
        <v>42.66</v>
      </c>
      <c r="R40" s="7">
        <v>57.27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>
        <v>10.751659479309241</v>
      </c>
      <c r="E41" s="2">
        <v>10.427742831328423</v>
      </c>
      <c r="F41" s="2">
        <v>10.055051622759175</v>
      </c>
      <c r="G41" s="2">
        <v>9.363612493908708</v>
      </c>
      <c r="H41" s="2">
        <v>8.238953067629595</v>
      </c>
      <c r="I41" s="2">
        <v>7.102837036641166</v>
      </c>
      <c r="J41" s="2">
        <v>6.5328248773859805</v>
      </c>
      <c r="K41" s="2">
        <v>5.8757777547582695</v>
      </c>
      <c r="L41" s="2">
        <v>4.999076970511771</v>
      </c>
      <c r="M41" s="2"/>
      <c r="N41" s="2">
        <f t="shared" si="0"/>
        <v>8.293938250072578</v>
      </c>
      <c r="O41" s="7">
        <f>(F41-J41)/2</f>
        <v>1.761113372686597</v>
      </c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2000-10-16T15:37:53Z</dcterms:created>
  <dcterms:modified xsi:type="dcterms:W3CDTF">2000-10-18T14:25:46Z</dcterms:modified>
  <cp:category/>
  <cp:version/>
  <cp:contentType/>
  <cp:contentStatus/>
</cp:coreProperties>
</file>