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<sst xmlns="http://schemas.openxmlformats.org/spreadsheetml/2006/main" count="55" uniqueCount="35">
  <si>
    <t>76-000-002</t>
  </si>
  <si>
    <t>76-011-013</t>
  </si>
  <si>
    <t>76-023-025</t>
  </si>
  <si>
    <t>76-035-037</t>
  </si>
  <si>
    <t>76-047-049</t>
  </si>
  <si>
    <t>76-059-061</t>
  </si>
  <si>
    <t>76-065-067</t>
  </si>
  <si>
    <t>76-071-073</t>
  </si>
  <si>
    <t>76-083-085</t>
  </si>
  <si>
    <t>76-095-097</t>
  </si>
  <si>
    <t>76-107-109</t>
  </si>
  <si>
    <t>76-119-121</t>
  </si>
  <si>
    <t>76-131-133</t>
  </si>
  <si>
    <t>76-143-145</t>
  </si>
  <si>
    <t>76-155-157</t>
  </si>
  <si>
    <t>76-167-169</t>
  </si>
  <si>
    <t>76-179-181</t>
  </si>
  <si>
    <t>76-191-193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</si>
  <si>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</si>
  <si>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</si>
  <si>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</si>
  <si>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</si>
  <si>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</si>
  <si>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</si>
  <si>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</si>
  <si>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</si>
  <si>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BSS00_76 grain size table</t>
  </si>
  <si>
    <t>Mean (Inman, 1952)</t>
  </si>
  <si>
    <t>S.D. (phi units)</t>
  </si>
  <si>
    <t>Depth mdpt (m)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</si>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</sst>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9">
    <font>
      <sz val="10"/>
      <name val="Times New Roman"/>
      <family val="0"/>
    </font>
    <font>
      <b/>
      <sz val="8"/>
      <name val="Times New Roman"/>
      <family val="1"/>
    </font>
    <font>
      <sz val="8.25"/>
      <name val="Times New Roman"/>
      <family val="0"/>
    </font>
    <font>
      <sz val="8"/>
      <name val="Times New Roman"/>
      <family val="1"/>
    </font>
    <font>
      <b/>
      <sz val="8.75"/>
      <name val="Times New Roman"/>
      <family val="1"/>
    </font>
    <font>
      <sz val="8.75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u val="single"/>
      <sz val="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1" xfId="0" applyFont="1" applyBorder="1" applyAlignment="1">
      <alignment/>
    </xf>
    <xf numFmtId="9" fontId="6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65" fontId="6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2" fontId="6" fillId="0" borderId="5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6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165" fontId="6" fillId="0" borderId="8" xfId="0" applyNumberFormat="1" applyFont="1" applyBorder="1" applyAlignment="1">
      <alignment/>
    </xf>
    <xf numFmtId="165" fontId="6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Bss00-76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Sheet1!$W$7:$W$24</c:f>
              <c:numCache>
                <c:ptCount val="18"/>
                <c:pt idx="0">
                  <c:v>22.096956</c:v>
                </c:pt>
                <c:pt idx="1">
                  <c:v>70.8512</c:v>
                </c:pt>
                <c:pt idx="2">
                  <c:v>41.180099999999996</c:v>
                </c:pt>
                <c:pt idx="3">
                  <c:v>87.74</c:v>
                </c:pt>
                <c:pt idx="4">
                  <c:v>92.65</c:v>
                </c:pt>
                <c:pt idx="5">
                  <c:v>96.6</c:v>
                </c:pt>
                <c:pt idx="6">
                  <c:v>93.6</c:v>
                </c:pt>
                <c:pt idx="7">
                  <c:v>7.0361</c:v>
                </c:pt>
                <c:pt idx="8">
                  <c:v>9.251000000000001</c:v>
                </c:pt>
                <c:pt idx="9">
                  <c:v>45.275082</c:v>
                </c:pt>
                <c:pt idx="10">
                  <c:v>6.523719999999999</c:v>
                </c:pt>
                <c:pt idx="11">
                  <c:v>29.05039</c:v>
                </c:pt>
                <c:pt idx="12">
                  <c:v>8.231</c:v>
                </c:pt>
                <c:pt idx="13">
                  <c:v>9.683</c:v>
                </c:pt>
                <c:pt idx="14">
                  <c:v>14.3</c:v>
                </c:pt>
                <c:pt idx="15">
                  <c:v>15.5</c:v>
                </c:pt>
                <c:pt idx="16">
                  <c:v>12.11</c:v>
                </c:pt>
                <c:pt idx="17">
                  <c:v>8.8192</c:v>
                </c:pt>
              </c:numCache>
            </c:numRef>
          </c:xVal>
          <c:yVal>
            <c:numRef>
              <c:f>Sheet1!$U$7:$U$24</c:f>
              <c:numCache>
                <c:ptCount val="18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</c:numCache>
            </c:numRef>
          </c:yVal>
          <c:smooth val="0"/>
        </c:ser>
        <c:axId val="57669767"/>
        <c:axId val="3105556"/>
      </c:scatterChart>
      <c:valAx>
        <c:axId val="57669767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% 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105556"/>
        <c:crosses val="autoZero"/>
        <c:crossBetween val="midCat"/>
        <c:dispUnits/>
        <c:majorUnit val="10"/>
        <c:minorUnit val="5"/>
      </c:valAx>
      <c:valAx>
        <c:axId val="310555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7669767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Bss00-76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Sheet1!$W$7:$W$24</c:f>
              <c:numCache>
                <c:ptCount val="18"/>
                <c:pt idx="0">
                  <c:v>22.096956</c:v>
                </c:pt>
                <c:pt idx="1">
                  <c:v>70.8512</c:v>
                </c:pt>
                <c:pt idx="2">
                  <c:v>41.180099999999996</c:v>
                </c:pt>
                <c:pt idx="3">
                  <c:v>87.74</c:v>
                </c:pt>
                <c:pt idx="4">
                  <c:v>92.65</c:v>
                </c:pt>
                <c:pt idx="5">
                  <c:v>96.6</c:v>
                </c:pt>
                <c:pt idx="6">
                  <c:v>93.6</c:v>
                </c:pt>
                <c:pt idx="7">
                  <c:v>7.0361</c:v>
                </c:pt>
                <c:pt idx="8">
                  <c:v>9.251000000000001</c:v>
                </c:pt>
                <c:pt idx="9">
                  <c:v>45.275082</c:v>
                </c:pt>
                <c:pt idx="10">
                  <c:v>6.523719999999999</c:v>
                </c:pt>
                <c:pt idx="11">
                  <c:v>29.05039</c:v>
                </c:pt>
                <c:pt idx="12">
                  <c:v>8.231</c:v>
                </c:pt>
                <c:pt idx="13">
                  <c:v>9.683</c:v>
                </c:pt>
                <c:pt idx="14">
                  <c:v>14.3</c:v>
                </c:pt>
                <c:pt idx="15">
                  <c:v>15.5</c:v>
                </c:pt>
                <c:pt idx="16">
                  <c:v>12.11</c:v>
                </c:pt>
                <c:pt idx="17">
                  <c:v>8.8192</c:v>
                </c:pt>
              </c:numCache>
            </c:numRef>
          </c:xVal>
          <c:yVal>
            <c:numRef>
              <c:f>Sheet1!$V$7:$V$24</c:f>
              <c:numCache>
                <c:ptCount val="18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1.6764</c:v>
                </c:pt>
                <c:pt idx="7">
                  <c:v>1.8288</c:v>
                </c:pt>
                <c:pt idx="8">
                  <c:v>2.1336</c:v>
                </c:pt>
                <c:pt idx="9">
                  <c:v>2.4384</c:v>
                </c:pt>
                <c:pt idx="10">
                  <c:v>2.7432</c:v>
                </c:pt>
                <c:pt idx="11">
                  <c:v>3.048</c:v>
                </c:pt>
                <c:pt idx="12">
                  <c:v>3.3528</c:v>
                </c:pt>
                <c:pt idx="13">
                  <c:v>3.6576</c:v>
                </c:pt>
                <c:pt idx="14">
                  <c:v>3.9624</c:v>
                </c:pt>
                <c:pt idx="15">
                  <c:v>4.2672</c:v>
                </c:pt>
                <c:pt idx="16">
                  <c:v>4.572</c:v>
                </c:pt>
                <c:pt idx="17">
                  <c:v>4.8768</c:v>
                </c:pt>
              </c:numCache>
            </c:numRef>
          </c:yVal>
          <c:smooth val="0"/>
        </c:ser>
        <c:axId val="65216677"/>
        <c:axId val="27372938"/>
      </c:scatterChart>
      <c:valAx>
        <c:axId val="6521667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7372938"/>
        <c:crosses val="autoZero"/>
        <c:crossBetween val="midCat"/>
        <c:dispUnits/>
        <c:majorUnit val="10"/>
        <c:minorUnit val="5"/>
      </c:valAx>
      <c:valAx>
        <c:axId val="2737293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521667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43</xdr:row>
      <xdr:rowOff>38100</xdr:rowOff>
    </xdr:from>
    <xdr:to>
      <xdr:col>7</xdr:col>
      <xdr:colOff>276225</xdr:colOff>
      <xdr:row>78</xdr:row>
      <xdr:rowOff>0</xdr:rowOff>
    </xdr:to>
    <xdr:graphicFrame>
      <xdr:nvGraphicFramePr>
        <xdr:cNvPr id="1" name="Chart 1"/>
        <xdr:cNvGraphicFramePr/>
      </xdr:nvGraphicFramePr>
      <xdr:xfrm>
        <a:off x="114300" y="5124450"/>
        <a:ext cx="35528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180975</xdr:colOff>
      <xdr:row>43</xdr:row>
      <xdr:rowOff>28575</xdr:rowOff>
    </xdr:from>
    <xdr:to>
      <xdr:col>19</xdr:col>
      <xdr:colOff>419100</xdr:colOff>
      <xdr:row>77</xdr:row>
      <xdr:rowOff>123825</xdr:rowOff>
    </xdr:to>
    <xdr:graphicFrame>
      <xdr:nvGraphicFramePr>
        <xdr:cNvPr id="2" name="Chart 2"/>
        <xdr:cNvGraphicFramePr/>
      </xdr:nvGraphicFramePr>
      <xdr:xfrm>
        <a:off x="4867275" y="5114925"/>
        <a:ext cx="320992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10.33203125" style="1" bestFit="1" customWidth="1"/>
    <col min="2" max="2" width="12.16015625" style="1" bestFit="1" customWidth="1"/>
    <col min="3" max="3" width="12.16015625" style="1" customWidth="1"/>
    <col min="4" max="5" width="6.66015625" style="1" bestFit="1" customWidth="1"/>
    <col min="6" max="12" width="5.66015625" style="1" bestFit="1" customWidth="1"/>
    <col min="13" max="13" width="4.16015625" style="1" bestFit="1" customWidth="1"/>
    <col min="14" max="15" width="4.16015625" style="1" customWidth="1"/>
    <col min="16" max="16" width="10.16015625" style="1" bestFit="1" customWidth="1"/>
    <col min="17" max="17" width="8.16015625" style="1" bestFit="1" customWidth="1"/>
    <col min="18" max="18" width="6.16015625" style="1" bestFit="1" customWidth="1"/>
    <col min="19" max="19" width="9.33203125" style="1" customWidth="1"/>
    <col min="20" max="20" width="10.33203125" style="1" bestFit="1" customWidth="1"/>
    <col min="21" max="21" width="12.16015625" style="1" bestFit="1" customWidth="1"/>
    <col min="22" max="22" width="12.16015625" style="1" customWidth="1"/>
    <col min="23" max="23" width="10.16015625" style="1" bestFit="1" customWidth="1"/>
    <col min="24" max="24" width="8.16015625" style="1" bestFit="1" customWidth="1"/>
    <col min="25" max="25" width="6.16015625" style="1" bestFit="1" customWidth="1"/>
    <col min="26" max="16384" width="9.33203125" style="1" customWidth="1"/>
  </cols>
  <sheetData>
    <row r="1" ht="9">
      <c r="J1" s="2"/>
    </row>
    <row r="4" spans="1:7" ht="12">
      <c r="A4" s="3" t="s">
        <v>26</v>
      </c>
      <c r="G4" s="4" t="s">
        <v>25</v>
      </c>
    </row>
    <row r="5" spans="1:20" ht="10.5" thickBot="1">
      <c r="A5" s="5" t="s">
        <v>20</v>
      </c>
      <c r="B5" s="5" t="s">
        <v>21</v>
      </c>
      <c r="C5" s="5" t="s">
        <v>29</v>
      </c>
      <c r="D5" s="6">
        <v>0.05</v>
      </c>
      <c r="E5" s="6">
        <v>0.1</v>
      </c>
      <c r="F5" s="6">
        <v>0.16</v>
      </c>
      <c r="G5" s="6">
        <v>0.25</v>
      </c>
      <c r="H5" s="6">
        <v>0.5</v>
      </c>
      <c r="I5" s="6">
        <v>0.75</v>
      </c>
      <c r="J5" s="6">
        <v>0.84</v>
      </c>
      <c r="K5" s="6">
        <v>0.9</v>
      </c>
      <c r="L5" s="6">
        <v>0.95</v>
      </c>
      <c r="M5" s="5"/>
      <c r="N5" s="5" t="s">
        <v>27</v>
      </c>
      <c r="O5" s="5" t="s">
        <v>28</v>
      </c>
      <c r="P5" s="5" t="s">
        <v>22</v>
      </c>
      <c r="Q5" s="5" t="s">
        <v>23</v>
      </c>
      <c r="R5" s="5" t="s">
        <v>24</v>
      </c>
      <c r="T5" s="7" t="s">
        <v>30</v>
      </c>
    </row>
    <row r="6" spans="1:29" ht="9.75" thickTop="1">
      <c r="A6" s="2" t="s">
        <v>0</v>
      </c>
      <c r="B6" s="2">
        <v>0.08333333333333333</v>
      </c>
      <c r="C6" s="2">
        <v>0.0254</v>
      </c>
      <c r="D6" s="2">
        <v>0.000899</v>
      </c>
      <c r="E6" s="2">
        <v>0.001461</v>
      </c>
      <c r="F6" s="2">
        <v>0.0023370000000000005</v>
      </c>
      <c r="G6" s="2">
        <v>0.004009</v>
      </c>
      <c r="H6" s="2">
        <v>0.01648</v>
      </c>
      <c r="I6" s="2">
        <v>0.05363</v>
      </c>
      <c r="J6" s="2">
        <v>0.08711</v>
      </c>
      <c r="K6" s="2">
        <v>0.1185</v>
      </c>
      <c r="L6" s="2">
        <v>0.1562</v>
      </c>
      <c r="M6" s="2" t="s">
        <v>18</v>
      </c>
      <c r="N6" s="2">
        <f>(F6+J6)/2</f>
        <v>0.044723500000000006</v>
      </c>
      <c r="O6" s="8"/>
      <c r="P6" s="8">
        <v>22.096956</v>
      </c>
      <c r="Q6" s="8">
        <v>53.45</v>
      </c>
      <c r="R6" s="8">
        <v>24.48</v>
      </c>
      <c r="S6" s="2"/>
      <c r="T6" s="9" t="s">
        <v>31</v>
      </c>
      <c r="U6" s="10" t="s">
        <v>32</v>
      </c>
      <c r="V6" s="10" t="s">
        <v>33</v>
      </c>
      <c r="W6" s="10" t="s">
        <v>22</v>
      </c>
      <c r="X6" s="10" t="s">
        <v>34</v>
      </c>
      <c r="Y6" s="11" t="s">
        <v>24</v>
      </c>
      <c r="Z6" s="2"/>
      <c r="AA6" s="2"/>
      <c r="AB6" s="2"/>
      <c r="AC6" s="2"/>
    </row>
    <row r="7" spans="1:29" ht="9">
      <c r="A7" s="2"/>
      <c r="B7" s="2"/>
      <c r="C7" s="2"/>
      <c r="D7" s="2">
        <v>10.119391263809726</v>
      </c>
      <c r="E7" s="2">
        <v>9.418828106520676</v>
      </c>
      <c r="F7" s="2">
        <v>8.741126550541349</v>
      </c>
      <c r="G7" s="2">
        <v>7.962541867173403</v>
      </c>
      <c r="H7" s="2">
        <v>5.923139947253593</v>
      </c>
      <c r="I7" s="2">
        <v>4.220815936413213</v>
      </c>
      <c r="J7" s="2">
        <v>3.5210178438290107</v>
      </c>
      <c r="K7" s="2">
        <v>3.077041035763828</v>
      </c>
      <c r="L7" s="2">
        <v>2.67853364140747</v>
      </c>
      <c r="M7" s="2" t="s">
        <v>19</v>
      </c>
      <c r="N7" s="2">
        <f aca="true" t="shared" si="0" ref="N7:N41">(F7+J7)/2</f>
        <v>6.13107219718518</v>
      </c>
      <c r="O7" s="8">
        <f>(F7-J7)/2</f>
        <v>2.610054353356169</v>
      </c>
      <c r="P7" s="8"/>
      <c r="Q7" s="8"/>
      <c r="R7" s="8"/>
      <c r="S7" s="2"/>
      <c r="T7" s="12" t="s">
        <v>0</v>
      </c>
      <c r="U7" s="13">
        <v>0.08333333333333333</v>
      </c>
      <c r="V7" s="13">
        <v>0.0254</v>
      </c>
      <c r="W7" s="14">
        <v>22.096956</v>
      </c>
      <c r="X7" s="14">
        <v>53.45</v>
      </c>
      <c r="Y7" s="15">
        <v>24.48</v>
      </c>
      <c r="Z7" s="2"/>
      <c r="AA7" s="2"/>
      <c r="AB7" s="2"/>
      <c r="AC7" s="2"/>
    </row>
    <row r="8" spans="1:29" ht="9">
      <c r="A8" s="2" t="s">
        <v>1</v>
      </c>
      <c r="B8" s="2">
        <v>1</v>
      </c>
      <c r="C8" s="2">
        <v>0.3048</v>
      </c>
      <c r="D8" s="2">
        <v>0.006233</v>
      </c>
      <c r="E8" s="2">
        <v>0.02668</v>
      </c>
      <c r="F8" s="2">
        <v>0.04333</v>
      </c>
      <c r="G8" s="2">
        <v>0.05746</v>
      </c>
      <c r="H8" s="2">
        <v>0.08356999999999999</v>
      </c>
      <c r="I8" s="2">
        <v>0.1118</v>
      </c>
      <c r="J8" s="2">
        <v>0.1277</v>
      </c>
      <c r="K8" s="2">
        <v>0.1434</v>
      </c>
      <c r="L8" s="2">
        <v>0.1671</v>
      </c>
      <c r="M8" s="2"/>
      <c r="N8" s="2">
        <f t="shared" si="0"/>
        <v>0.08551500000000001</v>
      </c>
      <c r="O8" s="8"/>
      <c r="P8" s="8">
        <v>70.8512</v>
      </c>
      <c r="Q8" s="8">
        <v>25.38</v>
      </c>
      <c r="R8" s="8">
        <v>3.84</v>
      </c>
      <c r="S8" s="2"/>
      <c r="T8" s="12" t="s">
        <v>1</v>
      </c>
      <c r="U8" s="13">
        <v>1</v>
      </c>
      <c r="V8" s="13">
        <v>0.3048</v>
      </c>
      <c r="W8" s="14">
        <v>70.8512</v>
      </c>
      <c r="X8" s="14">
        <v>25.38</v>
      </c>
      <c r="Y8" s="15">
        <v>3.84</v>
      </c>
      <c r="Z8" s="2"/>
      <c r="AA8" s="2"/>
      <c r="AB8" s="2"/>
      <c r="AC8" s="2"/>
    </row>
    <row r="9" spans="1:29" ht="9">
      <c r="A9" s="2"/>
      <c r="B9" s="2"/>
      <c r="C9" s="2"/>
      <c r="D9" s="2">
        <v>7.32585757191329</v>
      </c>
      <c r="E9" s="2">
        <v>5.228097523252226</v>
      </c>
      <c r="F9" s="2">
        <v>4.528489953164943</v>
      </c>
      <c r="G9" s="2">
        <v>4.121298196904288</v>
      </c>
      <c r="H9" s="2">
        <v>3.5808710539133988</v>
      </c>
      <c r="I9" s="2">
        <v>3.161007906706259</v>
      </c>
      <c r="J9" s="2">
        <v>2.9691695698467258</v>
      </c>
      <c r="K9" s="2">
        <v>2.8018830708475444</v>
      </c>
      <c r="L9" s="2">
        <v>2.5812163614882615</v>
      </c>
      <c r="M9" s="2"/>
      <c r="N9" s="2">
        <f t="shared" si="0"/>
        <v>3.748829761505834</v>
      </c>
      <c r="O9" s="8">
        <f>(F9-J9)/2</f>
        <v>0.7796601916591086</v>
      </c>
      <c r="P9" s="8"/>
      <c r="Q9" s="8"/>
      <c r="R9" s="8"/>
      <c r="S9" s="2"/>
      <c r="T9" s="12" t="s">
        <v>2</v>
      </c>
      <c r="U9" s="13">
        <v>2</v>
      </c>
      <c r="V9" s="13">
        <v>0.6096</v>
      </c>
      <c r="W9" s="14">
        <v>41.180099999999996</v>
      </c>
      <c r="X9" s="14">
        <v>36.85</v>
      </c>
      <c r="Y9" s="15">
        <v>21.95</v>
      </c>
      <c r="Z9" s="2"/>
      <c r="AA9" s="2"/>
      <c r="AB9" s="2"/>
      <c r="AC9" s="2"/>
    </row>
    <row r="10" spans="1:29" ht="9">
      <c r="A10" s="2" t="s">
        <v>2</v>
      </c>
      <c r="B10" s="2">
        <v>2</v>
      </c>
      <c r="C10" s="2">
        <v>0.6096</v>
      </c>
      <c r="D10" s="2">
        <v>0.000969</v>
      </c>
      <c r="E10" s="2">
        <v>0.001679</v>
      </c>
      <c r="F10" s="2">
        <v>0.002697</v>
      </c>
      <c r="G10" s="2">
        <v>0.004708</v>
      </c>
      <c r="H10" s="2">
        <v>0.03207</v>
      </c>
      <c r="I10" s="2">
        <v>0.1214</v>
      </c>
      <c r="J10" s="2">
        <v>0.1495</v>
      </c>
      <c r="K10" s="2">
        <v>0.1714</v>
      </c>
      <c r="L10" s="2">
        <v>0.1966</v>
      </c>
      <c r="M10" s="2"/>
      <c r="N10" s="2">
        <f t="shared" si="0"/>
        <v>0.0760985</v>
      </c>
      <c r="O10" s="8"/>
      <c r="P10" s="8">
        <v>41.180099999999996</v>
      </c>
      <c r="Q10" s="8">
        <v>36.85</v>
      </c>
      <c r="R10" s="8">
        <v>21.95</v>
      </c>
      <c r="S10" s="2"/>
      <c r="T10" s="12" t="s">
        <v>3</v>
      </c>
      <c r="U10" s="13">
        <v>3</v>
      </c>
      <c r="V10" s="13">
        <v>0.9144</v>
      </c>
      <c r="W10" s="14">
        <v>87.74</v>
      </c>
      <c r="X10" s="14">
        <v>9.43</v>
      </c>
      <c r="Y10" s="15">
        <v>2.865</v>
      </c>
      <c r="Z10" s="2"/>
      <c r="AA10" s="2"/>
      <c r="AB10" s="2"/>
      <c r="AC10" s="2"/>
    </row>
    <row r="11" spans="1:29" ht="9">
      <c r="A11" s="2"/>
      <c r="B11" s="2"/>
      <c r="C11" s="2"/>
      <c r="D11" s="2">
        <v>10.011215713909094</v>
      </c>
      <c r="E11" s="2">
        <v>9.218182054387144</v>
      </c>
      <c r="F11" s="2">
        <v>8.53442876308857</v>
      </c>
      <c r="G11" s="2">
        <v>7.730669964285729</v>
      </c>
      <c r="H11" s="2">
        <v>4.962631835995165</v>
      </c>
      <c r="I11" s="2">
        <v>3.0421596732937677</v>
      </c>
      <c r="J11" s="2">
        <v>2.741782610463982</v>
      </c>
      <c r="K11" s="2">
        <v>2.5445609854369495</v>
      </c>
      <c r="L11" s="2">
        <v>2.346664773208869</v>
      </c>
      <c r="M11" s="2"/>
      <c r="N11" s="2">
        <f t="shared" si="0"/>
        <v>5.638105686776276</v>
      </c>
      <c r="O11" s="8">
        <f>(F11-J11)/2</f>
        <v>2.896323076312294</v>
      </c>
      <c r="P11" s="8"/>
      <c r="Q11" s="8"/>
      <c r="R11" s="8"/>
      <c r="S11" s="2"/>
      <c r="T11" s="12" t="s">
        <v>4</v>
      </c>
      <c r="U11" s="13">
        <v>4</v>
      </c>
      <c r="V11" s="13">
        <v>1.2192</v>
      </c>
      <c r="W11" s="14">
        <v>92.65</v>
      </c>
      <c r="X11" s="14">
        <v>5.3</v>
      </c>
      <c r="Y11" s="15">
        <v>2.1790000000000003</v>
      </c>
      <c r="Z11" s="2"/>
      <c r="AA11" s="2"/>
      <c r="AB11" s="2"/>
      <c r="AC11" s="2"/>
    </row>
    <row r="12" spans="1:29" ht="9">
      <c r="A12" s="2" t="s">
        <v>3</v>
      </c>
      <c r="B12" s="2">
        <v>3</v>
      </c>
      <c r="C12" s="2">
        <v>0.9144</v>
      </c>
      <c r="D12" s="2">
        <v>0.01369</v>
      </c>
      <c r="E12" s="2">
        <v>0.048229999999999995</v>
      </c>
      <c r="F12" s="2">
        <v>0.08115</v>
      </c>
      <c r="G12" s="2">
        <v>0.1096</v>
      </c>
      <c r="H12" s="2">
        <v>0.1462</v>
      </c>
      <c r="I12" s="2">
        <v>0.1791</v>
      </c>
      <c r="J12" s="2">
        <v>0.1952</v>
      </c>
      <c r="K12" s="2">
        <v>0.2107</v>
      </c>
      <c r="L12" s="2">
        <v>0.2311</v>
      </c>
      <c r="M12" s="2"/>
      <c r="N12" s="2">
        <f t="shared" si="0"/>
        <v>0.138175</v>
      </c>
      <c r="O12" s="8"/>
      <c r="P12" s="8">
        <v>87.74</v>
      </c>
      <c r="Q12" s="8">
        <v>9.43</v>
      </c>
      <c r="R12" s="8">
        <v>2.865</v>
      </c>
      <c r="S12" s="2"/>
      <c r="T12" s="12" t="s">
        <v>5</v>
      </c>
      <c r="U12" s="13">
        <v>5</v>
      </c>
      <c r="V12" s="13">
        <v>1.524</v>
      </c>
      <c r="W12" s="14">
        <v>96.6</v>
      </c>
      <c r="X12" s="14">
        <v>2.46</v>
      </c>
      <c r="Y12" s="15">
        <v>0.93</v>
      </c>
      <c r="Z12" s="2"/>
      <c r="AA12" s="2"/>
      <c r="AB12" s="2"/>
      <c r="AC12" s="2"/>
    </row>
    <row r="13" spans="1:29" ht="9">
      <c r="A13" s="2"/>
      <c r="B13" s="2"/>
      <c r="C13" s="2"/>
      <c r="D13" s="2">
        <v>6.190733743178912</v>
      </c>
      <c r="E13" s="2">
        <v>4.373925379674916</v>
      </c>
      <c r="F13" s="2">
        <v>3.623265095001478</v>
      </c>
      <c r="G13" s="2">
        <v>3.189680296588923</v>
      </c>
      <c r="H13" s="2">
        <v>2.773984783597012</v>
      </c>
      <c r="I13" s="2">
        <v>2.4811627575634883</v>
      </c>
      <c r="J13" s="2">
        <v>2.356975041986563</v>
      </c>
      <c r="K13" s="2">
        <v>2.2467377807321434</v>
      </c>
      <c r="L13" s="2">
        <v>2.1134108350818184</v>
      </c>
      <c r="M13" s="2"/>
      <c r="N13" s="2">
        <f t="shared" si="0"/>
        <v>2.9901200684940203</v>
      </c>
      <c r="O13" s="8">
        <f>(F13-J13)/2</f>
        <v>0.6331450265074576</v>
      </c>
      <c r="P13" s="8"/>
      <c r="Q13" s="8"/>
      <c r="R13" s="8"/>
      <c r="S13" s="2"/>
      <c r="T13" s="12" t="s">
        <v>6</v>
      </c>
      <c r="U13" s="13">
        <v>5.5</v>
      </c>
      <c r="V13" s="13">
        <v>1.6764</v>
      </c>
      <c r="W13" s="14">
        <v>93.6</v>
      </c>
      <c r="X13" s="14">
        <v>3.56</v>
      </c>
      <c r="Y13" s="15">
        <v>2.854</v>
      </c>
      <c r="Z13" s="2"/>
      <c r="AA13" s="2"/>
      <c r="AB13" s="2"/>
      <c r="AC13" s="2"/>
    </row>
    <row r="14" spans="1:29" ht="9">
      <c r="A14" s="2" t="s">
        <v>4</v>
      </c>
      <c r="B14" s="2">
        <v>4</v>
      </c>
      <c r="C14" s="2">
        <v>1.2192</v>
      </c>
      <c r="D14" s="2">
        <v>0.02777</v>
      </c>
      <c r="E14" s="2">
        <v>0.08745999999999998</v>
      </c>
      <c r="F14" s="2">
        <v>0.1163</v>
      </c>
      <c r="G14" s="2">
        <v>0.1364</v>
      </c>
      <c r="H14" s="2">
        <v>0.1712</v>
      </c>
      <c r="I14" s="2">
        <v>0.2063</v>
      </c>
      <c r="J14" s="2">
        <v>0.2238</v>
      </c>
      <c r="K14" s="2">
        <v>0.2392</v>
      </c>
      <c r="L14" s="2">
        <v>0.258</v>
      </c>
      <c r="M14" s="2"/>
      <c r="N14" s="2">
        <f t="shared" si="0"/>
        <v>0.17005</v>
      </c>
      <c r="O14" s="8"/>
      <c r="P14" s="8">
        <v>92.65</v>
      </c>
      <c r="Q14" s="8">
        <v>5.3</v>
      </c>
      <c r="R14" s="8">
        <v>2.1790000000000003</v>
      </c>
      <c r="S14" s="2"/>
      <c r="T14" s="12" t="s">
        <v>7</v>
      </c>
      <c r="U14" s="13">
        <v>6</v>
      </c>
      <c r="V14" s="13">
        <v>1.8288</v>
      </c>
      <c r="W14" s="14">
        <v>7.0361</v>
      </c>
      <c r="X14" s="14">
        <v>54.24</v>
      </c>
      <c r="Y14" s="15">
        <v>38.63</v>
      </c>
      <c r="Z14" s="2"/>
      <c r="AA14" s="2"/>
      <c r="AB14" s="2"/>
      <c r="AC14" s="2"/>
    </row>
    <row r="15" spans="1:29" ht="9">
      <c r="A15" s="2"/>
      <c r="B15" s="2"/>
      <c r="C15" s="2"/>
      <c r="D15" s="2">
        <v>5.170329012617966</v>
      </c>
      <c r="E15" s="2">
        <v>3.515232841355605</v>
      </c>
      <c r="F15" s="2">
        <v>3.104076998076231</v>
      </c>
      <c r="G15" s="2">
        <v>2.874084450525277</v>
      </c>
      <c r="H15" s="2">
        <v>2.5462453931483027</v>
      </c>
      <c r="I15" s="2">
        <v>2.277184273662965</v>
      </c>
      <c r="J15" s="2">
        <v>2.1597180585730555</v>
      </c>
      <c r="K15" s="2">
        <v>2.0637107053513444</v>
      </c>
      <c r="L15" s="2">
        <v>1.954557029238833</v>
      </c>
      <c r="M15" s="2"/>
      <c r="N15" s="2">
        <f t="shared" si="0"/>
        <v>2.631897528324643</v>
      </c>
      <c r="O15" s="8">
        <f>(F15-J15)/2</f>
        <v>0.47217946975158775</v>
      </c>
      <c r="P15" s="8"/>
      <c r="Q15" s="8"/>
      <c r="R15" s="8"/>
      <c r="S15" s="2"/>
      <c r="T15" s="12" t="s">
        <v>8</v>
      </c>
      <c r="U15" s="13">
        <v>7</v>
      </c>
      <c r="V15" s="13">
        <v>2.1336</v>
      </c>
      <c r="W15" s="14">
        <v>9.251000000000001</v>
      </c>
      <c r="X15" s="14">
        <v>50.43</v>
      </c>
      <c r="Y15" s="15">
        <v>40.29</v>
      </c>
      <c r="Z15" s="2"/>
      <c r="AA15" s="2"/>
      <c r="AB15" s="2"/>
      <c r="AC15" s="2"/>
    </row>
    <row r="16" spans="1:29" ht="9">
      <c r="A16" s="2" t="s">
        <v>5</v>
      </c>
      <c r="B16" s="2">
        <v>5</v>
      </c>
      <c r="C16" s="2">
        <v>1.524</v>
      </c>
      <c r="D16" s="2">
        <v>0.08206</v>
      </c>
      <c r="E16" s="2">
        <v>0.1146</v>
      </c>
      <c r="F16" s="2">
        <v>0.1308</v>
      </c>
      <c r="G16" s="2">
        <v>0.147</v>
      </c>
      <c r="H16" s="2">
        <v>0.1806</v>
      </c>
      <c r="I16" s="2">
        <v>0.2174</v>
      </c>
      <c r="J16" s="2">
        <v>0.2354</v>
      </c>
      <c r="K16" s="2">
        <v>0.2526</v>
      </c>
      <c r="L16" s="2">
        <v>0.2741</v>
      </c>
      <c r="M16" s="2"/>
      <c r="N16" s="2">
        <f t="shared" si="0"/>
        <v>0.18309999999999998</v>
      </c>
      <c r="O16" s="8"/>
      <c r="P16" s="8">
        <v>96.6</v>
      </c>
      <c r="Q16" s="8">
        <v>2.46</v>
      </c>
      <c r="R16" s="8">
        <v>0.93</v>
      </c>
      <c r="S16" s="2"/>
      <c r="T16" s="12" t="s">
        <v>9</v>
      </c>
      <c r="U16" s="13">
        <v>8</v>
      </c>
      <c r="V16" s="13">
        <v>2.4384</v>
      </c>
      <c r="W16" s="14">
        <v>45.275082</v>
      </c>
      <c r="X16" s="14">
        <v>32.16</v>
      </c>
      <c r="Y16" s="15">
        <v>22.59</v>
      </c>
      <c r="Z16" s="2"/>
      <c r="AA16" s="2"/>
      <c r="AB16" s="2"/>
      <c r="AC16" s="2"/>
    </row>
    <row r="17" spans="1:29" ht="9">
      <c r="A17" s="2"/>
      <c r="B17" s="2"/>
      <c r="C17" s="2"/>
      <c r="D17" s="2">
        <v>3.607177035544277</v>
      </c>
      <c r="E17" s="2">
        <v>3.125321050792545</v>
      </c>
      <c r="F17" s="2">
        <v>2.934565554051367</v>
      </c>
      <c r="G17" s="2">
        <v>2.766111939825723</v>
      </c>
      <c r="H17" s="2">
        <v>2.469130202068591</v>
      </c>
      <c r="I17" s="2">
        <v>2.20157615452214</v>
      </c>
      <c r="J17" s="2">
        <v>2.0868137745110054</v>
      </c>
      <c r="K17" s="2">
        <v>1.9850734557618974</v>
      </c>
      <c r="L17" s="2">
        <v>1.867225766723674</v>
      </c>
      <c r="M17" s="2"/>
      <c r="N17" s="2">
        <f t="shared" si="0"/>
        <v>2.5106896642811862</v>
      </c>
      <c r="O17" s="8">
        <f>(F17-J17)/2</f>
        <v>0.42387588977018087</v>
      </c>
      <c r="P17" s="8"/>
      <c r="Q17" s="8"/>
      <c r="R17" s="8"/>
      <c r="S17" s="2"/>
      <c r="T17" s="12" t="s">
        <v>10</v>
      </c>
      <c r="U17" s="13">
        <v>9</v>
      </c>
      <c r="V17" s="13">
        <v>2.7432</v>
      </c>
      <c r="W17" s="14">
        <v>6.523719999999999</v>
      </c>
      <c r="X17" s="14">
        <v>51.04</v>
      </c>
      <c r="Y17" s="15">
        <v>42.51</v>
      </c>
      <c r="Z17" s="2"/>
      <c r="AA17" s="2"/>
      <c r="AB17" s="2"/>
      <c r="AC17" s="2"/>
    </row>
    <row r="18" spans="1:29" ht="9">
      <c r="A18" s="2" t="s">
        <v>6</v>
      </c>
      <c r="B18" s="2">
        <v>5.5</v>
      </c>
      <c r="C18" s="2">
        <v>1.6764</v>
      </c>
      <c r="D18" s="2">
        <v>0.02255</v>
      </c>
      <c r="E18" s="2">
        <v>0.09508</v>
      </c>
      <c r="F18" s="2">
        <v>0.1125</v>
      </c>
      <c r="G18" s="2">
        <v>0.1279</v>
      </c>
      <c r="H18" s="2">
        <v>0.1599</v>
      </c>
      <c r="I18" s="2">
        <v>0.195</v>
      </c>
      <c r="J18" s="2">
        <v>0.2131</v>
      </c>
      <c r="K18" s="2">
        <v>0.2312</v>
      </c>
      <c r="L18" s="2">
        <v>0.255</v>
      </c>
      <c r="M18" s="2"/>
      <c r="N18" s="2">
        <f t="shared" si="0"/>
        <v>0.1628</v>
      </c>
      <c r="O18" s="8"/>
      <c r="P18" s="8">
        <v>93.6</v>
      </c>
      <c r="Q18" s="8">
        <v>3.56</v>
      </c>
      <c r="R18" s="8">
        <v>2.854</v>
      </c>
      <c r="S18" s="2"/>
      <c r="T18" s="12" t="s">
        <v>11</v>
      </c>
      <c r="U18" s="13">
        <v>10</v>
      </c>
      <c r="V18" s="13">
        <v>3.048</v>
      </c>
      <c r="W18" s="14">
        <v>29.05039</v>
      </c>
      <c r="X18" s="14">
        <v>51.5</v>
      </c>
      <c r="Y18" s="15">
        <v>19.43</v>
      </c>
      <c r="Z18" s="2"/>
      <c r="AA18" s="2"/>
      <c r="AB18" s="2"/>
      <c r="AC18" s="2"/>
    </row>
    <row r="19" spans="1:29" ht="9">
      <c r="A19" s="2"/>
      <c r="B19" s="2"/>
      <c r="C19" s="2"/>
      <c r="D19" s="2">
        <v>5.4707287562940685</v>
      </c>
      <c r="E19" s="2">
        <v>3.3947142864943776</v>
      </c>
      <c r="F19" s="2">
        <v>3.15200309344505</v>
      </c>
      <c r="G19" s="2">
        <v>2.966911830667812</v>
      </c>
      <c r="H19" s="2">
        <v>2.6447581560691176</v>
      </c>
      <c r="I19" s="2">
        <v>2.3584539709124765</v>
      </c>
      <c r="J19" s="2">
        <v>2.230397501766746</v>
      </c>
      <c r="K19" s="2">
        <v>2.1127866970487705</v>
      </c>
      <c r="L19" s="2">
        <v>1.971430847803229</v>
      </c>
      <c r="M19" s="2"/>
      <c r="N19" s="2">
        <f t="shared" si="0"/>
        <v>2.691200297605898</v>
      </c>
      <c r="O19" s="8">
        <f>(F19-J19)/2</f>
        <v>0.46080279583915207</v>
      </c>
      <c r="P19" s="8"/>
      <c r="Q19" s="8"/>
      <c r="R19" s="8"/>
      <c r="S19" s="2"/>
      <c r="T19" s="12" t="s">
        <v>12</v>
      </c>
      <c r="U19" s="13">
        <v>11</v>
      </c>
      <c r="V19" s="13">
        <v>3.3528</v>
      </c>
      <c r="W19" s="14">
        <v>8.231</v>
      </c>
      <c r="X19" s="14">
        <v>55.19</v>
      </c>
      <c r="Y19" s="15">
        <v>36.63</v>
      </c>
      <c r="Z19" s="2"/>
      <c r="AA19" s="2"/>
      <c r="AB19" s="2"/>
      <c r="AC19" s="2"/>
    </row>
    <row r="20" spans="1:29" ht="9">
      <c r="A20" s="2" t="s">
        <v>7</v>
      </c>
      <c r="B20" s="2">
        <v>6</v>
      </c>
      <c r="C20" s="2">
        <v>1.8288</v>
      </c>
      <c r="D20" s="2">
        <v>0.000733</v>
      </c>
      <c r="E20" s="2">
        <v>0.001037</v>
      </c>
      <c r="F20" s="2">
        <v>0.001496</v>
      </c>
      <c r="G20" s="2">
        <v>0.002335</v>
      </c>
      <c r="H20" s="2">
        <v>0.005982</v>
      </c>
      <c r="I20" s="2">
        <v>0.01687</v>
      </c>
      <c r="J20" s="2">
        <v>0.02469</v>
      </c>
      <c r="K20" s="2">
        <v>0.04092</v>
      </c>
      <c r="L20" s="2">
        <v>0.09768000000000002</v>
      </c>
      <c r="M20" s="2"/>
      <c r="N20" s="2">
        <f t="shared" si="0"/>
        <v>0.013093</v>
      </c>
      <c r="O20" s="8"/>
      <c r="P20" s="8">
        <v>7.0361</v>
      </c>
      <c r="Q20" s="8">
        <v>54.24</v>
      </c>
      <c r="R20" s="8">
        <v>38.63</v>
      </c>
      <c r="S20" s="2"/>
      <c r="T20" s="12" t="s">
        <v>13</v>
      </c>
      <c r="U20" s="13">
        <v>12</v>
      </c>
      <c r="V20" s="13">
        <v>3.6576</v>
      </c>
      <c r="W20" s="14">
        <v>9.683</v>
      </c>
      <c r="X20" s="14">
        <v>62.83</v>
      </c>
      <c r="Y20" s="15">
        <v>27.46</v>
      </c>
      <c r="Z20" s="2"/>
      <c r="AA20" s="2"/>
      <c r="AB20" s="2"/>
      <c r="AC20" s="2"/>
    </row>
    <row r="21" spans="1:29" ht="9">
      <c r="A21" s="2"/>
      <c r="B21" s="2"/>
      <c r="C21" s="2"/>
      <c r="D21" s="2">
        <v>10.413899181190363</v>
      </c>
      <c r="E21" s="2">
        <v>9.913368390510948</v>
      </c>
      <c r="F21" s="2">
        <v>9.384674109436538</v>
      </c>
      <c r="G21" s="2">
        <v>8.742361734727151</v>
      </c>
      <c r="H21" s="2">
        <v>7.385156374204822</v>
      </c>
      <c r="I21" s="2">
        <v>5.889396216149247</v>
      </c>
      <c r="J21" s="2">
        <v>5.33992935329403</v>
      </c>
      <c r="K21" s="2">
        <v>4.611050044691483</v>
      </c>
      <c r="L21" s="2">
        <v>3.3557929894494087</v>
      </c>
      <c r="M21" s="2"/>
      <c r="N21" s="2">
        <f t="shared" si="0"/>
        <v>7.362301731365284</v>
      </c>
      <c r="O21" s="8">
        <f>(F21-J21)/2</f>
        <v>2.022372378071254</v>
      </c>
      <c r="P21" s="8"/>
      <c r="Q21" s="8"/>
      <c r="R21" s="8"/>
      <c r="S21" s="2"/>
      <c r="T21" s="12" t="s">
        <v>14</v>
      </c>
      <c r="U21" s="13">
        <v>13</v>
      </c>
      <c r="V21" s="13">
        <v>3.9624</v>
      </c>
      <c r="W21" s="14">
        <v>14.3</v>
      </c>
      <c r="X21" s="14">
        <v>38.4721</v>
      </c>
      <c r="Y21" s="15">
        <v>47.31</v>
      </c>
      <c r="Z21" s="2"/>
      <c r="AA21" s="2"/>
      <c r="AB21" s="2"/>
      <c r="AC21" s="2"/>
    </row>
    <row r="22" spans="1:29" ht="9">
      <c r="A22" s="2" t="s">
        <v>8</v>
      </c>
      <c r="B22" s="2">
        <v>7</v>
      </c>
      <c r="C22" s="2">
        <v>2.1336</v>
      </c>
      <c r="D22" s="2">
        <v>0.000637</v>
      </c>
      <c r="E22" s="2">
        <v>0.000867</v>
      </c>
      <c r="F22" s="2">
        <v>0.0013779999999999999</v>
      </c>
      <c r="G22" s="2">
        <v>0.00237</v>
      </c>
      <c r="H22" s="2">
        <v>0.005733</v>
      </c>
      <c r="I22" s="2">
        <v>0.018079999999999995</v>
      </c>
      <c r="J22" s="2">
        <v>0.03268</v>
      </c>
      <c r="K22" s="2">
        <v>0.0575</v>
      </c>
      <c r="L22" s="2">
        <v>0.1198</v>
      </c>
      <c r="M22" s="2"/>
      <c r="N22" s="2">
        <f t="shared" si="0"/>
        <v>0.017029</v>
      </c>
      <c r="O22" s="8"/>
      <c r="P22" s="8">
        <v>9.251000000000001</v>
      </c>
      <c r="Q22" s="8">
        <v>50.43</v>
      </c>
      <c r="R22" s="8">
        <v>40.29</v>
      </c>
      <c r="S22" s="2"/>
      <c r="T22" s="12" t="s">
        <v>15</v>
      </c>
      <c r="U22" s="13">
        <v>14</v>
      </c>
      <c r="V22" s="13">
        <v>4.2672</v>
      </c>
      <c r="W22" s="14">
        <v>15.5</v>
      </c>
      <c r="X22" s="14">
        <v>44.52</v>
      </c>
      <c r="Y22" s="15">
        <v>40.06</v>
      </c>
      <c r="Z22" s="2"/>
      <c r="AA22" s="2"/>
      <c r="AB22" s="2"/>
      <c r="AC22" s="2"/>
    </row>
    <row r="23" spans="1:29" ht="9">
      <c r="A23" s="2"/>
      <c r="B23" s="2"/>
      <c r="C23" s="2"/>
      <c r="D23" s="2">
        <v>10.616419007067874</v>
      </c>
      <c r="E23" s="2">
        <v>10.17168038610234</v>
      </c>
      <c r="F23" s="2">
        <v>9.503208396619883</v>
      </c>
      <c r="G23" s="2">
        <v>8.720897225538552</v>
      </c>
      <c r="H23" s="2">
        <v>7.446494005625562</v>
      </c>
      <c r="I23" s="2">
        <v>5.789461512021625</v>
      </c>
      <c r="J23" s="2">
        <v>4.935448206291128</v>
      </c>
      <c r="K23" s="2">
        <v>4.120294233717711</v>
      </c>
      <c r="L23" s="2">
        <v>3.061300186760664</v>
      </c>
      <c r="M23" s="2"/>
      <c r="N23" s="2">
        <f t="shared" si="0"/>
        <v>7.219328301455505</v>
      </c>
      <c r="O23" s="8">
        <f>(F23-J23)/2</f>
        <v>2.283880095164377</v>
      </c>
      <c r="P23" s="8"/>
      <c r="Q23" s="8"/>
      <c r="R23" s="8"/>
      <c r="S23" s="2"/>
      <c r="T23" s="12" t="s">
        <v>16</v>
      </c>
      <c r="U23" s="13">
        <v>15</v>
      </c>
      <c r="V23" s="13">
        <v>4.572</v>
      </c>
      <c r="W23" s="14">
        <v>12.11</v>
      </c>
      <c r="X23" s="14">
        <v>45.4</v>
      </c>
      <c r="Y23" s="15">
        <v>42.46</v>
      </c>
      <c r="Z23" s="2"/>
      <c r="AA23" s="2"/>
      <c r="AB23" s="2"/>
      <c r="AC23" s="2"/>
    </row>
    <row r="24" spans="1:29" ht="9.75" thickBot="1">
      <c r="A24" s="2" t="s">
        <v>9</v>
      </c>
      <c r="B24" s="2">
        <v>8</v>
      </c>
      <c r="C24" s="2">
        <v>2.4384</v>
      </c>
      <c r="D24" s="2">
        <v>0.000906</v>
      </c>
      <c r="E24" s="2">
        <v>0.001559</v>
      </c>
      <c r="F24" s="2">
        <v>0.002575</v>
      </c>
      <c r="G24" s="2">
        <v>0.004543999999999999</v>
      </c>
      <c r="H24" s="2">
        <v>0.03731</v>
      </c>
      <c r="I24" s="2">
        <v>0.1485</v>
      </c>
      <c r="J24" s="2">
        <v>0.174</v>
      </c>
      <c r="K24" s="2">
        <v>0.1951</v>
      </c>
      <c r="L24" s="2">
        <v>0.2226</v>
      </c>
      <c r="M24" s="2"/>
      <c r="N24" s="2">
        <f t="shared" si="0"/>
        <v>0.08828749999999999</v>
      </c>
      <c r="O24" s="8"/>
      <c r="P24" s="8">
        <v>45.275082</v>
      </c>
      <c r="Q24" s="8">
        <v>32.16</v>
      </c>
      <c r="R24" s="8">
        <v>22.59</v>
      </c>
      <c r="S24" s="2"/>
      <c r="T24" s="16" t="s">
        <v>17</v>
      </c>
      <c r="U24" s="17">
        <v>16</v>
      </c>
      <c r="V24" s="17">
        <v>4.8768</v>
      </c>
      <c r="W24" s="18">
        <v>8.8192</v>
      </c>
      <c r="X24" s="18">
        <v>47.13</v>
      </c>
      <c r="Y24" s="19">
        <v>44.04</v>
      </c>
      <c r="Z24" s="2"/>
      <c r="AA24" s="2"/>
      <c r="AB24" s="2"/>
      <c r="AC24" s="2"/>
    </row>
    <row r="25" spans="1:29" ht="9">
      <c r="A25" s="2"/>
      <c r="B25" s="2"/>
      <c r="C25" s="2"/>
      <c r="D25" s="2">
        <v>10.10820132927794</v>
      </c>
      <c r="E25" s="2">
        <v>9.32516335662639</v>
      </c>
      <c r="F25" s="2">
        <v>8.601211852366232</v>
      </c>
      <c r="G25" s="2">
        <v>7.781821449819492</v>
      </c>
      <c r="H25" s="2">
        <v>4.744293829620032</v>
      </c>
      <c r="I25" s="2">
        <v>2.7514651638613215</v>
      </c>
      <c r="J25" s="2">
        <v>2.522840788813359</v>
      </c>
      <c r="K25" s="2">
        <v>2.3577143169404233</v>
      </c>
      <c r="L25" s="2">
        <v>2.16747450220749</v>
      </c>
      <c r="M25" s="2"/>
      <c r="N25" s="2">
        <f t="shared" si="0"/>
        <v>5.562026320589796</v>
      </c>
      <c r="O25" s="8">
        <f>(F25-J25)/2</f>
        <v>3.0391855317764365</v>
      </c>
      <c r="P25" s="8"/>
      <c r="Q25" s="8"/>
      <c r="R25" s="8"/>
      <c r="S25" s="2"/>
      <c r="Z25" s="2"/>
      <c r="AA25" s="2"/>
      <c r="AB25" s="2"/>
      <c r="AC25" s="2"/>
    </row>
    <row r="26" spans="1:29" ht="9">
      <c r="A26" s="2" t="s">
        <v>10</v>
      </c>
      <c r="B26" s="2">
        <v>9</v>
      </c>
      <c r="C26" s="2">
        <v>2.7432</v>
      </c>
      <c r="D26" s="2">
        <v>0.000629</v>
      </c>
      <c r="E26" s="2">
        <v>0.000843</v>
      </c>
      <c r="F26" s="2">
        <v>0.001292</v>
      </c>
      <c r="G26" s="2">
        <v>0.002269</v>
      </c>
      <c r="H26" s="2">
        <v>0.00508</v>
      </c>
      <c r="I26" s="2">
        <v>0.0162</v>
      </c>
      <c r="J26" s="2">
        <v>0.02671</v>
      </c>
      <c r="K26" s="2">
        <v>0.03942</v>
      </c>
      <c r="L26" s="2">
        <v>0.0919</v>
      </c>
      <c r="M26" s="2"/>
      <c r="N26" s="2">
        <f t="shared" si="0"/>
        <v>0.014001000000000001</v>
      </c>
      <c r="O26" s="8"/>
      <c r="P26" s="8">
        <v>6.523719999999999</v>
      </c>
      <c r="Q26" s="8">
        <v>51.04</v>
      </c>
      <c r="R26" s="8">
        <v>42.51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9">
      <c r="A27" s="2"/>
      <c r="B27" s="2"/>
      <c r="C27" s="2"/>
      <c r="D27" s="2">
        <v>10.634652362444886</v>
      </c>
      <c r="E27" s="2">
        <v>10.212179748382091</v>
      </c>
      <c r="F27" s="2">
        <v>9.59617821463025</v>
      </c>
      <c r="G27" s="2">
        <v>8.783727675651837</v>
      </c>
      <c r="H27" s="2">
        <v>7.620955787664646</v>
      </c>
      <c r="I27" s="2">
        <v>5.947862376664825</v>
      </c>
      <c r="J27" s="2">
        <v>5.226476213801702</v>
      </c>
      <c r="K27" s="2">
        <v>4.664928413393326</v>
      </c>
      <c r="L27" s="2">
        <v>3.4437913282604153</v>
      </c>
      <c r="M27" s="2"/>
      <c r="N27" s="2">
        <f t="shared" si="0"/>
        <v>7.411327214215976</v>
      </c>
      <c r="O27" s="8">
        <f>(F27-J27)/2</f>
        <v>2.184851000414274</v>
      </c>
      <c r="P27" s="8"/>
      <c r="Q27" s="8"/>
      <c r="R27" s="8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9">
      <c r="A28" s="2" t="s">
        <v>11</v>
      </c>
      <c r="B28" s="2">
        <v>10</v>
      </c>
      <c r="C28" s="2">
        <v>3.048</v>
      </c>
      <c r="D28" s="2">
        <v>0.001055</v>
      </c>
      <c r="E28" s="2">
        <v>0.001845</v>
      </c>
      <c r="F28" s="2">
        <v>0.003045</v>
      </c>
      <c r="G28" s="2">
        <v>0.005893</v>
      </c>
      <c r="H28" s="2">
        <v>0.02469</v>
      </c>
      <c r="I28" s="2">
        <v>0.07751</v>
      </c>
      <c r="J28" s="2">
        <v>0.1112</v>
      </c>
      <c r="K28" s="2">
        <v>0.1369</v>
      </c>
      <c r="L28" s="2">
        <v>0.1698</v>
      </c>
      <c r="M28" s="2"/>
      <c r="N28" s="2">
        <f t="shared" si="0"/>
        <v>0.0571225</v>
      </c>
      <c r="O28" s="8"/>
      <c r="P28" s="8">
        <v>29.05039</v>
      </c>
      <c r="Q28" s="8">
        <v>51.5</v>
      </c>
      <c r="R28" s="8">
        <v>19.43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9">
      <c r="A29" s="2"/>
      <c r="B29" s="2"/>
      <c r="C29" s="2"/>
      <c r="D29" s="2">
        <v>9.888541285729627</v>
      </c>
      <c r="E29" s="2">
        <v>9.082163468376416</v>
      </c>
      <c r="F29" s="2">
        <v>8.35934205653048</v>
      </c>
      <c r="G29" s="2">
        <v>7.406782018472567</v>
      </c>
      <c r="H29" s="2">
        <v>5.33992935329403</v>
      </c>
      <c r="I29" s="2">
        <v>3.6894737371979405</v>
      </c>
      <c r="J29" s="2">
        <v>3.168771306825942</v>
      </c>
      <c r="K29" s="2">
        <v>2.86880564829155</v>
      </c>
      <c r="L29" s="2">
        <v>2.5580916359964108</v>
      </c>
      <c r="M29" s="2"/>
      <c r="N29" s="2">
        <f t="shared" si="0"/>
        <v>5.764056681678211</v>
      </c>
      <c r="O29" s="8">
        <f>(F29-J29)/2</f>
        <v>2.595285374852269</v>
      </c>
      <c r="P29" s="8"/>
      <c r="Q29" s="8"/>
      <c r="R29" s="8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9">
      <c r="A30" s="2" t="s">
        <v>12</v>
      </c>
      <c r="B30" s="2">
        <v>11</v>
      </c>
      <c r="C30" s="2">
        <v>3.3528</v>
      </c>
      <c r="D30" s="2">
        <v>0.000662</v>
      </c>
      <c r="E30" s="2">
        <v>0.000935</v>
      </c>
      <c r="F30" s="2">
        <v>0.001588</v>
      </c>
      <c r="G30" s="2">
        <v>0.00261</v>
      </c>
      <c r="H30" s="2">
        <v>0.007159</v>
      </c>
      <c r="I30" s="2">
        <v>0.02187</v>
      </c>
      <c r="J30" s="2">
        <v>0.034659999999999996</v>
      </c>
      <c r="K30" s="2">
        <v>0.05348</v>
      </c>
      <c r="L30" s="2">
        <v>0.1125</v>
      </c>
      <c r="M30" s="2"/>
      <c r="N30" s="2">
        <f t="shared" si="0"/>
        <v>0.018123999999999998</v>
      </c>
      <c r="O30" s="8"/>
      <c r="P30" s="8">
        <v>8.231</v>
      </c>
      <c r="Q30" s="8">
        <v>55.19</v>
      </c>
      <c r="R30" s="8">
        <v>36.63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9">
      <c r="A31" s="2"/>
      <c r="B31" s="2"/>
      <c r="C31" s="2"/>
      <c r="D31" s="2">
        <v>10.560881162516957</v>
      </c>
      <c r="E31" s="2">
        <v>10.062746014549175</v>
      </c>
      <c r="F31" s="2">
        <v>9.298573372181217</v>
      </c>
      <c r="G31" s="2">
        <v>8.581734477866927</v>
      </c>
      <c r="H31" s="2">
        <v>7.12602620496545</v>
      </c>
      <c r="I31" s="2">
        <v>5.514902969388718</v>
      </c>
      <c r="J31" s="2">
        <v>4.850584535276643</v>
      </c>
      <c r="K31" s="2">
        <v>4.224856724343459</v>
      </c>
      <c r="L31" s="2">
        <v>3.15200309344505</v>
      </c>
      <c r="M31" s="2"/>
      <c r="N31" s="2">
        <f t="shared" si="0"/>
        <v>7.074578953728929</v>
      </c>
      <c r="O31" s="8">
        <f>(F31-J31)/2</f>
        <v>2.223994418452287</v>
      </c>
      <c r="P31" s="8"/>
      <c r="Q31" s="8"/>
      <c r="R31" s="8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9">
      <c r="A32" s="2" t="s">
        <v>13</v>
      </c>
      <c r="B32" s="2">
        <v>12</v>
      </c>
      <c r="C32" s="2">
        <v>3.6576</v>
      </c>
      <c r="D32" s="2">
        <v>0.000731</v>
      </c>
      <c r="E32" s="2">
        <v>0.001185</v>
      </c>
      <c r="F32" s="2">
        <v>0.002172</v>
      </c>
      <c r="G32" s="2">
        <v>0.00347</v>
      </c>
      <c r="H32" s="2">
        <v>0.01392</v>
      </c>
      <c r="I32" s="2">
        <v>0.03137</v>
      </c>
      <c r="J32" s="2">
        <v>0.04239</v>
      </c>
      <c r="K32" s="2">
        <v>0.06094</v>
      </c>
      <c r="L32" s="2">
        <v>0.1217</v>
      </c>
      <c r="M32" s="2"/>
      <c r="N32" s="2">
        <f t="shared" si="0"/>
        <v>0.022281</v>
      </c>
      <c r="O32" s="8"/>
      <c r="P32" s="8">
        <v>9.683</v>
      </c>
      <c r="Q32" s="8">
        <v>62.83</v>
      </c>
      <c r="R32" s="8">
        <v>27.46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9">
      <c r="A33" s="2"/>
      <c r="B33" s="2"/>
      <c r="C33" s="2"/>
      <c r="D33" s="2">
        <v>10.417840973371737</v>
      </c>
      <c r="E33" s="2">
        <v>9.720897225538552</v>
      </c>
      <c r="F33" s="2">
        <v>8.846760181519814</v>
      </c>
      <c r="G33" s="2">
        <v>8.170848621858552</v>
      </c>
      <c r="H33" s="2">
        <v>6.166696978588083</v>
      </c>
      <c r="I33" s="2">
        <v>4.994470660593208</v>
      </c>
      <c r="J33" s="2">
        <v>4.560132223381716</v>
      </c>
      <c r="K33" s="2">
        <v>4.036466689750326</v>
      </c>
      <c r="L33" s="2">
        <v>3.038598926835721</v>
      </c>
      <c r="M33" s="2"/>
      <c r="N33" s="2">
        <f t="shared" si="0"/>
        <v>6.703446202450765</v>
      </c>
      <c r="O33" s="8">
        <f>(F33-J33)/2</f>
        <v>2.143313979069049</v>
      </c>
      <c r="P33" s="8"/>
      <c r="Q33" s="8"/>
      <c r="R33" s="8"/>
      <c r="S33" s="2"/>
      <c r="T33" s="2"/>
      <c r="V33" s="2"/>
      <c r="W33" s="2"/>
      <c r="X33" s="2"/>
      <c r="Y33" s="2"/>
      <c r="Z33" s="2"/>
      <c r="AA33" s="2"/>
      <c r="AB33" s="2"/>
      <c r="AC33" s="2"/>
    </row>
    <row r="34" spans="1:29" ht="9">
      <c r="A34" s="2" t="s">
        <v>14</v>
      </c>
      <c r="B34" s="2">
        <v>13</v>
      </c>
      <c r="C34" s="2">
        <v>3.9624</v>
      </c>
      <c r="D34" s="2">
        <v>0.000602</v>
      </c>
      <c r="E34" s="2">
        <v>0.000779</v>
      </c>
      <c r="F34" s="2">
        <v>0.001095</v>
      </c>
      <c r="G34" s="2">
        <v>0.001988</v>
      </c>
      <c r="H34" s="2">
        <v>0.004229</v>
      </c>
      <c r="I34" s="2">
        <v>0.01393</v>
      </c>
      <c r="J34" s="2">
        <v>0.02406</v>
      </c>
      <c r="K34" s="2">
        <v>0.1102</v>
      </c>
      <c r="L34" s="2">
        <v>0.1608</v>
      </c>
      <c r="M34" s="2"/>
      <c r="N34" s="2">
        <f t="shared" si="0"/>
        <v>0.0125775</v>
      </c>
      <c r="O34" s="8"/>
      <c r="P34" s="8">
        <v>14.3</v>
      </c>
      <c r="Q34" s="8">
        <v>38.4721</v>
      </c>
      <c r="R34" s="8">
        <v>47.31</v>
      </c>
      <c r="S34" s="2"/>
      <c r="T34" s="2"/>
      <c r="V34" s="2"/>
      <c r="W34" s="2"/>
      <c r="X34" s="2"/>
      <c r="Y34" s="2"/>
      <c r="Z34" s="2"/>
      <c r="AA34" s="2"/>
      <c r="AB34" s="2"/>
      <c r="AC34" s="2"/>
    </row>
    <row r="35" spans="1:29" ht="9">
      <c r="A35" s="2"/>
      <c r="B35" s="2"/>
      <c r="C35" s="2"/>
      <c r="D35" s="2">
        <v>10.697948892564472</v>
      </c>
      <c r="E35" s="2">
        <v>10.326089051262507</v>
      </c>
      <c r="F35" s="2">
        <v>9.834853414835639</v>
      </c>
      <c r="G35" s="2">
        <v>8.974466527761889</v>
      </c>
      <c r="H35" s="2">
        <v>7.885467724295372</v>
      </c>
      <c r="I35" s="2">
        <v>6.165660931835559</v>
      </c>
      <c r="J35" s="2">
        <v>5.377219547260736</v>
      </c>
      <c r="K35" s="2">
        <v>3.1818038709782916</v>
      </c>
      <c r="L35" s="2">
        <v>2.6366606883705206</v>
      </c>
      <c r="M35" s="2"/>
      <c r="N35" s="2">
        <f t="shared" si="0"/>
        <v>7.6060364810481875</v>
      </c>
      <c r="O35" s="8">
        <f>(F35-J35)/2</f>
        <v>2.2288169337874515</v>
      </c>
      <c r="P35" s="8"/>
      <c r="Q35" s="8"/>
      <c r="R35" s="8"/>
      <c r="S35" s="2"/>
      <c r="T35" s="2"/>
      <c r="V35" s="2"/>
      <c r="W35" s="2"/>
      <c r="X35" s="2"/>
      <c r="Y35" s="2"/>
      <c r="Z35" s="2"/>
      <c r="AA35" s="2"/>
      <c r="AB35" s="2"/>
      <c r="AC35" s="2"/>
    </row>
    <row r="36" spans="1:29" ht="9">
      <c r="A36" s="2" t="s">
        <v>15</v>
      </c>
      <c r="B36" s="2">
        <v>14</v>
      </c>
      <c r="C36" s="2">
        <v>4.2672</v>
      </c>
      <c r="D36" s="2">
        <v>0.000636</v>
      </c>
      <c r="E36" s="2">
        <v>0.000864</v>
      </c>
      <c r="F36" s="2">
        <v>0.001369</v>
      </c>
      <c r="G36" s="2">
        <v>0.002372</v>
      </c>
      <c r="H36" s="2">
        <v>0.005859</v>
      </c>
      <c r="I36" s="2">
        <v>0.01915</v>
      </c>
      <c r="J36" s="2">
        <v>0.05912</v>
      </c>
      <c r="K36" s="2">
        <v>0.1198</v>
      </c>
      <c r="L36" s="2">
        <v>0.1684</v>
      </c>
      <c r="M36" s="2"/>
      <c r="N36" s="2">
        <f t="shared" si="0"/>
        <v>0.0302445</v>
      </c>
      <c r="O36" s="8"/>
      <c r="P36" s="8">
        <v>15.5</v>
      </c>
      <c r="Q36" s="8">
        <v>44.52</v>
      </c>
      <c r="R36" s="8">
        <v>40.06</v>
      </c>
      <c r="S36" s="2"/>
      <c r="T36" s="2"/>
      <c r="V36" s="2"/>
      <c r="W36" s="2"/>
      <c r="X36" s="2"/>
      <c r="Y36" s="2"/>
      <c r="Z36" s="2"/>
      <c r="AA36" s="2"/>
      <c r="AB36" s="2"/>
      <c r="AC36" s="2"/>
    </row>
    <row r="37" spans="1:29" ht="9">
      <c r="A37" s="2"/>
      <c r="B37" s="2"/>
      <c r="C37" s="2"/>
      <c r="D37" s="2">
        <v>10.61868561403982</v>
      </c>
      <c r="E37" s="2">
        <v>10.176681067160706</v>
      </c>
      <c r="F37" s="2">
        <v>9.512661838066274</v>
      </c>
      <c r="G37" s="2">
        <v>8.71968027477817</v>
      </c>
      <c r="H37" s="2">
        <v>7.415129834716227</v>
      </c>
      <c r="I37" s="2">
        <v>5.706511797624493</v>
      </c>
      <c r="J37" s="2">
        <v>4.0802099202906605</v>
      </c>
      <c r="K37" s="2">
        <v>3.061300186760664</v>
      </c>
      <c r="L37" s="2">
        <v>2.5700359564830535</v>
      </c>
      <c r="M37" s="2"/>
      <c r="N37" s="2">
        <f t="shared" si="0"/>
        <v>6.796435879178468</v>
      </c>
      <c r="O37" s="8">
        <f>(F37-J37)/2</f>
        <v>2.7162259588878066</v>
      </c>
      <c r="P37" s="8"/>
      <c r="Q37" s="8"/>
      <c r="R37" s="8"/>
      <c r="S37" s="2"/>
      <c r="T37" s="2"/>
      <c r="V37" s="2"/>
      <c r="W37" s="2"/>
      <c r="X37" s="2"/>
      <c r="Y37" s="2"/>
      <c r="Z37" s="2"/>
      <c r="AA37" s="2"/>
      <c r="AB37" s="2"/>
      <c r="AC37" s="2"/>
    </row>
    <row r="38" spans="1:29" ht="9">
      <c r="A38" s="2" t="s">
        <v>16</v>
      </c>
      <c r="B38" s="2">
        <v>15</v>
      </c>
      <c r="C38" s="2">
        <v>4.572</v>
      </c>
      <c r="D38" s="2">
        <v>0.000632</v>
      </c>
      <c r="E38" s="2">
        <v>0.000852</v>
      </c>
      <c r="F38" s="2">
        <v>0.001318</v>
      </c>
      <c r="G38" s="2">
        <v>0.002274</v>
      </c>
      <c r="H38" s="2">
        <v>0.005203</v>
      </c>
      <c r="I38" s="2">
        <v>0.01994</v>
      </c>
      <c r="J38" s="2">
        <v>0.03986</v>
      </c>
      <c r="K38" s="2">
        <v>0.09076</v>
      </c>
      <c r="L38" s="2">
        <v>0.1495</v>
      </c>
      <c r="M38" s="2"/>
      <c r="N38" s="2">
        <f t="shared" si="0"/>
        <v>0.020589</v>
      </c>
      <c r="O38" s="8"/>
      <c r="P38" s="8">
        <v>12.11</v>
      </c>
      <c r="Q38" s="8">
        <v>45.4</v>
      </c>
      <c r="R38" s="8">
        <v>42.46</v>
      </c>
      <c r="S38" s="2"/>
      <c r="T38" s="2"/>
      <c r="V38" s="2"/>
      <c r="W38" s="2"/>
      <c r="X38" s="2"/>
      <c r="Y38" s="2"/>
      <c r="Z38" s="2"/>
      <c r="AA38" s="2"/>
      <c r="AB38" s="2"/>
      <c r="AC38" s="2"/>
    </row>
    <row r="39" spans="1:29" ht="9">
      <c r="A39" s="2"/>
      <c r="B39" s="2"/>
      <c r="C39" s="2"/>
      <c r="D39" s="2">
        <v>10.627787821147072</v>
      </c>
      <c r="E39" s="2">
        <v>10.196858949098337</v>
      </c>
      <c r="F39" s="2">
        <v>9.567433914316123</v>
      </c>
      <c r="G39" s="2">
        <v>8.780552030431927</v>
      </c>
      <c r="H39" s="2">
        <v>7.5864405773474815</v>
      </c>
      <c r="I39" s="2">
        <v>5.648190780038616</v>
      </c>
      <c r="J39" s="2">
        <v>4.648914479597754</v>
      </c>
      <c r="K39" s="2">
        <v>3.4617995807644744</v>
      </c>
      <c r="L39" s="2">
        <v>2.741782610463982</v>
      </c>
      <c r="M39" s="2"/>
      <c r="N39" s="2">
        <f t="shared" si="0"/>
        <v>7.108174196956938</v>
      </c>
      <c r="O39" s="8">
        <f>(F39-J39)/2</f>
        <v>2.4592597173591844</v>
      </c>
      <c r="P39" s="8"/>
      <c r="Q39" s="8"/>
      <c r="R39" s="8"/>
      <c r="S39" s="2"/>
      <c r="T39" s="2"/>
      <c r="V39" s="2"/>
      <c r="W39" s="2"/>
      <c r="X39" s="2"/>
      <c r="Y39" s="2"/>
      <c r="Z39" s="2"/>
      <c r="AA39" s="2"/>
      <c r="AB39" s="2"/>
      <c r="AC39" s="2"/>
    </row>
    <row r="40" spans="1:29" ht="9">
      <c r="A40" s="2" t="s">
        <v>17</v>
      </c>
      <c r="B40" s="2">
        <v>16</v>
      </c>
      <c r="C40" s="2">
        <v>4.8768</v>
      </c>
      <c r="D40" s="2">
        <v>0.000629</v>
      </c>
      <c r="E40" s="2">
        <v>0.000844</v>
      </c>
      <c r="F40" s="2">
        <v>0.001297</v>
      </c>
      <c r="G40" s="2">
        <v>0.002245</v>
      </c>
      <c r="H40" s="2">
        <v>0.004682</v>
      </c>
      <c r="I40" s="2">
        <v>0.0135</v>
      </c>
      <c r="J40" s="2">
        <v>0.01832</v>
      </c>
      <c r="K40" s="2">
        <v>0.03368</v>
      </c>
      <c r="L40" s="2">
        <v>0.1337</v>
      </c>
      <c r="M40" s="2"/>
      <c r="N40" s="2">
        <f t="shared" si="0"/>
        <v>0.0098085</v>
      </c>
      <c r="O40" s="8"/>
      <c r="P40" s="8">
        <v>8.8192</v>
      </c>
      <c r="Q40" s="8">
        <v>47.13</v>
      </c>
      <c r="R40" s="8">
        <v>44.04</v>
      </c>
      <c r="S40" s="2"/>
      <c r="T40" s="2"/>
      <c r="V40" s="2"/>
      <c r="W40" s="2"/>
      <c r="X40" s="2"/>
      <c r="Y40" s="2"/>
      <c r="Z40" s="2"/>
      <c r="AA40" s="2"/>
      <c r="AB40" s="2"/>
      <c r="AC40" s="2"/>
    </row>
    <row r="41" spans="1:29" ht="9">
      <c r="A41" s="2"/>
      <c r="B41" s="2"/>
      <c r="C41" s="2"/>
      <c r="D41" s="2">
        <v>10.634652362444886</v>
      </c>
      <c r="E41" s="2">
        <v>10.21046938061699</v>
      </c>
      <c r="F41" s="2">
        <v>9.590605805072476</v>
      </c>
      <c r="G41" s="2">
        <v>8.799068839695666</v>
      </c>
      <c r="H41" s="2">
        <v>7.738659350212162</v>
      </c>
      <c r="I41" s="2">
        <v>6.210896782498619</v>
      </c>
      <c r="J41" s="2">
        <v>5.770436686339868</v>
      </c>
      <c r="K41" s="2">
        <v>4.891964051370415</v>
      </c>
      <c r="L41" s="2">
        <v>2.9029286294560963</v>
      </c>
      <c r="M41" s="2"/>
      <c r="N41" s="2">
        <f t="shared" si="0"/>
        <v>7.6805212457061725</v>
      </c>
      <c r="O41" s="8">
        <f>(F41-J41)/2</f>
        <v>1.9100845593663043</v>
      </c>
      <c r="P41" s="2"/>
      <c r="Q41" s="2"/>
      <c r="R41" s="2"/>
      <c r="S41" s="2"/>
      <c r="T41" s="2"/>
      <c r="V41" s="2"/>
      <c r="W41" s="2"/>
      <c r="X41" s="2"/>
      <c r="Y41" s="2"/>
      <c r="Z41" s="2"/>
      <c r="AA41" s="2"/>
      <c r="AB41" s="2"/>
      <c r="AC41" s="2"/>
    </row>
    <row r="42" spans="1:29" ht="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V42" s="2"/>
      <c r="W42" s="2"/>
      <c r="X42" s="2"/>
      <c r="Y42" s="2"/>
      <c r="Z42" s="2"/>
      <c r="AA42" s="2"/>
      <c r="AB42" s="2"/>
      <c r="AC42" s="2"/>
    </row>
    <row r="43" spans="1:29" ht="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V43" s="2"/>
      <c r="W43" s="2"/>
      <c r="X43" s="2"/>
      <c r="Y43" s="2"/>
      <c r="Z43" s="2"/>
      <c r="AA43" s="2"/>
      <c r="AB43" s="2"/>
      <c r="AC43" s="2"/>
    </row>
    <row r="44" spans="1:29" ht="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V44" s="2"/>
      <c r="W44" s="2"/>
      <c r="X44" s="2"/>
      <c r="Y44" s="2"/>
      <c r="Z44" s="2"/>
      <c r="AA44" s="2"/>
      <c r="AB44" s="2"/>
      <c r="AC44" s="2"/>
    </row>
    <row r="45" spans="1:29" ht="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V45" s="2"/>
      <c r="W45" s="2"/>
      <c r="X45" s="2"/>
      <c r="Y45" s="2"/>
      <c r="Z45" s="2"/>
      <c r="AA45" s="2"/>
      <c r="AB45" s="2"/>
      <c r="AC45" s="2"/>
    </row>
    <row r="46" spans="1:29" ht="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V46" s="2"/>
      <c r="W46" s="2"/>
      <c r="X46" s="2"/>
      <c r="Y46" s="2"/>
      <c r="Z46" s="2"/>
      <c r="AA46" s="2"/>
      <c r="AB46" s="2"/>
      <c r="AC46" s="2"/>
    </row>
    <row r="47" spans="1:29" ht="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V47" s="2"/>
      <c r="W47" s="2"/>
      <c r="X47" s="2"/>
      <c r="Y47" s="2"/>
      <c r="Z47" s="2"/>
      <c r="AA47" s="2"/>
      <c r="AB47" s="2"/>
      <c r="AC47" s="2"/>
    </row>
    <row r="48" spans="1:29" ht="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V48" s="2"/>
      <c r="W48" s="2"/>
      <c r="X48" s="2"/>
      <c r="Y48" s="2"/>
      <c r="Z48" s="2"/>
      <c r="AA48" s="2"/>
      <c r="AB48" s="2"/>
      <c r="AC48" s="2"/>
    </row>
    <row r="49" spans="1:29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V49" s="2"/>
      <c r="W49" s="2"/>
      <c r="X49" s="2"/>
      <c r="Y49" s="2"/>
      <c r="Z49" s="2"/>
      <c r="AA49" s="2"/>
      <c r="AB49" s="2"/>
      <c r="AC49" s="2"/>
    </row>
    <row r="50" spans="1:29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V50" s="2"/>
      <c r="W50" s="2"/>
      <c r="X50" s="2"/>
      <c r="Y50" s="2"/>
      <c r="Z50" s="2"/>
      <c r="AA50" s="2"/>
      <c r="AB50" s="2"/>
      <c r="AC50" s="2"/>
    </row>
    <row r="51" spans="1:29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2000-10-16T15:43:38Z</dcterms:created>
  <dcterms:modified xsi:type="dcterms:W3CDTF">2000-10-18T14:24:25Z</dcterms:modified>
  <cp:category/>
  <cp:version/>
  <cp:contentType/>
  <cp:contentStatus/>
</cp:coreProperties>
</file>