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<sst xmlns="http://schemas.openxmlformats.org/spreadsheetml/2006/main" count="61" uniqueCount="38">
  <si>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77-000-002</t>
  </si>
  <si>
    <t>77-011-013</t>
  </si>
  <si>
    <t>77-023-025</t>
  </si>
  <si>
    <t>77-035-037</t>
  </si>
  <si>
    <t>77-047-049</t>
  </si>
  <si>
    <t>77-059-061</t>
  </si>
  <si>
    <t>77-071-073</t>
  </si>
  <si>
    <t>77-075-077</t>
  </si>
  <si>
    <t>77-083-085</t>
  </si>
  <si>
    <t>77-095-097</t>
  </si>
  <si>
    <t>77-101-103</t>
  </si>
  <si>
    <t>77-105-107</t>
  </si>
  <si>
    <t>77-107-109</t>
  </si>
  <si>
    <t>77-119-121</t>
  </si>
  <si>
    <t>77-131-133</t>
  </si>
  <si>
    <t>77-143-145</t>
  </si>
  <si>
    <t>77-155-157</t>
  </si>
  <si>
    <t>77-167-169</t>
  </si>
  <si>
    <t>77-179-181</t>
  </si>
  <si>
    <t>77-191-193</t>
  </si>
  <si>
    <t>77-203-205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</si>
  <si>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</si>
  <si>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</si>
  <si>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</si>
  <si>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</si>
  <si>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</si>
  <si>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</si>
  <si>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</si>
  <si>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</si>
  <si>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</si>
  <si>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BSS00_77 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</si>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</sst>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8"/>
      <name val="Times New Roman"/>
      <family val="1"/>
    </font>
    <font>
      <b/>
      <sz val="10.25"/>
      <name val="Times New Roman"/>
      <family val="1"/>
    </font>
    <font>
      <sz val="6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9" fontId="6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Bss00-77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DATATABLE!$U$7:$U$27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48148642"/>
        <c:axId val="30684595"/>
      </c:scatterChart>
      <c:valAx>
        <c:axId val="48148642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684595"/>
        <c:crosses val="autoZero"/>
        <c:crossBetween val="midCat"/>
        <c:dispUnits/>
        <c:majorUnit val="10"/>
        <c:minorUnit val="5"/>
      </c:valAx>
      <c:valAx>
        <c:axId val="3068459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148642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Times New Roman"/>
                <a:ea typeface="Times New Roman"/>
                <a:cs typeface="Times New Roman"/>
              </a:rPr>
              <a:t>Bss00-77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DATATABLE!$W$7:$W$27</c:f>
              <c:numCache>
                <c:ptCount val="21"/>
                <c:pt idx="0">
                  <c:v>27.698</c:v>
                </c:pt>
                <c:pt idx="1">
                  <c:v>30.091064999999997</c:v>
                </c:pt>
                <c:pt idx="2">
                  <c:v>20.03862</c:v>
                </c:pt>
                <c:pt idx="3">
                  <c:v>2.734</c:v>
                </c:pt>
                <c:pt idx="4">
                  <c:v>14.802</c:v>
                </c:pt>
                <c:pt idx="5">
                  <c:v>11.9079</c:v>
                </c:pt>
                <c:pt idx="6">
                  <c:v>66.577</c:v>
                </c:pt>
                <c:pt idx="7">
                  <c:v>84.795</c:v>
                </c:pt>
                <c:pt idx="8">
                  <c:v>53.415</c:v>
                </c:pt>
                <c:pt idx="9">
                  <c:v>48.34848</c:v>
                </c:pt>
                <c:pt idx="10">
                  <c:v>91.19</c:v>
                </c:pt>
                <c:pt idx="11">
                  <c:v>87.96</c:v>
                </c:pt>
                <c:pt idx="12">
                  <c:v>29.764200000000002</c:v>
                </c:pt>
                <c:pt idx="13">
                  <c:v>10.514</c:v>
                </c:pt>
                <c:pt idx="14">
                  <c:v>11.63</c:v>
                </c:pt>
                <c:pt idx="15">
                  <c:v>8.722999999999999</c:v>
                </c:pt>
                <c:pt idx="16">
                  <c:v>2.29</c:v>
                </c:pt>
                <c:pt idx="17">
                  <c:v>11.74</c:v>
                </c:pt>
                <c:pt idx="18">
                  <c:v>8.16092</c:v>
                </c:pt>
                <c:pt idx="19">
                  <c:v>8.812999999999999</c:v>
                </c:pt>
                <c:pt idx="20">
                  <c:v>28.738</c:v>
                </c:pt>
              </c:numCache>
            </c:numRef>
          </c:xVal>
          <c:yVal>
            <c:numRef>
              <c:f>DATATABLE!$V$7:$V$27</c:f>
              <c:numCache>
                <c:ptCount val="21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1.9304</c:v>
                </c:pt>
                <c:pt idx="8">
                  <c:v>2.1336</c:v>
                </c:pt>
                <c:pt idx="9">
                  <c:v>2.4384</c:v>
                </c:pt>
                <c:pt idx="10">
                  <c:v>2.5908</c:v>
                </c:pt>
                <c:pt idx="11">
                  <c:v>2.6923999999999997</c:v>
                </c:pt>
                <c:pt idx="12">
                  <c:v>2.7432</c:v>
                </c:pt>
                <c:pt idx="13">
                  <c:v>3.048</c:v>
                </c:pt>
                <c:pt idx="14">
                  <c:v>3.3528</c:v>
                </c:pt>
                <c:pt idx="15">
                  <c:v>3.6576</c:v>
                </c:pt>
                <c:pt idx="16">
                  <c:v>3.9624</c:v>
                </c:pt>
                <c:pt idx="17">
                  <c:v>4.2672</c:v>
                </c:pt>
                <c:pt idx="18">
                  <c:v>4.572</c:v>
                </c:pt>
                <c:pt idx="19">
                  <c:v>4.8768</c:v>
                </c:pt>
                <c:pt idx="20">
                  <c:v>5.1816</c:v>
                </c:pt>
              </c:numCache>
            </c:numRef>
          </c:yVal>
          <c:smooth val="0"/>
        </c:ser>
        <c:axId val="7725900"/>
        <c:axId val="2424237"/>
      </c:scatterChart>
      <c:valAx>
        <c:axId val="772590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424237"/>
        <c:crosses val="autoZero"/>
        <c:crossBetween val="midCat"/>
        <c:dispUnits/>
        <c:majorUnit val="10"/>
        <c:minorUnit val="5"/>
      </c:valAx>
      <c:valAx>
        <c:axId val="242423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772590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49</xdr:row>
      <xdr:rowOff>85725</xdr:rowOff>
    </xdr:from>
    <xdr:to>
      <xdr:col>11</xdr:col>
      <xdr:colOff>238125</xdr:colOff>
      <xdr:row>86</xdr:row>
      <xdr:rowOff>38100</xdr:rowOff>
    </xdr:to>
    <xdr:graphicFrame>
      <xdr:nvGraphicFramePr>
        <xdr:cNvPr id="1" name="Chart 1"/>
        <xdr:cNvGraphicFramePr/>
      </xdr:nvGraphicFramePr>
      <xdr:xfrm>
        <a:off x="76200" y="5857875"/>
        <a:ext cx="41148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50</xdr:row>
      <xdr:rowOff>28575</xdr:rowOff>
    </xdr:from>
    <xdr:to>
      <xdr:col>21</xdr:col>
      <xdr:colOff>323850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10075" y="5915025"/>
        <a:ext cx="345757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33203125" style="1" bestFit="1" customWidth="1"/>
    <col min="2" max="3" width="10.66015625" style="1" bestFit="1" customWidth="1"/>
    <col min="4" max="4" width="5.33203125" style="1" bestFit="1" customWidth="1"/>
    <col min="5" max="5" width="5.16015625" style="1" bestFit="1" customWidth="1"/>
    <col min="6" max="12" width="4.83203125" style="1" bestFit="1" customWidth="1"/>
    <col min="13" max="13" width="3.16015625" style="1" bestFit="1" customWidth="1"/>
    <col min="14" max="14" width="9" style="1" bestFit="1" customWidth="1"/>
    <col min="15" max="15" width="7.16015625" style="1" bestFit="1" customWidth="1"/>
    <col min="16" max="16" width="5" style="1" bestFit="1" customWidth="1"/>
    <col min="17" max="17" width="4" style="1" bestFit="1" customWidth="1"/>
    <col min="18" max="18" width="4.66015625" style="1" bestFit="1" customWidth="1"/>
    <col min="19" max="19" width="9.33203125" style="1" customWidth="1"/>
    <col min="20" max="20" width="8.33203125" style="1" bestFit="1" customWidth="1"/>
    <col min="21" max="21" width="7.33203125" style="1" customWidth="1"/>
    <col min="22" max="22" width="6.66015625" style="1" customWidth="1"/>
    <col min="23" max="25" width="4.83203125" style="1" bestFit="1" customWidth="1"/>
    <col min="26" max="16384" width="9.33203125" style="1" customWidth="1"/>
  </cols>
  <sheetData>
    <row r="1" ht="9">
      <c r="J1" s="2"/>
    </row>
    <row r="4" spans="1:15" ht="12">
      <c r="A4" s="3" t="s">
        <v>30</v>
      </c>
      <c r="G4" s="4" t="s">
        <v>29</v>
      </c>
      <c r="N4" s="5"/>
      <c r="O4" s="5"/>
    </row>
    <row r="5" spans="1:25" ht="10.5" thickBot="1">
      <c r="A5" s="6" t="s">
        <v>23</v>
      </c>
      <c r="B5" s="6" t="s">
        <v>24</v>
      </c>
      <c r="C5" s="6" t="s">
        <v>28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6" t="s">
        <v>31</v>
      </c>
      <c r="O5" s="6" t="s">
        <v>32</v>
      </c>
      <c r="P5" s="6" t="s">
        <v>25</v>
      </c>
      <c r="Q5" s="6" t="s">
        <v>26</v>
      </c>
      <c r="R5" s="6" t="s">
        <v>27</v>
      </c>
      <c r="T5" s="8" t="s">
        <v>33</v>
      </c>
      <c r="U5" s="9"/>
      <c r="V5" s="9"/>
      <c r="W5" s="9"/>
      <c r="X5" s="9"/>
      <c r="Y5" s="9"/>
    </row>
    <row r="6" spans="1:29" ht="9.75" thickTop="1">
      <c r="A6" s="2" t="s">
        <v>0</v>
      </c>
      <c r="B6" s="2">
        <v>0.08333333333333333</v>
      </c>
      <c r="C6" s="2">
        <f>CONVERT(B6,"ft","m")</f>
        <v>0.0254</v>
      </c>
      <c r="D6" s="10">
        <v>0.001419</v>
      </c>
      <c r="E6" s="10">
        <v>0.002946</v>
      </c>
      <c r="F6" s="10">
        <v>0.004581000000000001</v>
      </c>
      <c r="G6" s="10">
        <v>0.009236</v>
      </c>
      <c r="H6" s="10">
        <v>0.03181</v>
      </c>
      <c r="I6" s="10">
        <v>0.06653</v>
      </c>
      <c r="J6" s="10">
        <v>0.08217</v>
      </c>
      <c r="K6" s="10">
        <v>0.09272</v>
      </c>
      <c r="L6" s="10">
        <v>0.1013</v>
      </c>
      <c r="M6" s="2" t="s">
        <v>21</v>
      </c>
      <c r="N6" s="2">
        <f>(F6+J6)/2</f>
        <v>0.043375500000000004</v>
      </c>
      <c r="O6" s="11"/>
      <c r="P6" s="11">
        <v>27.698</v>
      </c>
      <c r="Q6" s="11">
        <v>58.52</v>
      </c>
      <c r="R6" s="11">
        <v>13.72</v>
      </c>
      <c r="S6" s="2"/>
      <c r="T6" s="12" t="s">
        <v>34</v>
      </c>
      <c r="U6" s="13" t="s">
        <v>35</v>
      </c>
      <c r="V6" s="13" t="s">
        <v>36</v>
      </c>
      <c r="W6" s="13" t="s">
        <v>25</v>
      </c>
      <c r="X6" s="13" t="s">
        <v>37</v>
      </c>
      <c r="Y6" s="14" t="s">
        <v>27</v>
      </c>
      <c r="Z6" s="2"/>
      <c r="AA6" s="2"/>
      <c r="AB6" s="2"/>
      <c r="AC6" s="2"/>
    </row>
    <row r="7" spans="1:29" ht="9">
      <c r="A7" s="2"/>
      <c r="B7" s="2"/>
      <c r="C7" s="2"/>
      <c r="D7" s="10">
        <v>9.460909695263624</v>
      </c>
      <c r="E7" s="10">
        <v>8.407026854288326</v>
      </c>
      <c r="F7" s="10">
        <v>7.7701217218061664</v>
      </c>
      <c r="G7" s="10">
        <v>6.758516111550059</v>
      </c>
      <c r="H7" s="10">
        <v>4.9743758178972985</v>
      </c>
      <c r="I7" s="10">
        <v>3.909851156054675</v>
      </c>
      <c r="J7" s="10">
        <v>3.6052444230102774</v>
      </c>
      <c r="K7" s="10">
        <v>3.43097562343034</v>
      </c>
      <c r="L7" s="10">
        <v>3.3032939207483114</v>
      </c>
      <c r="M7" s="2" t="s">
        <v>22</v>
      </c>
      <c r="N7" s="2">
        <f aca="true" t="shared" si="0" ref="N7:N47">(F7+J7)/2</f>
        <v>5.6876830724082215</v>
      </c>
      <c r="O7" s="11">
        <f>(F7-J7)/2</f>
        <v>2.0824386493979445</v>
      </c>
      <c r="P7" s="11"/>
      <c r="Q7" s="11"/>
      <c r="R7" s="11"/>
      <c r="S7" s="2"/>
      <c r="T7" s="15" t="s">
        <v>0</v>
      </c>
      <c r="U7" s="16">
        <v>0.08333333333333333</v>
      </c>
      <c r="V7" s="16">
        <f>CONVERT(U7,"ft","m")</f>
        <v>0.0254</v>
      </c>
      <c r="W7" s="17">
        <v>27.698</v>
      </c>
      <c r="X7" s="17">
        <v>58.52</v>
      </c>
      <c r="Y7" s="18">
        <v>13.72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10">
        <v>0.001341</v>
      </c>
      <c r="E8" s="10">
        <v>0.002554</v>
      </c>
      <c r="F8" s="10">
        <v>0.004824</v>
      </c>
      <c r="G8" s="10">
        <v>0.01295</v>
      </c>
      <c r="H8" s="10">
        <v>0.0357</v>
      </c>
      <c r="I8" s="10">
        <v>0.07637</v>
      </c>
      <c r="J8" s="10">
        <v>0.1063</v>
      </c>
      <c r="K8" s="10">
        <v>0.1303</v>
      </c>
      <c r="L8" s="10">
        <v>0.1608</v>
      </c>
      <c r="M8" s="2"/>
      <c r="N8" s="2">
        <f t="shared" si="0"/>
        <v>0.055562</v>
      </c>
      <c r="O8" s="11"/>
      <c r="P8" s="11">
        <v>30.091064999999997</v>
      </c>
      <c r="Q8" s="11">
        <v>55.84</v>
      </c>
      <c r="R8" s="11">
        <v>14.01</v>
      </c>
      <c r="S8" s="2"/>
      <c r="T8" s="15" t="s">
        <v>1</v>
      </c>
      <c r="U8" s="16">
        <v>1</v>
      </c>
      <c r="V8" s="16">
        <f>CONVERT(U8,"ft","m")</f>
        <v>0.3048</v>
      </c>
      <c r="W8" s="17">
        <v>30.091064999999997</v>
      </c>
      <c r="X8" s="17">
        <v>55.84</v>
      </c>
      <c r="Y8" s="18">
        <v>14.01</v>
      </c>
      <c r="Z8" s="2"/>
      <c r="AA8" s="2"/>
      <c r="AB8" s="2"/>
      <c r="AC8" s="2"/>
    </row>
    <row r="9" spans="1:29" ht="9">
      <c r="A9" s="2"/>
      <c r="B9" s="2"/>
      <c r="C9" s="2"/>
      <c r="D9" s="10">
        <v>9.5424750474197</v>
      </c>
      <c r="E9" s="10">
        <v>8.61302575962145</v>
      </c>
      <c r="F9" s="10">
        <v>7.69555437742409</v>
      </c>
      <c r="G9" s="10">
        <v>6.270904091862897</v>
      </c>
      <c r="H9" s="10">
        <v>4.80793211552035</v>
      </c>
      <c r="I9" s="10">
        <v>3.710850166055601</v>
      </c>
      <c r="J9" s="10">
        <v>3.233786498018345</v>
      </c>
      <c r="K9" s="10">
        <v>2.9400910109813148</v>
      </c>
      <c r="L9" s="10">
        <v>2.6366606883705206</v>
      </c>
      <c r="M9" s="2"/>
      <c r="N9" s="2">
        <f t="shared" si="0"/>
        <v>5.464670437721217</v>
      </c>
      <c r="O9" s="11">
        <f>(F9-J9)/2</f>
        <v>2.2308839397028724</v>
      </c>
      <c r="P9" s="11"/>
      <c r="Q9" s="11"/>
      <c r="R9" s="11"/>
      <c r="S9" s="2"/>
      <c r="T9" s="15" t="s">
        <v>2</v>
      </c>
      <c r="U9" s="16">
        <v>2</v>
      </c>
      <c r="V9" s="16">
        <f>CONVERT(U9,"ft","m")</f>
        <v>0.6096</v>
      </c>
      <c r="W9" s="17">
        <v>20.03862</v>
      </c>
      <c r="X9" s="17">
        <v>67.97</v>
      </c>
      <c r="Y9" s="18">
        <v>12.01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10">
        <v>0.001381</v>
      </c>
      <c r="E10" s="10">
        <v>0.002956</v>
      </c>
      <c r="F10" s="10">
        <v>0.006341</v>
      </c>
      <c r="G10" s="10">
        <v>0.01175</v>
      </c>
      <c r="H10" s="10">
        <v>0.02385</v>
      </c>
      <c r="I10" s="10">
        <v>0.04956</v>
      </c>
      <c r="J10" s="10">
        <v>0.07949</v>
      </c>
      <c r="K10" s="10">
        <v>0.1121</v>
      </c>
      <c r="L10" s="10">
        <v>0.1519</v>
      </c>
      <c r="M10" s="2"/>
      <c r="N10" s="2">
        <f t="shared" si="0"/>
        <v>0.0429155</v>
      </c>
      <c r="O10" s="11"/>
      <c r="P10" s="11">
        <v>20.03862</v>
      </c>
      <c r="Q10" s="11">
        <v>67.97</v>
      </c>
      <c r="R10" s="11">
        <v>12.01</v>
      </c>
      <c r="S10" s="2"/>
      <c r="T10" s="15" t="s">
        <v>3</v>
      </c>
      <c r="U10" s="16">
        <v>3</v>
      </c>
      <c r="V10" s="16">
        <f>CONVERT(U10,"ft","m")</f>
        <v>0.9144</v>
      </c>
      <c r="W10" s="17">
        <v>2.734</v>
      </c>
      <c r="X10" s="17">
        <v>75.02</v>
      </c>
      <c r="Y10" s="18">
        <v>22.19</v>
      </c>
      <c r="Z10" s="2"/>
      <c r="AA10" s="2"/>
      <c r="AB10" s="2"/>
      <c r="AC10" s="2"/>
    </row>
    <row r="11" spans="1:29" ht="9">
      <c r="A11" s="2"/>
      <c r="B11" s="2"/>
      <c r="C11" s="2"/>
      <c r="D11" s="10">
        <v>9.500070965066124</v>
      </c>
      <c r="E11" s="10">
        <v>8.402138015178023</v>
      </c>
      <c r="F11" s="10">
        <v>7.301073907818597</v>
      </c>
      <c r="G11" s="10">
        <v>6.41119543298445</v>
      </c>
      <c r="H11" s="10">
        <v>5.389866923543939</v>
      </c>
      <c r="I11" s="10">
        <v>4.334680002296211</v>
      </c>
      <c r="J11" s="10">
        <v>3.65308281186629</v>
      </c>
      <c r="K11" s="10">
        <v>3.157141816744023</v>
      </c>
      <c r="L11" s="10">
        <v>2.718806225047366</v>
      </c>
      <c r="M11" s="2"/>
      <c r="N11" s="2">
        <f t="shared" si="0"/>
        <v>5.4770783598424435</v>
      </c>
      <c r="O11" s="11">
        <f>(F11-J11)/2</f>
        <v>1.8239955479761534</v>
      </c>
      <c r="P11" s="11"/>
      <c r="Q11" s="11"/>
      <c r="R11" s="11"/>
      <c r="S11" s="2"/>
      <c r="T11" s="15" t="s">
        <v>4</v>
      </c>
      <c r="U11" s="16">
        <v>4</v>
      </c>
      <c r="V11" s="16">
        <f>CONVERT(U11,"ft","m")</f>
        <v>1.2192</v>
      </c>
      <c r="W11" s="17">
        <v>14.802</v>
      </c>
      <c r="X11" s="17">
        <v>25.6</v>
      </c>
      <c r="Y11" s="18">
        <v>59.58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10">
        <v>0.0008080000000000001</v>
      </c>
      <c r="E12" s="10">
        <v>0.001561</v>
      </c>
      <c r="F12" s="10">
        <v>0.002727</v>
      </c>
      <c r="G12" s="10">
        <v>0.004616</v>
      </c>
      <c r="H12" s="10">
        <v>0.01574</v>
      </c>
      <c r="I12" s="10">
        <v>0.02977</v>
      </c>
      <c r="J12" s="10">
        <v>0.03622</v>
      </c>
      <c r="K12" s="10">
        <v>0.04394</v>
      </c>
      <c r="L12" s="10">
        <v>0.0547</v>
      </c>
      <c r="M12" s="2"/>
      <c r="N12" s="2">
        <f t="shared" si="0"/>
        <v>0.0194735</v>
      </c>
      <c r="O12" s="11"/>
      <c r="P12" s="11">
        <v>2.734</v>
      </c>
      <c r="Q12" s="11">
        <v>75.02</v>
      </c>
      <c r="R12" s="11">
        <v>22.19</v>
      </c>
      <c r="S12" s="2"/>
      <c r="T12" s="15" t="s">
        <v>5</v>
      </c>
      <c r="U12" s="16">
        <v>5</v>
      </c>
      <c r="V12" s="16">
        <f>CONVERT(U12,"ft","m")</f>
        <v>1.524</v>
      </c>
      <c r="W12" s="17">
        <v>11.9079</v>
      </c>
      <c r="X12" s="17">
        <v>47.238600000000005</v>
      </c>
      <c r="Y12" s="18">
        <v>40.86</v>
      </c>
      <c r="Z12" s="2"/>
      <c r="AA12" s="2"/>
      <c r="AB12" s="2"/>
      <c r="AC12" s="2"/>
    </row>
    <row r="13" spans="1:29" ht="9">
      <c r="A13" s="2"/>
      <c r="B13" s="2"/>
      <c r="C13" s="2"/>
      <c r="D13" s="10">
        <v>10.27335708657238</v>
      </c>
      <c r="E13" s="10">
        <v>9.323313747346266</v>
      </c>
      <c r="F13" s="10">
        <v>8.518469584408912</v>
      </c>
      <c r="G13" s="10">
        <v>7.759141060678692</v>
      </c>
      <c r="H13" s="10">
        <v>5.989420648929326</v>
      </c>
      <c r="I13" s="10">
        <v>5.069996968198776</v>
      </c>
      <c r="J13" s="10">
        <v>4.787069643486644</v>
      </c>
      <c r="K13" s="10">
        <v>4.508321320013535</v>
      </c>
      <c r="L13" s="10">
        <v>4.192315356756893</v>
      </c>
      <c r="M13" s="2"/>
      <c r="N13" s="2">
        <f t="shared" si="0"/>
        <v>6.652769613947778</v>
      </c>
      <c r="O13" s="11">
        <f>(F13-J13)/2</f>
        <v>1.865699970461134</v>
      </c>
      <c r="P13" s="11"/>
      <c r="Q13" s="11"/>
      <c r="R13" s="11"/>
      <c r="S13" s="2"/>
      <c r="T13" s="15" t="s">
        <v>6</v>
      </c>
      <c r="U13" s="16">
        <v>6</v>
      </c>
      <c r="V13" s="16">
        <f>CONVERT(U13,"ft","m")</f>
        <v>1.8288</v>
      </c>
      <c r="W13" s="17">
        <v>66.577</v>
      </c>
      <c r="X13" s="17">
        <v>27.17</v>
      </c>
      <c r="Y13" s="18">
        <v>6.26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10">
        <v>0.000596</v>
      </c>
      <c r="E14" s="10">
        <v>0.000762</v>
      </c>
      <c r="F14" s="10">
        <v>0.001032</v>
      </c>
      <c r="G14" s="10">
        <v>0.001749</v>
      </c>
      <c r="H14" s="10">
        <v>0.0032559999999999998</v>
      </c>
      <c r="I14" s="10">
        <v>0.006552</v>
      </c>
      <c r="J14" s="10">
        <v>0.01591</v>
      </c>
      <c r="K14" s="10">
        <v>0.1583</v>
      </c>
      <c r="L14" s="10">
        <v>0.2188</v>
      </c>
      <c r="M14" s="2"/>
      <c r="N14" s="2">
        <f t="shared" si="0"/>
        <v>0.008471</v>
      </c>
      <c r="O14" s="11"/>
      <c r="P14" s="11">
        <v>14.802</v>
      </c>
      <c r="Q14" s="11">
        <v>25.6</v>
      </c>
      <c r="R14" s="11">
        <v>59.58</v>
      </c>
      <c r="S14" s="2"/>
      <c r="T14" s="15" t="s">
        <v>7</v>
      </c>
      <c r="U14" s="16">
        <v>6.333333333333334</v>
      </c>
      <c r="V14" s="16">
        <f>CONVERT(U14,"ft","m")</f>
        <v>1.9304</v>
      </c>
      <c r="W14" s="17">
        <v>84.795</v>
      </c>
      <c r="X14" s="17">
        <v>11.49</v>
      </c>
      <c r="Y14" s="18">
        <v>3.6739999999999995</v>
      </c>
      <c r="Z14" s="2"/>
      <c r="AA14" s="2"/>
      <c r="AB14" s="2"/>
      <c r="AC14" s="2"/>
    </row>
    <row r="15" spans="1:29" ht="9">
      <c r="A15" s="2"/>
      <c r="B15" s="2"/>
      <c r="C15" s="2"/>
      <c r="D15" s="10">
        <v>10.712400048862014</v>
      </c>
      <c r="E15" s="10">
        <v>10.357921381830852</v>
      </c>
      <c r="F15" s="10">
        <v>9.92034131390092</v>
      </c>
      <c r="G15" s="10">
        <v>9.159253995402523</v>
      </c>
      <c r="H15" s="10">
        <v>8.262683585057927</v>
      </c>
      <c r="I15" s="10">
        <v>7.2538489276831655</v>
      </c>
      <c r="J15" s="10">
        <v>5.973922354105765</v>
      </c>
      <c r="K15" s="10">
        <v>2.6592668394122683</v>
      </c>
      <c r="L15" s="10">
        <v>2.192315356756893</v>
      </c>
      <c r="M15" s="2"/>
      <c r="N15" s="2">
        <f t="shared" si="0"/>
        <v>7.9471318340033426</v>
      </c>
      <c r="O15" s="11">
        <f>(F15-J15)/2</f>
        <v>1.9732094798975774</v>
      </c>
      <c r="P15" s="11"/>
      <c r="Q15" s="11"/>
      <c r="R15" s="11"/>
      <c r="S15" s="2"/>
      <c r="T15" s="15" t="s">
        <v>8</v>
      </c>
      <c r="U15" s="16">
        <v>7</v>
      </c>
      <c r="V15" s="16">
        <f>CONVERT(U15,"ft","m")</f>
        <v>2.1336</v>
      </c>
      <c r="W15" s="17">
        <v>53.415</v>
      </c>
      <c r="X15" s="17">
        <v>33.7</v>
      </c>
      <c r="Y15" s="18">
        <v>12.88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10">
        <v>0.000648</v>
      </c>
      <c r="E16" s="10">
        <v>0.000898</v>
      </c>
      <c r="F16" s="10">
        <v>0.001472</v>
      </c>
      <c r="G16" s="10">
        <v>0.002425</v>
      </c>
      <c r="H16" s="10">
        <v>0.005264</v>
      </c>
      <c r="I16" s="10">
        <v>0.01484</v>
      </c>
      <c r="J16" s="10">
        <v>0.02255</v>
      </c>
      <c r="K16" s="10">
        <v>0.1107</v>
      </c>
      <c r="L16" s="10">
        <v>0.1796</v>
      </c>
      <c r="M16" s="2"/>
      <c r="N16" s="2">
        <f t="shared" si="0"/>
        <v>0.012011</v>
      </c>
      <c r="O16" s="11"/>
      <c r="P16" s="11">
        <v>11.9079</v>
      </c>
      <c r="Q16" s="11">
        <v>47.238600000000005</v>
      </c>
      <c r="R16" s="11">
        <v>40.86</v>
      </c>
      <c r="S16" s="2"/>
      <c r="T16" s="15" t="s">
        <v>9</v>
      </c>
      <c r="U16" s="16">
        <v>8</v>
      </c>
      <c r="V16" s="16">
        <f>CONVERT(U16,"ft","m")</f>
        <v>2.4384</v>
      </c>
      <c r="W16" s="17">
        <v>48.34848</v>
      </c>
      <c r="X16" s="17">
        <v>41.61</v>
      </c>
      <c r="Y16" s="18">
        <v>10.04</v>
      </c>
      <c r="Z16" s="2"/>
      <c r="AA16" s="2"/>
      <c r="AB16" s="2"/>
      <c r="AC16" s="2"/>
    </row>
    <row r="17" spans="1:29" ht="9">
      <c r="A17" s="2"/>
      <c r="B17" s="2"/>
      <c r="C17" s="2"/>
      <c r="D17" s="10">
        <v>10.59171856643955</v>
      </c>
      <c r="E17" s="10">
        <v>10.120996934583028</v>
      </c>
      <c r="F17" s="10">
        <v>9.408006613267162</v>
      </c>
      <c r="G17" s="10">
        <v>8.687799537362322</v>
      </c>
      <c r="H17" s="10">
        <v>7.569624795588933</v>
      </c>
      <c r="I17" s="10">
        <v>6.074365097816009</v>
      </c>
      <c r="J17" s="10">
        <v>5.4707287562940685</v>
      </c>
      <c r="K17" s="10">
        <v>3.175272872767897</v>
      </c>
      <c r="L17" s="10">
        <v>2.4771407448083025</v>
      </c>
      <c r="M17" s="2"/>
      <c r="N17" s="2">
        <f t="shared" si="0"/>
        <v>7.439367684780615</v>
      </c>
      <c r="O17" s="11">
        <f>(F17-J17)/2</f>
        <v>1.9686389284865466</v>
      </c>
      <c r="P17" s="11"/>
      <c r="Q17" s="11"/>
      <c r="R17" s="11"/>
      <c r="S17" s="2"/>
      <c r="T17" s="15" t="s">
        <v>10</v>
      </c>
      <c r="U17" s="16">
        <v>8.5</v>
      </c>
      <c r="V17" s="16">
        <f>CONVERT(U17,"ft","m")</f>
        <v>2.5908</v>
      </c>
      <c r="W17" s="17">
        <v>91.19</v>
      </c>
      <c r="X17" s="17">
        <v>7.39</v>
      </c>
      <c r="Y17" s="18">
        <v>1.473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10">
        <v>0.002867</v>
      </c>
      <c r="E18" s="10">
        <v>0.009324</v>
      </c>
      <c r="F18" s="10">
        <v>0.01925</v>
      </c>
      <c r="G18" s="10">
        <v>0.03638</v>
      </c>
      <c r="H18" s="10">
        <v>0.1406</v>
      </c>
      <c r="I18" s="10">
        <v>0.2125</v>
      </c>
      <c r="J18" s="10">
        <v>0.2466</v>
      </c>
      <c r="K18" s="10">
        <v>0.2812</v>
      </c>
      <c r="L18" s="10">
        <v>0.3918</v>
      </c>
      <c r="M18" s="2"/>
      <c r="N18" s="2">
        <f t="shared" si="0"/>
        <v>0.13292500000000002</v>
      </c>
      <c r="O18" s="11"/>
      <c r="P18" s="11">
        <v>66.577</v>
      </c>
      <c r="Q18" s="11">
        <v>27.17</v>
      </c>
      <c r="R18" s="11">
        <v>6.26</v>
      </c>
      <c r="S18" s="2"/>
      <c r="T18" s="15" t="s">
        <v>11</v>
      </c>
      <c r="U18" s="16">
        <v>8.833333333333332</v>
      </c>
      <c r="V18" s="16">
        <f>CONVERT(U18,"ft","m")</f>
        <v>2.6923999999999997</v>
      </c>
      <c r="W18" s="17">
        <v>87.96</v>
      </c>
      <c r="X18" s="17">
        <v>10.55</v>
      </c>
      <c r="Y18" s="18">
        <v>1.57</v>
      </c>
      <c r="Z18" s="2"/>
      <c r="AA18" s="2"/>
      <c r="AB18" s="2"/>
      <c r="AC18" s="2"/>
    </row>
    <row r="19" spans="1:29" ht="9">
      <c r="A19" s="2"/>
      <c r="B19" s="2"/>
      <c r="C19" s="2"/>
      <c r="D19" s="10">
        <v>8.44624238008365</v>
      </c>
      <c r="E19" s="10">
        <v>6.744835280195308</v>
      </c>
      <c r="F19" s="10">
        <v>5.698997743967186</v>
      </c>
      <c r="G19" s="10">
        <v>4.780710646785326</v>
      </c>
      <c r="H19" s="10">
        <v>2.8303315004769143</v>
      </c>
      <c r="I19" s="10">
        <v>2.234465253637023</v>
      </c>
      <c r="J19" s="10">
        <v>2.0197552951466102</v>
      </c>
      <c r="K19" s="10">
        <v>1.830331500476914</v>
      </c>
      <c r="L19" s="10">
        <v>1.3518106972818626</v>
      </c>
      <c r="M19" s="2"/>
      <c r="N19" s="2">
        <f t="shared" si="0"/>
        <v>3.859376519556898</v>
      </c>
      <c r="O19" s="11">
        <f>(F19-J19)/2</f>
        <v>1.8396212244102879</v>
      </c>
      <c r="P19" s="11"/>
      <c r="Q19" s="11"/>
      <c r="R19" s="11"/>
      <c r="S19" s="2"/>
      <c r="T19" s="15" t="s">
        <v>12</v>
      </c>
      <c r="U19" s="16">
        <v>9</v>
      </c>
      <c r="V19" s="16">
        <f>CONVERT(U19,"ft","m")</f>
        <v>2.7432</v>
      </c>
      <c r="W19" s="17">
        <v>29.764200000000002</v>
      </c>
      <c r="X19" s="17">
        <v>52.44</v>
      </c>
      <c r="Y19" s="18">
        <v>17.84</v>
      </c>
      <c r="Z19" s="2"/>
      <c r="AA19" s="2"/>
      <c r="AB19" s="2"/>
      <c r="AC19" s="2"/>
    </row>
    <row r="20" spans="1:29" ht="9">
      <c r="A20" s="2" t="s">
        <v>7</v>
      </c>
      <c r="B20" s="2">
        <v>6.333333333333334</v>
      </c>
      <c r="C20" s="2">
        <f>CONVERT(B20,"ft","m")</f>
        <v>1.9304</v>
      </c>
      <c r="D20" s="10">
        <v>0.006793</v>
      </c>
      <c r="E20" s="10">
        <v>0.02499</v>
      </c>
      <c r="F20" s="10">
        <v>0.06974</v>
      </c>
      <c r="G20" s="10">
        <v>0.1251</v>
      </c>
      <c r="H20" s="10">
        <v>0.1877</v>
      </c>
      <c r="I20" s="10">
        <v>0.2439</v>
      </c>
      <c r="J20" s="10">
        <v>0.2723</v>
      </c>
      <c r="K20" s="10">
        <v>0.3002</v>
      </c>
      <c r="L20" s="10">
        <v>0.3396</v>
      </c>
      <c r="M20" s="2"/>
      <c r="N20" s="2">
        <f t="shared" si="0"/>
        <v>0.17102</v>
      </c>
      <c r="O20" s="11"/>
      <c r="P20" s="11">
        <v>84.795</v>
      </c>
      <c r="Q20" s="11">
        <v>11.49</v>
      </c>
      <c r="R20" s="11">
        <v>3.6739999999999995</v>
      </c>
      <c r="S20" s="2"/>
      <c r="T20" s="15" t="s">
        <v>13</v>
      </c>
      <c r="U20" s="16">
        <v>10</v>
      </c>
      <c r="V20" s="16">
        <f>CONVERT(U20,"ft","m")</f>
        <v>3.048</v>
      </c>
      <c r="W20" s="17">
        <v>10.514</v>
      </c>
      <c r="X20" s="17">
        <v>65.44</v>
      </c>
      <c r="Y20" s="18">
        <v>24.08</v>
      </c>
      <c r="Z20" s="2"/>
      <c r="AA20" s="2"/>
      <c r="AB20" s="2"/>
      <c r="AC20" s="2"/>
    </row>
    <row r="21" spans="1:29" ht="9">
      <c r="A21" s="2"/>
      <c r="B21" s="2"/>
      <c r="C21" s="2"/>
      <c r="D21" s="10">
        <v>7.201735430475811</v>
      </c>
      <c r="E21" s="10">
        <v>5.322505288350108</v>
      </c>
      <c r="F21" s="10">
        <v>3.841869825660107</v>
      </c>
      <c r="G21" s="10">
        <v>2.99884630538363</v>
      </c>
      <c r="H21" s="10">
        <v>2.413499444718575</v>
      </c>
      <c r="I21" s="10">
        <v>2.0356383367532653</v>
      </c>
      <c r="J21" s="10">
        <v>1.8767311125056534</v>
      </c>
      <c r="K21" s="10">
        <v>1.7360041179287609</v>
      </c>
      <c r="L21" s="10">
        <v>1.5580916359964108</v>
      </c>
      <c r="M21" s="2"/>
      <c r="N21" s="2">
        <f t="shared" si="0"/>
        <v>2.8593004690828803</v>
      </c>
      <c r="O21" s="11">
        <f>(F21-J21)/2</f>
        <v>0.9825693565772268</v>
      </c>
      <c r="P21" s="11"/>
      <c r="Q21" s="11"/>
      <c r="R21" s="11"/>
      <c r="S21" s="2"/>
      <c r="T21" s="15" t="s">
        <v>14</v>
      </c>
      <c r="U21" s="16">
        <v>11</v>
      </c>
      <c r="V21" s="16">
        <f>CONVERT(U21,"ft","m")</f>
        <v>3.3528</v>
      </c>
      <c r="W21" s="17">
        <v>11.63</v>
      </c>
      <c r="X21" s="17">
        <v>47.53</v>
      </c>
      <c r="Y21" s="18">
        <v>40.86</v>
      </c>
      <c r="Z21" s="2"/>
      <c r="AA21" s="2"/>
      <c r="AB21" s="2"/>
      <c r="AC21" s="2"/>
    </row>
    <row r="22" spans="1:29" ht="9">
      <c r="A22" s="2" t="s">
        <v>8</v>
      </c>
      <c r="B22" s="2">
        <v>7</v>
      </c>
      <c r="C22" s="2">
        <f>CONVERT(B22,"ft","m")</f>
        <v>2.1336</v>
      </c>
      <c r="D22" s="10">
        <v>0.0013700000000000001</v>
      </c>
      <c r="E22" s="10">
        <v>0.002794</v>
      </c>
      <c r="F22" s="10">
        <v>0.005646</v>
      </c>
      <c r="G22" s="10">
        <v>0.01432</v>
      </c>
      <c r="H22" s="10">
        <v>0.08299</v>
      </c>
      <c r="I22" s="10">
        <v>0.186</v>
      </c>
      <c r="J22" s="10">
        <v>0.2189</v>
      </c>
      <c r="K22" s="10">
        <v>0.2489</v>
      </c>
      <c r="L22" s="10">
        <v>0.2947</v>
      </c>
      <c r="M22" s="2"/>
      <c r="N22" s="2">
        <f t="shared" si="0"/>
        <v>0.11227300000000001</v>
      </c>
      <c r="O22" s="11"/>
      <c r="P22" s="11">
        <v>53.415</v>
      </c>
      <c r="Q22" s="11">
        <v>33.7</v>
      </c>
      <c r="R22" s="11">
        <v>12.88</v>
      </c>
      <c r="S22" s="2"/>
      <c r="T22" s="15" t="s">
        <v>15</v>
      </c>
      <c r="U22" s="16">
        <v>12</v>
      </c>
      <c r="V22" s="16">
        <f>CONVERT(U22,"ft","m")</f>
        <v>3.6576</v>
      </c>
      <c r="W22" s="17">
        <v>8.722999999999999</v>
      </c>
      <c r="X22" s="17">
        <v>59.78</v>
      </c>
      <c r="Y22" s="18">
        <v>31.39</v>
      </c>
      <c r="Z22" s="2"/>
      <c r="AA22" s="2"/>
      <c r="AB22" s="2"/>
      <c r="AC22" s="2"/>
    </row>
    <row r="23" spans="1:29" ht="9">
      <c r="A23" s="2"/>
      <c r="B23" s="2"/>
      <c r="C23" s="2"/>
      <c r="D23" s="10">
        <v>9.511608391476285</v>
      </c>
      <c r="E23" s="10">
        <v>8.483452263914712</v>
      </c>
      <c r="F23" s="10">
        <v>7.468555155874482</v>
      </c>
      <c r="G23" s="10">
        <v>6.125824697172556</v>
      </c>
      <c r="H23" s="10">
        <v>3.5909186824666337</v>
      </c>
      <c r="I23" s="10">
        <v>2.4266254735540556</v>
      </c>
      <c r="J23" s="10">
        <v>2.1916561403685035</v>
      </c>
      <c r="K23" s="10">
        <v>2.0063618645684134</v>
      </c>
      <c r="L23" s="10">
        <v>1.762681034425449</v>
      </c>
      <c r="M23" s="2"/>
      <c r="N23" s="2">
        <f t="shared" si="0"/>
        <v>4.830105648121492</v>
      </c>
      <c r="O23" s="11">
        <f>(F23-J23)/2</f>
        <v>2.638449507752989</v>
      </c>
      <c r="P23" s="11"/>
      <c r="Q23" s="11"/>
      <c r="R23" s="11"/>
      <c r="S23" s="2"/>
      <c r="T23" s="15" t="s">
        <v>16</v>
      </c>
      <c r="U23" s="16">
        <v>13</v>
      </c>
      <c r="V23" s="16">
        <f>CONVERT(U23,"ft","m")</f>
        <v>3.9624</v>
      </c>
      <c r="W23" s="17">
        <v>2.29</v>
      </c>
      <c r="X23" s="17">
        <v>67.68</v>
      </c>
      <c r="Y23" s="18">
        <v>30.07</v>
      </c>
      <c r="Z23" s="2"/>
      <c r="AA23" s="2"/>
      <c r="AB23" s="2"/>
      <c r="AC23" s="2"/>
    </row>
    <row r="24" spans="1:29" ht="9">
      <c r="A24" s="2" t="s">
        <v>9</v>
      </c>
      <c r="B24" s="2">
        <v>8</v>
      </c>
      <c r="C24" s="2">
        <f>CONVERT(B24,"ft","m")</f>
        <v>2.4384</v>
      </c>
      <c r="D24" s="10">
        <v>0.001729</v>
      </c>
      <c r="E24" s="10">
        <v>0.00387</v>
      </c>
      <c r="F24" s="10">
        <v>0.009748</v>
      </c>
      <c r="G24" s="10">
        <v>0.01953</v>
      </c>
      <c r="H24" s="10">
        <v>0.05721</v>
      </c>
      <c r="I24" s="10">
        <v>0.159</v>
      </c>
      <c r="J24" s="10">
        <v>0.1903</v>
      </c>
      <c r="K24" s="10">
        <v>0.2152</v>
      </c>
      <c r="L24" s="10">
        <v>0.2456</v>
      </c>
      <c r="M24" s="2"/>
      <c r="N24" s="2">
        <f t="shared" si="0"/>
        <v>0.100024</v>
      </c>
      <c r="O24" s="11"/>
      <c r="P24" s="11">
        <v>48.34848</v>
      </c>
      <c r="Q24" s="11">
        <v>41.61</v>
      </c>
      <c r="R24" s="11">
        <v>10.04</v>
      </c>
      <c r="S24" s="2"/>
      <c r="T24" s="15" t="s">
        <v>17</v>
      </c>
      <c r="U24" s="16">
        <v>14</v>
      </c>
      <c r="V24" s="16">
        <f>CONVERT(U24,"ft","m")</f>
        <v>4.2672</v>
      </c>
      <c r="W24" s="17">
        <v>11.74</v>
      </c>
      <c r="X24" s="17">
        <v>54.24</v>
      </c>
      <c r="Y24" s="18">
        <v>34.05</v>
      </c>
      <c r="Z24" s="2"/>
      <c r="AA24" s="2"/>
      <c r="AB24" s="2"/>
      <c r="AC24" s="2"/>
    </row>
    <row r="25" spans="1:29" ht="9">
      <c r="A25" s="2"/>
      <c r="B25" s="2"/>
      <c r="C25" s="2"/>
      <c r="D25" s="10">
        <v>9.175846415681892</v>
      </c>
      <c r="E25" s="10">
        <v>8.013450718292402</v>
      </c>
      <c r="F25" s="10">
        <v>6.680678033600834</v>
      </c>
      <c r="G25" s="10">
        <v>5.678164240550021</v>
      </c>
      <c r="H25" s="10">
        <v>4.127588845402899</v>
      </c>
      <c r="I25" s="10">
        <v>2.6529013293777317</v>
      </c>
      <c r="J25" s="10">
        <v>2.3936525332754277</v>
      </c>
      <c r="K25" s="10">
        <v>2.2162500169928254</v>
      </c>
      <c r="L25" s="10">
        <v>2.02561753417927</v>
      </c>
      <c r="M25" s="2"/>
      <c r="N25" s="2">
        <f t="shared" si="0"/>
        <v>4.537165283438131</v>
      </c>
      <c r="O25" s="11">
        <f>(F25-J25)/2</f>
        <v>2.143512750162703</v>
      </c>
      <c r="P25" s="11"/>
      <c r="Q25" s="11"/>
      <c r="R25" s="11"/>
      <c r="S25" s="2"/>
      <c r="T25" s="15" t="s">
        <v>18</v>
      </c>
      <c r="U25" s="16">
        <v>15</v>
      </c>
      <c r="V25" s="16">
        <f>CONVERT(U25,"ft","m")</f>
        <v>4.572</v>
      </c>
      <c r="W25" s="17">
        <v>8.16092</v>
      </c>
      <c r="X25" s="17">
        <v>60.6</v>
      </c>
      <c r="Y25" s="18">
        <v>31.28</v>
      </c>
      <c r="Z25" s="2"/>
      <c r="AA25" s="2"/>
      <c r="AB25" s="2"/>
      <c r="AC25" s="2"/>
    </row>
    <row r="26" spans="1:29" ht="9">
      <c r="A26" s="2" t="s">
        <v>10</v>
      </c>
      <c r="B26" s="2">
        <v>8.5</v>
      </c>
      <c r="C26" s="2">
        <f>CONVERT(B26,"ft","m")</f>
        <v>2.5908</v>
      </c>
      <c r="D26" s="10">
        <v>0.04137</v>
      </c>
      <c r="E26" s="10">
        <v>0.0668</v>
      </c>
      <c r="F26" s="10">
        <v>0.08351</v>
      </c>
      <c r="G26" s="10">
        <v>0.09892</v>
      </c>
      <c r="H26" s="10">
        <v>0.129</v>
      </c>
      <c r="I26" s="10">
        <v>0.1609</v>
      </c>
      <c r="J26" s="10">
        <v>0.1776</v>
      </c>
      <c r="K26" s="10">
        <v>0.1934</v>
      </c>
      <c r="L26" s="10">
        <v>0.2152</v>
      </c>
      <c r="M26" s="2"/>
      <c r="N26" s="2">
        <f t="shared" si="0"/>
        <v>0.130555</v>
      </c>
      <c r="O26" s="11"/>
      <c r="P26" s="11">
        <v>91.19</v>
      </c>
      <c r="Q26" s="11">
        <v>7.39</v>
      </c>
      <c r="R26" s="11">
        <v>1.473</v>
      </c>
      <c r="S26" s="2"/>
      <c r="T26" s="15" t="s">
        <v>19</v>
      </c>
      <c r="U26" s="16">
        <v>16</v>
      </c>
      <c r="V26" s="16">
        <f>CONVERT(U26,"ft","m")</f>
        <v>4.8768</v>
      </c>
      <c r="W26" s="17">
        <v>8.812999999999999</v>
      </c>
      <c r="X26" s="17">
        <v>58.78</v>
      </c>
      <c r="Y26" s="18">
        <v>32.35</v>
      </c>
      <c r="Z26" s="2"/>
      <c r="AA26" s="2"/>
      <c r="AB26" s="2"/>
      <c r="AC26" s="2"/>
    </row>
    <row r="27" spans="1:29" ht="9.75" thickBot="1">
      <c r="A27" s="2"/>
      <c r="B27" s="2"/>
      <c r="C27" s="2"/>
      <c r="D27" s="10">
        <v>4.595271232201676</v>
      </c>
      <c r="E27" s="10">
        <v>3.9040080870753973</v>
      </c>
      <c r="F27" s="10">
        <v>3.5819072246839796</v>
      </c>
      <c r="G27" s="10">
        <v>3.337593950046874</v>
      </c>
      <c r="H27" s="10">
        <v>2.954557029238833</v>
      </c>
      <c r="I27" s="10">
        <v>2.635763768826003</v>
      </c>
      <c r="J27" s="10">
        <v>2.4932965131993434</v>
      </c>
      <c r="K27" s="10">
        <v>2.370340300072608</v>
      </c>
      <c r="L27" s="10">
        <v>2.2162500169928254</v>
      </c>
      <c r="M27" s="2"/>
      <c r="N27" s="2">
        <f t="shared" si="0"/>
        <v>3.0376018689416613</v>
      </c>
      <c r="O27" s="11">
        <f>(F27-J27)/2</f>
        <v>0.5443053557423181</v>
      </c>
      <c r="P27" s="11"/>
      <c r="Q27" s="11"/>
      <c r="R27" s="11"/>
      <c r="S27" s="2"/>
      <c r="T27" s="19" t="s">
        <v>20</v>
      </c>
      <c r="U27" s="20">
        <v>17</v>
      </c>
      <c r="V27" s="20">
        <f>CONVERT(U27,"ft","m")</f>
        <v>5.1816</v>
      </c>
      <c r="W27" s="21">
        <v>28.738</v>
      </c>
      <c r="X27" s="21">
        <v>65.05</v>
      </c>
      <c r="Y27" s="22">
        <v>6.21</v>
      </c>
      <c r="Z27" s="2"/>
      <c r="AA27" s="2"/>
      <c r="AB27" s="2"/>
      <c r="AC27" s="2"/>
    </row>
    <row r="28" spans="1:29" ht="9">
      <c r="A28" s="2" t="s">
        <v>11</v>
      </c>
      <c r="B28" s="2">
        <v>8.833333333333332</v>
      </c>
      <c r="C28" s="2">
        <f>CONVERT(B28,"ft","m")</f>
        <v>2.6923999999999997</v>
      </c>
      <c r="D28" s="10">
        <v>0.03289</v>
      </c>
      <c r="E28" s="10">
        <v>0.05553</v>
      </c>
      <c r="F28" s="10">
        <v>0.07341</v>
      </c>
      <c r="G28" s="10">
        <v>0.09522</v>
      </c>
      <c r="H28" s="10">
        <v>0.147</v>
      </c>
      <c r="I28" s="10">
        <v>0.1939</v>
      </c>
      <c r="J28" s="10">
        <v>0.2161</v>
      </c>
      <c r="K28" s="10">
        <v>0.2357</v>
      </c>
      <c r="L28" s="10">
        <v>0.262</v>
      </c>
      <c r="M28" s="2"/>
      <c r="N28" s="2">
        <f t="shared" si="0"/>
        <v>0.144755</v>
      </c>
      <c r="O28" s="11"/>
      <c r="P28" s="11">
        <v>87.96</v>
      </c>
      <c r="Q28" s="11">
        <v>10.55</v>
      </c>
      <c r="R28" s="11">
        <v>1.57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10">
        <v>4.92620718160141</v>
      </c>
      <c r="E29" s="10">
        <v>4.170588793845082</v>
      </c>
      <c r="F29" s="10">
        <v>3.767879587636266</v>
      </c>
      <c r="G29" s="10">
        <v>3.3925915608804735</v>
      </c>
      <c r="H29" s="10">
        <v>2.766111939825723</v>
      </c>
      <c r="I29" s="10">
        <v>2.366615291442657</v>
      </c>
      <c r="J29" s="10">
        <v>2.210229022689942</v>
      </c>
      <c r="K29" s="10">
        <v>2.084976336299282</v>
      </c>
      <c r="L29" s="10">
        <v>1.9323612831246368</v>
      </c>
      <c r="M29" s="2"/>
      <c r="N29" s="2">
        <f t="shared" si="0"/>
        <v>2.989054305163104</v>
      </c>
      <c r="O29" s="11">
        <f>(F29-J29)/2</f>
        <v>0.7788252824731621</v>
      </c>
      <c r="P29" s="11"/>
      <c r="Q29" s="11"/>
      <c r="R29" s="1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9</v>
      </c>
      <c r="C30" s="2">
        <f>CONVERT(B30,"ft","m")</f>
        <v>2.7432</v>
      </c>
      <c r="D30" s="10">
        <v>0.001103</v>
      </c>
      <c r="E30" s="10">
        <v>0.001975</v>
      </c>
      <c r="F30" s="10">
        <v>0.003365</v>
      </c>
      <c r="G30" s="10">
        <v>0.00718</v>
      </c>
      <c r="H30" s="10">
        <v>0.02862</v>
      </c>
      <c r="I30" s="10">
        <v>0.08434</v>
      </c>
      <c r="J30" s="10">
        <v>0.1282</v>
      </c>
      <c r="K30" s="10">
        <v>0.1584</v>
      </c>
      <c r="L30" s="10">
        <v>0.1925</v>
      </c>
      <c r="M30" s="2"/>
      <c r="N30" s="2">
        <f t="shared" si="0"/>
        <v>0.06578250000000001</v>
      </c>
      <c r="O30" s="11"/>
      <c r="P30" s="11">
        <v>29.764200000000002</v>
      </c>
      <c r="Q30" s="11">
        <v>52.44</v>
      </c>
      <c r="R30" s="11">
        <v>17.84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10">
        <v>9.824351493732792</v>
      </c>
      <c r="E31" s="10">
        <v>8.983931631372347</v>
      </c>
      <c r="F31" s="10">
        <v>8.215177779826496</v>
      </c>
      <c r="G31" s="10">
        <v>7.121800440613761</v>
      </c>
      <c r="H31" s="10">
        <v>5.126832517710144</v>
      </c>
      <c r="I31" s="10">
        <v>3.5676391681576782</v>
      </c>
      <c r="J31" s="10">
        <v>2.9635318329307085</v>
      </c>
      <c r="K31" s="10">
        <v>2.6583557594698397</v>
      </c>
      <c r="L31" s="10">
        <v>2.3770696490798233</v>
      </c>
      <c r="M31" s="2"/>
      <c r="N31" s="2">
        <f t="shared" si="0"/>
        <v>5.589354806378602</v>
      </c>
      <c r="O31" s="11">
        <f>(F31-J31)/2</f>
        <v>2.6258229734478933</v>
      </c>
      <c r="P31" s="11"/>
      <c r="Q31" s="11"/>
      <c r="R31" s="1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10</v>
      </c>
      <c r="C32" s="2">
        <f>CONVERT(B32,"ft","m")</f>
        <v>3.048</v>
      </c>
      <c r="D32" s="10">
        <v>0.0008030000000000001</v>
      </c>
      <c r="E32" s="10">
        <v>0.001553</v>
      </c>
      <c r="F32" s="10">
        <v>0.002602</v>
      </c>
      <c r="G32" s="10">
        <v>0.004079</v>
      </c>
      <c r="H32" s="10">
        <v>0.01565</v>
      </c>
      <c r="I32" s="10">
        <v>0.03687</v>
      </c>
      <c r="J32" s="10">
        <v>0.05</v>
      </c>
      <c r="K32" s="10">
        <v>0.06462</v>
      </c>
      <c r="L32" s="10">
        <v>0.1202</v>
      </c>
      <c r="M32" s="2"/>
      <c r="N32" s="2">
        <f t="shared" si="0"/>
        <v>0.026301</v>
      </c>
      <c r="O32" s="11"/>
      <c r="P32" s="11">
        <v>10.514</v>
      </c>
      <c r="Q32" s="11">
        <v>65.44</v>
      </c>
      <c r="R32" s="11">
        <v>24.08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10">
        <v>10.28231239180686</v>
      </c>
      <c r="E33" s="10">
        <v>9.330726454936872</v>
      </c>
      <c r="F33" s="10">
        <v>8.586163322606378</v>
      </c>
      <c r="G33" s="10">
        <v>7.937568777531651</v>
      </c>
      <c r="H33" s="10">
        <v>5.9976935326168315</v>
      </c>
      <c r="I33" s="10">
        <v>4.7614087733429935</v>
      </c>
      <c r="J33" s="10">
        <v>4.321928094887363</v>
      </c>
      <c r="K33" s="10">
        <v>3.9518754391714483</v>
      </c>
      <c r="L33" s="10">
        <v>3.056491198838264</v>
      </c>
      <c r="M33" s="2"/>
      <c r="N33" s="2">
        <f t="shared" si="0"/>
        <v>6.45404570874687</v>
      </c>
      <c r="O33" s="11">
        <f>(F33-J33)/2</f>
        <v>2.1321176138595077</v>
      </c>
      <c r="P33" s="11"/>
      <c r="Q33" s="11"/>
      <c r="R33" s="11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14</v>
      </c>
      <c r="B34" s="2">
        <v>11</v>
      </c>
      <c r="C34" s="2">
        <f>CONVERT(B34,"ft","m")</f>
        <v>3.3528</v>
      </c>
      <c r="D34" s="10">
        <v>0.000632</v>
      </c>
      <c r="E34" s="10">
        <v>0.000854</v>
      </c>
      <c r="F34" s="10">
        <v>0.001352</v>
      </c>
      <c r="G34" s="10">
        <v>0.00236</v>
      </c>
      <c r="H34" s="10">
        <v>0.005608</v>
      </c>
      <c r="I34" s="10">
        <v>0.01985</v>
      </c>
      <c r="J34" s="10">
        <v>0.03885</v>
      </c>
      <c r="K34" s="10">
        <v>0.08888</v>
      </c>
      <c r="L34" s="10">
        <v>0.15</v>
      </c>
      <c r="M34" s="2"/>
      <c r="N34" s="2">
        <f t="shared" si="0"/>
        <v>0.020101</v>
      </c>
      <c r="O34" s="11"/>
      <c r="P34" s="11">
        <v>11.63</v>
      </c>
      <c r="Q34" s="11">
        <v>47.53</v>
      </c>
      <c r="R34" s="11">
        <v>40.86</v>
      </c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10">
        <v>10.627787821147072</v>
      </c>
      <c r="E35" s="10">
        <v>10.193476309703684</v>
      </c>
      <c r="F35" s="10">
        <v>9.53068913304199</v>
      </c>
      <c r="G35" s="10">
        <v>8.72699742507497</v>
      </c>
      <c r="H35" s="10">
        <v>7.4782979353135515</v>
      </c>
      <c r="I35" s="10">
        <v>5.654717182406492</v>
      </c>
      <c r="J35" s="10">
        <v>4.68594159114174</v>
      </c>
      <c r="K35" s="10">
        <v>3.49199737304772</v>
      </c>
      <c r="L35" s="10">
        <v>2.736965594166206</v>
      </c>
      <c r="M35" s="2"/>
      <c r="N35" s="2">
        <f t="shared" si="0"/>
        <v>7.108315362091865</v>
      </c>
      <c r="O35" s="11">
        <f>(F35-J35)/2</f>
        <v>2.4223737709501254</v>
      </c>
      <c r="P35" s="11"/>
      <c r="Q35" s="11"/>
      <c r="R35" s="11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 t="s">
        <v>15</v>
      </c>
      <c r="B36" s="2">
        <v>12</v>
      </c>
      <c r="C36" s="2">
        <f>CONVERT(B36,"ft","m")</f>
        <v>3.6576</v>
      </c>
      <c r="D36" s="10">
        <v>0.0006850000000000001</v>
      </c>
      <c r="E36" s="10">
        <v>0.0010209999999999998</v>
      </c>
      <c r="F36" s="10">
        <v>0.001906</v>
      </c>
      <c r="G36" s="10">
        <v>0.0030419999999999996</v>
      </c>
      <c r="H36" s="10">
        <v>0.01055</v>
      </c>
      <c r="I36" s="10">
        <v>0.0279</v>
      </c>
      <c r="J36" s="10">
        <v>0.03896</v>
      </c>
      <c r="K36" s="10">
        <v>0.05708</v>
      </c>
      <c r="L36" s="10">
        <v>0.1107</v>
      </c>
      <c r="M36" s="2"/>
      <c r="N36" s="2">
        <f t="shared" si="0"/>
        <v>0.020433</v>
      </c>
      <c r="O36" s="11"/>
      <c r="P36" s="11">
        <v>8.722999999999999</v>
      </c>
      <c r="Q36" s="11">
        <v>59.78</v>
      </c>
      <c r="R36" s="11">
        <v>31.39</v>
      </c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10">
        <v>10.511608391476285</v>
      </c>
      <c r="E37" s="10">
        <v>9.935801418446372</v>
      </c>
      <c r="F37" s="10">
        <v>9.035236165414233</v>
      </c>
      <c r="G37" s="10">
        <v>8.360764131599678</v>
      </c>
      <c r="H37" s="10">
        <v>6.566613190842264</v>
      </c>
      <c r="I37" s="10">
        <v>5.163591067720262</v>
      </c>
      <c r="J37" s="10">
        <v>4.68186251235447</v>
      </c>
      <c r="K37" s="10">
        <v>4.130870854961048</v>
      </c>
      <c r="L37" s="10">
        <v>3.175272872767897</v>
      </c>
      <c r="M37" s="2"/>
      <c r="N37" s="2">
        <f t="shared" si="0"/>
        <v>6.858549338884352</v>
      </c>
      <c r="O37" s="11">
        <f>(F37-J37)/2</f>
        <v>2.1766868265298815</v>
      </c>
      <c r="P37" s="11"/>
      <c r="Q37" s="11"/>
      <c r="R37" s="11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 t="s">
        <v>16</v>
      </c>
      <c r="B38" s="2">
        <v>13</v>
      </c>
      <c r="C38" s="2">
        <f>CONVERT(B38,"ft","m")</f>
        <v>3.9624</v>
      </c>
      <c r="D38" s="10">
        <v>0.00072</v>
      </c>
      <c r="E38" s="10">
        <v>0.001141</v>
      </c>
      <c r="F38" s="10">
        <v>0.002069</v>
      </c>
      <c r="G38" s="10">
        <v>0.003195</v>
      </c>
      <c r="H38" s="10">
        <v>0.01057</v>
      </c>
      <c r="I38" s="10">
        <v>0.02453</v>
      </c>
      <c r="J38" s="10">
        <v>0.03462</v>
      </c>
      <c r="K38" s="10">
        <v>0.04395</v>
      </c>
      <c r="L38" s="10">
        <v>0.05536</v>
      </c>
      <c r="M38" s="2"/>
      <c r="N38" s="2">
        <f t="shared" si="0"/>
        <v>0.0183445</v>
      </c>
      <c r="O38" s="11"/>
      <c r="P38" s="11">
        <v>2.29</v>
      </c>
      <c r="Q38" s="11">
        <v>67.68</v>
      </c>
      <c r="R38" s="11">
        <v>30.07</v>
      </c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10">
        <v>10.4397154729945</v>
      </c>
      <c r="E39" s="10">
        <v>9.775485493035493</v>
      </c>
      <c r="F39" s="10">
        <v>8.916850639464165</v>
      </c>
      <c r="G39" s="10">
        <v>8.289968353489817</v>
      </c>
      <c r="H39" s="10">
        <v>6.563880813054129</v>
      </c>
      <c r="I39" s="10">
        <v>5.34930895587921</v>
      </c>
      <c r="J39" s="10">
        <v>4.852250465070173</v>
      </c>
      <c r="K39" s="10">
        <v>4.507993024406045</v>
      </c>
      <c r="L39" s="10">
        <v>4.175012246800087</v>
      </c>
      <c r="M39" s="2"/>
      <c r="N39" s="2">
        <f t="shared" si="0"/>
        <v>6.88455055226717</v>
      </c>
      <c r="O39" s="11">
        <f>(F39-J39)/2</f>
        <v>2.032300087196996</v>
      </c>
      <c r="P39" s="11"/>
      <c r="Q39" s="11"/>
      <c r="R39" s="11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 t="s">
        <v>17</v>
      </c>
      <c r="B40" s="2">
        <v>14</v>
      </c>
      <c r="C40" s="2">
        <f>CONVERT(B40,"ft","m")</f>
        <v>4.2672</v>
      </c>
      <c r="D40" s="10">
        <v>0.000672</v>
      </c>
      <c r="E40" s="10">
        <v>0.000972</v>
      </c>
      <c r="F40" s="10">
        <v>0.001737</v>
      </c>
      <c r="G40" s="10">
        <v>0.002799</v>
      </c>
      <c r="H40" s="10">
        <v>0.01009</v>
      </c>
      <c r="I40" s="10">
        <v>0.03327000000000001</v>
      </c>
      <c r="J40" s="10">
        <v>0.047909999999999994</v>
      </c>
      <c r="K40" s="10">
        <v>0.08553</v>
      </c>
      <c r="L40" s="10">
        <v>0.1488</v>
      </c>
      <c r="M40" s="2"/>
      <c r="N40" s="2">
        <f t="shared" si="0"/>
        <v>0.0248235</v>
      </c>
      <c r="O40" s="11"/>
      <c r="P40" s="11">
        <v>11.74</v>
      </c>
      <c r="Q40" s="11">
        <v>54.24</v>
      </c>
      <c r="R40" s="11">
        <v>34.05</v>
      </c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10">
        <v>10.539251146545414</v>
      </c>
      <c r="E41" s="10">
        <v>10.006756065718394</v>
      </c>
      <c r="F41" s="10">
        <v>9.169186530613782</v>
      </c>
      <c r="G41" s="10">
        <v>8.480872797751259</v>
      </c>
      <c r="H41" s="10">
        <v>6.6309300153304545</v>
      </c>
      <c r="I41" s="10">
        <v>4.909634323553946</v>
      </c>
      <c r="J41" s="10">
        <v>4.383529376304423</v>
      </c>
      <c r="K41" s="10">
        <v>3.5474256497777032</v>
      </c>
      <c r="L41" s="10">
        <v>2.748553568441418</v>
      </c>
      <c r="M41" s="2"/>
      <c r="N41" s="2">
        <f t="shared" si="0"/>
        <v>6.776357953459103</v>
      </c>
      <c r="O41" s="11">
        <f>(F41-J41)/2</f>
        <v>2.3928285771546793</v>
      </c>
      <c r="P41" s="11"/>
      <c r="Q41" s="11"/>
      <c r="R41" s="11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 t="s">
        <v>18</v>
      </c>
      <c r="B42" s="2">
        <v>15</v>
      </c>
      <c r="C42" s="2">
        <f>CONVERT(B42,"ft","m")</f>
        <v>4.572</v>
      </c>
      <c r="D42" s="10">
        <v>0.000701</v>
      </c>
      <c r="E42" s="10">
        <v>0.00107</v>
      </c>
      <c r="F42" s="10">
        <v>0.001953</v>
      </c>
      <c r="G42" s="10">
        <v>0.003068</v>
      </c>
      <c r="H42" s="10">
        <v>0.009201</v>
      </c>
      <c r="I42" s="10">
        <v>0.01935</v>
      </c>
      <c r="J42" s="10">
        <v>0.02964</v>
      </c>
      <c r="K42" s="10">
        <v>0.04917</v>
      </c>
      <c r="L42" s="10">
        <v>0.1269</v>
      </c>
      <c r="M42" s="2"/>
      <c r="N42" s="2">
        <f t="shared" si="0"/>
        <v>0.0157965</v>
      </c>
      <c r="O42" s="11"/>
      <c r="P42" s="11">
        <v>8.16092</v>
      </c>
      <c r="Q42" s="11">
        <v>60.6</v>
      </c>
      <c r="R42" s="11">
        <v>31.28</v>
      </c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10">
        <v>10.47829793531355</v>
      </c>
      <c r="E43" s="10">
        <v>9.868173488035664</v>
      </c>
      <c r="F43" s="10">
        <v>9.000092335437381</v>
      </c>
      <c r="G43" s="10">
        <v>8.348485801821242</v>
      </c>
      <c r="H43" s="10">
        <v>6.763993617335998</v>
      </c>
      <c r="I43" s="10">
        <v>5.69152262340504</v>
      </c>
      <c r="J43" s="10">
        <v>5.076310742130978</v>
      </c>
      <c r="K43" s="10">
        <v>4.346077834616197</v>
      </c>
      <c r="L43" s="10">
        <v>2.978236025708344</v>
      </c>
      <c r="M43" s="2"/>
      <c r="N43" s="2">
        <f t="shared" si="0"/>
        <v>7.03820153878418</v>
      </c>
      <c r="O43" s="11">
        <f>(F43-J43)/2</f>
        <v>1.9618907966532015</v>
      </c>
      <c r="P43" s="11"/>
      <c r="Q43" s="11"/>
      <c r="R43" s="11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 t="s">
        <v>19</v>
      </c>
      <c r="B44" s="2">
        <v>16</v>
      </c>
      <c r="C44" s="2">
        <f>CONVERT(B44,"ft","m")</f>
        <v>4.8768</v>
      </c>
      <c r="D44" s="10">
        <v>0.0006830000000000001</v>
      </c>
      <c r="E44" s="10">
        <v>0.0010069999999999999</v>
      </c>
      <c r="F44" s="10">
        <v>0.001829</v>
      </c>
      <c r="G44" s="10">
        <v>0.00294</v>
      </c>
      <c r="H44" s="10">
        <v>0.009342</v>
      </c>
      <c r="I44" s="10">
        <v>0.02198</v>
      </c>
      <c r="J44" s="10">
        <v>0.03369</v>
      </c>
      <c r="K44" s="10">
        <v>0.05536</v>
      </c>
      <c r="L44" s="10">
        <v>0.1278</v>
      </c>
      <c r="M44" s="2"/>
      <c r="N44" s="2">
        <f t="shared" si="0"/>
        <v>0.017759499999999998</v>
      </c>
      <c r="O44" s="11"/>
      <c r="P44" s="11">
        <v>8.812999999999999</v>
      </c>
      <c r="Q44" s="11">
        <v>58.78</v>
      </c>
      <c r="R44" s="11">
        <v>32.35</v>
      </c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10">
        <v>10.515826801034084</v>
      </c>
      <c r="E45" s="10">
        <v>9.95572060131739</v>
      </c>
      <c r="F45" s="10">
        <v>9.094729209575458</v>
      </c>
      <c r="G45" s="10">
        <v>8.409968129600449</v>
      </c>
      <c r="H45" s="10">
        <v>6.742052839523981</v>
      </c>
      <c r="I45" s="10">
        <v>5.507664803487581</v>
      </c>
      <c r="J45" s="10">
        <v>4.891535761315055</v>
      </c>
      <c r="K45" s="10">
        <v>4.175012246800087</v>
      </c>
      <c r="L45" s="10">
        <v>2.9680402586024552</v>
      </c>
      <c r="M45" s="2"/>
      <c r="N45" s="2">
        <f t="shared" si="0"/>
        <v>6.993132485445257</v>
      </c>
      <c r="O45" s="11">
        <f>(F45-J45)/2</f>
        <v>2.101596724130202</v>
      </c>
      <c r="P45" s="11"/>
      <c r="Q45" s="11"/>
      <c r="R45" s="11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 t="s">
        <v>20</v>
      </c>
      <c r="B46" s="2">
        <v>17</v>
      </c>
      <c r="C46" s="2">
        <f>CONVERT(B46,"ft","m")</f>
        <v>5.1816</v>
      </c>
      <c r="D46" s="10">
        <v>0.002923</v>
      </c>
      <c r="E46" s="10">
        <v>0.009298</v>
      </c>
      <c r="F46" s="10">
        <v>0.01871</v>
      </c>
      <c r="G46" s="10">
        <v>0.02694</v>
      </c>
      <c r="H46" s="10">
        <v>0.04335</v>
      </c>
      <c r="I46" s="10">
        <v>0.06818000000000002</v>
      </c>
      <c r="J46" s="10">
        <v>0.09201</v>
      </c>
      <c r="K46" s="10">
        <v>0.129</v>
      </c>
      <c r="L46" s="10">
        <v>0.2059</v>
      </c>
      <c r="M46" s="2"/>
      <c r="N46" s="2">
        <f t="shared" si="0"/>
        <v>0.05536</v>
      </c>
      <c r="O46" s="11"/>
      <c r="P46" s="11">
        <v>28.738</v>
      </c>
      <c r="Q46" s="11">
        <v>65.05</v>
      </c>
      <c r="R46" s="11">
        <v>6.21</v>
      </c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10">
        <v>8.418334455518123</v>
      </c>
      <c r="E47" s="10">
        <v>6.748863858805209</v>
      </c>
      <c r="F47" s="10">
        <v>5.740046631196028</v>
      </c>
      <c r="G47" s="10">
        <v>5.214106338974509</v>
      </c>
      <c r="H47" s="10">
        <v>4.5278241963276145</v>
      </c>
      <c r="I47" s="10">
        <v>3.874507590296865</v>
      </c>
      <c r="J47" s="10">
        <v>3.4420655224486363</v>
      </c>
      <c r="K47" s="10">
        <v>2.954557029238833</v>
      </c>
      <c r="L47" s="10">
        <v>2.2799842649171955</v>
      </c>
      <c r="M47" s="2"/>
      <c r="N47" s="2">
        <f t="shared" si="0"/>
        <v>4.5910560768223325</v>
      </c>
      <c r="O47" s="11">
        <f>(F47-J47)/2</f>
        <v>1.148990554373696</v>
      </c>
      <c r="P47" s="11"/>
      <c r="Q47" s="11"/>
      <c r="R47" s="11"/>
      <c r="S47" s="2"/>
      <c r="T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2000-10-18T14:16:58Z</dcterms:created>
  <dcterms:modified xsi:type="dcterms:W3CDTF">2000-10-18T14:23:37Z</dcterms:modified>
  <cp:category/>
  <cp:version/>
  <cp:contentType/>
  <cp:contentStatus/>
</cp:coreProperties>
</file>