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<sst xmlns="http://schemas.openxmlformats.org/spreadsheetml/2006/main" count="49" uniqueCount="31">
  <si>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79-000-002</t>
  </si>
  <si>
    <t>79-011-013</t>
  </si>
  <si>
    <t>79-023-025</t>
  </si>
  <si>
    <t>79-035-037</t>
  </si>
  <si>
    <t>79-047-049</t>
  </si>
  <si>
    <t>79-059-061</t>
  </si>
  <si>
    <t>79-071-073</t>
  </si>
  <si>
    <t>79-095-097</t>
  </si>
  <si>
    <t>79-107-109</t>
  </si>
  <si>
    <t>79-119-121</t>
  </si>
  <si>
    <t>79-131-133</t>
  </si>
  <si>
    <t>79-141-143</t>
  </si>
  <si>
    <t>79-153-155</t>
  </si>
  <si>
    <t>79-165-167</t>
  </si>
  <si>
    <t>79-177-179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</si>
  <si>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</si>
  <si>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</si>
  <si>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</si>
  <si>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</si>
  <si>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</si>
  <si>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</si>
  <si>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</si>
  <si>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</si>
  <si>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BSS00_79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</si>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</sst>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8.25"/>
      <name val="Times New Roman"/>
      <family val="1"/>
    </font>
    <font>
      <sz val="5.75"/>
      <name val="Times New Roman"/>
      <family val="0"/>
    </font>
    <font>
      <sz val="8.2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6.4879999999999995</c:v>
                </c:pt>
                <c:pt idx="1">
                  <c:v>8.806000000000001</c:v>
                </c:pt>
                <c:pt idx="2">
                  <c:v>6.0341000000000005</c:v>
                </c:pt>
                <c:pt idx="3">
                  <c:v>5.8561</c:v>
                </c:pt>
                <c:pt idx="4">
                  <c:v>11.56</c:v>
                </c:pt>
                <c:pt idx="5">
                  <c:v>8.181799999999999</c:v>
                </c:pt>
                <c:pt idx="6">
                  <c:v>13.1528</c:v>
                </c:pt>
                <c:pt idx="7">
                  <c:v>12.191999999999998</c:v>
                </c:pt>
                <c:pt idx="8">
                  <c:v>16.325400000000002</c:v>
                </c:pt>
                <c:pt idx="9">
                  <c:v>23.2029</c:v>
                </c:pt>
                <c:pt idx="10">
                  <c:v>22.536</c:v>
                </c:pt>
                <c:pt idx="11">
                  <c:v>0</c:v>
                </c:pt>
                <c:pt idx="12">
                  <c:v>9.827</c:v>
                </c:pt>
                <c:pt idx="13">
                  <c:v>5.013</c:v>
                </c:pt>
                <c:pt idx="14">
                  <c:v>6.19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11.833333333333332</c:v>
                </c:pt>
                <c:pt idx="12">
                  <c:v>12.833333333333332</c:v>
                </c:pt>
                <c:pt idx="13">
                  <c:v>13.833333333333332</c:v>
                </c:pt>
                <c:pt idx="14">
                  <c:v>14.833333333333332</c:v>
                </c:pt>
              </c:numCache>
            </c:numRef>
          </c:yVal>
          <c:smooth val="0"/>
        </c:ser>
        <c:axId val="52194181"/>
        <c:axId val="67094446"/>
      </c:scatterChart>
      <c:valAx>
        <c:axId val="5219418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094446"/>
        <c:crosses val="autoZero"/>
        <c:crossBetween val="midCat"/>
        <c:dispUnits/>
        <c:majorUnit val="10"/>
        <c:minorUnit val="5"/>
      </c:valAx>
      <c:valAx>
        <c:axId val="670944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194181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Bss00-79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6.4879999999999995</c:v>
                </c:pt>
                <c:pt idx="1">
                  <c:v>8.806000000000001</c:v>
                </c:pt>
                <c:pt idx="2">
                  <c:v>6.0341000000000005</c:v>
                </c:pt>
                <c:pt idx="3">
                  <c:v>5.8561</c:v>
                </c:pt>
                <c:pt idx="4">
                  <c:v>11.56</c:v>
                </c:pt>
                <c:pt idx="5">
                  <c:v>8.181799999999999</c:v>
                </c:pt>
                <c:pt idx="6">
                  <c:v>13.1528</c:v>
                </c:pt>
                <c:pt idx="7">
                  <c:v>12.191999999999998</c:v>
                </c:pt>
                <c:pt idx="8">
                  <c:v>16.325400000000002</c:v>
                </c:pt>
                <c:pt idx="9">
                  <c:v>23.2029</c:v>
                </c:pt>
                <c:pt idx="10">
                  <c:v>22.536</c:v>
                </c:pt>
                <c:pt idx="11">
                  <c:v>0</c:v>
                </c:pt>
                <c:pt idx="12">
                  <c:v>9.827</c:v>
                </c:pt>
                <c:pt idx="13">
                  <c:v>5.013</c:v>
                </c:pt>
                <c:pt idx="14">
                  <c:v>6.19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3.6068</c:v>
                </c:pt>
                <c:pt idx="12">
                  <c:v>3.9116</c:v>
                </c:pt>
                <c:pt idx="13">
                  <c:v>4.2164</c:v>
                </c:pt>
                <c:pt idx="14">
                  <c:v>4.5212</c:v>
                </c:pt>
              </c:numCache>
            </c:numRef>
          </c:yVal>
          <c:smooth val="0"/>
        </c:ser>
        <c:axId val="66979103"/>
        <c:axId val="65941016"/>
      </c:scatterChart>
      <c:valAx>
        <c:axId val="6697910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941016"/>
        <c:crosses val="autoZero"/>
        <c:crossBetween val="midCat"/>
        <c:dispUnits/>
        <c:majorUnit val="10"/>
        <c:minorUnit val="5"/>
      </c:valAx>
      <c:valAx>
        <c:axId val="6594101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97910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28575</xdr:rowOff>
    </xdr:from>
    <xdr:to>
      <xdr:col>10</xdr:col>
      <xdr:colOff>38100</xdr:colOff>
      <xdr:row>73</xdr:row>
      <xdr:rowOff>28575</xdr:rowOff>
    </xdr:to>
    <xdr:graphicFrame>
      <xdr:nvGraphicFramePr>
        <xdr:cNvPr id="1" name="Chart 1"/>
        <xdr:cNvGraphicFramePr/>
      </xdr:nvGraphicFramePr>
      <xdr:xfrm>
        <a:off x="504825" y="4533900"/>
        <a:ext cx="32670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39</xdr:row>
      <xdr:rowOff>28575</xdr:rowOff>
    </xdr:from>
    <xdr:to>
      <xdr:col>20</xdr:col>
      <xdr:colOff>47625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4152900" y="4648200"/>
        <a:ext cx="3095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1" bestFit="1" customWidth="1"/>
    <col min="2" max="3" width="10.66015625" style="1" bestFit="1" customWidth="1"/>
    <col min="4" max="6" width="5.33203125" style="1" bestFit="1" customWidth="1"/>
    <col min="7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660156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23</v>
      </c>
      <c r="G4" s="4" t="s">
        <v>22</v>
      </c>
      <c r="H4" s="5"/>
      <c r="I4" s="5"/>
      <c r="J4" s="5"/>
      <c r="K4" s="5"/>
      <c r="L4" s="5"/>
      <c r="N4" s="6"/>
      <c r="O4" s="6"/>
    </row>
    <row r="5" spans="1:20" ht="10.5" thickBot="1">
      <c r="A5" s="7" t="s">
        <v>17</v>
      </c>
      <c r="B5" s="7" t="s">
        <v>18</v>
      </c>
      <c r="C5" s="7" t="s">
        <v>18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24</v>
      </c>
      <c r="O5" s="7" t="s">
        <v>25</v>
      </c>
      <c r="P5" s="7" t="s">
        <v>19</v>
      </c>
      <c r="Q5" s="7" t="s">
        <v>20</v>
      </c>
      <c r="R5" s="7" t="s">
        <v>21</v>
      </c>
      <c r="T5" s="9" t="s">
        <v>26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0">
        <v>0.00063</v>
      </c>
      <c r="E6" s="10">
        <v>0.000848</v>
      </c>
      <c r="F6" s="10">
        <v>0.001322</v>
      </c>
      <c r="G6" s="10">
        <v>0.002321</v>
      </c>
      <c r="H6" s="10">
        <v>0.005202</v>
      </c>
      <c r="I6" s="10">
        <v>0.0162</v>
      </c>
      <c r="J6" s="10">
        <v>0.02541</v>
      </c>
      <c r="K6" s="10">
        <v>0.0381</v>
      </c>
      <c r="L6" s="10">
        <v>0.09329000000000001</v>
      </c>
      <c r="M6" s="2" t="s">
        <v>15</v>
      </c>
      <c r="N6" s="2">
        <f>(F6+J6)/2</f>
        <v>0.013366</v>
      </c>
      <c r="O6" s="11"/>
      <c r="P6" s="11">
        <v>6.4879999999999995</v>
      </c>
      <c r="Q6" s="11">
        <v>51.48</v>
      </c>
      <c r="R6" s="11">
        <v>42.12</v>
      </c>
      <c r="S6" s="2"/>
      <c r="T6" s="12" t="s">
        <v>27</v>
      </c>
      <c r="U6" s="13" t="s">
        <v>28</v>
      </c>
      <c r="V6" s="13" t="s">
        <v>29</v>
      </c>
      <c r="W6" s="13" t="s">
        <v>19</v>
      </c>
      <c r="X6" s="13" t="s">
        <v>30</v>
      </c>
      <c r="Y6" s="14" t="s">
        <v>21</v>
      </c>
      <c r="Z6" s="2"/>
      <c r="AA6" s="2"/>
      <c r="AB6" s="2"/>
      <c r="AC6" s="2"/>
    </row>
    <row r="7" spans="1:29" ht="9">
      <c r="A7" s="2"/>
      <c r="B7" s="2"/>
      <c r="C7" s="2"/>
      <c r="D7" s="10">
        <v>10.632360550936896</v>
      </c>
      <c r="E7" s="10">
        <v>10.203648114760975</v>
      </c>
      <c r="F7" s="10">
        <v>9.563062107816483</v>
      </c>
      <c r="G7" s="10">
        <v>8.751037761979692</v>
      </c>
      <c r="H7" s="10">
        <v>7.586717885381184</v>
      </c>
      <c r="I7" s="10">
        <v>5.947862376664825</v>
      </c>
      <c r="J7" s="10">
        <v>5.298459814383457</v>
      </c>
      <c r="K7" s="10">
        <v>4.714065192056127</v>
      </c>
      <c r="L7" s="10">
        <v>3.422133746678533</v>
      </c>
      <c r="M7" s="2" t="s">
        <v>16</v>
      </c>
      <c r="N7" s="11">
        <f aca="true" t="shared" si="0" ref="N7:N33">(F7+J7)/2</f>
        <v>7.4307609610999705</v>
      </c>
      <c r="O7" s="11">
        <f>(F7-J7)/2</f>
        <v>2.132301146716513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6">
        <v>6.4879999999999995</v>
      </c>
      <c r="X7" s="16">
        <v>51.48</v>
      </c>
      <c r="Y7" s="17">
        <v>42.12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0.000635</v>
      </c>
      <c r="E8" s="10">
        <v>0.000859</v>
      </c>
      <c r="F8" s="10">
        <v>0.001346</v>
      </c>
      <c r="G8" s="10">
        <v>0.00229</v>
      </c>
      <c r="H8" s="10">
        <v>0.004872</v>
      </c>
      <c r="I8" s="10">
        <v>0.01416</v>
      </c>
      <c r="J8" s="10">
        <v>0.020260000000000004</v>
      </c>
      <c r="K8" s="10">
        <v>0.0534</v>
      </c>
      <c r="L8" s="10">
        <v>0.1216</v>
      </c>
      <c r="M8" s="2"/>
      <c r="N8" s="2">
        <f t="shared" si="0"/>
        <v>0.010803000000000002</v>
      </c>
      <c r="O8" s="11"/>
      <c r="P8" s="11">
        <v>8.806000000000001</v>
      </c>
      <c r="Q8" s="11">
        <v>48.13</v>
      </c>
      <c r="R8" s="11">
        <v>43.09</v>
      </c>
      <c r="S8" s="2"/>
      <c r="T8" s="15" t="s">
        <v>1</v>
      </c>
      <c r="U8" s="16">
        <v>1</v>
      </c>
      <c r="V8" s="16">
        <f>CONVERT(U8,"ft","m")</f>
        <v>0.3048</v>
      </c>
      <c r="W8" s="16">
        <v>8.806000000000001</v>
      </c>
      <c r="X8" s="16">
        <v>48.13</v>
      </c>
      <c r="Y8" s="17">
        <v>43.09</v>
      </c>
      <c r="Z8" s="2"/>
      <c r="AA8" s="2"/>
      <c r="AB8" s="2"/>
      <c r="AC8" s="2"/>
    </row>
    <row r="9" spans="1:29" ht="9">
      <c r="A9" s="2"/>
      <c r="B9" s="2"/>
      <c r="C9" s="2"/>
      <c r="D9" s="10">
        <v>10.620955787664647</v>
      </c>
      <c r="E9" s="10">
        <v>10.185054248185711</v>
      </c>
      <c r="F9" s="10">
        <v>9.537105874713857</v>
      </c>
      <c r="G9" s="10">
        <v>8.770436686339869</v>
      </c>
      <c r="H9" s="10">
        <v>7.681270151417842</v>
      </c>
      <c r="I9" s="10">
        <v>6.142034924353815</v>
      </c>
      <c r="J9" s="10">
        <v>5.625222015635673</v>
      </c>
      <c r="K9" s="10">
        <v>4.227016447861895</v>
      </c>
      <c r="L9" s="10">
        <v>3.039784866105864</v>
      </c>
      <c r="M9" s="2"/>
      <c r="N9" s="11">
        <f t="shared" si="0"/>
        <v>7.581163945174765</v>
      </c>
      <c r="O9" s="11">
        <f>(F9-J9)/2</f>
        <v>1.955941929539092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6">
        <v>6.0341000000000005</v>
      </c>
      <c r="X9" s="16">
        <v>51.2</v>
      </c>
      <c r="Y9" s="17">
        <v>42.74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0.000634</v>
      </c>
      <c r="E10" s="10">
        <v>0.000857</v>
      </c>
      <c r="F10" s="10">
        <v>0.0013540000000000002</v>
      </c>
      <c r="G10" s="10">
        <v>0.002317</v>
      </c>
      <c r="H10" s="10">
        <v>0.004898</v>
      </c>
      <c r="I10" s="10">
        <v>0.01341</v>
      </c>
      <c r="J10" s="10">
        <v>0.0178</v>
      </c>
      <c r="K10" s="10">
        <v>0.02763</v>
      </c>
      <c r="L10" s="10">
        <v>0.09964</v>
      </c>
      <c r="M10" s="2"/>
      <c r="N10" s="2">
        <f t="shared" si="0"/>
        <v>0.009577</v>
      </c>
      <c r="O10" s="11"/>
      <c r="P10" s="11">
        <v>6.0341000000000005</v>
      </c>
      <c r="Q10" s="11">
        <v>51.2</v>
      </c>
      <c r="R10" s="11">
        <v>42.74</v>
      </c>
      <c r="S10" s="2"/>
      <c r="T10" s="15" t="s">
        <v>3</v>
      </c>
      <c r="U10" s="16">
        <v>3</v>
      </c>
      <c r="V10" s="16">
        <f>CONVERT(U10,"ft","m")</f>
        <v>0.9144</v>
      </c>
      <c r="W10" s="16">
        <v>5.8561</v>
      </c>
      <c r="X10" s="16">
        <v>59.48</v>
      </c>
      <c r="Y10" s="17">
        <v>34.61</v>
      </c>
      <c r="Z10" s="2"/>
      <c r="AA10" s="2"/>
      <c r="AB10" s="2"/>
      <c r="AC10" s="2"/>
    </row>
    <row r="11" spans="1:29" ht="9">
      <c r="A11" s="2"/>
      <c r="B11" s="2"/>
      <c r="C11" s="2"/>
      <c r="D11" s="10">
        <v>10.623229539184766</v>
      </c>
      <c r="E11" s="10">
        <v>10.188417175211676</v>
      </c>
      <c r="F11" s="10">
        <v>9.528556545749177</v>
      </c>
      <c r="G11" s="10">
        <v>8.753526240459353</v>
      </c>
      <c r="H11" s="10">
        <v>7.673591510760197</v>
      </c>
      <c r="I11" s="10">
        <v>6.220546952532339</v>
      </c>
      <c r="J11" s="10">
        <v>5.811978948583052</v>
      </c>
      <c r="K11" s="10">
        <v>5.17762062762432</v>
      </c>
      <c r="L11" s="10">
        <v>3.3271311681959754</v>
      </c>
      <c r="M11" s="2"/>
      <c r="N11" s="11">
        <f t="shared" si="0"/>
        <v>7.670267747166115</v>
      </c>
      <c r="O11" s="11">
        <f>(F11-J11)/2</f>
        <v>1.8582887985830627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6">
        <v>11.56</v>
      </c>
      <c r="X11" s="16">
        <v>49.82</v>
      </c>
      <c r="Y11" s="17">
        <v>38.73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0.000675</v>
      </c>
      <c r="E12" s="10">
        <v>0.000978</v>
      </c>
      <c r="F12" s="10">
        <v>0.00172</v>
      </c>
      <c r="G12" s="10">
        <v>0.0027719999999999997</v>
      </c>
      <c r="H12" s="10">
        <v>0.007853</v>
      </c>
      <c r="I12" s="10">
        <v>0.02009</v>
      </c>
      <c r="J12" s="10">
        <v>0.03102</v>
      </c>
      <c r="K12" s="10">
        <v>0.0407</v>
      </c>
      <c r="L12" s="10">
        <v>0.08604</v>
      </c>
      <c r="M12" s="2"/>
      <c r="N12" s="2">
        <f t="shared" si="0"/>
        <v>0.01637</v>
      </c>
      <c r="O12" s="11"/>
      <c r="P12" s="11">
        <v>5.8561</v>
      </c>
      <c r="Q12" s="11">
        <v>59.48</v>
      </c>
      <c r="R12" s="11">
        <v>34.61</v>
      </c>
      <c r="S12" s="2"/>
      <c r="T12" s="15" t="s">
        <v>5</v>
      </c>
      <c r="U12" s="16">
        <v>5</v>
      </c>
      <c r="V12" s="16">
        <f>CONVERT(U12,"ft","m")</f>
        <v>1.524</v>
      </c>
      <c r="W12" s="16">
        <v>8.181799999999999</v>
      </c>
      <c r="X12" s="16">
        <v>47.8563</v>
      </c>
      <c r="Y12" s="17">
        <v>44.03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10.53282487738598</v>
      </c>
      <c r="E13" s="10">
        <v>9.99787791437194</v>
      </c>
      <c r="F13" s="10">
        <v>9.183375719734714</v>
      </c>
      <c r="G13" s="10">
        <v>8.494857027186962</v>
      </c>
      <c r="H13" s="10">
        <v>6.992540387560921</v>
      </c>
      <c r="I13" s="10">
        <v>5.63737862570352</v>
      </c>
      <c r="J13" s="10">
        <v>5.010657503400721</v>
      </c>
      <c r="K13" s="10">
        <v>4.618827395283202</v>
      </c>
      <c r="L13" s="10">
        <v>3.538848665013751</v>
      </c>
      <c r="M13" s="2"/>
      <c r="N13" s="11">
        <f t="shared" si="0"/>
        <v>7.097016611567717</v>
      </c>
      <c r="O13" s="11">
        <f>(F13-J13)/2</f>
        <v>2.0863591081669965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6">
        <v>13.1528</v>
      </c>
      <c r="X13" s="16">
        <v>40.99</v>
      </c>
      <c r="Y13" s="17">
        <v>45.94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0.000646</v>
      </c>
      <c r="E14" s="10">
        <v>0.000892</v>
      </c>
      <c r="F14" s="10">
        <v>0.001454</v>
      </c>
      <c r="G14" s="10">
        <v>0.002464</v>
      </c>
      <c r="H14" s="10">
        <v>0.006219</v>
      </c>
      <c r="I14" s="10">
        <v>0.0184</v>
      </c>
      <c r="J14" s="10">
        <v>0.03496</v>
      </c>
      <c r="K14" s="10">
        <v>0.08519</v>
      </c>
      <c r="L14" s="10">
        <v>0.1403</v>
      </c>
      <c r="M14" s="2"/>
      <c r="N14" s="2">
        <f t="shared" si="0"/>
        <v>0.018206999999999997</v>
      </c>
      <c r="O14" s="11"/>
      <c r="P14" s="11">
        <v>11.56</v>
      </c>
      <c r="Q14" s="11">
        <v>49.82</v>
      </c>
      <c r="R14" s="11">
        <v>38.73</v>
      </c>
      <c r="S14" s="2"/>
      <c r="T14" s="15" t="s">
        <v>7</v>
      </c>
      <c r="U14" s="16">
        <v>8</v>
      </c>
      <c r="V14" s="16">
        <f>CONVERT(U14,"ft","m")</f>
        <v>2.4384</v>
      </c>
      <c r="W14" s="16">
        <v>12.191999999999998</v>
      </c>
      <c r="X14" s="16">
        <v>27.75</v>
      </c>
      <c r="Y14" s="17">
        <v>59.96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10.59617821463025</v>
      </c>
      <c r="E15" s="10">
        <v>10.13066866940387</v>
      </c>
      <c r="F15" s="10">
        <v>9.42575701540458</v>
      </c>
      <c r="G15" s="10">
        <v>8.664782028629272</v>
      </c>
      <c r="H15" s="10">
        <v>7.329101667493604</v>
      </c>
      <c r="I15" s="10">
        <v>5.764150423492437</v>
      </c>
      <c r="J15" s="10">
        <v>4.838151004936214</v>
      </c>
      <c r="K15" s="10">
        <v>3.5531720996654794</v>
      </c>
      <c r="L15" s="10">
        <v>2.8334130859295503</v>
      </c>
      <c r="M15" s="2"/>
      <c r="N15" s="11">
        <f t="shared" si="0"/>
        <v>7.131954010170396</v>
      </c>
      <c r="O15" s="11">
        <f>(F15-J15)/2</f>
        <v>2.293803005234183</v>
      </c>
      <c r="P15" s="11"/>
      <c r="Q15" s="11"/>
      <c r="R15" s="11"/>
      <c r="S15" s="2"/>
      <c r="T15" s="15" t="s">
        <v>8</v>
      </c>
      <c r="U15" s="16">
        <v>9</v>
      </c>
      <c r="V15" s="16">
        <f>CONVERT(U15,"ft","m")</f>
        <v>2.7432</v>
      </c>
      <c r="W15" s="16">
        <v>16.325400000000002</v>
      </c>
      <c r="X15" s="16">
        <v>34.31</v>
      </c>
      <c r="Y15" s="17">
        <v>49.33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0.000624</v>
      </c>
      <c r="E16" s="10">
        <v>0.000833</v>
      </c>
      <c r="F16" s="10">
        <v>0.001262</v>
      </c>
      <c r="G16" s="10">
        <v>0.002241</v>
      </c>
      <c r="H16" s="10">
        <v>0.004695</v>
      </c>
      <c r="I16" s="10">
        <v>0.01415</v>
      </c>
      <c r="J16" s="10">
        <v>0.01952</v>
      </c>
      <c r="K16" s="10">
        <v>0.03435</v>
      </c>
      <c r="L16" s="10">
        <v>0.1331</v>
      </c>
      <c r="M16" s="2"/>
      <c r="N16" s="2">
        <f t="shared" si="0"/>
        <v>0.010391</v>
      </c>
      <c r="O16" s="11"/>
      <c r="P16" s="11">
        <v>8.181799999999999</v>
      </c>
      <c r="Q16" s="11">
        <v>47.8563</v>
      </c>
      <c r="R16" s="11">
        <v>44.03</v>
      </c>
      <c r="S16" s="2"/>
      <c r="T16" s="15" t="s">
        <v>9</v>
      </c>
      <c r="U16" s="16">
        <v>10</v>
      </c>
      <c r="V16" s="16">
        <f>CONVERT(U16,"ft","m")</f>
        <v>3.048</v>
      </c>
      <c r="W16" s="16">
        <v>23.2029</v>
      </c>
      <c r="X16" s="16">
        <v>64.27</v>
      </c>
      <c r="Y16" s="17">
        <v>12.52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10.646166350461927</v>
      </c>
      <c r="E17" s="10">
        <v>10.229395883958627</v>
      </c>
      <c r="F17" s="10">
        <v>9.630072374341625</v>
      </c>
      <c r="G17" s="10">
        <v>8.80164163581378</v>
      </c>
      <c r="H17" s="10">
        <v>7.734659126783038</v>
      </c>
      <c r="I17" s="10">
        <v>6.143054136717567</v>
      </c>
      <c r="J17" s="10">
        <v>5.678903136873926</v>
      </c>
      <c r="K17" s="10">
        <v>4.863546090731349</v>
      </c>
      <c r="L17" s="10">
        <v>2.9094175236375577</v>
      </c>
      <c r="M17" s="2"/>
      <c r="N17" s="11">
        <f t="shared" si="0"/>
        <v>7.654487755607775</v>
      </c>
      <c r="O17" s="11">
        <f>(F17-J17)/2</f>
        <v>1.9755846187338495</v>
      </c>
      <c r="P17" s="11"/>
      <c r="Q17" s="11"/>
      <c r="R17" s="11"/>
      <c r="S17" s="2"/>
      <c r="T17" s="15" t="s">
        <v>10</v>
      </c>
      <c r="U17" s="16">
        <v>11</v>
      </c>
      <c r="V17" s="16">
        <f>CONVERT(U17,"ft","m")</f>
        <v>3.3528</v>
      </c>
      <c r="W17" s="16">
        <v>22.536</v>
      </c>
      <c r="X17" s="16">
        <v>42.29</v>
      </c>
      <c r="Y17" s="17">
        <v>35.25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0">
        <v>0.000635</v>
      </c>
      <c r="E18" s="10">
        <v>0.000862</v>
      </c>
      <c r="F18" s="10">
        <v>0.001367</v>
      </c>
      <c r="G18" s="10">
        <v>0.002257</v>
      </c>
      <c r="H18" s="10">
        <v>0.00434</v>
      </c>
      <c r="I18" s="10">
        <v>0.010960000000000001</v>
      </c>
      <c r="J18" s="10">
        <v>0.01815</v>
      </c>
      <c r="K18" s="10">
        <v>0.1267</v>
      </c>
      <c r="L18" s="10">
        <v>0.1901</v>
      </c>
      <c r="M18" s="2"/>
      <c r="N18" s="2">
        <f t="shared" si="0"/>
        <v>0.0097585</v>
      </c>
      <c r="O18" s="11"/>
      <c r="P18" s="11">
        <v>13.1528</v>
      </c>
      <c r="Q18" s="11">
        <v>40.99</v>
      </c>
      <c r="R18" s="11">
        <v>45.94</v>
      </c>
      <c r="S18" s="2"/>
      <c r="T18" s="15" t="s">
        <v>11</v>
      </c>
      <c r="U18" s="16">
        <v>11.833333333333332</v>
      </c>
      <c r="V18" s="16">
        <f>CONVERT(U18,"ft","m")</f>
        <v>3.6068</v>
      </c>
      <c r="W18" s="16">
        <v>0</v>
      </c>
      <c r="X18" s="16">
        <v>44.43</v>
      </c>
      <c r="Y18" s="17">
        <v>55.52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10.620955787664647</v>
      </c>
      <c r="E19" s="10">
        <v>10.180024510235077</v>
      </c>
      <c r="F19" s="10">
        <v>9.514771041718115</v>
      </c>
      <c r="G19" s="10">
        <v>8.791377866132338</v>
      </c>
      <c r="H19" s="10">
        <v>7.848089241992333</v>
      </c>
      <c r="I19" s="10">
        <v>6.511608391476285</v>
      </c>
      <c r="J19" s="10">
        <v>5.7838866415537</v>
      </c>
      <c r="K19" s="10">
        <v>2.98051157040864</v>
      </c>
      <c r="L19" s="10">
        <v>2.3951695629008976</v>
      </c>
      <c r="M19" s="2"/>
      <c r="N19" s="11">
        <f t="shared" si="0"/>
        <v>7.649328841635907</v>
      </c>
      <c r="O19" s="11">
        <f>(F19-J19)/2</f>
        <v>1.8654422000822075</v>
      </c>
      <c r="P19" s="11"/>
      <c r="Q19" s="11"/>
      <c r="R19" s="11"/>
      <c r="S19" s="2"/>
      <c r="T19" s="15" t="s">
        <v>12</v>
      </c>
      <c r="U19" s="16">
        <v>12.833333333333332</v>
      </c>
      <c r="V19" s="16">
        <f>CONVERT(U19,"ft","m")</f>
        <v>3.9116</v>
      </c>
      <c r="W19" s="16">
        <v>9.827</v>
      </c>
      <c r="X19" s="16">
        <v>44.85</v>
      </c>
      <c r="Y19" s="17">
        <v>45.25</v>
      </c>
      <c r="Z19" s="2"/>
      <c r="AA19" s="2"/>
      <c r="AB19" s="2"/>
      <c r="AC19" s="2"/>
    </row>
    <row r="20" spans="1:29" ht="9">
      <c r="A20" s="2" t="s">
        <v>7</v>
      </c>
      <c r="B20" s="2">
        <v>8</v>
      </c>
      <c r="C20" s="2">
        <f>CONVERT(B20,"ft","m")</f>
        <v>2.4384</v>
      </c>
      <c r="D20" s="10">
        <v>0.000575</v>
      </c>
      <c r="E20" s="10">
        <v>0.000716</v>
      </c>
      <c r="F20" s="10">
        <v>0.000924</v>
      </c>
      <c r="G20" s="10">
        <v>0.0015129999999999998</v>
      </c>
      <c r="H20" s="10">
        <v>0.003174</v>
      </c>
      <c r="I20" s="10">
        <v>0.006986</v>
      </c>
      <c r="J20" s="10">
        <v>0.01621</v>
      </c>
      <c r="K20" s="10">
        <v>0.1285</v>
      </c>
      <c r="L20" s="10">
        <v>0.2046</v>
      </c>
      <c r="M20" s="2"/>
      <c r="N20" s="2">
        <f t="shared" si="0"/>
        <v>0.008567</v>
      </c>
      <c r="O20" s="11"/>
      <c r="P20" s="11">
        <v>12.191999999999998</v>
      </c>
      <c r="Q20" s="11">
        <v>27.75</v>
      </c>
      <c r="R20" s="11">
        <v>59.96</v>
      </c>
      <c r="S20" s="2"/>
      <c r="T20" s="15" t="s">
        <v>13</v>
      </c>
      <c r="U20" s="16">
        <v>13.833333333333332</v>
      </c>
      <c r="V20" s="16">
        <f>CONVERT(U20,"ft","m")</f>
        <v>4.2164</v>
      </c>
      <c r="W20" s="16">
        <v>5.013</v>
      </c>
      <c r="X20" s="16">
        <v>43.99</v>
      </c>
      <c r="Y20" s="17">
        <v>50.99</v>
      </c>
      <c r="Z20" s="2"/>
      <c r="AA20" s="2"/>
      <c r="AB20" s="2"/>
      <c r="AC20" s="2"/>
    </row>
    <row r="21" spans="1:29" ht="9.75" thickBot="1">
      <c r="A21" s="2"/>
      <c r="B21" s="2"/>
      <c r="C21" s="2"/>
      <c r="D21" s="10">
        <v>10.764150423492437</v>
      </c>
      <c r="E21" s="10">
        <v>10.447752792059918</v>
      </c>
      <c r="F21" s="10">
        <v>10.079819527908116</v>
      </c>
      <c r="G21" s="10">
        <v>9.368372297107438</v>
      </c>
      <c r="H21" s="10">
        <v>8.299482156488992</v>
      </c>
      <c r="I21" s="10">
        <v>7.16131764192931</v>
      </c>
      <c r="J21" s="10">
        <v>5.946972098919271</v>
      </c>
      <c r="K21" s="10">
        <v>2.960159735468209</v>
      </c>
      <c r="L21" s="10">
        <v>2.2891219498041204</v>
      </c>
      <c r="M21" s="2"/>
      <c r="N21" s="11">
        <f t="shared" si="0"/>
        <v>8.013395813413693</v>
      </c>
      <c r="O21" s="11">
        <f>(F21-J21)/2</f>
        <v>2.0664237144944226</v>
      </c>
      <c r="P21" s="11"/>
      <c r="Q21" s="11"/>
      <c r="R21" s="11"/>
      <c r="S21" s="2"/>
      <c r="T21" s="18" t="s">
        <v>14</v>
      </c>
      <c r="U21" s="19">
        <v>14.833333333333332</v>
      </c>
      <c r="V21" s="19">
        <f>CONVERT(U21,"ft","m")</f>
        <v>4.5212</v>
      </c>
      <c r="W21" s="19">
        <v>6.19</v>
      </c>
      <c r="X21" s="19">
        <v>49.11</v>
      </c>
      <c r="Y21" s="20">
        <v>44.72</v>
      </c>
      <c r="Z21" s="2"/>
      <c r="AA21" s="2"/>
      <c r="AB21" s="2"/>
      <c r="AC21" s="2"/>
    </row>
    <row r="22" spans="1:29" ht="9">
      <c r="A22" s="2" t="s">
        <v>8</v>
      </c>
      <c r="B22" s="2">
        <v>9</v>
      </c>
      <c r="C22" s="2">
        <f>CONVERT(B22,"ft","m")</f>
        <v>2.7432</v>
      </c>
      <c r="D22" s="10">
        <v>0.00061</v>
      </c>
      <c r="E22" s="10">
        <v>0.000797</v>
      </c>
      <c r="F22" s="10">
        <v>0.0011459999999999999</v>
      </c>
      <c r="G22" s="10">
        <v>0.002018</v>
      </c>
      <c r="H22" s="10">
        <v>0.00397</v>
      </c>
      <c r="I22" s="10">
        <v>0.01341</v>
      </c>
      <c r="J22" s="10">
        <v>0.0868</v>
      </c>
      <c r="K22" s="10">
        <v>0.1628</v>
      </c>
      <c r="L22" s="10">
        <v>0.219</v>
      </c>
      <c r="M22" s="2"/>
      <c r="N22" s="2">
        <f t="shared" si="0"/>
        <v>0.043973</v>
      </c>
      <c r="O22" s="11"/>
      <c r="P22" s="11">
        <v>16.325400000000002</v>
      </c>
      <c r="Q22" s="11">
        <v>34.31</v>
      </c>
      <c r="R22" s="11">
        <v>49.33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0">
        <v>10.678903136873926</v>
      </c>
      <c r="E23" s="10">
        <v>10.293132655333704</v>
      </c>
      <c r="F23" s="10">
        <v>9.76917724056727</v>
      </c>
      <c r="G23" s="10">
        <v>8.952858110217816</v>
      </c>
      <c r="H23" s="10">
        <v>7.976645277293854</v>
      </c>
      <c r="I23" s="10">
        <v>6.220546952532339</v>
      </c>
      <c r="J23" s="10">
        <v>3.52616114710497</v>
      </c>
      <c r="K23" s="10">
        <v>2.6188273952832026</v>
      </c>
      <c r="L23" s="10">
        <v>2.1909972250609138</v>
      </c>
      <c r="M23" s="2"/>
      <c r="N23" s="11">
        <f t="shared" si="0"/>
        <v>6.64766919383612</v>
      </c>
      <c r="O23" s="11">
        <f>(F23-J23)/2</f>
        <v>3.12150804673115</v>
      </c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10</v>
      </c>
      <c r="C24" s="2">
        <f>CONVERT(B24,"ft","m")</f>
        <v>3.048</v>
      </c>
      <c r="D24" s="10">
        <v>0.001258</v>
      </c>
      <c r="E24" s="10">
        <v>0.002988</v>
      </c>
      <c r="F24" s="10">
        <v>0.006162</v>
      </c>
      <c r="G24" s="10">
        <v>0.02225</v>
      </c>
      <c r="H24" s="10">
        <v>0.04547</v>
      </c>
      <c r="I24" s="10">
        <v>0.06115</v>
      </c>
      <c r="J24" s="10">
        <v>0.06966</v>
      </c>
      <c r="K24" s="10">
        <v>0.08055</v>
      </c>
      <c r="L24" s="10">
        <v>0.1023</v>
      </c>
      <c r="M24" s="2"/>
      <c r="N24" s="2">
        <f t="shared" si="0"/>
        <v>0.037911</v>
      </c>
      <c r="O24" s="11"/>
      <c r="P24" s="11">
        <v>23.2029</v>
      </c>
      <c r="Q24" s="11">
        <v>64.27</v>
      </c>
      <c r="R24" s="11">
        <v>12.52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0">
        <v>9.634652362444886</v>
      </c>
      <c r="E25" s="10">
        <v>8.386604136534938</v>
      </c>
      <c r="F25" s="10">
        <v>7.342385602284824</v>
      </c>
      <c r="G25" s="10">
        <v>5.490050853695689</v>
      </c>
      <c r="H25" s="10">
        <v>4.4589411856922725</v>
      </c>
      <c r="I25" s="10">
        <v>4.0315036910220625</v>
      </c>
      <c r="J25" s="10">
        <v>3.8435257168500887</v>
      </c>
      <c r="K25" s="10">
        <v>3.6339716008428806</v>
      </c>
      <c r="L25" s="10">
        <v>3.289121949804121</v>
      </c>
      <c r="M25" s="2"/>
      <c r="N25" s="11">
        <f t="shared" si="0"/>
        <v>5.5929556595674566</v>
      </c>
      <c r="O25" s="11">
        <f>(F25-J25)/2</f>
        <v>1.7494299427173676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11</v>
      </c>
      <c r="C26" s="2">
        <f>CONVERT(B26,"ft","m")</f>
        <v>3.3528</v>
      </c>
      <c r="D26" s="10">
        <v>0.000666</v>
      </c>
      <c r="E26" s="10">
        <v>0.000954</v>
      </c>
      <c r="F26" s="10">
        <v>0.001698</v>
      </c>
      <c r="G26" s="10">
        <v>0.002738</v>
      </c>
      <c r="H26" s="10">
        <v>0.007536</v>
      </c>
      <c r="I26" s="10">
        <v>0.04701</v>
      </c>
      <c r="J26" s="10">
        <v>0.1434</v>
      </c>
      <c r="K26" s="10">
        <v>0.2037</v>
      </c>
      <c r="L26" s="10">
        <v>0.2367</v>
      </c>
      <c r="M26" s="2"/>
      <c r="N26" s="11">
        <f t="shared" si="0"/>
        <v>0.072549</v>
      </c>
      <c r="O26" s="11"/>
      <c r="P26" s="11">
        <v>22.536</v>
      </c>
      <c r="Q26" s="11">
        <v>42.29</v>
      </c>
      <c r="R26" s="11">
        <v>35.25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10.552190202252913</v>
      </c>
      <c r="E27" s="10">
        <v>10.033723113318663</v>
      </c>
      <c r="F27" s="10">
        <v>9.201947825771136</v>
      </c>
      <c r="G27" s="10">
        <v>8.512661838066274</v>
      </c>
      <c r="H27" s="10">
        <v>7.051985319711391</v>
      </c>
      <c r="I27" s="10">
        <v>4.410888509243075</v>
      </c>
      <c r="J27" s="10">
        <v>2.8018830708475444</v>
      </c>
      <c r="K27" s="10">
        <v>2.2954821145835616</v>
      </c>
      <c r="L27" s="10">
        <v>2.078868388814835</v>
      </c>
      <c r="M27" s="2"/>
      <c r="N27" s="11">
        <f t="shared" si="0"/>
        <v>6.00191544830934</v>
      </c>
      <c r="O27" s="11">
        <f>(F27-J27)/2</f>
        <v>3.2000323774617954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11.833333333333332</v>
      </c>
      <c r="C28" s="2">
        <f>CONVERT(B28,"ft","m")</f>
        <v>3.6068</v>
      </c>
      <c r="D28" s="10">
        <v>0.000585</v>
      </c>
      <c r="E28" s="10">
        <v>0.00074</v>
      </c>
      <c r="F28" s="10">
        <v>0.000988</v>
      </c>
      <c r="G28" s="10">
        <v>0.001718</v>
      </c>
      <c r="H28" s="10">
        <v>0.003455</v>
      </c>
      <c r="I28" s="10">
        <v>0.007026</v>
      </c>
      <c r="J28" s="10">
        <v>0.01057</v>
      </c>
      <c r="K28" s="10">
        <v>0.01403</v>
      </c>
      <c r="L28" s="10">
        <v>0.0166</v>
      </c>
      <c r="M28" s="2"/>
      <c r="N28" s="11">
        <f t="shared" si="0"/>
        <v>0.005778999999999999</v>
      </c>
      <c r="O28" s="11"/>
      <c r="P28" s="11">
        <v>0</v>
      </c>
      <c r="Q28" s="11">
        <v>44.43</v>
      </c>
      <c r="R28" s="11">
        <v>55.52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10.739275754853407</v>
      </c>
      <c r="E29" s="10">
        <v>10.400187108807861</v>
      </c>
      <c r="F29" s="10">
        <v>9.983201337739496</v>
      </c>
      <c r="G29" s="10">
        <v>9.185054248185711</v>
      </c>
      <c r="H29" s="10">
        <v>8.177098574048554</v>
      </c>
      <c r="I29" s="10">
        <v>7.153080708101803</v>
      </c>
      <c r="J29" s="10">
        <v>6.563880813054129</v>
      </c>
      <c r="K29" s="10">
        <v>6.155341180816913</v>
      </c>
      <c r="L29" s="10">
        <v>5.912672948202524</v>
      </c>
      <c r="M29" s="2"/>
      <c r="N29" s="11">
        <f t="shared" si="0"/>
        <v>8.273541075396812</v>
      </c>
      <c r="O29" s="11">
        <f>(F29-J29)/2</f>
        <v>1.7096602623426835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12.833333333333332</v>
      </c>
      <c r="C30" s="2">
        <f>CONVERT(B30,"ft","m")</f>
        <v>3.9116</v>
      </c>
      <c r="D30" s="10">
        <v>0.000609</v>
      </c>
      <c r="E30" s="10">
        <v>0.000796</v>
      </c>
      <c r="F30" s="10">
        <v>0.001161</v>
      </c>
      <c r="G30" s="10">
        <v>0.002124</v>
      </c>
      <c r="H30" s="10">
        <v>0.004535</v>
      </c>
      <c r="I30" s="10">
        <v>0.0153</v>
      </c>
      <c r="J30" s="10">
        <v>0.02983</v>
      </c>
      <c r="K30" s="10">
        <v>0.06126</v>
      </c>
      <c r="L30" s="10">
        <v>0.1589</v>
      </c>
      <c r="M30" s="2"/>
      <c r="N30" s="2">
        <f t="shared" si="0"/>
        <v>0.015495499999999999</v>
      </c>
      <c r="O30" s="11"/>
      <c r="P30" s="11">
        <v>9.827</v>
      </c>
      <c r="Q30" s="11">
        <v>44.85</v>
      </c>
      <c r="R30" s="11">
        <v>45.25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10.681270151417843</v>
      </c>
      <c r="E31" s="10">
        <v>10.294943948780526</v>
      </c>
      <c r="F31" s="10">
        <v>9.750416312458608</v>
      </c>
      <c r="G31" s="10">
        <v>8.879000518520021</v>
      </c>
      <c r="H31" s="10">
        <v>7.78468173390829</v>
      </c>
      <c r="I31" s="10">
        <v>6.030324536856798</v>
      </c>
      <c r="J31" s="10">
        <v>5.067092212101599</v>
      </c>
      <c r="K31" s="10">
        <v>4.0289108228378545</v>
      </c>
      <c r="L31" s="10">
        <v>2.6538089702009304</v>
      </c>
      <c r="M31" s="2"/>
      <c r="N31" s="11">
        <f t="shared" si="0"/>
        <v>7.4087542622801035</v>
      </c>
      <c r="O31" s="11">
        <f>(F31-J31)/2</f>
        <v>2.3416620501785044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13.833333333333332</v>
      </c>
      <c r="C32" s="2">
        <f>CONVERT(B32,"ft","m")</f>
        <v>4.2164</v>
      </c>
      <c r="D32" s="10">
        <v>0.000587</v>
      </c>
      <c r="E32" s="10">
        <v>0.000744</v>
      </c>
      <c r="F32" s="10">
        <v>0.000997</v>
      </c>
      <c r="G32" s="10">
        <v>0.001759</v>
      </c>
      <c r="H32" s="10">
        <v>0.003796</v>
      </c>
      <c r="I32" s="10">
        <v>0.01327</v>
      </c>
      <c r="J32" s="10">
        <v>0.01987</v>
      </c>
      <c r="K32" s="10">
        <v>0.03721</v>
      </c>
      <c r="L32" s="10">
        <v>0.06255</v>
      </c>
      <c r="M32" s="2"/>
      <c r="N32" s="2">
        <f t="shared" si="0"/>
        <v>0.0104335</v>
      </c>
      <c r="O32" s="11"/>
      <c r="P32" s="11">
        <v>5.013</v>
      </c>
      <c r="Q32" s="11">
        <v>43.99</v>
      </c>
      <c r="R32" s="11">
        <v>50.99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10.734351876214122</v>
      </c>
      <c r="E33" s="10">
        <v>10.392409758216143</v>
      </c>
      <c r="F33" s="10">
        <v>9.970118874925978</v>
      </c>
      <c r="G33" s="10">
        <v>9.151028801852213</v>
      </c>
      <c r="H33" s="10">
        <v>8.041304292303066</v>
      </c>
      <c r="I33" s="10">
        <v>6.2356878190666185</v>
      </c>
      <c r="J33" s="10">
        <v>5.6532643171871415</v>
      </c>
      <c r="K33" s="10">
        <v>4.74816579931104</v>
      </c>
      <c r="L33" s="10">
        <v>3.99884630538363</v>
      </c>
      <c r="M33" s="2"/>
      <c r="N33" s="11">
        <f t="shared" si="0"/>
        <v>7.81169159605656</v>
      </c>
      <c r="O33" s="11">
        <f>(F33-J33)/2</f>
        <v>2.1584272788694183</v>
      </c>
      <c r="P33" s="11"/>
      <c r="Q33" s="11"/>
      <c r="R33" s="11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14.833333333333332</v>
      </c>
      <c r="C34" s="2">
        <f>CONVERT(B34,"ft","m")</f>
        <v>4.5212</v>
      </c>
      <c r="D34" s="10">
        <v>0.000614</v>
      </c>
      <c r="E34" s="10">
        <v>0.0008070000000000001</v>
      </c>
      <c r="F34" s="10">
        <v>0.001182</v>
      </c>
      <c r="G34" s="10">
        <v>0.002116</v>
      </c>
      <c r="H34" s="10">
        <v>0.004624</v>
      </c>
      <c r="I34" s="10">
        <v>0.01557</v>
      </c>
      <c r="J34" s="10">
        <v>0.02824</v>
      </c>
      <c r="K34" s="10">
        <v>0.0451</v>
      </c>
      <c r="L34" s="10">
        <v>0.07223</v>
      </c>
      <c r="M34" s="2"/>
      <c r="N34" s="2">
        <f>(F34+J34)/2</f>
        <v>0.014711</v>
      </c>
      <c r="O34" s="11"/>
      <c r="P34" s="11">
        <v>6.19</v>
      </c>
      <c r="Q34" s="11">
        <v>49.11</v>
      </c>
      <c r="R34" s="11">
        <v>44.72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10">
        <v>10.669473723953995</v>
      </c>
      <c r="E35" s="10">
        <v>10.275143706046395</v>
      </c>
      <c r="F35" s="10">
        <v>9.724554249146642</v>
      </c>
      <c r="G35" s="10">
        <v>8.88444465721015</v>
      </c>
      <c r="H35" s="10">
        <v>7.756642886823496</v>
      </c>
      <c r="I35" s="10">
        <v>6.0050872453577755</v>
      </c>
      <c r="J35" s="10">
        <v>5.146116101165632</v>
      </c>
      <c r="K35" s="10">
        <v>4.4707287562940685</v>
      </c>
      <c r="L35" s="10">
        <v>3.7912580193956567</v>
      </c>
      <c r="M35" s="2"/>
      <c r="N35" s="11">
        <f>(F35+J35)/2</f>
        <v>7.435335175156137</v>
      </c>
      <c r="O35" s="11">
        <f>(F35-J35)/2</f>
        <v>2.2892190739905054</v>
      </c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2000-10-18T14:33:42Z</dcterms:created>
  <dcterms:modified xsi:type="dcterms:W3CDTF">2000-10-18T14:36:27Z</dcterms:modified>
  <cp:category/>
  <cp:version/>
  <cp:contentType/>
  <cp:contentStatus/>
</cp:coreProperties>
</file>