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<sst xmlns="http://schemas.openxmlformats.org/spreadsheetml/2006/main" count="49" uniqueCount="31">
  <si>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81-000-002</t>
  </si>
  <si>
    <t>81-011-013</t>
  </si>
  <si>
    <t>81-023-025</t>
  </si>
  <si>
    <t>81-035-037</t>
  </si>
  <si>
    <t>81-047-049</t>
  </si>
  <si>
    <t>81-059-061</t>
  </si>
  <si>
    <t>81-071-073</t>
  </si>
  <si>
    <t>81-083-085</t>
  </si>
  <si>
    <t>81-095-097</t>
  </si>
  <si>
    <t>81-107-109</t>
  </si>
  <si>
    <t>81-119-121</t>
  </si>
  <si>
    <t>81-131-133</t>
  </si>
  <si>
    <t>81-143-145</t>
  </si>
  <si>
    <t>81-155-157</t>
  </si>
  <si>
    <t>81-161-163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</si>
  <si>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</si>
  <si>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</si>
  <si>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</si>
  <si>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</si>
  <si>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</si>
  <si>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</si>
  <si>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</si>
  <si>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</si>
  <si>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BSS00_81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</si>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</sst>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Times New Roman"/>
      <family val="0"/>
    </font>
    <font>
      <b/>
      <sz val="8.5"/>
      <name val="Times New Roman"/>
      <family val="1"/>
    </font>
    <font>
      <sz val="8.5"/>
      <name val="Times New Roman"/>
      <family val="0"/>
    </font>
    <font>
      <b/>
      <sz val="8.25"/>
      <name val="Times New Roman"/>
      <family val="1"/>
    </font>
    <font>
      <b/>
      <sz val="8.75"/>
      <name val="Times New Roman"/>
      <family val="1"/>
    </font>
    <font>
      <sz val="8"/>
      <name val="Times New Roman"/>
      <family val="0"/>
    </font>
    <font>
      <sz val="8.7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Bss00-81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0.4662</c:v>
                </c:pt>
                <c:pt idx="2">
                  <c:v>0</c:v>
                </c:pt>
                <c:pt idx="3">
                  <c:v>1.2215</c:v>
                </c:pt>
                <c:pt idx="4">
                  <c:v>1.1113000000000002</c:v>
                </c:pt>
                <c:pt idx="5">
                  <c:v>0.0086</c:v>
                </c:pt>
                <c:pt idx="6">
                  <c:v>1.9748</c:v>
                </c:pt>
                <c:pt idx="7">
                  <c:v>0</c:v>
                </c:pt>
                <c:pt idx="8">
                  <c:v>6.64</c:v>
                </c:pt>
                <c:pt idx="9">
                  <c:v>0.5591</c:v>
                </c:pt>
                <c:pt idx="10">
                  <c:v>46.10300000000001</c:v>
                </c:pt>
                <c:pt idx="11">
                  <c:v>22.84</c:v>
                </c:pt>
                <c:pt idx="12">
                  <c:v>13.959</c:v>
                </c:pt>
                <c:pt idx="13">
                  <c:v>82.12</c:v>
                </c:pt>
                <c:pt idx="14">
                  <c:v>93.35833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13.5</c:v>
                </c:pt>
              </c:numCache>
            </c:numRef>
          </c:yVal>
          <c:smooth val="0"/>
        </c:ser>
        <c:axId val="6484077"/>
        <c:axId val="58356694"/>
      </c:scatterChart>
      <c:valAx>
        <c:axId val="64840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56694"/>
        <c:crosses val="autoZero"/>
        <c:crossBetween val="midCat"/>
        <c:dispUnits/>
        <c:majorUnit val="10"/>
        <c:minorUnit val="5"/>
      </c:valAx>
      <c:valAx>
        <c:axId val="5835669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8407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Bss00-81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0.4662</c:v>
                </c:pt>
                <c:pt idx="2">
                  <c:v>0</c:v>
                </c:pt>
                <c:pt idx="3">
                  <c:v>1.2215</c:v>
                </c:pt>
                <c:pt idx="4">
                  <c:v>1.1113000000000002</c:v>
                </c:pt>
                <c:pt idx="5">
                  <c:v>0.0086</c:v>
                </c:pt>
                <c:pt idx="6">
                  <c:v>1.9748</c:v>
                </c:pt>
                <c:pt idx="7">
                  <c:v>0</c:v>
                </c:pt>
                <c:pt idx="8">
                  <c:v>6.64</c:v>
                </c:pt>
                <c:pt idx="9">
                  <c:v>0.5591</c:v>
                </c:pt>
                <c:pt idx="10">
                  <c:v>46.10300000000001</c:v>
                </c:pt>
                <c:pt idx="11">
                  <c:v>22.84</c:v>
                </c:pt>
                <c:pt idx="12">
                  <c:v>13.959</c:v>
                </c:pt>
                <c:pt idx="13">
                  <c:v>82.12</c:v>
                </c:pt>
                <c:pt idx="14">
                  <c:v>93.35833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4.1148</c:v>
                </c:pt>
              </c:numCache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71744"/>
        <c:crosses val="autoZero"/>
        <c:crossBetween val="midCat"/>
        <c:dispUnits/>
        <c:majorUnit val="10"/>
        <c:minorUnit val="5"/>
      </c:valAx>
      <c:valAx>
        <c:axId val="292717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4481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38100</xdr:rowOff>
    </xdr:from>
    <xdr:to>
      <xdr:col>9</xdr:col>
      <xdr:colOff>219075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47625" y="4438650"/>
        <a:ext cx="3609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37</xdr:row>
      <xdr:rowOff>9525</xdr:rowOff>
    </xdr:from>
    <xdr:to>
      <xdr:col>19</xdr:col>
      <xdr:colOff>371475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3790950" y="4410075"/>
        <a:ext cx="32670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33203125" style="1" bestFit="1" customWidth="1"/>
    <col min="2" max="3" width="10.66015625" style="1" bestFit="1" customWidth="1"/>
    <col min="4" max="6" width="5.33203125" style="1" bestFit="1" customWidth="1"/>
    <col min="7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3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G4" s="4" t="s">
        <v>22</v>
      </c>
      <c r="N4" s="5"/>
      <c r="O4" s="5"/>
    </row>
    <row r="5" spans="1:20" ht="10.5" thickBot="1">
      <c r="A5" s="6" t="s">
        <v>17</v>
      </c>
      <c r="B5" s="6" t="s">
        <v>18</v>
      </c>
      <c r="C5" s="6" t="s">
        <v>18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24</v>
      </c>
      <c r="O5" s="6" t="s">
        <v>25</v>
      </c>
      <c r="P5" s="6" t="s">
        <v>19</v>
      </c>
      <c r="Q5" s="6" t="s">
        <v>20</v>
      </c>
      <c r="R5" s="6" t="s">
        <v>21</v>
      </c>
      <c r="T5" s="8" t="s">
        <v>26</v>
      </c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9">
        <v>0.000575</v>
      </c>
      <c r="E6" s="9">
        <v>0.000717</v>
      </c>
      <c r="F6" s="9">
        <v>0.000933</v>
      </c>
      <c r="G6" s="9">
        <v>0.001586</v>
      </c>
      <c r="H6" s="9">
        <v>0.0032719999999999997</v>
      </c>
      <c r="I6" s="9">
        <v>0.006489</v>
      </c>
      <c r="J6" s="9">
        <v>0.009272</v>
      </c>
      <c r="K6" s="9">
        <v>0.0143</v>
      </c>
      <c r="L6" s="9">
        <v>0.01745</v>
      </c>
      <c r="M6" s="2" t="s">
        <v>15</v>
      </c>
      <c r="N6" s="2">
        <f>(F6+J6)/2</f>
        <v>0.0051025</v>
      </c>
      <c r="O6" s="2"/>
      <c r="P6" s="10">
        <v>0</v>
      </c>
      <c r="Q6" s="10">
        <v>41.3</v>
      </c>
      <c r="R6" s="10">
        <v>58.76</v>
      </c>
      <c r="S6" s="2"/>
      <c r="T6" s="11" t="s">
        <v>27</v>
      </c>
      <c r="U6" s="12" t="s">
        <v>28</v>
      </c>
      <c r="V6" s="12" t="s">
        <v>29</v>
      </c>
      <c r="W6" s="12" t="s">
        <v>19</v>
      </c>
      <c r="X6" s="12" t="s">
        <v>30</v>
      </c>
      <c r="Y6" s="13" t="s">
        <v>21</v>
      </c>
      <c r="Z6" s="2"/>
      <c r="AA6" s="2"/>
      <c r="AB6" s="2"/>
      <c r="AC6" s="2"/>
    </row>
    <row r="7" spans="1:29" ht="9">
      <c r="A7" s="2"/>
      <c r="B7" s="2"/>
      <c r="C7" s="2"/>
      <c r="D7" s="9">
        <v>10.764150423492437</v>
      </c>
      <c r="E7" s="9">
        <v>10.44573926062227</v>
      </c>
      <c r="F7" s="9">
        <v>10.065835298472416</v>
      </c>
      <c r="G7" s="9">
        <v>9.300391513620196</v>
      </c>
      <c r="H7" s="9">
        <v>8.255611536382425</v>
      </c>
      <c r="I7" s="9">
        <v>7.2677881186410405</v>
      </c>
      <c r="J7" s="9">
        <v>6.752903718317703</v>
      </c>
      <c r="K7" s="9">
        <v>6.127841042771061</v>
      </c>
      <c r="L7" s="9">
        <v>5.840629153339798</v>
      </c>
      <c r="M7" s="2" t="s">
        <v>16</v>
      </c>
      <c r="N7" s="2">
        <f aca="true" t="shared" si="0" ref="N7:N33">(F7+J7)/2</f>
        <v>8.40936950839506</v>
      </c>
      <c r="O7" s="10">
        <f>(F7-J7)/2</f>
        <v>1.6564657900773567</v>
      </c>
      <c r="P7" s="10"/>
      <c r="Q7" s="10"/>
      <c r="R7" s="10"/>
      <c r="S7" s="2"/>
      <c r="T7" s="14" t="s">
        <v>0</v>
      </c>
      <c r="U7" s="15">
        <v>0.08333333333333333</v>
      </c>
      <c r="V7" s="15">
        <f>CONVERT(U7,"ft","m")</f>
        <v>0.0254</v>
      </c>
      <c r="W7" s="15">
        <v>0</v>
      </c>
      <c r="X7" s="15">
        <v>41.3</v>
      </c>
      <c r="Y7" s="16">
        <v>58.76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9">
        <v>0.000595</v>
      </c>
      <c r="E8" s="9">
        <v>0.000761</v>
      </c>
      <c r="F8" s="9">
        <v>0.001042</v>
      </c>
      <c r="G8" s="9">
        <v>0.001862</v>
      </c>
      <c r="H8" s="9">
        <v>0.003717</v>
      </c>
      <c r="I8" s="9">
        <v>0.009199</v>
      </c>
      <c r="J8" s="9">
        <v>0.0157</v>
      </c>
      <c r="K8" s="9">
        <v>0.02034</v>
      </c>
      <c r="L8" s="9">
        <v>0.03679</v>
      </c>
      <c r="M8" s="2"/>
      <c r="N8" s="2">
        <f t="shared" si="0"/>
        <v>0.008371</v>
      </c>
      <c r="O8" s="10"/>
      <c r="P8" s="10">
        <v>0.4662</v>
      </c>
      <c r="Q8" s="10">
        <v>47.49</v>
      </c>
      <c r="R8" s="10">
        <v>52</v>
      </c>
      <c r="S8" s="2"/>
      <c r="T8" s="14" t="s">
        <v>1</v>
      </c>
      <c r="U8" s="15">
        <v>1</v>
      </c>
      <c r="V8" s="15">
        <f>CONVERT(U8,"ft","m")</f>
        <v>0.3048</v>
      </c>
      <c r="W8" s="15">
        <v>0.4662</v>
      </c>
      <c r="X8" s="15">
        <v>47.49</v>
      </c>
      <c r="Y8" s="16">
        <v>52</v>
      </c>
      <c r="Z8" s="2"/>
      <c r="AA8" s="2"/>
      <c r="AB8" s="2"/>
      <c r="AC8" s="2"/>
    </row>
    <row r="9" spans="1:29" ht="9">
      <c r="A9" s="2"/>
      <c r="B9" s="2"/>
      <c r="C9" s="2"/>
      <c r="D9" s="9">
        <v>10.71482271112887</v>
      </c>
      <c r="E9" s="9">
        <v>10.359815925820628</v>
      </c>
      <c r="F9" s="9">
        <v>9.906429007045666</v>
      </c>
      <c r="G9" s="9">
        <v>9.068931211765381</v>
      </c>
      <c r="H9" s="9">
        <v>8.071645596462417</v>
      </c>
      <c r="I9" s="9">
        <v>6.7643072466939484</v>
      </c>
      <c r="J9" s="9">
        <v>5.9930916306578235</v>
      </c>
      <c r="K9" s="9">
        <v>5.619536510579312</v>
      </c>
      <c r="L9" s="9">
        <v>4.764542513463837</v>
      </c>
      <c r="M9" s="2"/>
      <c r="N9" s="2">
        <f t="shared" si="0"/>
        <v>7.9497603188517445</v>
      </c>
      <c r="O9" s="10">
        <f>(F9-J9)/2</f>
        <v>1.9566686881939215</v>
      </c>
      <c r="P9" s="10"/>
      <c r="Q9" s="10"/>
      <c r="R9" s="10"/>
      <c r="S9" s="2"/>
      <c r="T9" s="14" t="s">
        <v>2</v>
      </c>
      <c r="U9" s="15">
        <v>2</v>
      </c>
      <c r="V9" s="15">
        <f>CONVERT(U9,"ft","m")</f>
        <v>0.6096</v>
      </c>
      <c r="W9" s="15">
        <v>0</v>
      </c>
      <c r="X9" s="15">
        <v>36.430011</v>
      </c>
      <c r="Y9" s="16">
        <v>63.56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9">
        <v>0.000569</v>
      </c>
      <c r="E10" s="9">
        <v>0.000704</v>
      </c>
      <c r="F10" s="9">
        <v>0.000898</v>
      </c>
      <c r="G10" s="9">
        <v>0.001436</v>
      </c>
      <c r="H10" s="9">
        <v>0.003023</v>
      </c>
      <c r="I10" s="9">
        <v>0.005461</v>
      </c>
      <c r="J10" s="9">
        <v>0.007914</v>
      </c>
      <c r="K10" s="9">
        <v>0.01536</v>
      </c>
      <c r="L10" s="9">
        <v>0.01923</v>
      </c>
      <c r="M10" s="2"/>
      <c r="N10" s="9">
        <f t="shared" si="0"/>
        <v>0.004405999999999999</v>
      </c>
      <c r="O10" s="10"/>
      <c r="P10" s="10">
        <v>0</v>
      </c>
      <c r="Q10" s="10">
        <v>36.430011</v>
      </c>
      <c r="R10" s="10">
        <v>63.56</v>
      </c>
      <c r="S10" s="2"/>
      <c r="T10" s="14" t="s">
        <v>3</v>
      </c>
      <c r="U10" s="15">
        <v>3</v>
      </c>
      <c r="V10" s="15">
        <f>CONVERT(U10,"ft","m")</f>
        <v>0.9144</v>
      </c>
      <c r="W10" s="15">
        <v>1.2215</v>
      </c>
      <c r="X10" s="15">
        <v>45.68</v>
      </c>
      <c r="Y10" s="16">
        <v>53.05</v>
      </c>
      <c r="Z10" s="2"/>
      <c r="AA10" s="2"/>
      <c r="AB10" s="2"/>
      <c r="AC10" s="2"/>
    </row>
    <row r="11" spans="1:29" ht="9">
      <c r="A11" s="2"/>
      <c r="B11" s="2"/>
      <c r="C11" s="2"/>
      <c r="D11" s="9">
        <v>10.779283727017594</v>
      </c>
      <c r="E11" s="9">
        <v>10.472136950686878</v>
      </c>
      <c r="F11" s="9">
        <v>10.120996934583028</v>
      </c>
      <c r="G11" s="9">
        <v>9.443728535501123</v>
      </c>
      <c r="H11" s="9">
        <v>8.369803305696466</v>
      </c>
      <c r="I11" s="9">
        <v>7.516619127849911</v>
      </c>
      <c r="J11" s="9">
        <v>6.981377219351473</v>
      </c>
      <c r="K11" s="9">
        <v>6.024677973715656</v>
      </c>
      <c r="L11" s="9">
        <v>5.700497427096915</v>
      </c>
      <c r="M11" s="2"/>
      <c r="N11" s="2">
        <f t="shared" si="0"/>
        <v>8.551187076967251</v>
      </c>
      <c r="O11" s="10">
        <f>(F11-J11)/2</f>
        <v>1.5698098576157773</v>
      </c>
      <c r="P11" s="10"/>
      <c r="Q11" s="10"/>
      <c r="R11" s="10"/>
      <c r="S11" s="2"/>
      <c r="T11" s="14" t="s">
        <v>4</v>
      </c>
      <c r="U11" s="15">
        <v>4</v>
      </c>
      <c r="V11" s="15">
        <f>CONVERT(U11,"ft","m")</f>
        <v>1.2192</v>
      </c>
      <c r="W11" s="15">
        <v>1.1113000000000002</v>
      </c>
      <c r="X11" s="15">
        <v>47.02</v>
      </c>
      <c r="Y11" s="16">
        <v>51.88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9">
        <v>0.000591</v>
      </c>
      <c r="E12" s="9">
        <v>0.000751</v>
      </c>
      <c r="F12" s="9">
        <v>0.0010149999999999998</v>
      </c>
      <c r="G12" s="9">
        <v>0.001781</v>
      </c>
      <c r="H12" s="9">
        <v>0.003625</v>
      </c>
      <c r="I12" s="9">
        <v>0.009191</v>
      </c>
      <c r="J12" s="9">
        <v>0.01635</v>
      </c>
      <c r="K12" s="9">
        <v>0.02263</v>
      </c>
      <c r="L12" s="9">
        <v>0.04181</v>
      </c>
      <c r="M12" s="2"/>
      <c r="N12" s="2">
        <f t="shared" si="0"/>
        <v>0.0086825</v>
      </c>
      <c r="O12" s="10"/>
      <c r="P12" s="10">
        <v>1.2215</v>
      </c>
      <c r="Q12" s="10">
        <v>45.68</v>
      </c>
      <c r="R12" s="10">
        <v>53.05</v>
      </c>
      <c r="S12" s="2"/>
      <c r="T12" s="14" t="s">
        <v>5</v>
      </c>
      <c r="U12" s="15">
        <v>5</v>
      </c>
      <c r="V12" s="15">
        <f>CONVERT(U12,"ft","m")</f>
        <v>1.524</v>
      </c>
      <c r="W12" s="15">
        <v>0.0086</v>
      </c>
      <c r="X12" s="15">
        <v>41.21</v>
      </c>
      <c r="Y12" s="16">
        <v>58.71</v>
      </c>
      <c r="Z12" s="2"/>
      <c r="AA12" s="2"/>
      <c r="AB12" s="2"/>
      <c r="AC12" s="2"/>
    </row>
    <row r="13" spans="1:29" ht="9">
      <c r="A13" s="2"/>
      <c r="B13" s="2"/>
      <c r="C13" s="2"/>
      <c r="D13" s="9">
        <v>10.724554249146642</v>
      </c>
      <c r="E13" s="9">
        <v>10.378899471809902</v>
      </c>
      <c r="F13" s="9">
        <v>9.944304557251636</v>
      </c>
      <c r="G13" s="9">
        <v>9.133096768222556</v>
      </c>
      <c r="H13" s="9">
        <v>8.107803289534516</v>
      </c>
      <c r="I13" s="9">
        <v>6.765562446373684</v>
      </c>
      <c r="J13" s="9">
        <v>5.934565554051367</v>
      </c>
      <c r="K13" s="9">
        <v>5.46561960516992</v>
      </c>
      <c r="L13" s="9">
        <v>4.580008146392674</v>
      </c>
      <c r="M13" s="2"/>
      <c r="N13" s="2">
        <f t="shared" si="0"/>
        <v>7.939435055651501</v>
      </c>
      <c r="O13" s="10">
        <f>(F13-J13)/2</f>
        <v>2.0048695016001346</v>
      </c>
      <c r="P13" s="10"/>
      <c r="Q13" s="10"/>
      <c r="R13" s="10"/>
      <c r="S13" s="2"/>
      <c r="T13" s="14" t="s">
        <v>6</v>
      </c>
      <c r="U13" s="15">
        <v>6</v>
      </c>
      <c r="V13" s="15">
        <f>CONVERT(U13,"ft","m")</f>
        <v>1.8288</v>
      </c>
      <c r="W13" s="15">
        <v>1.9748</v>
      </c>
      <c r="X13" s="15">
        <v>52.97</v>
      </c>
      <c r="Y13" s="16">
        <v>45.08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9">
        <v>0.000588</v>
      </c>
      <c r="E14" s="9">
        <v>0.000746</v>
      </c>
      <c r="F14" s="9">
        <v>0.001002</v>
      </c>
      <c r="G14" s="9">
        <v>0.001796</v>
      </c>
      <c r="H14" s="9">
        <v>0.003726</v>
      </c>
      <c r="I14" s="9">
        <v>0.01042</v>
      </c>
      <c r="J14" s="9">
        <v>0.016760000000000004</v>
      </c>
      <c r="K14" s="9">
        <v>0.02268</v>
      </c>
      <c r="L14" s="9">
        <v>0.03883</v>
      </c>
      <c r="M14" s="2"/>
      <c r="N14" s="2">
        <f t="shared" si="0"/>
        <v>0.008881000000000002</v>
      </c>
      <c r="O14" s="10"/>
      <c r="P14" s="10">
        <v>1.1113000000000002</v>
      </c>
      <c r="Q14" s="10">
        <v>47.02</v>
      </c>
      <c r="R14" s="10">
        <v>51.88</v>
      </c>
      <c r="S14" s="2"/>
      <c r="T14" s="14" t="s">
        <v>7</v>
      </c>
      <c r="U14" s="15">
        <v>7</v>
      </c>
      <c r="V14" s="15">
        <f>CONVERT(U14,"ft","m")</f>
        <v>2.1336</v>
      </c>
      <c r="W14" s="15">
        <v>0</v>
      </c>
      <c r="X14" s="15">
        <v>47.628</v>
      </c>
      <c r="Y14" s="16">
        <v>52.48</v>
      </c>
      <c r="Z14" s="2"/>
      <c r="AA14" s="2"/>
      <c r="AB14" s="2"/>
      <c r="AC14" s="2"/>
    </row>
    <row r="15" spans="1:29" ht="9">
      <c r="A15" s="2"/>
      <c r="B15" s="2"/>
      <c r="C15" s="2"/>
      <c r="D15" s="9">
        <v>10.731896224487809</v>
      </c>
      <c r="E15" s="9">
        <v>10.388536749068937</v>
      </c>
      <c r="F15" s="9">
        <v>9.962901776128966</v>
      </c>
      <c r="G15" s="9">
        <v>9.120996934583028</v>
      </c>
      <c r="H15" s="9">
        <v>8.068156610382538</v>
      </c>
      <c r="I15" s="9">
        <v>6.584500912158304</v>
      </c>
      <c r="J15" s="9">
        <v>5.8988340407374595</v>
      </c>
      <c r="K15" s="9">
        <v>5.462435549494583</v>
      </c>
      <c r="L15" s="9">
        <v>4.686684482528334</v>
      </c>
      <c r="M15" s="2"/>
      <c r="N15" s="2">
        <f t="shared" si="0"/>
        <v>7.930867908433212</v>
      </c>
      <c r="O15" s="10">
        <f>(F15-J15)/2</f>
        <v>2.0320338676957532</v>
      </c>
      <c r="P15" s="10"/>
      <c r="Q15" s="10"/>
      <c r="R15" s="10"/>
      <c r="S15" s="2"/>
      <c r="T15" s="14" t="s">
        <v>8</v>
      </c>
      <c r="U15" s="15">
        <v>8</v>
      </c>
      <c r="V15" s="15">
        <f>CONVERT(U15,"ft","m")</f>
        <v>2.4384</v>
      </c>
      <c r="W15" s="15">
        <v>6.64</v>
      </c>
      <c r="X15" s="15">
        <v>55.99</v>
      </c>
      <c r="Y15" s="16">
        <v>37.33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9">
        <v>0.0005719999999999999</v>
      </c>
      <c r="E16" s="9">
        <v>0.000712</v>
      </c>
      <c r="F16" s="9">
        <v>0.000921</v>
      </c>
      <c r="G16" s="9">
        <v>0.00155</v>
      </c>
      <c r="H16" s="9">
        <v>0.003253</v>
      </c>
      <c r="I16" s="9">
        <v>0.006603</v>
      </c>
      <c r="J16" s="9">
        <v>0.009835000000000002</v>
      </c>
      <c r="K16" s="9">
        <v>0.01548</v>
      </c>
      <c r="L16" s="9">
        <v>0.01902</v>
      </c>
      <c r="M16" s="2"/>
      <c r="N16" s="2">
        <f t="shared" si="0"/>
        <v>0.005378000000000001</v>
      </c>
      <c r="O16" s="10"/>
      <c r="P16" s="10">
        <v>0.0086</v>
      </c>
      <c r="Q16" s="10">
        <v>41.21</v>
      </c>
      <c r="R16" s="10">
        <v>58.71</v>
      </c>
      <c r="S16" s="2"/>
      <c r="T16" s="14" t="s">
        <v>9</v>
      </c>
      <c r="U16" s="15">
        <v>9</v>
      </c>
      <c r="V16" s="15">
        <f>CONVERT(U16,"ft","m")</f>
        <v>2.7432</v>
      </c>
      <c r="W16" s="15">
        <v>0.5591</v>
      </c>
      <c r="X16" s="15">
        <v>62.42</v>
      </c>
      <c r="Y16" s="16">
        <v>37.04</v>
      </c>
      <c r="Z16" s="2"/>
      <c r="AA16" s="2"/>
      <c r="AB16" s="2"/>
      <c r="AC16" s="2"/>
    </row>
    <row r="17" spans="1:29" ht="9">
      <c r="A17" s="2"/>
      <c r="B17" s="2"/>
      <c r="C17" s="2"/>
      <c r="D17" s="9">
        <v>10.771697232545787</v>
      </c>
      <c r="E17" s="9">
        <v>10.455835138357777</v>
      </c>
      <c r="F17" s="9">
        <v>10.084511223232838</v>
      </c>
      <c r="G17" s="9">
        <v>9.333516069162574</v>
      </c>
      <c r="H17" s="9">
        <v>8.264013462283042</v>
      </c>
      <c r="I17" s="9">
        <v>7.242662638711461</v>
      </c>
      <c r="J17" s="9">
        <v>6.667859232158281</v>
      </c>
      <c r="K17" s="9">
        <v>6.013450718292401</v>
      </c>
      <c r="L17" s="9">
        <v>5.716338943576249</v>
      </c>
      <c r="M17" s="2"/>
      <c r="N17" s="2">
        <f t="shared" si="0"/>
        <v>8.37618522769556</v>
      </c>
      <c r="O17" s="10">
        <f>(F17-J17)/2</f>
        <v>1.7083259955372783</v>
      </c>
      <c r="P17" s="10"/>
      <c r="Q17" s="10"/>
      <c r="R17" s="10"/>
      <c r="S17" s="2"/>
      <c r="T17" s="14" t="s">
        <v>10</v>
      </c>
      <c r="U17" s="15">
        <v>10</v>
      </c>
      <c r="V17" s="15">
        <f>CONVERT(U17,"ft","m")</f>
        <v>3.048</v>
      </c>
      <c r="W17" s="15">
        <v>46.10300000000001</v>
      </c>
      <c r="X17" s="15">
        <v>31.29</v>
      </c>
      <c r="Y17" s="16">
        <v>22.63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9">
        <v>0.000622</v>
      </c>
      <c r="E18" s="9">
        <v>0.000829</v>
      </c>
      <c r="F18" s="9">
        <v>0.001252</v>
      </c>
      <c r="G18" s="9">
        <v>0.002191</v>
      </c>
      <c r="H18" s="9">
        <v>0.004519999999999999</v>
      </c>
      <c r="I18" s="9">
        <v>0.01318</v>
      </c>
      <c r="J18" s="9">
        <v>0.01821</v>
      </c>
      <c r="K18" s="9">
        <v>0.0313</v>
      </c>
      <c r="L18" s="9">
        <v>0.04876</v>
      </c>
      <c r="M18" s="2"/>
      <c r="N18" s="2">
        <f t="shared" si="0"/>
        <v>0.009731</v>
      </c>
      <c r="O18" s="10"/>
      <c r="P18" s="10">
        <v>1.9748</v>
      </c>
      <c r="Q18" s="10">
        <v>52.97</v>
      </c>
      <c r="R18" s="10">
        <v>45.08</v>
      </c>
      <c r="S18" s="2"/>
      <c r="T18" s="14" t="s">
        <v>11</v>
      </c>
      <c r="U18" s="15">
        <v>11</v>
      </c>
      <c r="V18" s="15">
        <f>CONVERT(U18,"ft","m")</f>
        <v>3.3528</v>
      </c>
      <c r="W18" s="15">
        <v>22.84</v>
      </c>
      <c r="X18" s="15">
        <v>50.03</v>
      </c>
      <c r="Y18" s="16">
        <v>27.16</v>
      </c>
      <c r="Z18" s="2"/>
      <c r="AA18" s="2"/>
      <c r="AB18" s="2"/>
      <c r="AC18" s="2"/>
    </row>
    <row r="19" spans="1:29" ht="9">
      <c r="A19" s="2"/>
      <c r="B19" s="2"/>
      <c r="C19" s="2"/>
      <c r="D19" s="9">
        <v>10.65079779919357</v>
      </c>
      <c r="E19" s="9">
        <v>10.236340277828424</v>
      </c>
      <c r="F19" s="9">
        <v>9.641549722391556</v>
      </c>
      <c r="G19" s="9">
        <v>8.834194800333952</v>
      </c>
      <c r="H19" s="9">
        <v>7.789461512021625</v>
      </c>
      <c r="I19" s="9">
        <v>6.24550581942876</v>
      </c>
      <c r="J19" s="9">
        <v>5.779125267459974</v>
      </c>
      <c r="K19" s="9">
        <v>4.997693532616831</v>
      </c>
      <c r="L19" s="9">
        <v>4.3581580638165995</v>
      </c>
      <c r="M19" s="2"/>
      <c r="N19" s="2">
        <f t="shared" si="0"/>
        <v>7.710337494925765</v>
      </c>
      <c r="O19" s="10">
        <f>(F19-J19)/2</f>
        <v>1.931212227465791</v>
      </c>
      <c r="P19" s="10"/>
      <c r="Q19" s="10"/>
      <c r="R19" s="10"/>
      <c r="S19" s="2"/>
      <c r="T19" s="14" t="s">
        <v>12</v>
      </c>
      <c r="U19" s="15">
        <v>12</v>
      </c>
      <c r="V19" s="15">
        <f>CONVERT(U19,"ft","m")</f>
        <v>3.6576</v>
      </c>
      <c r="W19" s="15">
        <v>13.959</v>
      </c>
      <c r="X19" s="15">
        <v>56.48</v>
      </c>
      <c r="Y19" s="16">
        <v>29.57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9">
        <v>0.000588</v>
      </c>
      <c r="E20" s="9">
        <v>0.000748</v>
      </c>
      <c r="F20" s="9">
        <v>0.0010129999999999998</v>
      </c>
      <c r="G20" s="9">
        <v>0.00185</v>
      </c>
      <c r="H20" s="9">
        <v>0.00369</v>
      </c>
      <c r="I20" s="9">
        <v>0.008574</v>
      </c>
      <c r="J20" s="9">
        <v>0.01473</v>
      </c>
      <c r="K20" s="9">
        <v>0.018260000000000002</v>
      </c>
      <c r="L20" s="9">
        <v>0.02929</v>
      </c>
      <c r="M20" s="2"/>
      <c r="N20" s="2">
        <f t="shared" si="0"/>
        <v>0.0078715</v>
      </c>
      <c r="O20" s="10"/>
      <c r="P20" s="10">
        <v>0</v>
      </c>
      <c r="Q20" s="10">
        <v>47.628</v>
      </c>
      <c r="R20" s="10">
        <v>52.48</v>
      </c>
      <c r="S20" s="2"/>
      <c r="T20" s="14" t="s">
        <v>13</v>
      </c>
      <c r="U20" s="15">
        <v>13</v>
      </c>
      <c r="V20" s="15">
        <f>CONVERT(U20,"ft","m")</f>
        <v>3.9624</v>
      </c>
      <c r="W20" s="15">
        <v>82.12</v>
      </c>
      <c r="X20" s="15">
        <v>11.67</v>
      </c>
      <c r="Y20" s="16">
        <v>6.27</v>
      </c>
      <c r="Z20" s="2"/>
      <c r="AA20" s="2"/>
      <c r="AB20" s="2"/>
      <c r="AC20" s="2"/>
    </row>
    <row r="21" spans="1:29" ht="9.75" thickBot="1">
      <c r="A21" s="2"/>
      <c r="B21" s="2"/>
      <c r="C21" s="2"/>
      <c r="D21" s="9">
        <v>10.731896224487809</v>
      </c>
      <c r="E21" s="9">
        <v>10.384674109436538</v>
      </c>
      <c r="F21" s="9">
        <v>9.947150110523037</v>
      </c>
      <c r="G21" s="9">
        <v>9.0782590139205</v>
      </c>
      <c r="H21" s="9">
        <v>8.082163468376416</v>
      </c>
      <c r="I21" s="9">
        <v>6.865815867507202</v>
      </c>
      <c r="J21" s="9">
        <v>6.085098759400963</v>
      </c>
      <c r="K21" s="9">
        <v>5.7751694244525895</v>
      </c>
      <c r="L21" s="9">
        <v>5.093447996557445</v>
      </c>
      <c r="M21" s="2"/>
      <c r="N21" s="2">
        <f t="shared" si="0"/>
        <v>8.016124434962</v>
      </c>
      <c r="O21" s="10">
        <f>(F21-J21)/2</f>
        <v>1.9310256755610369</v>
      </c>
      <c r="P21" s="10"/>
      <c r="Q21" s="10"/>
      <c r="R21" s="10"/>
      <c r="S21" s="2"/>
      <c r="T21" s="17" t="s">
        <v>14</v>
      </c>
      <c r="U21" s="18">
        <v>13.5</v>
      </c>
      <c r="V21" s="18">
        <f>CONVERT(U21,"ft","m")</f>
        <v>4.1148</v>
      </c>
      <c r="W21" s="18">
        <v>93.35833</v>
      </c>
      <c r="X21" s="18">
        <v>4.19</v>
      </c>
      <c r="Y21" s="19">
        <v>2.4890000000000003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9">
        <v>0.000647</v>
      </c>
      <c r="E22" s="9">
        <v>0.000902</v>
      </c>
      <c r="F22" s="9">
        <v>0.00157</v>
      </c>
      <c r="G22" s="9">
        <v>0.0025950000000000005</v>
      </c>
      <c r="H22" s="9">
        <v>0.007086</v>
      </c>
      <c r="I22" s="9">
        <v>0.0261</v>
      </c>
      <c r="J22" s="9">
        <v>0.0375</v>
      </c>
      <c r="K22" s="9">
        <v>0.05272</v>
      </c>
      <c r="L22" s="9">
        <v>0.07262</v>
      </c>
      <c r="M22" s="2"/>
      <c r="N22" s="2">
        <f t="shared" si="0"/>
        <v>0.019535</v>
      </c>
      <c r="O22" s="10"/>
      <c r="P22" s="10">
        <v>6.64</v>
      </c>
      <c r="Q22" s="10">
        <v>55.99</v>
      </c>
      <c r="R22" s="10">
        <v>37.33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9">
        <v>10.593946667331666</v>
      </c>
      <c r="E23" s="9">
        <v>10.114584946068794</v>
      </c>
      <c r="F23" s="9">
        <v>9.315019725545184</v>
      </c>
      <c r="G23" s="9">
        <v>8.59004974607893</v>
      </c>
      <c r="H23" s="9">
        <v>7.140812819205861</v>
      </c>
      <c r="I23" s="9">
        <v>5.259806382979566</v>
      </c>
      <c r="J23" s="9">
        <v>4.7369655941662066</v>
      </c>
      <c r="K23" s="9">
        <v>4.24550581942876</v>
      </c>
      <c r="L23" s="9">
        <v>3.783489259636604</v>
      </c>
      <c r="M23" s="2"/>
      <c r="N23" s="2">
        <f t="shared" si="0"/>
        <v>7.025992659855696</v>
      </c>
      <c r="O23" s="10">
        <f>(F23-J23)/2</f>
        <v>2.289027065689489</v>
      </c>
      <c r="P23" s="10"/>
      <c r="Q23" s="10"/>
      <c r="R23" s="1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9">
        <v>0.000648</v>
      </c>
      <c r="E24" s="9">
        <v>0.000902</v>
      </c>
      <c r="F24" s="9">
        <v>0.001548</v>
      </c>
      <c r="G24" s="9">
        <v>0.002606</v>
      </c>
      <c r="H24" s="9">
        <v>0.006875</v>
      </c>
      <c r="I24" s="9">
        <v>0.01852</v>
      </c>
      <c r="J24" s="9">
        <v>0.02771</v>
      </c>
      <c r="K24" s="9">
        <v>0.03428</v>
      </c>
      <c r="L24" s="9">
        <v>0.04446</v>
      </c>
      <c r="M24" s="2"/>
      <c r="N24" s="2">
        <f t="shared" si="0"/>
        <v>0.014629</v>
      </c>
      <c r="O24" s="10"/>
      <c r="P24" s="10">
        <v>0.5591</v>
      </c>
      <c r="Q24" s="10">
        <v>62.42</v>
      </c>
      <c r="R24" s="10">
        <v>37.04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9">
        <v>10.59171856643955</v>
      </c>
      <c r="E25" s="9">
        <v>10.114584946068794</v>
      </c>
      <c r="F25" s="9">
        <v>9.335378813179764</v>
      </c>
      <c r="G25" s="9">
        <v>8.58394720075604</v>
      </c>
      <c r="H25" s="9">
        <v>7.184424571137427</v>
      </c>
      <c r="I25" s="9">
        <v>5.754772091176576</v>
      </c>
      <c r="J25" s="9">
        <v>5.173449478955395</v>
      </c>
      <c r="K25" s="9">
        <v>4.866489080324312</v>
      </c>
      <c r="L25" s="9">
        <v>4.491348241409822</v>
      </c>
      <c r="M25" s="2"/>
      <c r="N25" s="2">
        <f t="shared" si="0"/>
        <v>7.25441414606758</v>
      </c>
      <c r="O25" s="10">
        <f>(F25-J25)/2</f>
        <v>2.0809646671121844</v>
      </c>
      <c r="P25" s="10"/>
      <c r="Q25" s="10"/>
      <c r="R25" s="1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9">
        <v>0.000924</v>
      </c>
      <c r="E26" s="9">
        <v>0.0016040000000000002</v>
      </c>
      <c r="F26" s="9">
        <v>0.002604</v>
      </c>
      <c r="G26" s="9">
        <v>0.004519999999999999</v>
      </c>
      <c r="H26" s="9">
        <v>0.03743</v>
      </c>
      <c r="I26" s="9">
        <v>0.1136</v>
      </c>
      <c r="J26" s="9">
        <v>0.1279</v>
      </c>
      <c r="K26" s="9">
        <v>0.1396</v>
      </c>
      <c r="L26" s="9">
        <v>0.1536</v>
      </c>
      <c r="M26" s="2"/>
      <c r="N26" s="2">
        <f t="shared" si="0"/>
        <v>0.065252</v>
      </c>
      <c r="O26" s="10"/>
      <c r="P26" s="10">
        <v>46.10300000000001</v>
      </c>
      <c r="Q26" s="10">
        <v>31.29</v>
      </c>
      <c r="R26" s="10">
        <v>22.63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9">
        <v>10.079819527908116</v>
      </c>
      <c r="E27" s="9">
        <v>9.284110142869254</v>
      </c>
      <c r="F27" s="9">
        <v>8.58505483615854</v>
      </c>
      <c r="G27" s="9">
        <v>7.789461512021625</v>
      </c>
      <c r="H27" s="9">
        <v>4.73966114153685</v>
      </c>
      <c r="I27" s="9">
        <v>3.1379652600447674</v>
      </c>
      <c r="J27" s="9">
        <v>2.966911830667812</v>
      </c>
      <c r="K27" s="9">
        <v>2.840629153339797</v>
      </c>
      <c r="L27" s="9">
        <v>2.702749878828293</v>
      </c>
      <c r="M27" s="2"/>
      <c r="N27" s="2">
        <f t="shared" si="0"/>
        <v>5.775983333413175</v>
      </c>
      <c r="O27" s="10">
        <f>(F27-J27)/2</f>
        <v>2.809071502745364</v>
      </c>
      <c r="P27" s="10"/>
      <c r="Q27" s="10"/>
      <c r="R27" s="1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9">
        <v>0.000725</v>
      </c>
      <c r="E28" s="9">
        <v>0.001191</v>
      </c>
      <c r="F28" s="9">
        <v>0.002241</v>
      </c>
      <c r="G28" s="9">
        <v>0.003518</v>
      </c>
      <c r="H28" s="9">
        <v>0.016</v>
      </c>
      <c r="I28" s="9">
        <v>0.0557</v>
      </c>
      <c r="J28" s="9">
        <v>0.08701</v>
      </c>
      <c r="K28" s="9">
        <v>0.1053</v>
      </c>
      <c r="L28" s="9">
        <v>0.1225</v>
      </c>
      <c r="M28" s="2"/>
      <c r="N28" s="2">
        <f t="shared" si="0"/>
        <v>0.0446255</v>
      </c>
      <c r="O28" s="10"/>
      <c r="P28" s="10">
        <v>22.84</v>
      </c>
      <c r="Q28" s="10">
        <v>50.03</v>
      </c>
      <c r="R28" s="10">
        <v>27.16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9">
        <v>10.429731384421878</v>
      </c>
      <c r="E29" s="9">
        <v>9.71361087146006</v>
      </c>
      <c r="F29" s="9">
        <v>8.80164163581378</v>
      </c>
      <c r="G29" s="9">
        <v>8.151028801852213</v>
      </c>
      <c r="H29" s="9">
        <v>5.965784284662088</v>
      </c>
      <c r="I29" s="9">
        <v>4.166178862209418</v>
      </c>
      <c r="J29" s="9">
        <v>3.522674971326723</v>
      </c>
      <c r="K29" s="9">
        <v>3.2474226585237327</v>
      </c>
      <c r="L29" s="9">
        <v>3.0291463456595165</v>
      </c>
      <c r="M29" s="2"/>
      <c r="N29" s="2">
        <f t="shared" si="0"/>
        <v>6.162158303570251</v>
      </c>
      <c r="O29" s="10">
        <f>(F29-J29)/2</f>
        <v>2.639483332243529</v>
      </c>
      <c r="P29" s="10"/>
      <c r="Q29" s="10"/>
      <c r="R29" s="1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9">
        <v>0.0006959999999999999</v>
      </c>
      <c r="E30" s="9">
        <v>0.00106</v>
      </c>
      <c r="F30" s="9">
        <v>0.002003</v>
      </c>
      <c r="G30" s="9">
        <v>0.003198</v>
      </c>
      <c r="H30" s="9">
        <v>0.01349</v>
      </c>
      <c r="I30" s="9">
        <v>0.03403</v>
      </c>
      <c r="J30" s="9">
        <v>0.05586</v>
      </c>
      <c r="K30" s="9">
        <v>0.0827</v>
      </c>
      <c r="L30" s="9">
        <v>0.1075</v>
      </c>
      <c r="M30" s="2"/>
      <c r="N30" s="2">
        <f t="shared" si="0"/>
        <v>0.0289315</v>
      </c>
      <c r="O30" s="10"/>
      <c r="P30" s="10">
        <v>13.959</v>
      </c>
      <c r="Q30" s="10">
        <v>56.48</v>
      </c>
      <c r="R30" s="10">
        <v>29.57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9">
        <v>10.488625073475447</v>
      </c>
      <c r="E31" s="9">
        <v>9.881720019873613</v>
      </c>
      <c r="F31" s="9">
        <v>8.963621863511467</v>
      </c>
      <c r="G31" s="9">
        <v>8.288614345843843</v>
      </c>
      <c r="H31" s="9">
        <v>6.211965841488545</v>
      </c>
      <c r="I31" s="9">
        <v>4.877049038471804</v>
      </c>
      <c r="J31" s="9">
        <v>4.162040616156863</v>
      </c>
      <c r="K31" s="9">
        <v>3.595968860378175</v>
      </c>
      <c r="L31" s="9">
        <v>3.2175914350726273</v>
      </c>
      <c r="M31" s="2"/>
      <c r="N31" s="2">
        <f t="shared" si="0"/>
        <v>6.562831239834164</v>
      </c>
      <c r="O31" s="10">
        <f>(F31-J31)/2</f>
        <v>2.400790623677302</v>
      </c>
      <c r="P31" s="10"/>
      <c r="Q31" s="10"/>
      <c r="R31" s="1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9">
        <v>0.003118</v>
      </c>
      <c r="E32" s="9">
        <v>0.01511</v>
      </c>
      <c r="F32" s="9">
        <v>0.0529</v>
      </c>
      <c r="G32" s="9">
        <v>0.08099</v>
      </c>
      <c r="H32" s="9">
        <v>0.1119</v>
      </c>
      <c r="I32" s="9">
        <v>0.1402</v>
      </c>
      <c r="J32" s="9">
        <v>0.155</v>
      </c>
      <c r="K32" s="9">
        <v>0.1696</v>
      </c>
      <c r="L32" s="9">
        <v>0.1906</v>
      </c>
      <c r="M32" s="2"/>
      <c r="N32" s="2">
        <f t="shared" si="0"/>
        <v>0.10395</v>
      </c>
      <c r="O32" s="10"/>
      <c r="P32" s="10">
        <v>82.12</v>
      </c>
      <c r="Q32" s="10">
        <v>11.67</v>
      </c>
      <c r="R32" s="10">
        <v>6.27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9">
        <v>8.32516335662639</v>
      </c>
      <c r="E33" s="9">
        <v>6.048352529271983</v>
      </c>
      <c r="F33" s="9">
        <v>4.2405884674354235</v>
      </c>
      <c r="G33" s="9">
        <v>3.6261124032717174</v>
      </c>
      <c r="H33" s="9">
        <v>3.159718058573056</v>
      </c>
      <c r="I33" s="9">
        <v>2.8344417455388267</v>
      </c>
      <c r="J33" s="9">
        <v>2.6896598793878495</v>
      </c>
      <c r="K33" s="9">
        <v>2.5597919249862504</v>
      </c>
      <c r="L33" s="9">
        <v>2.3913799756395075</v>
      </c>
      <c r="M33" s="2"/>
      <c r="N33" s="2">
        <f t="shared" si="0"/>
        <v>3.4651241734116365</v>
      </c>
      <c r="O33" s="10">
        <f>(F33-J33)/2</f>
        <v>0.775464294023787</v>
      </c>
      <c r="P33" s="10"/>
      <c r="Q33" s="10"/>
      <c r="R33" s="10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13.5</v>
      </c>
      <c r="C34" s="2">
        <f>CONVERT(B34,"ft","m")</f>
        <v>4.1148</v>
      </c>
      <c r="D34" s="9">
        <v>0.03822</v>
      </c>
      <c r="E34" s="9">
        <v>0.08118000000000002</v>
      </c>
      <c r="F34" s="9">
        <v>0.0935</v>
      </c>
      <c r="G34" s="9">
        <v>0.1045</v>
      </c>
      <c r="H34" s="9">
        <v>0.128</v>
      </c>
      <c r="I34" s="9">
        <v>0.1548</v>
      </c>
      <c r="J34" s="9">
        <v>0.1692</v>
      </c>
      <c r="K34" s="9">
        <v>0.1832</v>
      </c>
      <c r="L34" s="9">
        <v>0.2033</v>
      </c>
      <c r="M34" s="2"/>
      <c r="N34" s="2">
        <f>(F34+J34)/2</f>
        <v>0.13135</v>
      </c>
      <c r="O34" s="10"/>
      <c r="P34" s="10">
        <v>93.35833</v>
      </c>
      <c r="Q34" s="10">
        <v>4.19</v>
      </c>
      <c r="R34" s="10">
        <v>2.4890000000000003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9">
        <v>4.709528411459355</v>
      </c>
      <c r="E35" s="9">
        <v>3.622731849739118</v>
      </c>
      <c r="F35" s="9">
        <v>3.4188898247744506</v>
      </c>
      <c r="G35" s="9">
        <v>3.2584251525812045</v>
      </c>
      <c r="H35" s="9">
        <v>2.965784284662087</v>
      </c>
      <c r="I35" s="9">
        <v>2.691522623405039</v>
      </c>
      <c r="J35" s="9">
        <v>2.5631985264295</v>
      </c>
      <c r="K35" s="9">
        <v>2.4485085914525055</v>
      </c>
      <c r="L35" s="9">
        <v>2.298317879704717</v>
      </c>
      <c r="M35" s="2"/>
      <c r="N35" s="2">
        <f>(F35+J35)/2</f>
        <v>2.991044175601975</v>
      </c>
      <c r="O35" s="10">
        <f>(F35-J35)/2</f>
        <v>0.42784564917247536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2000-10-18T14:45:20Z</dcterms:created>
  <dcterms:modified xsi:type="dcterms:W3CDTF">2000-10-18T14:49:56Z</dcterms:modified>
  <cp:category/>
  <cp:version/>
  <cp:contentType/>
  <cp:contentStatus/>
</cp:coreProperties>
</file>