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<sst xmlns="http://schemas.openxmlformats.org/spreadsheetml/2006/main" count="43" uniqueCount="29">
  <si>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82-000-002</t>
  </si>
  <si>
    <t>82-011-013</t>
  </si>
  <si>
    <t>82-023-025</t>
  </si>
  <si>
    <t>82-035-037</t>
  </si>
  <si>
    <t>82-047-049</t>
  </si>
  <si>
    <t>82-059-061</t>
  </si>
  <si>
    <t>82-071-073</t>
  </si>
  <si>
    <t>82-083-085</t>
  </si>
  <si>
    <t>82-095-097</t>
  </si>
  <si>
    <t>82-107-109</t>
  </si>
  <si>
    <t>82-119-121</t>
  </si>
  <si>
    <t>82-131-133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</si>
  <si>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</si>
  <si>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</si>
  <si>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</si>
  <si>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</si>
  <si>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</si>
  <si>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</si>
  <si>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</si>
  <si>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</si>
  <si>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</si>
  <si>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Mean (Inman, 1952)</t>
  </si>
  <si>
    <t>S.D. (phi units)</t>
  </si>
  <si>
    <t>BSS00_82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</si>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</sst>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Times New Roman"/>
      <family val="0"/>
    </font>
    <font>
      <b/>
      <sz val="8.75"/>
      <name val="Times New Roman"/>
      <family val="1"/>
    </font>
    <font>
      <sz val="8.75"/>
      <name val="Times New Roman"/>
      <family val="0"/>
    </font>
    <font>
      <b/>
      <sz val="8"/>
      <name val="Times New Roman"/>
      <family val="1"/>
    </font>
    <font>
      <b/>
      <sz val="8.25"/>
      <name val="Times New Roman"/>
      <family val="1"/>
    </font>
    <font>
      <sz val="5.5"/>
      <name val="Times New Roman"/>
      <family val="0"/>
    </font>
    <font>
      <sz val="8.25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9" fontId="7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Bss00-82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9.17</c:v>
                </c:pt>
                <c:pt idx="1">
                  <c:v>11.649000000000001</c:v>
                </c:pt>
                <c:pt idx="2">
                  <c:v>8.965500000000002</c:v>
                </c:pt>
                <c:pt idx="3">
                  <c:v>8.39185</c:v>
                </c:pt>
                <c:pt idx="4">
                  <c:v>12.94</c:v>
                </c:pt>
                <c:pt idx="5">
                  <c:v>12.836</c:v>
                </c:pt>
                <c:pt idx="6">
                  <c:v>9.1845</c:v>
                </c:pt>
                <c:pt idx="7">
                  <c:v>8.02832</c:v>
                </c:pt>
                <c:pt idx="8">
                  <c:v>25.0291</c:v>
                </c:pt>
                <c:pt idx="9">
                  <c:v>44.0142</c:v>
                </c:pt>
                <c:pt idx="10">
                  <c:v>64.6089</c:v>
                </c:pt>
                <c:pt idx="11">
                  <c:v>37.51495</c:v>
                </c:pt>
              </c:numCache>
            </c:numRef>
          </c:xVal>
          <c:yVal>
            <c:numRef>
              <c:f>DATATABLE!$U$7:$U$18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axId val="33335857"/>
        <c:axId val="31587258"/>
      </c:scatterChart>
      <c:valAx>
        <c:axId val="3333585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87258"/>
        <c:crosses val="autoZero"/>
        <c:crossBetween val="midCat"/>
        <c:dispUnits/>
        <c:majorUnit val="10"/>
        <c:minorUnit val="5"/>
      </c:valAx>
      <c:valAx>
        <c:axId val="3158725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335857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9.17</c:v>
                </c:pt>
                <c:pt idx="1">
                  <c:v>11.649000000000001</c:v>
                </c:pt>
                <c:pt idx="2">
                  <c:v>8.965500000000002</c:v>
                </c:pt>
                <c:pt idx="3">
                  <c:v>8.39185</c:v>
                </c:pt>
                <c:pt idx="4">
                  <c:v>12.94</c:v>
                </c:pt>
                <c:pt idx="5">
                  <c:v>12.836</c:v>
                </c:pt>
                <c:pt idx="6">
                  <c:v>9.1845</c:v>
                </c:pt>
                <c:pt idx="7">
                  <c:v>8.02832</c:v>
                </c:pt>
                <c:pt idx="8">
                  <c:v>25.0291</c:v>
                </c:pt>
                <c:pt idx="9">
                  <c:v>44.0142</c:v>
                </c:pt>
                <c:pt idx="10">
                  <c:v>64.6089</c:v>
                </c:pt>
                <c:pt idx="11">
                  <c:v>37.51495</c:v>
                </c:pt>
              </c:numCache>
            </c:numRef>
          </c:xVal>
          <c:yVal>
            <c:numRef>
              <c:f>DATATABLE!$V$7:$V$18</c:f>
              <c:numCache>
                <c:ptCount val="12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</c:numCache>
            </c:numRef>
          </c:yVal>
          <c:smooth val="0"/>
        </c:ser>
        <c:axId val="15849867"/>
        <c:axId val="8431076"/>
      </c:scatterChart>
      <c:valAx>
        <c:axId val="1584986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431076"/>
        <c:crosses val="autoZero"/>
        <c:crossBetween val="midCat"/>
        <c:dispUnits/>
        <c:majorUnit val="10"/>
        <c:minorUnit val="5"/>
      </c:valAx>
      <c:valAx>
        <c:axId val="843107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84986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28575</xdr:rowOff>
    </xdr:from>
    <xdr:to>
      <xdr:col>10</xdr:col>
      <xdr:colOff>161925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190500" y="3619500"/>
        <a:ext cx="36861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30</xdr:row>
      <xdr:rowOff>38100</xdr:rowOff>
    </xdr:from>
    <xdr:to>
      <xdr:col>19</xdr:col>
      <xdr:colOff>190500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000500" y="3629025"/>
        <a:ext cx="28765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83203125" style="1" bestFit="1" customWidth="1"/>
    <col min="2" max="3" width="10.66015625" style="1" bestFit="1" customWidth="1"/>
    <col min="4" max="5" width="5.33203125" style="1" bestFit="1" customWidth="1"/>
    <col min="6" max="12" width="4.83203125" style="1" bestFit="1" customWidth="1"/>
    <col min="13" max="13" width="3.16015625" style="1" bestFit="1" customWidth="1"/>
    <col min="14" max="14" width="9" style="1" bestFit="1" customWidth="1"/>
    <col min="15" max="15" width="7.16015625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83203125" style="1" bestFit="1" customWidth="1"/>
    <col min="21" max="21" width="6.33203125" style="1" bestFit="1" customWidth="1"/>
    <col min="22" max="22" width="6.33203125" style="1" customWidth="1"/>
    <col min="23" max="23" width="5.16015625" style="1" bestFit="1" customWidth="1"/>
    <col min="24" max="25" width="4.83203125" style="1" bestFit="1" customWidth="1"/>
    <col min="26" max="26" width="3.66015625" style="1" bestFit="1" customWidth="1"/>
    <col min="27" max="16384" width="9.33203125" style="1" customWidth="1"/>
  </cols>
  <sheetData>
    <row r="1" ht="9">
      <c r="J1" s="2"/>
    </row>
    <row r="4" spans="1:15" ht="12">
      <c r="A4" s="3" t="s">
        <v>23</v>
      </c>
      <c r="G4" s="4" t="s">
        <v>20</v>
      </c>
      <c r="H4" s="5"/>
      <c r="I4" s="5"/>
      <c r="J4" s="5"/>
      <c r="K4" s="5"/>
      <c r="L4" s="5"/>
      <c r="N4" s="6"/>
      <c r="O4" s="6"/>
    </row>
    <row r="5" spans="1:20" ht="10.5" thickBot="1">
      <c r="A5" s="7" t="s">
        <v>14</v>
      </c>
      <c r="B5" s="7" t="s">
        <v>15</v>
      </c>
      <c r="C5" s="7" t="s">
        <v>19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21</v>
      </c>
      <c r="O5" s="7" t="s">
        <v>22</v>
      </c>
      <c r="P5" s="7" t="s">
        <v>16</v>
      </c>
      <c r="Q5" s="7" t="s">
        <v>17</v>
      </c>
      <c r="R5" s="7" t="s">
        <v>18</v>
      </c>
      <c r="T5" s="9" t="s">
        <v>24</v>
      </c>
    </row>
    <row r="6" spans="1:29" ht="9">
      <c r="A6" s="2" t="s">
        <v>0</v>
      </c>
      <c r="B6" s="2">
        <v>0.08333333333333333</v>
      </c>
      <c r="C6" s="2">
        <f>CONVERT(B6,"ft","m")</f>
        <v>0.0254</v>
      </c>
      <c r="D6" s="10">
        <v>0.000597</v>
      </c>
      <c r="E6" s="10">
        <v>0.000766</v>
      </c>
      <c r="F6" s="10">
        <v>0.001054</v>
      </c>
      <c r="G6" s="10">
        <v>0.001828</v>
      </c>
      <c r="H6" s="10">
        <v>0.003588</v>
      </c>
      <c r="I6" s="10">
        <v>0.008151999999999998</v>
      </c>
      <c r="J6" s="10">
        <v>0.01541</v>
      </c>
      <c r="K6" s="10">
        <v>0.05411</v>
      </c>
      <c r="L6" s="10">
        <v>0.1268</v>
      </c>
      <c r="M6" s="2" t="s">
        <v>12</v>
      </c>
      <c r="N6" s="2">
        <f>(F6+J6)/2</f>
        <v>0.008232</v>
      </c>
      <c r="O6" s="11"/>
      <c r="P6" s="11">
        <v>9.17</v>
      </c>
      <c r="Q6" s="11">
        <v>37.211999999999996</v>
      </c>
      <c r="R6" s="11">
        <v>53.67</v>
      </c>
      <c r="S6" s="2"/>
      <c r="T6" s="12" t="s">
        <v>25</v>
      </c>
      <c r="U6" s="13" t="s">
        <v>26</v>
      </c>
      <c r="V6" s="13" t="s">
        <v>27</v>
      </c>
      <c r="W6" s="13" t="s">
        <v>16</v>
      </c>
      <c r="X6" s="13" t="s">
        <v>28</v>
      </c>
      <c r="Y6" s="14" t="s">
        <v>18</v>
      </c>
      <c r="Z6" s="2"/>
      <c r="AA6" s="2"/>
      <c r="AB6" s="2"/>
      <c r="AC6" s="2"/>
    </row>
    <row r="7" spans="1:29" ht="9">
      <c r="A7" s="2"/>
      <c r="B7" s="2"/>
      <c r="C7" s="2"/>
      <c r="D7" s="10">
        <v>10.70998144805937</v>
      </c>
      <c r="E7" s="10">
        <v>10.350367987399217</v>
      </c>
      <c r="F7" s="10">
        <v>9.88990941768696</v>
      </c>
      <c r="G7" s="10">
        <v>9.095518214266104</v>
      </c>
      <c r="H7" s="10">
        <v>8.122604394404913</v>
      </c>
      <c r="I7" s="10">
        <v>6.93863023315836</v>
      </c>
      <c r="J7" s="10">
        <v>6.019989327922026</v>
      </c>
      <c r="K7" s="10">
        <v>4.20796094845436</v>
      </c>
      <c r="L7" s="10">
        <v>2.9793733494100425</v>
      </c>
      <c r="M7" s="2" t="s">
        <v>13</v>
      </c>
      <c r="N7" s="11">
        <f aca="true" t="shared" si="0" ref="N7:N29">(F7+J7)/2</f>
        <v>7.954949372804493</v>
      </c>
      <c r="O7" s="11">
        <f>(F7-J7)/2</f>
        <v>1.9349600448824669</v>
      </c>
      <c r="P7" s="11"/>
      <c r="Q7" s="11"/>
      <c r="R7" s="11"/>
      <c r="S7" s="2"/>
      <c r="T7" s="15" t="s">
        <v>0</v>
      </c>
      <c r="U7" s="16">
        <v>0.08333333333333333</v>
      </c>
      <c r="V7" s="16">
        <f>CONVERT(U7,"ft","m")</f>
        <v>0.0254</v>
      </c>
      <c r="W7" s="16">
        <v>9.17</v>
      </c>
      <c r="X7" s="16">
        <v>37.211999999999996</v>
      </c>
      <c r="Y7" s="17">
        <v>53.67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0">
        <v>0.000602</v>
      </c>
      <c r="E8" s="10">
        <v>0.000779</v>
      </c>
      <c r="F8" s="10">
        <v>0.0011040000000000002</v>
      </c>
      <c r="G8" s="10">
        <v>0.001964</v>
      </c>
      <c r="H8" s="10">
        <v>0.003791</v>
      </c>
      <c r="I8" s="10">
        <v>0.009514</v>
      </c>
      <c r="J8" s="10">
        <v>0.01776</v>
      </c>
      <c r="K8" s="10">
        <v>0.08936</v>
      </c>
      <c r="L8" s="10">
        <v>0.1431</v>
      </c>
      <c r="M8" s="2"/>
      <c r="N8" s="2">
        <f t="shared" si="0"/>
        <v>0.009432000000000001</v>
      </c>
      <c r="O8" s="11"/>
      <c r="P8" s="11">
        <v>11.649000000000001</v>
      </c>
      <c r="Q8" s="11">
        <v>37.177</v>
      </c>
      <c r="R8" s="11">
        <v>51.22</v>
      </c>
      <c r="S8" s="2"/>
      <c r="T8" s="15" t="s">
        <v>1</v>
      </c>
      <c r="U8" s="16">
        <v>1</v>
      </c>
      <c r="V8" s="16">
        <f>CONVERT(U8,"ft","m")</f>
        <v>0.3048</v>
      </c>
      <c r="W8" s="16">
        <v>11.649000000000001</v>
      </c>
      <c r="X8" s="16">
        <v>37.177</v>
      </c>
      <c r="Y8" s="17">
        <v>51.22</v>
      </c>
      <c r="Z8" s="2"/>
      <c r="AA8" s="2"/>
      <c r="AB8" s="2"/>
      <c r="AC8" s="2"/>
    </row>
    <row r="9" spans="1:29" ht="9">
      <c r="A9" s="2"/>
      <c r="B9" s="2"/>
      <c r="C9" s="2"/>
      <c r="D9" s="10">
        <v>10.697948892564472</v>
      </c>
      <c r="E9" s="10">
        <v>10.326089051262507</v>
      </c>
      <c r="F9" s="10">
        <v>9.823044112546006</v>
      </c>
      <c r="G9" s="10">
        <v>8.99198935500948</v>
      </c>
      <c r="H9" s="10">
        <v>8.04320582815353</v>
      </c>
      <c r="I9" s="10">
        <v>6.71573225936172</v>
      </c>
      <c r="J9" s="10">
        <v>5.815224608086706</v>
      </c>
      <c r="K9" s="10">
        <v>3.4842270039534973</v>
      </c>
      <c r="L9" s="10">
        <v>2.8049044228227817</v>
      </c>
      <c r="M9" s="2"/>
      <c r="N9" s="11">
        <f t="shared" si="0"/>
        <v>7.819134360316356</v>
      </c>
      <c r="O9" s="11">
        <f>(F9-J9)/2</f>
        <v>2.00390975222965</v>
      </c>
      <c r="P9" s="11"/>
      <c r="Q9" s="11"/>
      <c r="R9" s="11"/>
      <c r="S9" s="2"/>
      <c r="T9" s="15" t="s">
        <v>2</v>
      </c>
      <c r="U9" s="16">
        <v>2</v>
      </c>
      <c r="V9" s="16">
        <f>CONVERT(U9,"ft","m")</f>
        <v>0.6096</v>
      </c>
      <c r="W9" s="16">
        <v>8.965500000000002</v>
      </c>
      <c r="X9" s="16">
        <v>41.101</v>
      </c>
      <c r="Y9" s="17">
        <v>50.05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0">
        <v>0.000599</v>
      </c>
      <c r="E10" s="10">
        <v>0.000771</v>
      </c>
      <c r="F10" s="10">
        <v>0.001075</v>
      </c>
      <c r="G10" s="10">
        <v>0.001935</v>
      </c>
      <c r="H10" s="10">
        <v>0.003902</v>
      </c>
      <c r="I10" s="10">
        <v>0.0115</v>
      </c>
      <c r="J10" s="10">
        <v>0.018170000000000002</v>
      </c>
      <c r="K10" s="10">
        <v>0.03689</v>
      </c>
      <c r="L10" s="10">
        <v>0.1289</v>
      </c>
      <c r="M10" s="2"/>
      <c r="N10" s="2">
        <f t="shared" si="0"/>
        <v>0.0096225</v>
      </c>
      <c r="O10" s="11"/>
      <c r="P10" s="11">
        <v>8.965500000000002</v>
      </c>
      <c r="Q10" s="11">
        <v>41.101</v>
      </c>
      <c r="R10" s="11">
        <v>50.05</v>
      </c>
      <c r="S10" s="2"/>
      <c r="T10" s="15" t="s">
        <v>3</v>
      </c>
      <c r="U10" s="16">
        <v>3</v>
      </c>
      <c r="V10" s="16">
        <f>CONVERT(U10,"ft","m")</f>
        <v>0.9144</v>
      </c>
      <c r="W10" s="16">
        <v>8.39185</v>
      </c>
      <c r="X10" s="16">
        <v>49.72</v>
      </c>
      <c r="Y10" s="17">
        <v>41.95</v>
      </c>
      <c r="Z10" s="2"/>
      <c r="AA10" s="2"/>
      <c r="AB10" s="2"/>
      <c r="AC10" s="2"/>
    </row>
    <row r="11" spans="1:29" ht="9">
      <c r="A11" s="2"/>
      <c r="B11" s="2"/>
      <c r="C11" s="2"/>
      <c r="D11" s="10">
        <v>10.705156376535388</v>
      </c>
      <c r="E11" s="10">
        <v>10.340981519409139</v>
      </c>
      <c r="F11" s="10">
        <v>9.86144762484735</v>
      </c>
      <c r="G11" s="10">
        <v>9.013450718292402</v>
      </c>
      <c r="H11" s="10">
        <v>8.001570506715147</v>
      </c>
      <c r="I11" s="10">
        <v>6.442222328605074</v>
      </c>
      <c r="J11" s="10">
        <v>5.782297770202696</v>
      </c>
      <c r="K11" s="10">
        <v>4.760626400741993</v>
      </c>
      <c r="L11" s="10">
        <v>2.955675831187799</v>
      </c>
      <c r="M11" s="2"/>
      <c r="N11" s="11">
        <f t="shared" si="0"/>
        <v>7.8218726975250235</v>
      </c>
      <c r="O11" s="11">
        <f>(F11-J11)/2</f>
        <v>2.0395749273223274</v>
      </c>
      <c r="P11" s="11"/>
      <c r="Q11" s="11"/>
      <c r="R11" s="11"/>
      <c r="S11" s="2"/>
      <c r="T11" s="15" t="s">
        <v>4</v>
      </c>
      <c r="U11" s="16">
        <v>4</v>
      </c>
      <c r="V11" s="16">
        <f>CONVERT(U11,"ft","m")</f>
        <v>1.2192</v>
      </c>
      <c r="W11" s="16">
        <v>12.94</v>
      </c>
      <c r="X11" s="16">
        <v>37.4614</v>
      </c>
      <c r="Y11" s="17">
        <v>49.58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0">
        <v>0.000626</v>
      </c>
      <c r="E12" s="10">
        <v>0.000837</v>
      </c>
      <c r="F12" s="10">
        <v>0.001279</v>
      </c>
      <c r="G12" s="10">
        <v>0.002282</v>
      </c>
      <c r="H12" s="10">
        <v>0.005223</v>
      </c>
      <c r="I12" s="10">
        <v>0.01529</v>
      </c>
      <c r="J12" s="10">
        <v>0.0208</v>
      </c>
      <c r="K12" s="10">
        <v>0.03403</v>
      </c>
      <c r="L12" s="10">
        <v>0.1268</v>
      </c>
      <c r="M12" s="2"/>
      <c r="N12" s="2">
        <f t="shared" si="0"/>
        <v>0.011039499999999999</v>
      </c>
      <c r="O12" s="11"/>
      <c r="P12" s="11">
        <v>8.39185</v>
      </c>
      <c r="Q12" s="11">
        <v>49.72</v>
      </c>
      <c r="R12" s="11">
        <v>41.95</v>
      </c>
      <c r="S12" s="2"/>
      <c r="T12" s="15" t="s">
        <v>5</v>
      </c>
      <c r="U12" s="16">
        <v>5</v>
      </c>
      <c r="V12" s="16">
        <f>CONVERT(U12,"ft","m")</f>
        <v>1.524</v>
      </c>
      <c r="W12" s="16">
        <v>12.836</v>
      </c>
      <c r="X12" s="16">
        <v>36.43312</v>
      </c>
      <c r="Y12" s="17">
        <v>50.78</v>
      </c>
      <c r="Z12" s="2"/>
      <c r="AA12" s="2"/>
      <c r="AB12" s="2"/>
      <c r="AC12" s="2"/>
    </row>
    <row r="13" spans="1:29" ht="9">
      <c r="A13" s="2"/>
      <c r="B13" s="2"/>
      <c r="C13" s="2"/>
      <c r="D13" s="10">
        <v>10.641549722391556</v>
      </c>
      <c r="E13" s="10">
        <v>10.22248475677383</v>
      </c>
      <c r="F13" s="10">
        <v>9.610768020442537</v>
      </c>
      <c r="G13" s="10">
        <v>8.775485493035493</v>
      </c>
      <c r="H13" s="10">
        <v>7.580905580951917</v>
      </c>
      <c r="I13" s="10">
        <v>6.031267783076007</v>
      </c>
      <c r="J13" s="10">
        <v>5.587272661408358</v>
      </c>
      <c r="K13" s="10">
        <v>4.877049038471804</v>
      </c>
      <c r="L13" s="10">
        <v>2.9793733494100425</v>
      </c>
      <c r="M13" s="2"/>
      <c r="N13" s="11">
        <f t="shared" si="0"/>
        <v>7.599020340925447</v>
      </c>
      <c r="O13" s="11">
        <f>(F13-J13)/2</f>
        <v>2.0117476795170894</v>
      </c>
      <c r="P13" s="11"/>
      <c r="Q13" s="11"/>
      <c r="R13" s="11"/>
      <c r="S13" s="2"/>
      <c r="T13" s="15" t="s">
        <v>6</v>
      </c>
      <c r="U13" s="16">
        <v>6</v>
      </c>
      <c r="V13" s="16">
        <f>CONVERT(U13,"ft","m")</f>
        <v>1.8288</v>
      </c>
      <c r="W13" s="16">
        <v>9.1845</v>
      </c>
      <c r="X13" s="16">
        <v>38.08</v>
      </c>
      <c r="Y13" s="17">
        <v>52.74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0">
        <v>0.000597</v>
      </c>
      <c r="E14" s="10">
        <v>0.000766</v>
      </c>
      <c r="F14" s="10">
        <v>0.001059</v>
      </c>
      <c r="G14" s="10">
        <v>0.001911</v>
      </c>
      <c r="H14" s="10">
        <v>0.003948</v>
      </c>
      <c r="I14" s="10">
        <v>0.01286</v>
      </c>
      <c r="J14" s="10">
        <v>0.01991</v>
      </c>
      <c r="K14" s="10">
        <v>0.1045</v>
      </c>
      <c r="L14" s="10">
        <v>0.1556</v>
      </c>
      <c r="M14" s="2"/>
      <c r="N14" s="2">
        <f t="shared" si="0"/>
        <v>0.0104845</v>
      </c>
      <c r="O14" s="11"/>
      <c r="P14" s="11">
        <v>12.94</v>
      </c>
      <c r="Q14" s="11">
        <v>37.4614</v>
      </c>
      <c r="R14" s="11">
        <v>49.58</v>
      </c>
      <c r="S14" s="2"/>
      <c r="T14" s="15" t="s">
        <v>7</v>
      </c>
      <c r="U14" s="16">
        <v>7</v>
      </c>
      <c r="V14" s="16">
        <f>CONVERT(U14,"ft","m")</f>
        <v>2.1336</v>
      </c>
      <c r="W14" s="16">
        <v>8.02832</v>
      </c>
      <c r="X14" s="16">
        <v>79.92</v>
      </c>
      <c r="Y14" s="17">
        <v>12.12</v>
      </c>
      <c r="Z14" s="2"/>
      <c r="AA14" s="2"/>
      <c r="AB14" s="2"/>
      <c r="AC14" s="2"/>
    </row>
    <row r="15" spans="1:29" ht="9">
      <c r="A15" s="2"/>
      <c r="B15" s="2"/>
      <c r="C15" s="2"/>
      <c r="D15" s="10">
        <v>10.70998144805937</v>
      </c>
      <c r="E15" s="10">
        <v>10.350367987399217</v>
      </c>
      <c r="F15" s="10">
        <v>9.883081695331839</v>
      </c>
      <c r="G15" s="10">
        <v>9.031456506346718</v>
      </c>
      <c r="H15" s="10">
        <v>7.984662294867777</v>
      </c>
      <c r="I15" s="10">
        <v>6.280965547108865</v>
      </c>
      <c r="J15" s="10">
        <v>5.650362968716309</v>
      </c>
      <c r="K15" s="10">
        <v>3.2584251525812045</v>
      </c>
      <c r="L15" s="10">
        <v>2.6840860345632573</v>
      </c>
      <c r="M15" s="2"/>
      <c r="N15" s="11">
        <f t="shared" si="0"/>
        <v>7.766722332024074</v>
      </c>
      <c r="O15" s="11">
        <f>(F15-J15)/2</f>
        <v>2.116359363307765</v>
      </c>
      <c r="P15" s="11"/>
      <c r="Q15" s="11"/>
      <c r="R15" s="11"/>
      <c r="S15" s="2"/>
      <c r="T15" s="15" t="s">
        <v>8</v>
      </c>
      <c r="U15" s="16">
        <v>8</v>
      </c>
      <c r="V15" s="16">
        <f>CONVERT(U15,"ft","m")</f>
        <v>2.4384</v>
      </c>
      <c r="W15" s="16">
        <v>25.0291</v>
      </c>
      <c r="X15" s="16">
        <v>44.98</v>
      </c>
      <c r="Y15" s="17">
        <v>30.09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0">
        <v>0.000596</v>
      </c>
      <c r="E16" s="10">
        <v>0.000764</v>
      </c>
      <c r="F16" s="10">
        <v>0.001051</v>
      </c>
      <c r="G16" s="10">
        <v>0.00189</v>
      </c>
      <c r="H16" s="10">
        <v>0.003822</v>
      </c>
      <c r="I16" s="10">
        <v>0.01149</v>
      </c>
      <c r="J16" s="10">
        <v>0.01938</v>
      </c>
      <c r="K16" s="10">
        <v>0.1017</v>
      </c>
      <c r="L16" s="10">
        <v>0.1511</v>
      </c>
      <c r="M16" s="2"/>
      <c r="N16" s="2">
        <f t="shared" si="0"/>
        <v>0.0102155</v>
      </c>
      <c r="O16" s="11"/>
      <c r="P16" s="11">
        <v>12.836</v>
      </c>
      <c r="Q16" s="11">
        <v>36.43312</v>
      </c>
      <c r="R16" s="11">
        <v>50.78</v>
      </c>
      <c r="S16" s="2"/>
      <c r="T16" s="15" t="s">
        <v>9</v>
      </c>
      <c r="U16" s="16">
        <v>9</v>
      </c>
      <c r="V16" s="16">
        <f>CONVERT(U16,"ft","m")</f>
        <v>2.7432</v>
      </c>
      <c r="W16" s="16">
        <v>44.0142</v>
      </c>
      <c r="X16" s="16">
        <v>33.82</v>
      </c>
      <c r="Y16" s="17">
        <v>22.14</v>
      </c>
      <c r="Z16" s="2"/>
      <c r="AA16" s="2"/>
      <c r="AB16" s="2"/>
      <c r="AC16" s="2"/>
    </row>
    <row r="17" spans="1:29" ht="9">
      <c r="A17" s="2"/>
      <c r="B17" s="2"/>
      <c r="C17" s="2"/>
      <c r="D17" s="10">
        <v>10.712400048862014</v>
      </c>
      <c r="E17" s="10">
        <v>10.354139741288426</v>
      </c>
      <c r="F17" s="10">
        <v>9.894021615361996</v>
      </c>
      <c r="G17" s="10">
        <v>9.047398050215739</v>
      </c>
      <c r="H17" s="10">
        <v>8.031456506346718</v>
      </c>
      <c r="I17" s="10">
        <v>6.443477391790699</v>
      </c>
      <c r="J17" s="10">
        <v>5.689287619021731</v>
      </c>
      <c r="K17" s="10">
        <v>3.2976084156919496</v>
      </c>
      <c r="L17" s="10">
        <v>2.7264244343846205</v>
      </c>
      <c r="M17" s="2"/>
      <c r="N17" s="11">
        <f t="shared" si="0"/>
        <v>7.791654617191863</v>
      </c>
      <c r="O17" s="11">
        <f>(F17-J17)/2</f>
        <v>2.1023669981701327</v>
      </c>
      <c r="P17" s="11"/>
      <c r="Q17" s="11"/>
      <c r="R17" s="11"/>
      <c r="S17" s="2"/>
      <c r="T17" s="15" t="s">
        <v>10</v>
      </c>
      <c r="U17" s="16">
        <v>10</v>
      </c>
      <c r="V17" s="16">
        <f>CONVERT(U17,"ft","m")</f>
        <v>3.048</v>
      </c>
      <c r="W17" s="16">
        <v>64.6089</v>
      </c>
      <c r="X17" s="16">
        <v>28.27</v>
      </c>
      <c r="Y17" s="17">
        <v>7.18</v>
      </c>
      <c r="Z17" s="2"/>
      <c r="AA17" s="2"/>
      <c r="AB17" s="2"/>
      <c r="AC17" s="2"/>
    </row>
    <row r="18" spans="1:29" ht="9.75" thickBot="1">
      <c r="A18" s="2" t="s">
        <v>6</v>
      </c>
      <c r="B18" s="2">
        <v>6</v>
      </c>
      <c r="C18" s="2">
        <f>CONVERT(B18,"ft","m")</f>
        <v>1.8288</v>
      </c>
      <c r="D18" s="10">
        <v>0.000591</v>
      </c>
      <c r="E18" s="10">
        <v>0.000753</v>
      </c>
      <c r="F18" s="10">
        <v>0.001022</v>
      </c>
      <c r="G18" s="10">
        <v>0.001822</v>
      </c>
      <c r="H18" s="10">
        <v>0.003656</v>
      </c>
      <c r="I18" s="10">
        <v>0.008539</v>
      </c>
      <c r="J18" s="10">
        <v>0.01537</v>
      </c>
      <c r="K18" s="10">
        <v>0.0212</v>
      </c>
      <c r="L18" s="10">
        <v>0.1481</v>
      </c>
      <c r="M18" s="2"/>
      <c r="N18" s="2">
        <f t="shared" si="0"/>
        <v>0.008196</v>
      </c>
      <c r="O18" s="11"/>
      <c r="P18" s="11">
        <v>9.1845</v>
      </c>
      <c r="Q18" s="11">
        <v>38.08</v>
      </c>
      <c r="R18" s="11">
        <v>52.74</v>
      </c>
      <c r="S18" s="2"/>
      <c r="T18" s="18" t="s">
        <v>11</v>
      </c>
      <c r="U18" s="19">
        <v>11</v>
      </c>
      <c r="V18" s="19">
        <f>CONVERT(U18,"ft","m")</f>
        <v>3.3528</v>
      </c>
      <c r="W18" s="19">
        <v>37.51495</v>
      </c>
      <c r="X18" s="19">
        <v>46.12</v>
      </c>
      <c r="Y18" s="20">
        <v>16.37</v>
      </c>
      <c r="Z18" s="2"/>
      <c r="AA18" s="2"/>
      <c r="AB18" s="2"/>
      <c r="AC18" s="2"/>
    </row>
    <row r="19" spans="1:29" ht="9">
      <c r="A19" s="2"/>
      <c r="B19" s="2"/>
      <c r="C19" s="2"/>
      <c r="D19" s="10">
        <v>10.724554249146642</v>
      </c>
      <c r="E19" s="10">
        <v>10.375062514652246</v>
      </c>
      <c r="F19" s="10">
        <v>9.934389088386554</v>
      </c>
      <c r="G19" s="10">
        <v>9.100261325522123</v>
      </c>
      <c r="H19" s="10">
        <v>8.095518214266104</v>
      </c>
      <c r="I19" s="10">
        <v>6.871717158553371</v>
      </c>
      <c r="J19" s="10">
        <v>6.023739024746041</v>
      </c>
      <c r="K19" s="10">
        <v>5.559791924986251</v>
      </c>
      <c r="L19" s="10">
        <v>2.7553564542606015</v>
      </c>
      <c r="M19" s="2"/>
      <c r="N19" s="11">
        <f t="shared" si="0"/>
        <v>7.979064056566298</v>
      </c>
      <c r="O19" s="11">
        <f>(F19-J19)/2</f>
        <v>1.9553250318202569</v>
      </c>
      <c r="P19" s="11"/>
      <c r="Q19" s="11"/>
      <c r="R19" s="1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10">
        <v>0.0013799999999999997</v>
      </c>
      <c r="E20" s="10">
        <v>0.00285</v>
      </c>
      <c r="F20" s="10">
        <v>0.007733</v>
      </c>
      <c r="G20" s="10">
        <v>0.01556</v>
      </c>
      <c r="H20" s="10">
        <v>0.026079999999999996</v>
      </c>
      <c r="I20" s="10">
        <v>0.03788</v>
      </c>
      <c r="J20" s="10">
        <v>0.04578</v>
      </c>
      <c r="K20" s="10">
        <v>0.05622</v>
      </c>
      <c r="L20" s="10">
        <v>0.0829</v>
      </c>
      <c r="M20" s="2"/>
      <c r="N20" s="2">
        <f t="shared" si="0"/>
        <v>0.026756500000000003</v>
      </c>
      <c r="O20" s="11"/>
      <c r="P20" s="11">
        <v>8.02832</v>
      </c>
      <c r="Q20" s="11">
        <v>79.92</v>
      </c>
      <c r="R20" s="11">
        <v>12.12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9">
      <c r="A21" s="2"/>
      <c r="B21" s="2"/>
      <c r="C21" s="2"/>
      <c r="D21" s="10">
        <v>9.501116017658642</v>
      </c>
      <c r="E21" s="10">
        <v>8.454822365384707</v>
      </c>
      <c r="F21" s="10">
        <v>7.014756071614342</v>
      </c>
      <c r="G21" s="10">
        <v>6.00601412945062</v>
      </c>
      <c r="H21" s="10">
        <v>5.260912320205735</v>
      </c>
      <c r="I21" s="10">
        <v>4.7224198589684265</v>
      </c>
      <c r="J21" s="10">
        <v>4.449138726881125</v>
      </c>
      <c r="K21" s="10">
        <v>4.152772736056469</v>
      </c>
      <c r="L21" s="10">
        <v>3.592484088053699</v>
      </c>
      <c r="M21" s="2"/>
      <c r="N21" s="11">
        <f t="shared" si="0"/>
        <v>5.731947399247733</v>
      </c>
      <c r="O21" s="11">
        <f>(F21-J21)/2</f>
        <v>1.2828086723666088</v>
      </c>
      <c r="P21" s="11"/>
      <c r="Q21" s="11"/>
      <c r="R21" s="11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10">
        <v>0.000822</v>
      </c>
      <c r="E22" s="10">
        <v>0.001278</v>
      </c>
      <c r="F22" s="10">
        <v>0.001976</v>
      </c>
      <c r="G22" s="10">
        <v>0.003132</v>
      </c>
      <c r="H22" s="10">
        <v>0.01241</v>
      </c>
      <c r="I22" s="10">
        <v>0.06264</v>
      </c>
      <c r="J22" s="10">
        <v>0.1023</v>
      </c>
      <c r="K22" s="10">
        <v>0.1261</v>
      </c>
      <c r="L22" s="10">
        <v>0.1547</v>
      </c>
      <c r="M22" s="2"/>
      <c r="N22" s="11">
        <f t="shared" si="0"/>
        <v>0.052138000000000004</v>
      </c>
      <c r="O22" s="11"/>
      <c r="P22" s="11">
        <v>25.0291</v>
      </c>
      <c r="Q22" s="11">
        <v>44.98</v>
      </c>
      <c r="R22" s="11">
        <v>30.09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10">
        <v>10.24857398564249</v>
      </c>
      <c r="E23" s="10">
        <v>9.611896448377179</v>
      </c>
      <c r="F23" s="10">
        <v>8.983201337739496</v>
      </c>
      <c r="G23" s="10">
        <v>8.318700072033133</v>
      </c>
      <c r="H23" s="10">
        <v>6.3323530743064556</v>
      </c>
      <c r="I23" s="10">
        <v>3.996771977145771</v>
      </c>
      <c r="J23" s="10">
        <v>3.289121949804121</v>
      </c>
      <c r="K23" s="10">
        <v>2.9873598192212296</v>
      </c>
      <c r="L23" s="10">
        <v>2.6924548981004137</v>
      </c>
      <c r="M23" s="2"/>
      <c r="N23" s="11">
        <f t="shared" si="0"/>
        <v>6.136161643771809</v>
      </c>
      <c r="O23" s="11">
        <f>(F23-J23)/2</f>
        <v>2.8470396939676874</v>
      </c>
      <c r="P23" s="11"/>
      <c r="Q23" s="11"/>
      <c r="R23" s="1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10">
        <v>0.000988</v>
      </c>
      <c r="E24" s="10">
        <v>0.001702</v>
      </c>
      <c r="F24" s="10">
        <v>0.002696</v>
      </c>
      <c r="G24" s="10">
        <v>0.004619</v>
      </c>
      <c r="H24" s="10">
        <v>0.02934</v>
      </c>
      <c r="I24" s="10">
        <v>0.1207</v>
      </c>
      <c r="J24" s="10">
        <v>0.1417</v>
      </c>
      <c r="K24" s="10">
        <v>0.1602</v>
      </c>
      <c r="L24" s="10">
        <v>0.1878</v>
      </c>
      <c r="M24" s="2"/>
      <c r="N24" s="11">
        <f t="shared" si="0"/>
        <v>0.072198</v>
      </c>
      <c r="O24" s="11"/>
      <c r="P24" s="11">
        <v>44.0142</v>
      </c>
      <c r="Q24" s="11">
        <v>33.82</v>
      </c>
      <c r="R24" s="11">
        <v>22.14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0">
        <v>9.983201337739496</v>
      </c>
      <c r="E25" s="10">
        <v>9.198553247638213</v>
      </c>
      <c r="F25" s="10">
        <v>8.534963788142317</v>
      </c>
      <c r="G25" s="10">
        <v>7.758203738475138</v>
      </c>
      <c r="H25" s="10">
        <v>5.090987318763422</v>
      </c>
      <c r="I25" s="10">
        <v>3.050502418794428</v>
      </c>
      <c r="J25" s="10">
        <v>2.819088336631431</v>
      </c>
      <c r="K25" s="10">
        <v>2.6420539471407394</v>
      </c>
      <c r="L25" s="10">
        <v>2.412731031895675</v>
      </c>
      <c r="M25" s="2"/>
      <c r="N25" s="11">
        <f t="shared" si="0"/>
        <v>5.677026062386874</v>
      </c>
      <c r="O25" s="11">
        <f>(F25-J25)/2</f>
        <v>2.857937725755443</v>
      </c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10">
        <v>0.00238</v>
      </c>
      <c r="E26" s="10">
        <v>0.008223000000000001</v>
      </c>
      <c r="F26" s="10">
        <v>0.02457</v>
      </c>
      <c r="G26" s="10">
        <v>0.04236</v>
      </c>
      <c r="H26" s="10">
        <v>0.08767</v>
      </c>
      <c r="I26" s="10">
        <v>0.122</v>
      </c>
      <c r="J26" s="10">
        <v>0.137</v>
      </c>
      <c r="K26" s="10">
        <v>0.15</v>
      </c>
      <c r="L26" s="10">
        <v>0.1664</v>
      </c>
      <c r="M26" s="2"/>
      <c r="N26" s="11">
        <f t="shared" si="0"/>
        <v>0.08078500000000001</v>
      </c>
      <c r="O26" s="11"/>
      <c r="P26" s="11">
        <v>64.6089</v>
      </c>
      <c r="Q26" s="11">
        <v>28.27</v>
      </c>
      <c r="R26" s="11">
        <v>7.18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0">
        <v>8.714822711128868</v>
      </c>
      <c r="E27" s="10">
        <v>6.9261194557772425</v>
      </c>
      <c r="F27" s="10">
        <v>5.346958332074647</v>
      </c>
      <c r="G27" s="10">
        <v>4.5611536004444755</v>
      </c>
      <c r="H27" s="10">
        <v>3.511772941809043</v>
      </c>
      <c r="I27" s="10">
        <v>3.0350469470992008</v>
      </c>
      <c r="J27" s="10">
        <v>2.86775220170156</v>
      </c>
      <c r="K27" s="10">
        <v>2.736965594166206</v>
      </c>
      <c r="L27" s="10">
        <v>2.5872726614083574</v>
      </c>
      <c r="M27" s="2"/>
      <c r="N27" s="11">
        <f t="shared" si="0"/>
        <v>4.107355266888104</v>
      </c>
      <c r="O27" s="11">
        <f>(F27-J27)/2</f>
        <v>1.2396030651865433</v>
      </c>
      <c r="P27" s="11"/>
      <c r="Q27" s="11"/>
      <c r="R27" s="1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10">
        <v>0.00119</v>
      </c>
      <c r="E28" s="10">
        <v>0.002173</v>
      </c>
      <c r="F28" s="10">
        <v>0.003776</v>
      </c>
      <c r="G28" s="10">
        <v>0.01027</v>
      </c>
      <c r="H28" s="10">
        <v>0.04687</v>
      </c>
      <c r="I28" s="10">
        <v>0.08131</v>
      </c>
      <c r="J28" s="10">
        <v>0.09976</v>
      </c>
      <c r="K28" s="10">
        <v>0.118</v>
      </c>
      <c r="L28" s="10">
        <v>0.1442</v>
      </c>
      <c r="M28" s="2"/>
      <c r="N28" s="11">
        <f t="shared" si="0"/>
        <v>0.051768</v>
      </c>
      <c r="O28" s="11"/>
      <c r="P28" s="11">
        <v>37.51495</v>
      </c>
      <c r="Q28" s="11">
        <v>46.12</v>
      </c>
      <c r="R28" s="11">
        <v>16.37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0">
        <v>9.714822711128868</v>
      </c>
      <c r="E29" s="10">
        <v>8.846096110142891</v>
      </c>
      <c r="F29" s="10">
        <v>8.048925519962333</v>
      </c>
      <c r="G29" s="10">
        <v>6.6054200081186165</v>
      </c>
      <c r="H29" s="10">
        <v>4.4151913949577875</v>
      </c>
      <c r="I29" s="10">
        <v>3.62042339512245</v>
      </c>
      <c r="J29" s="10">
        <v>3.3253947246071416</v>
      </c>
      <c r="K29" s="10">
        <v>3.083141235300246</v>
      </c>
      <c r="L29" s="10">
        <v>2.793856930308627</v>
      </c>
      <c r="M29" s="2"/>
      <c r="N29" s="11">
        <f t="shared" si="0"/>
        <v>5.687160122284737</v>
      </c>
      <c r="O29" s="11">
        <f>(F29-J29)/2</f>
        <v>2.361765397677596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1"/>
      <c r="O30" s="1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1"/>
      <c r="O31" s="1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1"/>
      <c r="O32" s="1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1"/>
      <c r="O33" s="11"/>
      <c r="P33" s="2"/>
      <c r="Q33" s="2"/>
      <c r="R33" s="2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2000-10-18T14:49:08Z</dcterms:created>
  <dcterms:modified xsi:type="dcterms:W3CDTF">2000-10-18T14:51:08Z</dcterms:modified>
  <cp:category/>
  <cp:version/>
  <cp:contentType/>
  <cp:contentStatus/>
</cp:coreProperties>
</file>