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<sst xmlns="http://schemas.openxmlformats.org/spreadsheetml/2006/main" count="48" uniqueCount="31">
  <si>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84-000-002</t>
  </si>
  <si>
    <t>84-011-013</t>
  </si>
  <si>
    <t>84-023-025</t>
  </si>
  <si>
    <t>84-035-037</t>
  </si>
  <si>
    <t>84-047-049</t>
  </si>
  <si>
    <t>84-059-061</t>
  </si>
  <si>
    <t>84-071-073</t>
  </si>
  <si>
    <t>84-083-085</t>
  </si>
  <si>
    <t>84-095-097</t>
  </si>
  <si>
    <t>84-107-109</t>
  </si>
  <si>
    <t>84-119-121</t>
  </si>
  <si>
    <t>84-131-133</t>
  </si>
  <si>
    <t>84-143-145</t>
  </si>
  <si>
    <t>84-155-157</t>
  </si>
  <si>
    <t>mm</t>
  </si>
  <si>
    <t>phi</t>
  </si>
  <si>
    <t>Sample I.D.</t>
  </si>
  <si>
    <t>Depth mdpt (ft)</t>
  </si>
  <si>
    <t>Mean</t>
  </si>
  <si>
    <t>%Sand</t>
  </si>
  <si>
    <t>%Silt</t>
  </si>
  <si>
    <t>%Clay</t>
  </si>
  <si>
    <t>(Inman, 1952)</t>
  </si>
  <si>
    <t>(phi units)</t>
  </si>
  <si>
    <t xml:space="preserve">% finer than </t>
  </si>
  <si>
    <t>BSS00_84 grain size table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</si>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</sst>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sz val="8.75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Bss00-84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DATATABLE!$X$7:$X$20</c:f>
              <c:numCache>
                <c:ptCount val="14"/>
                <c:pt idx="0">
                  <c:v>23.95</c:v>
                </c:pt>
                <c:pt idx="1">
                  <c:v>23.453999999999997</c:v>
                </c:pt>
                <c:pt idx="2">
                  <c:v>7.99</c:v>
                </c:pt>
                <c:pt idx="3">
                  <c:v>9.860999999999999</c:v>
                </c:pt>
                <c:pt idx="4">
                  <c:v>2.81</c:v>
                </c:pt>
                <c:pt idx="5">
                  <c:v>13.84</c:v>
                </c:pt>
                <c:pt idx="6">
                  <c:v>13.78</c:v>
                </c:pt>
                <c:pt idx="7">
                  <c:v>13.6425</c:v>
                </c:pt>
                <c:pt idx="8">
                  <c:v>18.924</c:v>
                </c:pt>
                <c:pt idx="9">
                  <c:v>18.06</c:v>
                </c:pt>
                <c:pt idx="10">
                  <c:v>1.26</c:v>
                </c:pt>
                <c:pt idx="11">
                  <c:v>6.581999999999999</c:v>
                </c:pt>
                <c:pt idx="12">
                  <c:v>4.7</c:v>
                </c:pt>
                <c:pt idx="13">
                  <c:v>41.33</c:v>
                </c:pt>
              </c:numCache>
            </c:numRef>
          </c:xVal>
          <c:yVal>
            <c:numRef>
              <c:f>DATATABLE!$V$7:$V$20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0"/>
        </c:ser>
        <c:axId val="37687160"/>
        <c:axId val="3640121"/>
      </c:scatterChart>
      <c:valAx>
        <c:axId val="3768716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40121"/>
        <c:crosses val="autoZero"/>
        <c:crossBetween val="midCat"/>
        <c:dispUnits/>
        <c:majorUnit val="10"/>
        <c:minorUnit val="5"/>
      </c:valAx>
      <c:valAx>
        <c:axId val="364012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687160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Bss00-84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DATATABLE!$X$7:$X$20</c:f>
              <c:numCache>
                <c:ptCount val="14"/>
                <c:pt idx="0">
                  <c:v>23.95</c:v>
                </c:pt>
                <c:pt idx="1">
                  <c:v>23.453999999999997</c:v>
                </c:pt>
                <c:pt idx="2">
                  <c:v>7.99</c:v>
                </c:pt>
                <c:pt idx="3">
                  <c:v>9.860999999999999</c:v>
                </c:pt>
                <c:pt idx="4">
                  <c:v>2.81</c:v>
                </c:pt>
                <c:pt idx="5">
                  <c:v>13.84</c:v>
                </c:pt>
                <c:pt idx="6">
                  <c:v>13.78</c:v>
                </c:pt>
                <c:pt idx="7">
                  <c:v>13.6425</c:v>
                </c:pt>
                <c:pt idx="8">
                  <c:v>18.924</c:v>
                </c:pt>
                <c:pt idx="9">
                  <c:v>18.06</c:v>
                </c:pt>
                <c:pt idx="10">
                  <c:v>1.26</c:v>
                </c:pt>
                <c:pt idx="11">
                  <c:v>6.581999999999999</c:v>
                </c:pt>
                <c:pt idx="12">
                  <c:v>4.7</c:v>
                </c:pt>
                <c:pt idx="13">
                  <c:v>41.33</c:v>
                </c:pt>
              </c:numCache>
            </c:numRef>
          </c:xVal>
          <c:yVal>
            <c:numRef>
              <c:f>DATATABLE!$W$7:$W$20</c:f>
              <c:numCache>
                <c:ptCount val="14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</c:numCache>
            </c:numRef>
          </c:yVal>
          <c:smooth val="0"/>
        </c:ser>
        <c:axId val="32761090"/>
        <c:axId val="26414355"/>
      </c:scatterChart>
      <c:valAx>
        <c:axId val="3276109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414355"/>
        <c:crosses val="autoZero"/>
        <c:crossBetween val="midCat"/>
        <c:dispUnits/>
        <c:majorUnit val="10"/>
        <c:minorUnit val="5"/>
      </c:valAx>
      <c:valAx>
        <c:axId val="2641435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761090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33</xdr:row>
      <xdr:rowOff>66675</xdr:rowOff>
    </xdr:from>
    <xdr:to>
      <xdr:col>9</xdr:col>
      <xdr:colOff>323850</xdr:colOff>
      <xdr:row>63</xdr:row>
      <xdr:rowOff>76200</xdr:rowOff>
    </xdr:to>
    <xdr:graphicFrame>
      <xdr:nvGraphicFramePr>
        <xdr:cNvPr id="1" name="Chart 1"/>
        <xdr:cNvGraphicFramePr/>
      </xdr:nvGraphicFramePr>
      <xdr:xfrm>
        <a:off x="123825" y="4267200"/>
        <a:ext cx="41719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33</xdr:row>
      <xdr:rowOff>114300</xdr:rowOff>
    </xdr:from>
    <xdr:to>
      <xdr:col>21</xdr:col>
      <xdr:colOff>104775</xdr:colOff>
      <xdr:row>64</xdr:row>
      <xdr:rowOff>0</xdr:rowOff>
    </xdr:to>
    <xdr:graphicFrame>
      <xdr:nvGraphicFramePr>
        <xdr:cNvPr id="2" name="Chart 3"/>
        <xdr:cNvGraphicFramePr/>
      </xdr:nvGraphicFramePr>
      <xdr:xfrm>
        <a:off x="4371975" y="4314825"/>
        <a:ext cx="41719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D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8.83203125" style="2" bestFit="1" customWidth="1"/>
    <col min="2" max="3" width="10.83203125" style="2" bestFit="1" customWidth="1"/>
    <col min="4" max="4" width="7" style="2" bestFit="1" customWidth="1"/>
    <col min="5" max="5" width="6.66015625" style="2" bestFit="1" customWidth="1"/>
    <col min="6" max="12" width="6.33203125" style="2" bestFit="1" customWidth="1"/>
    <col min="13" max="13" width="5.33203125" style="2" bestFit="1" customWidth="1"/>
    <col min="14" max="14" width="3.16015625" style="2" bestFit="1" customWidth="1"/>
    <col min="15" max="15" width="9.16015625" style="2" bestFit="1" customWidth="1"/>
    <col min="16" max="16" width="7.33203125" style="2" bestFit="1" customWidth="1"/>
    <col min="17" max="19" width="5.33203125" style="2" bestFit="1" customWidth="1"/>
    <col min="20" max="20" width="9.33203125" style="2" customWidth="1"/>
    <col min="21" max="21" width="8.83203125" style="2" bestFit="1" customWidth="1"/>
    <col min="22" max="22" width="6" style="2" bestFit="1" customWidth="1"/>
    <col min="23" max="23" width="5.16015625" style="2" customWidth="1"/>
    <col min="24" max="26" width="5.33203125" style="6" bestFit="1" customWidth="1"/>
    <col min="27" max="16384" width="9.33203125" style="2" customWidth="1"/>
  </cols>
  <sheetData>
    <row r="4" spans="1:16" ht="9.75">
      <c r="A4" s="1" t="s">
        <v>25</v>
      </c>
      <c r="G4" s="3" t="s">
        <v>24</v>
      </c>
      <c r="H4" s="4"/>
      <c r="I4" s="4"/>
      <c r="J4" s="4"/>
      <c r="K4" s="4"/>
      <c r="L4" s="4"/>
      <c r="O4" s="5"/>
      <c r="P4" s="5"/>
    </row>
    <row r="5" spans="1:26" ht="10.5" thickBot="1">
      <c r="A5" s="7" t="s">
        <v>16</v>
      </c>
      <c r="B5" s="7" t="s">
        <v>17</v>
      </c>
      <c r="C5" s="7" t="s">
        <v>17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s="7" t="s">
        <v>18</v>
      </c>
      <c r="N5" s="7"/>
      <c r="O5" s="9" t="s">
        <v>22</v>
      </c>
      <c r="P5" s="9" t="s">
        <v>23</v>
      </c>
      <c r="Q5" s="7" t="s">
        <v>19</v>
      </c>
      <c r="R5" s="7" t="s">
        <v>20</v>
      </c>
      <c r="S5" s="7" t="s">
        <v>21</v>
      </c>
      <c r="U5" s="1" t="s">
        <v>26</v>
      </c>
      <c r="X5" s="2"/>
      <c r="Y5" s="2"/>
      <c r="Z5" s="2"/>
    </row>
    <row r="6" spans="1:30" ht="9.75">
      <c r="A6" s="10" t="s">
        <v>0</v>
      </c>
      <c r="B6" s="10">
        <v>0.08333333333333333</v>
      </c>
      <c r="C6" s="10">
        <v>0.0254</v>
      </c>
      <c r="D6" s="11">
        <v>0.001147</v>
      </c>
      <c r="E6" s="11">
        <v>0.002698</v>
      </c>
      <c r="F6" s="11">
        <v>0.004338</v>
      </c>
      <c r="G6" s="11">
        <v>0.008554</v>
      </c>
      <c r="H6" s="11">
        <v>0.03564</v>
      </c>
      <c r="I6" s="11">
        <v>0.06127</v>
      </c>
      <c r="J6" s="11">
        <v>0.07431</v>
      </c>
      <c r="K6" s="11">
        <v>0.08753</v>
      </c>
      <c r="L6" s="11">
        <v>0.105</v>
      </c>
      <c r="M6" s="10">
        <v>0.03977000000000001</v>
      </c>
      <c r="N6" s="10" t="s">
        <v>14</v>
      </c>
      <c r="O6" s="10">
        <f>(F6+J6)/2</f>
        <v>0.039324</v>
      </c>
      <c r="P6" s="6"/>
      <c r="Q6" s="6">
        <v>23.95</v>
      </c>
      <c r="R6" s="6">
        <v>61.46</v>
      </c>
      <c r="S6" s="6">
        <v>14.59</v>
      </c>
      <c r="T6" s="10"/>
      <c r="U6" s="12" t="s">
        <v>27</v>
      </c>
      <c r="V6" s="13" t="s">
        <v>28</v>
      </c>
      <c r="W6" s="13" t="s">
        <v>29</v>
      </c>
      <c r="X6" s="13" t="s">
        <v>19</v>
      </c>
      <c r="Y6" s="13" t="s">
        <v>30</v>
      </c>
      <c r="Z6" s="14" t="s">
        <v>21</v>
      </c>
      <c r="AA6" s="10"/>
      <c r="AB6" s="10"/>
      <c r="AC6" s="10"/>
      <c r="AD6" s="10"/>
    </row>
    <row r="7" spans="1:30" ht="9.75">
      <c r="A7" s="10"/>
      <c r="B7" s="10"/>
      <c r="C7" s="10"/>
      <c r="D7" s="11">
        <v>9.76791889330835</v>
      </c>
      <c r="E7" s="11">
        <v>8.533893936375907</v>
      </c>
      <c r="F7" s="11">
        <v>7.8487542316519</v>
      </c>
      <c r="G7" s="11">
        <v>6.869185077447841</v>
      </c>
      <c r="H7" s="11">
        <v>4.81035885291489</v>
      </c>
      <c r="I7" s="11">
        <v>4.0286753384594824</v>
      </c>
      <c r="J7" s="11">
        <v>3.7502998204692926</v>
      </c>
      <c r="K7" s="11">
        <v>3.5140786193057854</v>
      </c>
      <c r="L7" s="11">
        <v>3.2515387669959646</v>
      </c>
      <c r="M7" s="10">
        <v>4.6521756276316</v>
      </c>
      <c r="N7" s="10" t="s">
        <v>15</v>
      </c>
      <c r="O7" s="6">
        <f aca="true" t="shared" si="0" ref="O7:O33">(F7+J7)/2</f>
        <v>5.799527026060597</v>
      </c>
      <c r="P7" s="6">
        <f>(F7-J7)/2</f>
        <v>2.0492272055913037</v>
      </c>
      <c r="Q7" s="6"/>
      <c r="R7" s="6"/>
      <c r="S7" s="6"/>
      <c r="T7" s="10"/>
      <c r="U7" s="15" t="s">
        <v>0</v>
      </c>
      <c r="V7" s="16">
        <v>0.08333333333333333</v>
      </c>
      <c r="W7" s="16">
        <v>0.0254</v>
      </c>
      <c r="X7" s="17">
        <v>23.95</v>
      </c>
      <c r="Y7" s="17">
        <v>61.46</v>
      </c>
      <c r="Z7" s="18">
        <v>14.59</v>
      </c>
      <c r="AA7" s="10"/>
      <c r="AB7" s="10"/>
      <c r="AC7" s="10"/>
      <c r="AD7" s="10"/>
    </row>
    <row r="8" spans="1:30" ht="9.75">
      <c r="A8" s="10" t="s">
        <v>1</v>
      </c>
      <c r="B8" s="10">
        <v>1</v>
      </c>
      <c r="C8" s="10">
        <v>0.3048</v>
      </c>
      <c r="D8" s="11">
        <v>0.000821</v>
      </c>
      <c r="E8" s="11">
        <v>0.001702</v>
      </c>
      <c r="F8" s="11">
        <v>0.002856</v>
      </c>
      <c r="G8" s="11">
        <v>0.004746000000000001</v>
      </c>
      <c r="H8" s="11">
        <v>0.0219</v>
      </c>
      <c r="I8" s="11">
        <v>0.05998</v>
      </c>
      <c r="J8" s="11">
        <v>0.07728</v>
      </c>
      <c r="K8" s="11">
        <v>0.09348</v>
      </c>
      <c r="L8" s="11">
        <v>0.1111</v>
      </c>
      <c r="M8" s="10">
        <v>0.03597</v>
      </c>
      <c r="N8" s="10"/>
      <c r="O8" s="6">
        <f t="shared" si="0"/>
        <v>0.040068</v>
      </c>
      <c r="P8" s="6"/>
      <c r="Q8" s="6">
        <v>23.453999999999997</v>
      </c>
      <c r="R8" s="6">
        <v>54.95</v>
      </c>
      <c r="S8" s="6">
        <v>21.58</v>
      </c>
      <c r="T8" s="10"/>
      <c r="U8" s="15" t="s">
        <v>1</v>
      </c>
      <c r="V8" s="16">
        <v>1</v>
      </c>
      <c r="W8" s="16">
        <v>0.3048</v>
      </c>
      <c r="X8" s="17">
        <v>23.453999999999997</v>
      </c>
      <c r="Y8" s="17">
        <v>54.95</v>
      </c>
      <c r="Z8" s="18">
        <v>21.58</v>
      </c>
      <c r="AA8" s="10"/>
      <c r="AB8" s="10"/>
      <c r="AC8" s="10"/>
      <c r="AD8" s="10"/>
    </row>
    <row r="9" spans="1:30" ht="9.75">
      <c r="A9" s="10"/>
      <c r="B9" s="10"/>
      <c r="C9" s="10"/>
      <c r="D9" s="11">
        <v>10.250330157546369</v>
      </c>
      <c r="E9" s="11">
        <v>9.198553247638213</v>
      </c>
      <c r="F9" s="11">
        <v>8.451788305295073</v>
      </c>
      <c r="G9" s="11">
        <v>7.7190721841302254</v>
      </c>
      <c r="H9" s="11">
        <v>5.512925319948276</v>
      </c>
      <c r="I9" s="11">
        <v>4.059374667568072</v>
      </c>
      <c r="J9" s="11">
        <v>3.6937610956010385</v>
      </c>
      <c r="K9" s="11">
        <v>3.4191984556539867</v>
      </c>
      <c r="L9" s="11">
        <v>3.1700692781603577</v>
      </c>
      <c r="M9" s="10">
        <v>4.797062030301432</v>
      </c>
      <c r="N9" s="10"/>
      <c r="O9" s="6">
        <f t="shared" si="0"/>
        <v>6.072774700448056</v>
      </c>
      <c r="P9" s="6">
        <f>(F9-J9)/2</f>
        <v>2.3790136048470174</v>
      </c>
      <c r="Q9" s="6"/>
      <c r="R9" s="6"/>
      <c r="S9" s="6"/>
      <c r="T9" s="10"/>
      <c r="U9" s="15" t="s">
        <v>2</v>
      </c>
      <c r="V9" s="16">
        <v>2</v>
      </c>
      <c r="W9" s="16">
        <v>0.6096</v>
      </c>
      <c r="X9" s="17">
        <v>7.99</v>
      </c>
      <c r="Y9" s="17">
        <v>58.62</v>
      </c>
      <c r="Z9" s="18">
        <v>33.5</v>
      </c>
      <c r="AA9" s="10"/>
      <c r="AB9" s="10"/>
      <c r="AC9" s="10"/>
      <c r="AD9" s="10"/>
    </row>
    <row r="10" spans="1:30" ht="9.75">
      <c r="A10" s="10" t="s">
        <v>2</v>
      </c>
      <c r="B10" s="10">
        <v>2</v>
      </c>
      <c r="C10" s="10">
        <v>0.6096</v>
      </c>
      <c r="D10" s="11">
        <v>0.000662</v>
      </c>
      <c r="E10" s="11">
        <v>0.000939</v>
      </c>
      <c r="F10" s="11">
        <v>0.001678</v>
      </c>
      <c r="G10" s="11">
        <v>0.002832</v>
      </c>
      <c r="H10" s="11">
        <v>0.008467</v>
      </c>
      <c r="I10" s="11">
        <v>0.02266</v>
      </c>
      <c r="J10" s="11">
        <v>0.03439</v>
      </c>
      <c r="K10" s="11">
        <v>0.05263</v>
      </c>
      <c r="L10" s="11">
        <v>0.09452</v>
      </c>
      <c r="M10" s="10">
        <v>0.01991</v>
      </c>
      <c r="N10" s="10"/>
      <c r="O10" s="10">
        <f t="shared" si="0"/>
        <v>0.018033999999999998</v>
      </c>
      <c r="P10" s="6"/>
      <c r="Q10" s="6">
        <v>7.99</v>
      </c>
      <c r="R10" s="6">
        <v>58.62</v>
      </c>
      <c r="S10" s="6">
        <v>33.5</v>
      </c>
      <c r="T10" s="10"/>
      <c r="U10" s="15" t="s">
        <v>3</v>
      </c>
      <c r="V10" s="16">
        <v>3</v>
      </c>
      <c r="W10" s="16">
        <v>0.9144</v>
      </c>
      <c r="X10" s="17">
        <v>9.860999999999999</v>
      </c>
      <c r="Y10" s="17">
        <v>69.65</v>
      </c>
      <c r="Z10" s="18">
        <v>20.46</v>
      </c>
      <c r="AA10" s="10"/>
      <c r="AB10" s="10"/>
      <c r="AC10" s="10"/>
      <c r="AD10" s="10"/>
    </row>
    <row r="11" spans="1:30" ht="9.75">
      <c r="A11" s="10"/>
      <c r="B11" s="10"/>
      <c r="C11" s="10"/>
      <c r="D11" s="11">
        <v>10.560881162516957</v>
      </c>
      <c r="E11" s="11">
        <v>10.0565872216704</v>
      </c>
      <c r="F11" s="11">
        <v>9.21904156888435</v>
      </c>
      <c r="G11" s="11">
        <v>8.463963019241177</v>
      </c>
      <c r="H11" s="11">
        <v>6.8839333955991435</v>
      </c>
      <c r="I11" s="11">
        <v>5.463708328616296</v>
      </c>
      <c r="J11" s="11">
        <v>4.861867073910021</v>
      </c>
      <c r="K11" s="11">
        <v>4.247970794944038</v>
      </c>
      <c r="L11" s="11">
        <v>3.4032365604629646</v>
      </c>
      <c r="M11" s="10">
        <v>5.650362968716309</v>
      </c>
      <c r="N11" s="10"/>
      <c r="O11" s="6">
        <f t="shared" si="0"/>
        <v>7.040454321397186</v>
      </c>
      <c r="P11" s="6">
        <f>(F11-J11)/2</f>
        <v>2.1785872474871644</v>
      </c>
      <c r="Q11" s="6"/>
      <c r="R11" s="6"/>
      <c r="S11" s="6"/>
      <c r="T11" s="10"/>
      <c r="U11" s="15" t="s">
        <v>4</v>
      </c>
      <c r="V11" s="16">
        <v>4</v>
      </c>
      <c r="W11" s="16">
        <v>1.2192</v>
      </c>
      <c r="X11" s="17">
        <v>2.81</v>
      </c>
      <c r="Y11" s="17">
        <v>73.57</v>
      </c>
      <c r="Z11" s="18">
        <v>23.58</v>
      </c>
      <c r="AA11" s="10"/>
      <c r="AB11" s="10"/>
      <c r="AC11" s="10"/>
      <c r="AD11" s="10"/>
    </row>
    <row r="12" spans="1:30" ht="9.75">
      <c r="A12" s="10" t="s">
        <v>3</v>
      </c>
      <c r="B12" s="10">
        <v>3</v>
      </c>
      <c r="C12" s="10">
        <v>0.9144</v>
      </c>
      <c r="D12" s="11">
        <v>0.000851</v>
      </c>
      <c r="E12" s="11">
        <v>0.001757</v>
      </c>
      <c r="F12" s="11">
        <v>0.00295</v>
      </c>
      <c r="G12" s="11">
        <v>0.005429</v>
      </c>
      <c r="H12" s="11">
        <v>0.02159</v>
      </c>
      <c r="I12" s="11">
        <v>0.04186</v>
      </c>
      <c r="J12" s="11">
        <v>0.05222</v>
      </c>
      <c r="K12" s="11">
        <v>0.06224</v>
      </c>
      <c r="L12" s="11">
        <v>0.07862</v>
      </c>
      <c r="M12" s="10">
        <v>0.02737</v>
      </c>
      <c r="N12" s="10"/>
      <c r="O12" s="6">
        <f t="shared" si="0"/>
        <v>0.027585000000000002</v>
      </c>
      <c r="P12" s="6"/>
      <c r="Q12" s="6">
        <v>9.860999999999999</v>
      </c>
      <c r="R12" s="6">
        <v>69.65</v>
      </c>
      <c r="S12" s="6">
        <v>20.46</v>
      </c>
      <c r="T12" s="10"/>
      <c r="U12" s="15" t="s">
        <v>5</v>
      </c>
      <c r="V12" s="16">
        <v>5</v>
      </c>
      <c r="W12" s="16">
        <v>1.524</v>
      </c>
      <c r="X12" s="17">
        <v>13.84</v>
      </c>
      <c r="Y12" s="17">
        <v>69.29</v>
      </c>
      <c r="Z12" s="18">
        <v>16.85</v>
      </c>
      <c r="AA12" s="10"/>
      <c r="AB12" s="10"/>
      <c r="AC12" s="10"/>
      <c r="AD12" s="10"/>
    </row>
    <row r="13" spans="1:30" ht="9.75">
      <c r="A13" s="10"/>
      <c r="B13" s="10"/>
      <c r="C13" s="10"/>
      <c r="D13" s="11">
        <v>10.198553247638213</v>
      </c>
      <c r="E13" s="11">
        <v>9.152670093315798</v>
      </c>
      <c r="F13" s="11">
        <v>8.405069330187608</v>
      </c>
      <c r="G13" s="11">
        <v>7.52509780079489</v>
      </c>
      <c r="H13" s="11">
        <v>5.533492946414306</v>
      </c>
      <c r="I13" s="11">
        <v>4.578283878181103</v>
      </c>
      <c r="J13" s="11">
        <v>4.25925373212397</v>
      </c>
      <c r="K13" s="11">
        <v>4.00601412945062</v>
      </c>
      <c r="L13" s="11">
        <v>3.668959826012718</v>
      </c>
      <c r="M13" s="10">
        <v>5.1912607550718555</v>
      </c>
      <c r="N13" s="10"/>
      <c r="O13" s="6">
        <f t="shared" si="0"/>
        <v>6.332161531155789</v>
      </c>
      <c r="P13" s="6">
        <f>(F13-J13)/2</f>
        <v>2.072907799031819</v>
      </c>
      <c r="Q13" s="6"/>
      <c r="R13" s="6"/>
      <c r="S13" s="6"/>
      <c r="T13" s="10"/>
      <c r="U13" s="15" t="s">
        <v>6</v>
      </c>
      <c r="V13" s="16">
        <v>6</v>
      </c>
      <c r="W13" s="16">
        <v>1.8288</v>
      </c>
      <c r="X13" s="17">
        <v>13.78</v>
      </c>
      <c r="Y13" s="17">
        <v>69.18</v>
      </c>
      <c r="Z13" s="18">
        <v>17.06</v>
      </c>
      <c r="AA13" s="10"/>
      <c r="AB13" s="10"/>
      <c r="AC13" s="10"/>
      <c r="AD13" s="10"/>
    </row>
    <row r="14" spans="1:30" ht="9.75">
      <c r="A14" s="10" t="s">
        <v>4</v>
      </c>
      <c r="B14" s="10">
        <v>4</v>
      </c>
      <c r="C14" s="10">
        <v>1.2192</v>
      </c>
      <c r="D14" s="11">
        <v>0.000763</v>
      </c>
      <c r="E14" s="11">
        <v>0.0013540000000000002</v>
      </c>
      <c r="F14" s="11">
        <v>0.0025059999999999995</v>
      </c>
      <c r="G14" s="11">
        <v>0.004231</v>
      </c>
      <c r="H14" s="11">
        <v>0.01607</v>
      </c>
      <c r="I14" s="11">
        <v>0.03104</v>
      </c>
      <c r="J14" s="11">
        <v>0.03854</v>
      </c>
      <c r="K14" s="11">
        <v>0.0459</v>
      </c>
      <c r="L14" s="11">
        <v>0.05527</v>
      </c>
      <c r="M14" s="10">
        <v>0.02018</v>
      </c>
      <c r="N14" s="10"/>
      <c r="O14" s="10">
        <f t="shared" si="0"/>
        <v>0.020523</v>
      </c>
      <c r="P14" s="6"/>
      <c r="Q14" s="6">
        <v>2.81</v>
      </c>
      <c r="R14" s="6">
        <v>73.57</v>
      </c>
      <c r="S14" s="6">
        <v>23.58</v>
      </c>
      <c r="T14" s="10"/>
      <c r="U14" s="15" t="s">
        <v>7</v>
      </c>
      <c r="V14" s="16">
        <v>7</v>
      </c>
      <c r="W14" s="16">
        <v>2.1336</v>
      </c>
      <c r="X14" s="17">
        <v>13.6425</v>
      </c>
      <c r="Y14" s="17">
        <v>65.79</v>
      </c>
      <c r="Z14" s="18">
        <v>20.53</v>
      </c>
      <c r="AA14" s="10"/>
      <c r="AB14" s="10"/>
      <c r="AC14" s="10"/>
      <c r="AD14" s="10"/>
    </row>
    <row r="15" spans="1:30" ht="9.75">
      <c r="A15" s="10"/>
      <c r="B15" s="10"/>
      <c r="C15" s="10"/>
      <c r="D15" s="11">
        <v>10.356029322489643</v>
      </c>
      <c r="E15" s="11">
        <v>9.528556545749177</v>
      </c>
      <c r="F15" s="11">
        <v>8.640397870002314</v>
      </c>
      <c r="G15" s="11">
        <v>7.884785598967824</v>
      </c>
      <c r="H15" s="11">
        <v>5.959486260761719</v>
      </c>
      <c r="I15" s="11">
        <v>5.0097276322496835</v>
      </c>
      <c r="J15" s="11">
        <v>4.697499618141091</v>
      </c>
      <c r="K15" s="11">
        <v>4.445362036135641</v>
      </c>
      <c r="L15" s="11">
        <v>4.177359577222651</v>
      </c>
      <c r="M15" s="10">
        <v>5.6309300153304545</v>
      </c>
      <c r="N15" s="10"/>
      <c r="O15" s="6">
        <f t="shared" si="0"/>
        <v>6.668948744071702</v>
      </c>
      <c r="P15" s="6">
        <f>(F15-J15)/2</f>
        <v>1.9714491259306115</v>
      </c>
      <c r="Q15" s="6"/>
      <c r="R15" s="6"/>
      <c r="S15" s="6"/>
      <c r="T15" s="10"/>
      <c r="U15" s="15" t="s">
        <v>8</v>
      </c>
      <c r="V15" s="16">
        <v>8</v>
      </c>
      <c r="W15" s="16">
        <v>2.4384</v>
      </c>
      <c r="X15" s="17">
        <v>18.924</v>
      </c>
      <c r="Y15" s="17">
        <v>67.07</v>
      </c>
      <c r="Z15" s="18">
        <v>13.95</v>
      </c>
      <c r="AA15" s="10"/>
      <c r="AB15" s="10"/>
      <c r="AC15" s="10"/>
      <c r="AD15" s="10"/>
    </row>
    <row r="16" spans="1:30" ht="9.75">
      <c r="A16" s="10" t="s">
        <v>5</v>
      </c>
      <c r="B16" s="10">
        <v>5</v>
      </c>
      <c r="C16" s="10">
        <v>1.524</v>
      </c>
      <c r="D16" s="11">
        <v>0.00099</v>
      </c>
      <c r="E16" s="11">
        <v>0.0022080000000000003</v>
      </c>
      <c r="F16" s="11">
        <v>0.003655</v>
      </c>
      <c r="G16" s="11">
        <v>0.008137</v>
      </c>
      <c r="H16" s="11">
        <v>0.02893</v>
      </c>
      <c r="I16" s="11">
        <v>0.04945</v>
      </c>
      <c r="J16" s="11">
        <v>0.05947</v>
      </c>
      <c r="K16" s="11">
        <v>0.06939</v>
      </c>
      <c r="L16" s="11">
        <v>0.08638</v>
      </c>
      <c r="M16" s="10">
        <v>0.03275</v>
      </c>
      <c r="N16" s="10"/>
      <c r="O16" s="10">
        <f t="shared" si="0"/>
        <v>0.0315625</v>
      </c>
      <c r="P16" s="6"/>
      <c r="Q16" s="6">
        <v>13.84</v>
      </c>
      <c r="R16" s="6">
        <v>69.29</v>
      </c>
      <c r="S16" s="6">
        <v>16.85</v>
      </c>
      <c r="T16" s="10"/>
      <c r="U16" s="15" t="s">
        <v>9</v>
      </c>
      <c r="V16" s="16">
        <v>9</v>
      </c>
      <c r="W16" s="16">
        <v>2.7432</v>
      </c>
      <c r="X16" s="17">
        <v>18.06</v>
      </c>
      <c r="Y16" s="17">
        <v>70.27</v>
      </c>
      <c r="Z16" s="18">
        <v>11.72</v>
      </c>
      <c r="AA16" s="10"/>
      <c r="AB16" s="10"/>
      <c r="AC16" s="10"/>
      <c r="AD16" s="10"/>
    </row>
    <row r="17" spans="1:30" ht="9.75">
      <c r="A17" s="10"/>
      <c r="B17" s="10"/>
      <c r="C17" s="10"/>
      <c r="D17" s="11">
        <v>9.980283854357204</v>
      </c>
      <c r="E17" s="11">
        <v>8.823044112546006</v>
      </c>
      <c r="F17" s="11">
        <v>8.095912878484375</v>
      </c>
      <c r="G17" s="11">
        <v>6.941287293963853</v>
      </c>
      <c r="H17" s="11">
        <v>5.111289866507212</v>
      </c>
      <c r="I17" s="11">
        <v>4.337885668790339</v>
      </c>
      <c r="J17" s="11">
        <v>4.071694114060608</v>
      </c>
      <c r="K17" s="11">
        <v>3.8491284230794656</v>
      </c>
      <c r="L17" s="11">
        <v>3.53315887322979</v>
      </c>
      <c r="M17" s="10">
        <v>4.932361283124637</v>
      </c>
      <c r="N17" s="10"/>
      <c r="O17" s="6">
        <f t="shared" si="0"/>
        <v>6.083803496272491</v>
      </c>
      <c r="P17" s="6">
        <f>(F17-J17)/2</f>
        <v>2.0121093822118836</v>
      </c>
      <c r="Q17" s="6"/>
      <c r="R17" s="6"/>
      <c r="S17" s="6"/>
      <c r="T17" s="10"/>
      <c r="U17" s="15" t="s">
        <v>10</v>
      </c>
      <c r="V17" s="16">
        <v>10</v>
      </c>
      <c r="W17" s="16">
        <v>3.048</v>
      </c>
      <c r="X17" s="17">
        <v>1.26</v>
      </c>
      <c r="Y17" s="17">
        <v>57.98</v>
      </c>
      <c r="Z17" s="18">
        <v>40.92</v>
      </c>
      <c r="AA17" s="10"/>
      <c r="AB17" s="10"/>
      <c r="AC17" s="10"/>
      <c r="AD17" s="10"/>
    </row>
    <row r="18" spans="1:30" ht="9.75">
      <c r="A18" s="10" t="s">
        <v>6</v>
      </c>
      <c r="B18" s="10">
        <v>6</v>
      </c>
      <c r="C18" s="10">
        <v>1.8288</v>
      </c>
      <c r="D18" s="11">
        <v>0.000961</v>
      </c>
      <c r="E18" s="11">
        <v>0.0021190000000000002</v>
      </c>
      <c r="F18" s="11">
        <v>0.003586</v>
      </c>
      <c r="G18" s="11">
        <v>0.008319000000000002</v>
      </c>
      <c r="H18" s="11">
        <v>0.03024</v>
      </c>
      <c r="I18" s="11">
        <v>0.05045</v>
      </c>
      <c r="J18" s="11">
        <v>0.05972</v>
      </c>
      <c r="K18" s="11">
        <v>0.06863</v>
      </c>
      <c r="L18" s="11">
        <v>0.08142</v>
      </c>
      <c r="M18" s="10">
        <v>0.03268</v>
      </c>
      <c r="N18" s="10"/>
      <c r="O18" s="10">
        <f t="shared" si="0"/>
        <v>0.031653</v>
      </c>
      <c r="P18" s="6"/>
      <c r="Q18" s="6">
        <v>13.78</v>
      </c>
      <c r="R18" s="6">
        <v>69.18</v>
      </c>
      <c r="S18" s="6">
        <v>17.06</v>
      </c>
      <c r="T18" s="10"/>
      <c r="U18" s="15" t="s">
        <v>11</v>
      </c>
      <c r="V18" s="16">
        <v>11</v>
      </c>
      <c r="W18" s="16">
        <v>3.3528</v>
      </c>
      <c r="X18" s="17">
        <v>6.581999999999999</v>
      </c>
      <c r="Y18" s="17">
        <v>79.1</v>
      </c>
      <c r="Z18" s="18">
        <v>14.38</v>
      </c>
      <c r="AA18" s="10"/>
      <c r="AB18" s="10"/>
      <c r="AC18" s="10"/>
      <c r="AD18" s="10"/>
    </row>
    <row r="19" spans="1:30" ht="9.75">
      <c r="A19" s="10"/>
      <c r="B19" s="10"/>
      <c r="C19" s="10"/>
      <c r="D19" s="11">
        <v>10.023175948550424</v>
      </c>
      <c r="E19" s="11">
        <v>8.882400696952004</v>
      </c>
      <c r="F19" s="11">
        <v>8.1234087964558</v>
      </c>
      <c r="G19" s="11">
        <v>6.90937416756354</v>
      </c>
      <c r="H19" s="11">
        <v>5.047398050215739</v>
      </c>
      <c r="I19" s="11">
        <v>4.309001920443093</v>
      </c>
      <c r="J19" s="11">
        <v>4.065642024302271</v>
      </c>
      <c r="K19" s="11">
        <v>3.8650168350932277</v>
      </c>
      <c r="L19" s="11">
        <v>3.6184729682968015</v>
      </c>
      <c r="M19" s="10">
        <v>4.935448206291128</v>
      </c>
      <c r="N19" s="10"/>
      <c r="O19" s="6">
        <f t="shared" si="0"/>
        <v>6.094525410379036</v>
      </c>
      <c r="P19" s="6">
        <f>(F19-J19)/2</f>
        <v>2.0288833860767648</v>
      </c>
      <c r="Q19" s="6"/>
      <c r="R19" s="6"/>
      <c r="S19" s="6"/>
      <c r="T19" s="10"/>
      <c r="U19" s="15" t="s">
        <v>12</v>
      </c>
      <c r="V19" s="16">
        <v>12</v>
      </c>
      <c r="W19" s="16">
        <v>3.6576</v>
      </c>
      <c r="X19" s="17">
        <v>4.7</v>
      </c>
      <c r="Y19" s="17">
        <v>76.15</v>
      </c>
      <c r="Z19" s="18">
        <v>19.18</v>
      </c>
      <c r="AA19" s="10"/>
      <c r="AB19" s="10"/>
      <c r="AC19" s="10"/>
      <c r="AD19" s="10"/>
    </row>
    <row r="20" spans="1:30" ht="10.5" thickBot="1">
      <c r="A20" s="10" t="s">
        <v>7</v>
      </c>
      <c r="B20" s="10">
        <v>7</v>
      </c>
      <c r="C20" s="10">
        <v>2.1336</v>
      </c>
      <c r="D20" s="11">
        <v>0.000953</v>
      </c>
      <c r="E20" s="11">
        <v>0.001613</v>
      </c>
      <c r="F20" s="11">
        <v>0.002757</v>
      </c>
      <c r="G20" s="11">
        <v>0.005464000000000001</v>
      </c>
      <c r="H20" s="11">
        <v>0.02445</v>
      </c>
      <c r="I20" s="11">
        <v>0.04751</v>
      </c>
      <c r="J20" s="11">
        <v>0.05872</v>
      </c>
      <c r="K20" s="11">
        <v>0.06959</v>
      </c>
      <c r="L20" s="11">
        <v>0.08416</v>
      </c>
      <c r="M20" s="10">
        <v>0.03035</v>
      </c>
      <c r="N20" s="10"/>
      <c r="O20" s="10">
        <f t="shared" si="0"/>
        <v>0.030738500000000002</v>
      </c>
      <c r="P20" s="6"/>
      <c r="Q20" s="6">
        <v>13.6425</v>
      </c>
      <c r="R20" s="6">
        <v>65.79</v>
      </c>
      <c r="S20" s="6">
        <v>20.53</v>
      </c>
      <c r="T20" s="10"/>
      <c r="U20" s="19" t="s">
        <v>13</v>
      </c>
      <c r="V20" s="20">
        <v>13</v>
      </c>
      <c r="W20" s="20">
        <v>3.9624</v>
      </c>
      <c r="X20" s="21">
        <v>41.33</v>
      </c>
      <c r="Y20" s="21">
        <v>55.12</v>
      </c>
      <c r="Z20" s="22">
        <v>3.6029999999999998</v>
      </c>
      <c r="AA20" s="10"/>
      <c r="AB20" s="10"/>
      <c r="AC20" s="10"/>
      <c r="AD20" s="10"/>
    </row>
    <row r="21" spans="1:30" ht="9.75">
      <c r="A21" s="10"/>
      <c r="B21" s="10"/>
      <c r="C21" s="10"/>
      <c r="D21" s="11">
        <v>10.035236165414233</v>
      </c>
      <c r="E21" s="11">
        <v>9.276037846168531</v>
      </c>
      <c r="F21" s="11">
        <v>8.502685017313985</v>
      </c>
      <c r="G21" s="11">
        <v>7.515826801034084</v>
      </c>
      <c r="H21" s="11">
        <v>5.354021724597216</v>
      </c>
      <c r="I21" s="11">
        <v>4.395624983025968</v>
      </c>
      <c r="J21" s="11">
        <v>4.090004221593599</v>
      </c>
      <c r="K21" s="11">
        <v>3.8449761823634656</v>
      </c>
      <c r="L21" s="11">
        <v>3.5707214851445097</v>
      </c>
      <c r="M21" s="10">
        <v>5.042159673293767</v>
      </c>
      <c r="N21" s="10"/>
      <c r="O21" s="6">
        <f t="shared" si="0"/>
        <v>6.296344619453792</v>
      </c>
      <c r="P21" s="6">
        <f>(F21-J21)/2</f>
        <v>2.2063403978601928</v>
      </c>
      <c r="Q21" s="6"/>
      <c r="R21" s="6"/>
      <c r="S21" s="6"/>
      <c r="T21" s="10"/>
      <c r="U21" s="10"/>
      <c r="V21" s="10"/>
      <c r="W21" s="10"/>
      <c r="AA21" s="10"/>
      <c r="AB21" s="10"/>
      <c r="AC21" s="10"/>
      <c r="AD21" s="10"/>
    </row>
    <row r="22" spans="1:30" ht="9.75">
      <c r="A22" s="10" t="s">
        <v>8</v>
      </c>
      <c r="B22" s="10">
        <v>8</v>
      </c>
      <c r="C22" s="10">
        <v>2.4384</v>
      </c>
      <c r="D22" s="11">
        <v>0.001064</v>
      </c>
      <c r="E22" s="11">
        <v>0.002568</v>
      </c>
      <c r="F22" s="11">
        <v>0.004971</v>
      </c>
      <c r="G22" s="11">
        <v>0.01363</v>
      </c>
      <c r="H22" s="11">
        <v>0.03615999999999999</v>
      </c>
      <c r="I22" s="11">
        <v>0.05639</v>
      </c>
      <c r="J22" s="11">
        <v>0.06609</v>
      </c>
      <c r="K22" s="11">
        <v>0.07552</v>
      </c>
      <c r="L22" s="11">
        <v>0.08867</v>
      </c>
      <c r="M22" s="10">
        <v>0.03778</v>
      </c>
      <c r="N22" s="10"/>
      <c r="O22" s="10">
        <f t="shared" si="0"/>
        <v>0.0355305</v>
      </c>
      <c r="P22" s="6"/>
      <c r="Q22" s="6">
        <v>18.924</v>
      </c>
      <c r="R22" s="6">
        <v>67.07</v>
      </c>
      <c r="S22" s="6">
        <v>13.95</v>
      </c>
      <c r="T22" s="10"/>
      <c r="U22" s="10"/>
      <c r="V22" s="10"/>
      <c r="W22" s="10"/>
      <c r="AA22" s="10"/>
      <c r="AB22" s="10"/>
      <c r="AC22" s="10"/>
      <c r="AD22" s="10"/>
    </row>
    <row r="23" spans="1:30" ht="9.75">
      <c r="A23" s="10"/>
      <c r="B23" s="10"/>
      <c r="C23" s="10"/>
      <c r="D23" s="11">
        <v>9.876286133822985</v>
      </c>
      <c r="E23" s="11">
        <v>8.605139082201871</v>
      </c>
      <c r="F23" s="11">
        <v>7.652248181381567</v>
      </c>
      <c r="G23" s="11">
        <v>6.197070627631602</v>
      </c>
      <c r="H23" s="11">
        <v>4.789461512021624</v>
      </c>
      <c r="I23" s="11">
        <v>4.148416846823441</v>
      </c>
      <c r="J23" s="11">
        <v>3.919424194014773</v>
      </c>
      <c r="K23" s="11">
        <v>3.7269974250749702</v>
      </c>
      <c r="L23" s="11">
        <v>3.495410114245842</v>
      </c>
      <c r="M23" s="10">
        <v>4.726233488048442</v>
      </c>
      <c r="N23" s="10"/>
      <c r="O23" s="6">
        <f t="shared" si="0"/>
        <v>5.78583618769817</v>
      </c>
      <c r="P23" s="6">
        <f>(F23-J23)/2</f>
        <v>1.866411993683397</v>
      </c>
      <c r="Q23" s="6"/>
      <c r="R23" s="6"/>
      <c r="S23" s="6"/>
      <c r="T23" s="10"/>
      <c r="U23" s="10"/>
      <c r="V23" s="10"/>
      <c r="W23" s="10"/>
      <c r="AA23" s="10"/>
      <c r="AB23" s="10"/>
      <c r="AC23" s="10"/>
      <c r="AD23" s="10"/>
    </row>
    <row r="24" spans="1:30" ht="9.75">
      <c r="A24" s="10" t="s">
        <v>9</v>
      </c>
      <c r="B24" s="10">
        <v>9</v>
      </c>
      <c r="C24" s="10">
        <v>2.7432</v>
      </c>
      <c r="D24" s="11">
        <v>0.001361</v>
      </c>
      <c r="E24" s="11">
        <v>0.003184</v>
      </c>
      <c r="F24" s="11">
        <v>0.006848</v>
      </c>
      <c r="G24" s="11">
        <v>0.01652</v>
      </c>
      <c r="H24" s="11">
        <v>0.03729</v>
      </c>
      <c r="I24" s="11">
        <v>0.05594</v>
      </c>
      <c r="J24" s="11">
        <v>0.06488</v>
      </c>
      <c r="K24" s="11">
        <v>0.07374</v>
      </c>
      <c r="L24" s="11">
        <v>0.08406999999999999</v>
      </c>
      <c r="M24" s="10">
        <v>0.03806</v>
      </c>
      <c r="N24" s="10"/>
      <c r="O24" s="10">
        <f t="shared" si="0"/>
        <v>0.03586399999999999</v>
      </c>
      <c r="P24" s="6"/>
      <c r="Q24" s="6">
        <v>18.06</v>
      </c>
      <c r="R24" s="6">
        <v>70.27</v>
      </c>
      <c r="S24" s="6">
        <v>11.72</v>
      </c>
      <c r="T24" s="10"/>
      <c r="U24" s="10"/>
      <c r="V24" s="10"/>
      <c r="W24" s="10"/>
      <c r="AA24" s="10"/>
      <c r="AB24" s="10"/>
      <c r="AC24" s="10"/>
      <c r="AD24" s="10"/>
    </row>
    <row r="25" spans="1:30" ht="9.75">
      <c r="A25" s="10"/>
      <c r="B25" s="10"/>
      <c r="C25" s="10"/>
      <c r="D25" s="11">
        <v>9.52111721782018</v>
      </c>
      <c r="E25" s="11">
        <v>8.294943948780526</v>
      </c>
      <c r="F25" s="11">
        <v>7.1901015829230275</v>
      </c>
      <c r="G25" s="11">
        <v>5.919642503017366</v>
      </c>
      <c r="H25" s="11">
        <v>4.745067392663171</v>
      </c>
      <c r="I25" s="11">
        <v>4.15997593596062</v>
      </c>
      <c r="J25" s="11">
        <v>3.946082370219539</v>
      </c>
      <c r="K25" s="11">
        <v>3.7614087733429944</v>
      </c>
      <c r="L25" s="11">
        <v>3.5722651166735737</v>
      </c>
      <c r="M25" s="10">
        <v>4.71558062816279</v>
      </c>
      <c r="N25" s="10"/>
      <c r="O25" s="6">
        <f t="shared" si="0"/>
        <v>5.568091976571283</v>
      </c>
      <c r="P25" s="6">
        <f>(F25-J25)/2</f>
        <v>1.6220096063517442</v>
      </c>
      <c r="Q25" s="6"/>
      <c r="R25" s="6"/>
      <c r="S25" s="6"/>
      <c r="T25" s="10"/>
      <c r="U25" s="10"/>
      <c r="V25" s="10"/>
      <c r="W25" s="10"/>
      <c r="AA25" s="10"/>
      <c r="AB25" s="10"/>
      <c r="AC25" s="10"/>
      <c r="AD25" s="10"/>
    </row>
    <row r="26" spans="1:30" ht="9.75">
      <c r="A26" s="10" t="s">
        <v>10</v>
      </c>
      <c r="B26" s="10">
        <v>10</v>
      </c>
      <c r="C26" s="10">
        <v>3.048</v>
      </c>
      <c r="D26" s="11">
        <v>0.000634</v>
      </c>
      <c r="E26" s="11">
        <v>0.000853</v>
      </c>
      <c r="F26" s="11">
        <v>0.00131</v>
      </c>
      <c r="G26" s="11">
        <v>0.002323</v>
      </c>
      <c r="H26" s="11">
        <v>0.005535999999999999</v>
      </c>
      <c r="I26" s="11">
        <v>0.01553</v>
      </c>
      <c r="J26" s="11">
        <v>0.02422</v>
      </c>
      <c r="K26" s="11">
        <v>0.03478</v>
      </c>
      <c r="L26" s="11">
        <v>0.04814</v>
      </c>
      <c r="M26" s="10">
        <v>0.01203</v>
      </c>
      <c r="N26" s="10"/>
      <c r="O26" s="10">
        <f t="shared" si="0"/>
        <v>0.012764999999999999</v>
      </c>
      <c r="P26" s="6"/>
      <c r="Q26" s="6">
        <v>1.26</v>
      </c>
      <c r="R26" s="6">
        <v>57.98</v>
      </c>
      <c r="S26" s="6">
        <v>40.92</v>
      </c>
      <c r="T26" s="10"/>
      <c r="U26" s="10"/>
      <c r="V26" s="10"/>
      <c r="W26" s="10"/>
      <c r="AA26" s="10"/>
      <c r="AB26" s="10"/>
      <c r="AC26" s="10"/>
      <c r="AD26" s="10"/>
    </row>
    <row r="27" spans="1:30" ht="9.75">
      <c r="A27" s="10"/>
      <c r="B27" s="10"/>
      <c r="C27" s="10"/>
      <c r="D27" s="11">
        <v>10.623229539184766</v>
      </c>
      <c r="E27" s="11">
        <v>10.195166638005885</v>
      </c>
      <c r="F27" s="11">
        <v>9.576217472899362</v>
      </c>
      <c r="G27" s="11">
        <v>8.749795130515366</v>
      </c>
      <c r="H27" s="11">
        <v>7.49694034168745</v>
      </c>
      <c r="I27" s="11">
        <v>6.008798360049512</v>
      </c>
      <c r="J27" s="11">
        <v>5.367657324742483</v>
      </c>
      <c r="K27" s="11">
        <v>4.8455982571302245</v>
      </c>
      <c r="L27" s="11">
        <v>4.376620047962315</v>
      </c>
      <c r="M27" s="10">
        <v>6.377219547260735</v>
      </c>
      <c r="N27" s="10"/>
      <c r="O27" s="6">
        <f t="shared" si="0"/>
        <v>7.471937398820923</v>
      </c>
      <c r="P27" s="6">
        <f>(F27-J27)/2</f>
        <v>2.1042800740784395</v>
      </c>
      <c r="Q27" s="6"/>
      <c r="R27" s="6"/>
      <c r="S27" s="6"/>
      <c r="T27" s="10"/>
      <c r="U27" s="10"/>
      <c r="W27" s="10"/>
      <c r="AA27" s="10"/>
      <c r="AB27" s="10"/>
      <c r="AC27" s="10"/>
      <c r="AD27" s="10"/>
    </row>
    <row r="28" spans="1:30" ht="9.75">
      <c r="A28" s="10" t="s">
        <v>11</v>
      </c>
      <c r="B28" s="10">
        <v>11</v>
      </c>
      <c r="C28" s="10">
        <v>3.3528</v>
      </c>
      <c r="D28" s="11">
        <v>0.001052</v>
      </c>
      <c r="E28" s="11">
        <v>0.002511</v>
      </c>
      <c r="F28" s="11">
        <v>0.004609</v>
      </c>
      <c r="G28" s="11">
        <v>0.01144</v>
      </c>
      <c r="H28" s="11">
        <v>0.02663</v>
      </c>
      <c r="I28" s="11">
        <v>0.04055</v>
      </c>
      <c r="J28" s="11">
        <v>0.0482</v>
      </c>
      <c r="K28" s="11">
        <v>0.05583</v>
      </c>
      <c r="L28" s="11">
        <v>0.06735</v>
      </c>
      <c r="M28" s="10">
        <v>0.02829</v>
      </c>
      <c r="N28" s="10"/>
      <c r="O28" s="10">
        <f t="shared" si="0"/>
        <v>0.0264045</v>
      </c>
      <c r="P28" s="6"/>
      <c r="Q28" s="6">
        <v>6.581999999999999</v>
      </c>
      <c r="R28" s="6">
        <v>79.1</v>
      </c>
      <c r="S28" s="6">
        <v>14.38</v>
      </c>
      <c r="T28" s="10"/>
      <c r="U28" s="10"/>
      <c r="W28" s="10"/>
      <c r="AA28" s="10"/>
      <c r="AB28" s="10"/>
      <c r="AC28" s="10"/>
      <c r="AD28" s="10"/>
    </row>
    <row r="29" spans="1:30" ht="9.75">
      <c r="A29" s="10"/>
      <c r="B29" s="10"/>
      <c r="C29" s="10"/>
      <c r="D29" s="11">
        <v>9.892649580031872</v>
      </c>
      <c r="E29" s="11">
        <v>8.637522256052675</v>
      </c>
      <c r="F29" s="11">
        <v>7.761330516987525</v>
      </c>
      <c r="G29" s="11">
        <v>6.449769137658423</v>
      </c>
      <c r="H29" s="11">
        <v>5.230803761226198</v>
      </c>
      <c r="I29" s="11">
        <v>4.6241542753321765</v>
      </c>
      <c r="J29" s="11">
        <v>4.374823043319488</v>
      </c>
      <c r="K29" s="11">
        <v>4.162815633656504</v>
      </c>
      <c r="L29" s="11">
        <v>3.8921782440871464</v>
      </c>
      <c r="M29" s="10">
        <v>5.143564013040559</v>
      </c>
      <c r="N29" s="10"/>
      <c r="O29" s="6">
        <f t="shared" si="0"/>
        <v>6.068076780153506</v>
      </c>
      <c r="P29" s="6">
        <f>(F29-J29)/2</f>
        <v>1.6932537368340186</v>
      </c>
      <c r="Q29" s="6"/>
      <c r="R29" s="6"/>
      <c r="S29" s="6"/>
      <c r="T29" s="10"/>
      <c r="U29" s="10"/>
      <c r="W29" s="10"/>
      <c r="AA29" s="10"/>
      <c r="AB29" s="10"/>
      <c r="AC29" s="10"/>
      <c r="AD29" s="10"/>
    </row>
    <row r="30" spans="1:30" ht="9.75">
      <c r="A30" s="10" t="s">
        <v>12</v>
      </c>
      <c r="B30" s="10">
        <v>12</v>
      </c>
      <c r="C30" s="10">
        <v>3.6576</v>
      </c>
      <c r="D30" s="11">
        <v>0.000891</v>
      </c>
      <c r="E30" s="11">
        <v>0.001891</v>
      </c>
      <c r="F30" s="11">
        <v>0.0031469999999999996</v>
      </c>
      <c r="G30" s="11">
        <v>0.006181</v>
      </c>
      <c r="H30" s="11">
        <v>0.023170000000000003</v>
      </c>
      <c r="I30" s="11">
        <v>0.04019</v>
      </c>
      <c r="J30" s="11">
        <v>0.0478</v>
      </c>
      <c r="K30" s="11">
        <v>0.05483</v>
      </c>
      <c r="L30" s="11">
        <v>0.06204</v>
      </c>
      <c r="M30" s="10">
        <v>0.02539</v>
      </c>
      <c r="N30" s="10"/>
      <c r="O30" s="10">
        <f t="shared" si="0"/>
        <v>0.0254735</v>
      </c>
      <c r="P30" s="6"/>
      <c r="Q30" s="6">
        <v>4.7</v>
      </c>
      <c r="R30" s="6">
        <v>76.15</v>
      </c>
      <c r="S30" s="6">
        <v>19.18</v>
      </c>
      <c r="T30" s="10"/>
      <c r="U30" s="10"/>
      <c r="W30" s="10"/>
      <c r="AA30" s="10"/>
      <c r="AB30" s="10"/>
      <c r="AC30" s="10"/>
      <c r="AD30" s="10"/>
    </row>
    <row r="31" spans="1:30" ht="9.75">
      <c r="A31" s="10"/>
      <c r="B31" s="10"/>
      <c r="C31" s="10"/>
      <c r="D31" s="11">
        <v>10.132286947802251</v>
      </c>
      <c r="E31" s="11">
        <v>9.046634921374414</v>
      </c>
      <c r="F31" s="11">
        <v>8.311807106025752</v>
      </c>
      <c r="G31" s="11">
        <v>7.337944019618104</v>
      </c>
      <c r="H31" s="11">
        <v>5.43159814557199</v>
      </c>
      <c r="I31" s="11">
        <v>4.637019612378067</v>
      </c>
      <c r="J31" s="11">
        <v>4.386845571568701</v>
      </c>
      <c r="K31" s="11">
        <v>4.188890716140013</v>
      </c>
      <c r="L31" s="11">
        <v>4.010657503400721</v>
      </c>
      <c r="M31" s="10">
        <v>5.299595794789306</v>
      </c>
      <c r="N31" s="10"/>
      <c r="O31" s="6">
        <f t="shared" si="0"/>
        <v>6.349326338797226</v>
      </c>
      <c r="P31" s="6">
        <f>(F31-J31)/2</f>
        <v>1.9624807672285254</v>
      </c>
      <c r="Q31" s="6"/>
      <c r="R31" s="6"/>
      <c r="S31" s="6"/>
      <c r="T31" s="10"/>
      <c r="U31" s="10"/>
      <c r="W31" s="10"/>
      <c r="AA31" s="10"/>
      <c r="AB31" s="10"/>
      <c r="AC31" s="10"/>
      <c r="AD31" s="10"/>
    </row>
    <row r="32" spans="1:30" ht="9.75">
      <c r="A32" s="10" t="s">
        <v>13</v>
      </c>
      <c r="B32" s="10">
        <v>13</v>
      </c>
      <c r="C32" s="10">
        <v>3.9624</v>
      </c>
      <c r="D32" s="11">
        <v>0.009249</v>
      </c>
      <c r="E32" s="11">
        <v>0.022239999999999996</v>
      </c>
      <c r="F32" s="11">
        <v>0.02988</v>
      </c>
      <c r="G32" s="11">
        <v>0.03790999999999999</v>
      </c>
      <c r="H32" s="11">
        <v>0.05613</v>
      </c>
      <c r="I32" s="11">
        <v>0.07639</v>
      </c>
      <c r="J32" s="11">
        <v>0.0868</v>
      </c>
      <c r="K32" s="11">
        <v>0.09609</v>
      </c>
      <c r="L32" s="11">
        <v>0.106</v>
      </c>
      <c r="M32" s="10">
        <v>0.0573</v>
      </c>
      <c r="N32" s="10"/>
      <c r="O32" s="6">
        <f t="shared" si="0"/>
        <v>0.05834</v>
      </c>
      <c r="P32" s="6"/>
      <c r="Q32" s="6">
        <v>41.33</v>
      </c>
      <c r="R32" s="6">
        <v>55.12</v>
      </c>
      <c r="S32" s="6">
        <v>3.6029999999999998</v>
      </c>
      <c r="T32" s="10"/>
      <c r="U32" s="10"/>
      <c r="W32" s="10"/>
      <c r="AA32" s="10"/>
      <c r="AB32" s="10"/>
      <c r="AC32" s="10"/>
      <c r="AD32" s="10"/>
    </row>
    <row r="33" spans="1:30" ht="9.75">
      <c r="A33" s="10"/>
      <c r="B33" s="10"/>
      <c r="C33" s="10"/>
      <c r="D33" s="11">
        <v>6.7564868944958425</v>
      </c>
      <c r="E33" s="11">
        <v>5.490699401713305</v>
      </c>
      <c r="F33" s="11">
        <v>5.064676041647575</v>
      </c>
      <c r="G33" s="11">
        <v>4.7212777332661675</v>
      </c>
      <c r="H33" s="11">
        <v>4.155084130474871</v>
      </c>
      <c r="I33" s="11">
        <v>3.710472398302489</v>
      </c>
      <c r="J33" s="11">
        <v>3.52616114710497</v>
      </c>
      <c r="K33" s="11">
        <v>3.3794698909409724</v>
      </c>
      <c r="L33" s="11">
        <v>3.237863830098888</v>
      </c>
      <c r="M33" s="10">
        <v>4.125321050792545</v>
      </c>
      <c r="N33" s="10"/>
      <c r="O33" s="6">
        <f t="shared" si="0"/>
        <v>4.295418594376272</v>
      </c>
      <c r="P33" s="6">
        <f>(F33-J33)/2</f>
        <v>0.7692574472713023</v>
      </c>
      <c r="Q33" s="10"/>
      <c r="R33" s="10"/>
      <c r="S33" s="10"/>
      <c r="T33" s="10"/>
      <c r="U33" s="10"/>
      <c r="W33" s="10"/>
      <c r="AA33" s="10"/>
      <c r="AB33" s="10"/>
      <c r="AC33" s="10"/>
      <c r="AD33" s="10"/>
    </row>
    <row r="34" spans="1:30" ht="9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6"/>
      <c r="Q34" s="10"/>
      <c r="R34" s="10"/>
      <c r="S34" s="10"/>
      <c r="T34" s="10"/>
      <c r="U34" s="10"/>
      <c r="W34" s="10"/>
      <c r="AA34" s="10"/>
      <c r="AB34" s="10"/>
      <c r="AC34" s="10"/>
      <c r="AD34" s="10"/>
    </row>
    <row r="35" spans="1:30" ht="9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6"/>
      <c r="P35" s="6"/>
      <c r="Q35" s="10"/>
      <c r="R35" s="10"/>
      <c r="S35" s="10"/>
      <c r="T35" s="10"/>
      <c r="U35" s="10"/>
      <c r="W35" s="10"/>
      <c r="AA35" s="10"/>
      <c r="AB35" s="10"/>
      <c r="AC35" s="10"/>
      <c r="AD35" s="10"/>
    </row>
    <row r="36" spans="1:30" ht="9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6"/>
      <c r="Q36" s="10"/>
      <c r="R36" s="10"/>
      <c r="S36" s="10"/>
      <c r="T36" s="10"/>
      <c r="U36" s="10"/>
      <c r="W36" s="10"/>
      <c r="AA36" s="10"/>
      <c r="AB36" s="10"/>
      <c r="AC36" s="10"/>
      <c r="AD36" s="10"/>
    </row>
    <row r="37" spans="1:30" ht="9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6"/>
      <c r="P37" s="6"/>
      <c r="Q37" s="10"/>
      <c r="R37" s="10"/>
      <c r="S37" s="10"/>
      <c r="T37" s="10"/>
      <c r="U37" s="10"/>
      <c r="W37" s="10"/>
      <c r="AA37" s="10"/>
      <c r="AB37" s="10"/>
      <c r="AC37" s="10"/>
      <c r="AD37" s="10"/>
    </row>
    <row r="38" spans="1:30" ht="9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6"/>
      <c r="P38" s="6"/>
      <c r="Q38" s="10"/>
      <c r="R38" s="10"/>
      <c r="S38" s="10"/>
      <c r="T38" s="10"/>
      <c r="U38" s="10"/>
      <c r="W38" s="10"/>
      <c r="AA38" s="10"/>
      <c r="AB38" s="10"/>
      <c r="AC38" s="10"/>
      <c r="AD38" s="10"/>
    </row>
    <row r="39" spans="1:30" ht="9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W39" s="10"/>
      <c r="AA39" s="10"/>
      <c r="AB39" s="10"/>
      <c r="AC39" s="10"/>
      <c r="AD39" s="10"/>
    </row>
    <row r="40" spans="1:30" ht="9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W40" s="10"/>
      <c r="AA40" s="10"/>
      <c r="AB40" s="10"/>
      <c r="AC40" s="10"/>
      <c r="AD40" s="10"/>
    </row>
    <row r="41" spans="1:30" ht="9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AA41" s="10"/>
      <c r="AB41" s="10"/>
      <c r="AC41" s="10"/>
      <c r="AD41" s="10"/>
    </row>
    <row r="42" spans="1:30" ht="9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D42" s="10"/>
    </row>
    <row r="43" spans="1:30" ht="9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AA43" s="10"/>
      <c r="AB43" s="10"/>
      <c r="AC43" s="10"/>
      <c r="AD43" s="10"/>
    </row>
    <row r="44" spans="1:30" ht="9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AA44" s="10"/>
      <c r="AB44" s="10"/>
      <c r="AC44" s="10"/>
      <c r="AD44" s="10"/>
    </row>
    <row r="45" spans="1:30" ht="9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AA45" s="10"/>
      <c r="AB45" s="10"/>
      <c r="AC45" s="10"/>
      <c r="AD45" s="10"/>
    </row>
    <row r="46" spans="1:30" ht="9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AA46" s="10"/>
      <c r="AB46" s="10"/>
      <c r="AC46" s="10"/>
      <c r="AD46" s="10"/>
    </row>
    <row r="47" spans="1:30" ht="9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AA47" s="10"/>
      <c r="AB47" s="10"/>
      <c r="AC47" s="10"/>
      <c r="AD47" s="10"/>
    </row>
    <row r="48" spans="1:30" ht="9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AA48" s="10"/>
      <c r="AB48" s="10"/>
      <c r="AC48" s="10"/>
      <c r="AD48" s="10"/>
    </row>
    <row r="49" spans="1:30" ht="9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AA49" s="10"/>
      <c r="AB49" s="10"/>
      <c r="AC49" s="10"/>
      <c r="AD49" s="10"/>
    </row>
    <row r="50" spans="1:30" ht="9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AA50" s="10"/>
      <c r="AB50" s="10"/>
      <c r="AC50" s="10"/>
      <c r="AD50" s="10"/>
    </row>
    <row r="51" spans="1:30" ht="9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AA51" s="10"/>
      <c r="AB51" s="10"/>
      <c r="AC51" s="10"/>
      <c r="AD51" s="10"/>
    </row>
    <row r="52" spans="1:30" ht="9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AA52" s="10"/>
      <c r="AB52" s="10"/>
      <c r="AC52" s="10"/>
      <c r="AD52" s="10"/>
    </row>
    <row r="53" spans="1:30" ht="9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AA53" s="10"/>
      <c r="AB53" s="10"/>
      <c r="AC53" s="10"/>
      <c r="AD53" s="10"/>
    </row>
    <row r="54" spans="1:30" ht="9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AA54" s="10"/>
      <c r="AB54" s="10"/>
      <c r="AC54" s="10"/>
      <c r="AD54" s="10"/>
    </row>
    <row r="55" spans="1:30" ht="9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AA55" s="10"/>
      <c r="AB55" s="10"/>
      <c r="AC55" s="10"/>
      <c r="AD55" s="10"/>
    </row>
    <row r="56" spans="1:30" ht="9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AA56" s="10"/>
      <c r="AB56" s="10"/>
      <c r="AC56" s="10"/>
      <c r="AD56" s="10"/>
    </row>
    <row r="57" spans="1:30" ht="9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AA57" s="10"/>
      <c r="AB57" s="10"/>
      <c r="AC57" s="10"/>
      <c r="AD57" s="10"/>
    </row>
    <row r="58" spans="1:30" ht="9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AA58" s="10"/>
      <c r="AB58" s="10"/>
      <c r="AC58" s="10"/>
      <c r="AD58" s="10"/>
    </row>
    <row r="59" spans="1:30" ht="9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AA59" s="10"/>
      <c r="AB59" s="10"/>
      <c r="AC59" s="10"/>
      <c r="AD59" s="10"/>
    </row>
    <row r="60" spans="1:30" ht="9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AA60" s="10"/>
      <c r="AB60" s="10"/>
      <c r="AC60" s="10"/>
      <c r="AD60" s="10"/>
    </row>
    <row r="61" spans="1:30" ht="9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AA61" s="10"/>
      <c r="AB61" s="10"/>
      <c r="AC61" s="10"/>
      <c r="AD61" s="10"/>
    </row>
    <row r="62" spans="1:30" ht="9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AA62" s="10"/>
      <c r="AB62" s="10"/>
      <c r="AC62" s="10"/>
      <c r="AD62" s="10"/>
    </row>
    <row r="63" spans="1:30" ht="9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AA63" s="10"/>
      <c r="AB63" s="10"/>
      <c r="AC63" s="10"/>
      <c r="AD63" s="10"/>
    </row>
    <row r="64" spans="1:30" ht="9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AA64" s="10"/>
      <c r="AB64" s="10"/>
      <c r="AC64" s="10"/>
      <c r="AD64" s="10"/>
    </row>
    <row r="65" spans="1:30" ht="9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AA65" s="10"/>
      <c r="AB65" s="10"/>
      <c r="AC65" s="10"/>
      <c r="AD65" s="10"/>
    </row>
    <row r="66" spans="1:30" ht="9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AA66" s="10"/>
      <c r="AB66" s="10"/>
      <c r="AC66" s="10"/>
      <c r="AD66" s="10"/>
    </row>
    <row r="67" spans="1:30" ht="9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AA67" s="10"/>
      <c r="AB67" s="10"/>
      <c r="AC67" s="10"/>
      <c r="AD67" s="10"/>
    </row>
    <row r="68" spans="1:30" ht="9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AA68" s="10"/>
      <c r="AB68" s="10"/>
      <c r="AC68" s="10"/>
      <c r="AD68" s="10"/>
    </row>
    <row r="69" spans="1:30" ht="9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AA69" s="10"/>
      <c r="AB69" s="10"/>
      <c r="AC69" s="10"/>
      <c r="AD69" s="10"/>
    </row>
    <row r="70" spans="1:30" ht="9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AA70" s="10"/>
      <c r="AB70" s="10"/>
      <c r="AC70" s="10"/>
      <c r="AD70" s="10"/>
    </row>
    <row r="71" spans="1:30" ht="9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AA71" s="10"/>
      <c r="AB71" s="10"/>
      <c r="AC71" s="10"/>
      <c r="AD71" s="10"/>
    </row>
    <row r="72" spans="1:30" ht="9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AA72" s="10"/>
      <c r="AB72" s="10"/>
      <c r="AC72" s="10"/>
      <c r="AD72" s="10"/>
    </row>
    <row r="73" spans="1:30" ht="9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AA73" s="10"/>
      <c r="AB73" s="10"/>
      <c r="AC73" s="10"/>
      <c r="AD73" s="10"/>
    </row>
    <row r="74" spans="1:30" ht="9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AA74" s="10"/>
      <c r="AB74" s="10"/>
      <c r="AC74" s="10"/>
      <c r="AD74" s="10"/>
    </row>
    <row r="75" spans="1:30" ht="9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AA75" s="10"/>
      <c r="AB75" s="10"/>
      <c r="AC75" s="10"/>
      <c r="AD75" s="1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2000-10-26T17:37:21Z</dcterms:created>
  <dcterms:modified xsi:type="dcterms:W3CDTF">2000-10-26T17:39:17Z</dcterms:modified>
  <cp:category/>
  <cp:version/>
  <cp:contentType/>
  <cp:contentStatus/>
</cp:coreProperties>
</file>