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<sst xmlns="http://schemas.openxmlformats.org/spreadsheetml/2006/main" count="49" uniqueCount="32">
  <si>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86b-005-007</t>
  </si>
  <si>
    <t>86b-011-013</t>
  </si>
  <si>
    <t>86b-023-025</t>
  </si>
  <si>
    <t>86b-035-037</t>
  </si>
  <si>
    <t>86b-047-049</t>
  </si>
  <si>
    <t>86b-059-061</t>
  </si>
  <si>
    <t>86b-071-073</t>
  </si>
  <si>
    <t>86b-083-085</t>
  </si>
  <si>
    <t>86b-089-091</t>
  </si>
  <si>
    <t>86b-095-097</t>
  </si>
  <si>
    <t>86b-107-109</t>
  </si>
  <si>
    <t>86b-119-121</t>
  </si>
  <si>
    <t>86b-131-133</t>
  </si>
  <si>
    <t>86b-143-145</t>
  </si>
  <si>
    <t>86b-154-156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</si>
  <si>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</si>
  <si>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</si>
  <si>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</si>
  <si>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</si>
  <si>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</si>
  <si>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</si>
  <si>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</si>
  <si>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</si>
  <si>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</si>
  <si>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</si>
  <si>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</si>
  <si>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BSS00_86b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</si>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</sst>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b/>
      <sz val="8.75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BSS00_86b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72.842</c:v>
                </c:pt>
                <c:pt idx="1">
                  <c:v>15.07</c:v>
                </c:pt>
                <c:pt idx="2">
                  <c:v>17.293000000000003</c:v>
                </c:pt>
                <c:pt idx="3">
                  <c:v>7.04</c:v>
                </c:pt>
                <c:pt idx="4">
                  <c:v>6.57</c:v>
                </c:pt>
                <c:pt idx="5">
                  <c:v>15.8854</c:v>
                </c:pt>
                <c:pt idx="6">
                  <c:v>39.05</c:v>
                </c:pt>
                <c:pt idx="7">
                  <c:v>48.43484</c:v>
                </c:pt>
                <c:pt idx="8">
                  <c:v>62.17336</c:v>
                </c:pt>
                <c:pt idx="9">
                  <c:v>68.47138</c:v>
                </c:pt>
                <c:pt idx="10">
                  <c:v>35.626400000000004</c:v>
                </c:pt>
                <c:pt idx="11">
                  <c:v>79.14</c:v>
                </c:pt>
                <c:pt idx="12">
                  <c:v>89.99079</c:v>
                </c:pt>
                <c:pt idx="13">
                  <c:v>77.02300000000001</c:v>
                </c:pt>
                <c:pt idx="14">
                  <c:v>89.21100000000001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7.5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12.916666666666668</c:v>
                </c:pt>
              </c:numCache>
            </c:numRef>
          </c:yVal>
          <c:smooth val="0"/>
        </c:ser>
        <c:axId val="42302183"/>
        <c:axId val="45175328"/>
      </c:scatterChart>
      <c:valAx>
        <c:axId val="4230218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175328"/>
        <c:crosses val="autoZero"/>
        <c:crossBetween val="midCat"/>
        <c:dispUnits/>
        <c:majorUnit val="10"/>
        <c:minorUnit val="5"/>
      </c:valAx>
      <c:valAx>
        <c:axId val="4517532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2302183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BSS00_86b depth vs %sand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72.842</c:v>
                </c:pt>
                <c:pt idx="1">
                  <c:v>15.07</c:v>
                </c:pt>
                <c:pt idx="2">
                  <c:v>17.293000000000003</c:v>
                </c:pt>
                <c:pt idx="3">
                  <c:v>7.04</c:v>
                </c:pt>
                <c:pt idx="4">
                  <c:v>6.57</c:v>
                </c:pt>
                <c:pt idx="5">
                  <c:v>15.8854</c:v>
                </c:pt>
                <c:pt idx="6">
                  <c:v>39.05</c:v>
                </c:pt>
                <c:pt idx="7">
                  <c:v>48.43484</c:v>
                </c:pt>
                <c:pt idx="8">
                  <c:v>62.17336</c:v>
                </c:pt>
                <c:pt idx="9">
                  <c:v>68.47138</c:v>
                </c:pt>
                <c:pt idx="10">
                  <c:v>35.626400000000004</c:v>
                </c:pt>
                <c:pt idx="11">
                  <c:v>79.14</c:v>
                </c:pt>
                <c:pt idx="12">
                  <c:v>89.99079</c:v>
                </c:pt>
                <c:pt idx="13">
                  <c:v>77.02300000000001</c:v>
                </c:pt>
                <c:pt idx="14">
                  <c:v>89.21100000000001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0.1524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2.286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3.937</c:v>
                </c:pt>
              </c:numCache>
            </c:numRef>
          </c:yVal>
          <c:smooth val="0"/>
        </c:ser>
        <c:axId val="3924769"/>
        <c:axId val="35322922"/>
      </c:scatterChart>
      <c:valAx>
        <c:axId val="392476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% 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5322922"/>
        <c:crosses val="autoZero"/>
        <c:crossBetween val="midCat"/>
        <c:dispUnits/>
        <c:majorUnit val="10"/>
        <c:minorUnit val="5"/>
      </c:valAx>
      <c:valAx>
        <c:axId val="3532292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2476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37</xdr:row>
      <xdr:rowOff>28575</xdr:rowOff>
    </xdr:from>
    <xdr:to>
      <xdr:col>8</xdr:col>
      <xdr:colOff>19050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142875" y="4429125"/>
        <a:ext cx="30670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37</xdr:row>
      <xdr:rowOff>104775</xdr:rowOff>
    </xdr:from>
    <xdr:to>
      <xdr:col>18</xdr:col>
      <xdr:colOff>95250</xdr:colOff>
      <xdr:row>70</xdr:row>
      <xdr:rowOff>38100</xdr:rowOff>
    </xdr:to>
    <xdr:graphicFrame>
      <xdr:nvGraphicFramePr>
        <xdr:cNvPr id="2" name="Chart 2"/>
        <xdr:cNvGraphicFramePr/>
      </xdr:nvGraphicFramePr>
      <xdr:xfrm>
        <a:off x="3419475" y="4505325"/>
        <a:ext cx="29813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9.33203125" style="1" bestFit="1" customWidth="1"/>
    <col min="2" max="3" width="10.66015625" style="1" bestFit="1" customWidth="1"/>
    <col min="4" max="5" width="5.33203125" style="1" bestFit="1" customWidth="1"/>
    <col min="6" max="12" width="4.83203125" style="1" bestFit="1" customWidth="1"/>
    <col min="13" max="13" width="3.16015625" style="1" bestFit="1" customWidth="1"/>
    <col min="14" max="14" width="8.33203125" style="1" customWidth="1"/>
    <col min="15" max="15" width="10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9.33203125" style="1" bestFit="1" customWidth="1"/>
    <col min="21" max="21" width="4.33203125" style="1" bestFit="1" customWidth="1"/>
    <col min="22" max="22" width="4.33203125" style="1" customWidth="1"/>
    <col min="23" max="25" width="4.83203125" style="1" bestFit="1" customWidth="1"/>
    <col min="26" max="16384" width="9.33203125" style="1" customWidth="1"/>
  </cols>
  <sheetData>
    <row r="1" ht="9">
      <c r="J1" s="2"/>
    </row>
    <row r="4" spans="1:7" ht="12">
      <c r="A4" s="3" t="s">
        <v>26</v>
      </c>
      <c r="G4" s="4" t="s">
        <v>25</v>
      </c>
    </row>
    <row r="5" spans="1:20" ht="10.5" thickBot="1">
      <c r="A5" s="5" t="s">
        <v>17</v>
      </c>
      <c r="B5" s="5" t="s">
        <v>18</v>
      </c>
      <c r="C5" s="5" t="s">
        <v>22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23</v>
      </c>
      <c r="O5" s="5" t="s">
        <v>24</v>
      </c>
      <c r="P5" s="5" t="s">
        <v>19</v>
      </c>
      <c r="Q5" s="5" t="s">
        <v>20</v>
      </c>
      <c r="R5" s="5" t="s">
        <v>21</v>
      </c>
      <c r="T5" s="7" t="s">
        <v>27</v>
      </c>
    </row>
    <row r="6" spans="1:29" ht="9.75" thickTop="1">
      <c r="A6" s="2" t="s">
        <v>0</v>
      </c>
      <c r="B6" s="2">
        <v>0.5</v>
      </c>
      <c r="C6" s="2">
        <f>CONVERT(B6,"ft","m")</f>
        <v>0.1524</v>
      </c>
      <c r="D6" s="8">
        <v>0.005089000000000001</v>
      </c>
      <c r="E6" s="8">
        <v>0.03048</v>
      </c>
      <c r="F6" s="8">
        <v>0.04953</v>
      </c>
      <c r="G6" s="8">
        <v>0.06055</v>
      </c>
      <c r="H6" s="8">
        <v>0.07802</v>
      </c>
      <c r="I6" s="8">
        <v>0.0968</v>
      </c>
      <c r="J6" s="8">
        <v>0.1076</v>
      </c>
      <c r="K6" s="8">
        <v>0.1194</v>
      </c>
      <c r="L6" s="8">
        <v>0.1407</v>
      </c>
      <c r="M6" s="2" t="s">
        <v>15</v>
      </c>
      <c r="N6" s="9">
        <f>(F6+J6)/2</f>
        <v>0.078565</v>
      </c>
      <c r="O6" s="9"/>
      <c r="P6" s="9">
        <v>72.842</v>
      </c>
      <c r="Q6" s="9">
        <v>22.92</v>
      </c>
      <c r="R6" s="9">
        <v>4.25</v>
      </c>
      <c r="S6" s="2"/>
      <c r="T6" s="10" t="s">
        <v>28</v>
      </c>
      <c r="U6" s="11" t="s">
        <v>29</v>
      </c>
      <c r="V6" s="11" t="s">
        <v>30</v>
      </c>
      <c r="W6" s="11" t="s">
        <v>19</v>
      </c>
      <c r="X6" s="11" t="s">
        <v>31</v>
      </c>
      <c r="Y6" s="12" t="s">
        <v>21</v>
      </c>
      <c r="Z6" s="2"/>
      <c r="AA6" s="2"/>
      <c r="AB6" s="2"/>
      <c r="AC6" s="2"/>
    </row>
    <row r="7" spans="1:29" ht="9">
      <c r="A7" s="2"/>
      <c r="B7" s="2"/>
      <c r="C7" s="2"/>
      <c r="D7" s="8">
        <v>7.618402093346975</v>
      </c>
      <c r="E7" s="8">
        <v>5.03599328694349</v>
      </c>
      <c r="F7" s="8">
        <v>4.335553568802398</v>
      </c>
      <c r="G7" s="8">
        <v>4.04572922985512</v>
      </c>
      <c r="H7" s="8">
        <v>3.6800121914122497</v>
      </c>
      <c r="I7" s="8">
        <v>3.368849142274855</v>
      </c>
      <c r="J7" s="8">
        <v>3.216250016992825</v>
      </c>
      <c r="K7" s="8">
        <v>3.0661252582846448</v>
      </c>
      <c r="L7" s="8">
        <v>2.829305766312917</v>
      </c>
      <c r="M7" s="2" t="s">
        <v>16</v>
      </c>
      <c r="N7" s="9">
        <f aca="true" t="shared" si="0" ref="N7:N35">(F7+J7)/2</f>
        <v>3.7759017928976117</v>
      </c>
      <c r="O7" s="9">
        <f>(F7-J7)/2</f>
        <v>0.5596517759047865</v>
      </c>
      <c r="P7" s="9"/>
      <c r="Q7" s="9"/>
      <c r="R7" s="9"/>
      <c r="S7" s="2"/>
      <c r="T7" s="13" t="s">
        <v>0</v>
      </c>
      <c r="U7" s="14">
        <v>0.5</v>
      </c>
      <c r="V7" s="14">
        <f>CONVERT(U7,"ft","m")</f>
        <v>0.1524</v>
      </c>
      <c r="W7" s="15">
        <v>72.842</v>
      </c>
      <c r="X7" s="15">
        <v>22.92</v>
      </c>
      <c r="Y7" s="16">
        <v>4.25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8">
        <v>0.000699</v>
      </c>
      <c r="E8" s="8">
        <v>0.001076</v>
      </c>
      <c r="F8" s="8">
        <v>0.001992</v>
      </c>
      <c r="G8" s="8">
        <v>0.003019</v>
      </c>
      <c r="H8" s="8">
        <v>0.009035</v>
      </c>
      <c r="I8" s="8">
        <v>0.03397</v>
      </c>
      <c r="J8" s="8">
        <v>0.05965</v>
      </c>
      <c r="K8" s="8">
        <v>0.08425</v>
      </c>
      <c r="L8" s="8">
        <v>0.1285</v>
      </c>
      <c r="M8" s="2"/>
      <c r="N8" s="2">
        <f t="shared" si="0"/>
        <v>0.030821</v>
      </c>
      <c r="O8" s="9"/>
      <c r="P8" s="9">
        <v>15.07</v>
      </c>
      <c r="Q8" s="9">
        <v>52.62</v>
      </c>
      <c r="R8" s="9">
        <v>32.3</v>
      </c>
      <c r="S8" s="2"/>
      <c r="T8" s="13" t="s">
        <v>1</v>
      </c>
      <c r="U8" s="14">
        <v>1</v>
      </c>
      <c r="V8" s="14">
        <f>CONVERT(U8,"ft","m")</f>
        <v>0.3048</v>
      </c>
      <c r="W8" s="15">
        <v>15.07</v>
      </c>
      <c r="X8" s="15">
        <v>52.62</v>
      </c>
      <c r="Y8" s="16">
        <v>32.3</v>
      </c>
      <c r="Z8" s="2"/>
      <c r="AA8" s="2"/>
      <c r="AB8" s="2"/>
      <c r="AC8" s="2"/>
    </row>
    <row r="9" spans="1:29" ht="9">
      <c r="A9" s="2"/>
      <c r="B9" s="2"/>
      <c r="C9" s="2"/>
      <c r="D9" s="8">
        <v>10.482419923948738</v>
      </c>
      <c r="E9" s="8">
        <v>9.86010620676755</v>
      </c>
      <c r="F9" s="8">
        <v>8.971566637256094</v>
      </c>
      <c r="G9" s="8">
        <v>8.371713527810549</v>
      </c>
      <c r="H9" s="8">
        <v>6.790259683572213</v>
      </c>
      <c r="I9" s="8">
        <v>4.87959497155761</v>
      </c>
      <c r="J9" s="8">
        <v>4.067334051854221</v>
      </c>
      <c r="K9" s="8">
        <v>3.5691795034802287</v>
      </c>
      <c r="L9" s="8">
        <v>2.960159735468209</v>
      </c>
      <c r="M9" s="2"/>
      <c r="N9" s="9">
        <f t="shared" si="0"/>
        <v>6.519450344555158</v>
      </c>
      <c r="O9" s="9">
        <f>(F9-J9)/2</f>
        <v>2.4521162927009366</v>
      </c>
      <c r="P9" s="9"/>
      <c r="Q9" s="9"/>
      <c r="R9" s="9"/>
      <c r="S9" s="2"/>
      <c r="T9" s="13" t="s">
        <v>2</v>
      </c>
      <c r="U9" s="14">
        <v>2</v>
      </c>
      <c r="V9" s="14">
        <f>CONVERT(U9,"ft","m")</f>
        <v>0.6096</v>
      </c>
      <c r="W9" s="15">
        <v>17.293000000000003</v>
      </c>
      <c r="X9" s="15">
        <v>53.75</v>
      </c>
      <c r="Y9" s="16">
        <v>29.03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8">
        <v>0.00072</v>
      </c>
      <c r="E10" s="8">
        <v>0.001156</v>
      </c>
      <c r="F10" s="8">
        <v>0.002155</v>
      </c>
      <c r="G10" s="8">
        <v>0.003315</v>
      </c>
      <c r="H10" s="8">
        <v>0.01289</v>
      </c>
      <c r="I10" s="8">
        <v>0.04590999999999999</v>
      </c>
      <c r="J10" s="8">
        <v>0.06562</v>
      </c>
      <c r="K10" s="8">
        <v>0.0831</v>
      </c>
      <c r="L10" s="8">
        <v>0.1077</v>
      </c>
      <c r="M10" s="2"/>
      <c r="N10" s="2">
        <f t="shared" si="0"/>
        <v>0.0338875</v>
      </c>
      <c r="O10" s="9"/>
      <c r="P10" s="9">
        <v>17.293000000000003</v>
      </c>
      <c r="Q10" s="9">
        <v>53.75</v>
      </c>
      <c r="R10" s="9">
        <v>29.03</v>
      </c>
      <c r="S10" s="2"/>
      <c r="T10" s="13" t="s">
        <v>3</v>
      </c>
      <c r="U10" s="14">
        <v>3</v>
      </c>
      <c r="V10" s="14">
        <f>CONVERT(U10,"ft","m")</f>
        <v>0.9144</v>
      </c>
      <c r="W10" s="15">
        <v>7.04</v>
      </c>
      <c r="X10" s="15">
        <v>75.35</v>
      </c>
      <c r="Y10" s="16">
        <v>17.56</v>
      </c>
      <c r="Z10" s="2"/>
      <c r="AA10" s="2"/>
      <c r="AB10" s="2"/>
      <c r="AC10" s="2"/>
    </row>
    <row r="11" spans="1:29" ht="9">
      <c r="A11" s="2"/>
      <c r="B11" s="2"/>
      <c r="C11" s="2"/>
      <c r="D11" s="8">
        <v>10.4397154729945</v>
      </c>
      <c r="E11" s="8">
        <v>9.756642886823496</v>
      </c>
      <c r="F11" s="8">
        <v>8.858096415347713</v>
      </c>
      <c r="G11" s="8">
        <v>8.236775414324224</v>
      </c>
      <c r="H11" s="8">
        <v>6.277603926075161</v>
      </c>
      <c r="I11" s="8">
        <v>4.445047757724446</v>
      </c>
      <c r="J11" s="8">
        <v>3.929720595918392</v>
      </c>
      <c r="K11" s="8">
        <v>3.589007712779105</v>
      </c>
      <c r="L11" s="8">
        <v>3.214909845005242</v>
      </c>
      <c r="M11" s="2"/>
      <c r="N11" s="9">
        <f t="shared" si="0"/>
        <v>6.3939085056330525</v>
      </c>
      <c r="O11" s="9">
        <f>(F11-J11)/2</f>
        <v>2.464187909714661</v>
      </c>
      <c r="P11" s="9"/>
      <c r="Q11" s="9"/>
      <c r="R11" s="9"/>
      <c r="S11" s="2"/>
      <c r="T11" s="13" t="s">
        <v>4</v>
      </c>
      <c r="U11" s="14">
        <v>4</v>
      </c>
      <c r="V11" s="14">
        <f>CONVERT(U11,"ft","m")</f>
        <v>1.2192</v>
      </c>
      <c r="W11" s="15">
        <v>6.57</v>
      </c>
      <c r="X11" s="15">
        <v>55.08</v>
      </c>
      <c r="Y11" s="16">
        <v>38.23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8">
        <v>0.001098</v>
      </c>
      <c r="E12" s="8">
        <v>0.001929</v>
      </c>
      <c r="F12" s="8">
        <v>0.003392</v>
      </c>
      <c r="G12" s="8">
        <v>0.008337999999999998</v>
      </c>
      <c r="H12" s="8">
        <v>0.02667</v>
      </c>
      <c r="I12" s="8">
        <v>0.040979999999999996</v>
      </c>
      <c r="J12" s="8">
        <v>0.04818</v>
      </c>
      <c r="K12" s="8">
        <v>0.05606</v>
      </c>
      <c r="L12" s="8">
        <v>0.07109</v>
      </c>
      <c r="M12" s="2"/>
      <c r="N12" s="2">
        <f t="shared" si="0"/>
        <v>0.025786</v>
      </c>
      <c r="O12" s="9"/>
      <c r="P12" s="9">
        <v>7.04</v>
      </c>
      <c r="Q12" s="9">
        <v>75.35</v>
      </c>
      <c r="R12" s="9">
        <v>17.56</v>
      </c>
      <c r="S12" s="2"/>
      <c r="T12" s="13" t="s">
        <v>5</v>
      </c>
      <c r="U12" s="14">
        <v>5</v>
      </c>
      <c r="V12" s="14">
        <f>CONVERT(U12,"ft","m")</f>
        <v>1.524</v>
      </c>
      <c r="W12" s="15">
        <v>15.8854</v>
      </c>
      <c r="X12" s="15">
        <v>57.22</v>
      </c>
      <c r="Y12" s="16">
        <v>26.86</v>
      </c>
      <c r="Z12" s="2"/>
      <c r="AA12" s="2"/>
      <c r="AB12" s="2"/>
      <c r="AC12" s="2"/>
    </row>
    <row r="13" spans="1:29" ht="9">
      <c r="A13" s="2"/>
      <c r="B13" s="2"/>
      <c r="C13" s="2"/>
      <c r="D13" s="8">
        <v>9.830906230318975</v>
      </c>
      <c r="E13" s="8">
        <v>9.01793114127507</v>
      </c>
      <c r="F13" s="8">
        <v>8.203648114760975</v>
      </c>
      <c r="G13" s="8">
        <v>6.906082912515786</v>
      </c>
      <c r="H13" s="8">
        <v>5.228638364885885</v>
      </c>
      <c r="I13" s="8">
        <v>4.608936205425565</v>
      </c>
      <c r="J13" s="8">
        <v>4.375421796198341</v>
      </c>
      <c r="K13" s="8">
        <v>4.156884445404319</v>
      </c>
      <c r="L13" s="8">
        <v>3.8142095548956814</v>
      </c>
      <c r="M13" s="2"/>
      <c r="N13" s="9">
        <f t="shared" si="0"/>
        <v>6.289534955479658</v>
      </c>
      <c r="O13" s="9">
        <f>(F13-J13)/2</f>
        <v>1.914113159281317</v>
      </c>
      <c r="P13" s="9"/>
      <c r="Q13" s="9"/>
      <c r="R13" s="9"/>
      <c r="S13" s="2"/>
      <c r="T13" s="13" t="s">
        <v>6</v>
      </c>
      <c r="U13" s="14">
        <v>6</v>
      </c>
      <c r="V13" s="14">
        <f>CONVERT(U13,"ft","m")</f>
        <v>1.8288</v>
      </c>
      <c r="W13" s="15">
        <v>39.05</v>
      </c>
      <c r="X13" s="15">
        <v>29.21</v>
      </c>
      <c r="Y13" s="16">
        <v>31.78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8">
        <v>0.000663</v>
      </c>
      <c r="E14" s="8">
        <v>0.000944</v>
      </c>
      <c r="F14" s="8">
        <v>0.0016299999999999997</v>
      </c>
      <c r="G14" s="8">
        <v>0.00258</v>
      </c>
      <c r="H14" s="8">
        <v>0.006138</v>
      </c>
      <c r="I14" s="8">
        <v>0.01928</v>
      </c>
      <c r="J14" s="8">
        <v>0.03412</v>
      </c>
      <c r="K14" s="8">
        <v>0.0504</v>
      </c>
      <c r="L14" s="8">
        <v>0.07723</v>
      </c>
      <c r="M14" s="2"/>
      <c r="N14" s="9">
        <f t="shared" si="0"/>
        <v>0.017875</v>
      </c>
      <c r="O14" s="9"/>
      <c r="P14" s="9">
        <v>6.57</v>
      </c>
      <c r="Q14" s="9">
        <v>55.08</v>
      </c>
      <c r="R14" s="9">
        <v>38.23</v>
      </c>
      <c r="S14" s="2"/>
      <c r="T14" s="13" t="s">
        <v>7</v>
      </c>
      <c r="U14" s="14">
        <v>7</v>
      </c>
      <c r="V14" s="14">
        <f>CONVERT(U14,"ft","m")</f>
        <v>2.1336</v>
      </c>
      <c r="W14" s="15">
        <v>48.43484</v>
      </c>
      <c r="X14" s="15">
        <v>28.48</v>
      </c>
      <c r="Y14" s="16">
        <v>23.03</v>
      </c>
      <c r="Z14" s="2"/>
      <c r="AA14" s="2"/>
      <c r="AB14" s="2"/>
      <c r="AC14" s="2"/>
    </row>
    <row r="15" spans="1:29" ht="9">
      <c r="A15" s="2"/>
      <c r="B15" s="2"/>
      <c r="C15" s="2"/>
      <c r="D15" s="8">
        <v>10.558703509211588</v>
      </c>
      <c r="E15" s="8">
        <v>10.048925519962333</v>
      </c>
      <c r="F15" s="8">
        <v>9.260912320205735</v>
      </c>
      <c r="G15" s="8">
        <v>8.598413219013558</v>
      </c>
      <c r="H15" s="8">
        <v>7.348015638857689</v>
      </c>
      <c r="I15" s="8">
        <v>5.69675113820685</v>
      </c>
      <c r="J15" s="8">
        <v>4.8732385431185214</v>
      </c>
      <c r="K15" s="8">
        <v>4.310432456049533</v>
      </c>
      <c r="L15" s="8">
        <v>3.6946948183964876</v>
      </c>
      <c r="M15" s="2"/>
      <c r="N15" s="9">
        <f t="shared" si="0"/>
        <v>7.067075431662128</v>
      </c>
      <c r="O15" s="9">
        <f>(F15-J15)/2</f>
        <v>2.193836888543607</v>
      </c>
      <c r="P15" s="9"/>
      <c r="Q15" s="9"/>
      <c r="R15" s="9"/>
      <c r="S15" s="2"/>
      <c r="T15" s="13" t="s">
        <v>8</v>
      </c>
      <c r="U15" s="14">
        <v>7.5</v>
      </c>
      <c r="V15" s="14">
        <f>CONVERT(U15,"ft","m")</f>
        <v>2.286</v>
      </c>
      <c r="W15" s="15">
        <v>62.17336</v>
      </c>
      <c r="X15" s="15">
        <v>33.52</v>
      </c>
      <c r="Y15" s="16">
        <v>4.33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8">
        <v>0.000745</v>
      </c>
      <c r="E16" s="8">
        <v>0.001284</v>
      </c>
      <c r="F16" s="8">
        <v>0.002322</v>
      </c>
      <c r="G16" s="8">
        <v>0.003581</v>
      </c>
      <c r="H16" s="8">
        <v>0.02004</v>
      </c>
      <c r="I16" s="8">
        <v>0.04843</v>
      </c>
      <c r="J16" s="8">
        <v>0.06229</v>
      </c>
      <c r="K16" s="8">
        <v>0.08528</v>
      </c>
      <c r="L16" s="8">
        <v>0.1192</v>
      </c>
      <c r="M16" s="2"/>
      <c r="N16" s="9">
        <f t="shared" si="0"/>
        <v>0.032306</v>
      </c>
      <c r="O16" s="9"/>
      <c r="P16" s="9">
        <v>15.8854</v>
      </c>
      <c r="Q16" s="9">
        <v>57.22</v>
      </c>
      <c r="R16" s="9">
        <v>26.86</v>
      </c>
      <c r="S16" s="2"/>
      <c r="T16" s="13" t="s">
        <v>9</v>
      </c>
      <c r="U16" s="14">
        <v>8</v>
      </c>
      <c r="V16" s="14">
        <f>CONVERT(U16,"ft","m")</f>
        <v>2.4384</v>
      </c>
      <c r="W16" s="15">
        <v>68.47138</v>
      </c>
      <c r="X16" s="15">
        <v>28.9</v>
      </c>
      <c r="Y16" s="16">
        <v>2.6270000000000002</v>
      </c>
      <c r="Z16" s="2"/>
      <c r="AA16" s="2"/>
      <c r="AB16" s="2"/>
      <c r="AC16" s="2"/>
    </row>
    <row r="17" spans="1:29" ht="9">
      <c r="A17" s="2"/>
      <c r="B17" s="2"/>
      <c r="C17" s="2"/>
      <c r="D17" s="8">
        <v>10.39047195397465</v>
      </c>
      <c r="E17" s="8">
        <v>9.605139082201871</v>
      </c>
      <c r="F17" s="8">
        <v>8.750416312458608</v>
      </c>
      <c r="G17" s="8">
        <v>8.12542176600365</v>
      </c>
      <c r="H17" s="8">
        <v>5.640973681241604</v>
      </c>
      <c r="I17" s="8">
        <v>4.367955186835188</v>
      </c>
      <c r="J17" s="8">
        <v>4.004855617350391</v>
      </c>
      <c r="K17" s="8">
        <v>3.5516487516776363</v>
      </c>
      <c r="L17" s="8">
        <v>3.068543859087288</v>
      </c>
      <c r="M17" s="2"/>
      <c r="N17" s="9">
        <f t="shared" si="0"/>
        <v>6.377635964904499</v>
      </c>
      <c r="O17" s="9">
        <f>(F17-J17)/2</f>
        <v>2.3727803475541083</v>
      </c>
      <c r="P17" s="9"/>
      <c r="Q17" s="9"/>
      <c r="R17" s="9"/>
      <c r="S17" s="2"/>
      <c r="T17" s="13" t="s">
        <v>10</v>
      </c>
      <c r="U17" s="14">
        <v>9</v>
      </c>
      <c r="V17" s="14">
        <f>CONVERT(U17,"ft","m")</f>
        <v>2.7432</v>
      </c>
      <c r="W17" s="15">
        <v>35.626400000000004</v>
      </c>
      <c r="X17" s="15">
        <v>42.79</v>
      </c>
      <c r="Y17" s="16">
        <v>21.52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8">
        <v>0.000694</v>
      </c>
      <c r="E18" s="8">
        <v>0.00104</v>
      </c>
      <c r="F18" s="8">
        <v>0.001923</v>
      </c>
      <c r="G18" s="8">
        <v>0.003016</v>
      </c>
      <c r="H18" s="8">
        <v>0.01526</v>
      </c>
      <c r="I18" s="8">
        <v>0.111</v>
      </c>
      <c r="J18" s="8">
        <v>0.1213</v>
      </c>
      <c r="K18" s="8">
        <v>0.128</v>
      </c>
      <c r="L18" s="8">
        <v>0.1336</v>
      </c>
      <c r="M18" s="2"/>
      <c r="N18" s="9">
        <f t="shared" si="0"/>
        <v>0.0616115</v>
      </c>
      <c r="O18" s="9"/>
      <c r="P18" s="9">
        <v>39.05</v>
      </c>
      <c r="Q18" s="9">
        <v>29.21</v>
      </c>
      <c r="R18" s="9">
        <v>31.78</v>
      </c>
      <c r="S18" s="2"/>
      <c r="T18" s="13" t="s">
        <v>11</v>
      </c>
      <c r="U18" s="14">
        <v>10</v>
      </c>
      <c r="V18" s="14">
        <f>CONVERT(U18,"ft","m")</f>
        <v>3.048</v>
      </c>
      <c r="W18" s="15">
        <v>79.14</v>
      </c>
      <c r="X18" s="15">
        <v>15.52</v>
      </c>
      <c r="Y18" s="16">
        <v>5.23</v>
      </c>
      <c r="Z18" s="2"/>
      <c r="AA18" s="2"/>
      <c r="AB18" s="2"/>
      <c r="AC18" s="2"/>
    </row>
    <row r="19" spans="1:29" ht="9">
      <c r="A19" s="2"/>
      <c r="B19" s="2"/>
      <c r="C19" s="2"/>
      <c r="D19" s="8">
        <v>10.492776716745913</v>
      </c>
      <c r="E19" s="8">
        <v>9.90920075629572</v>
      </c>
      <c r="F19" s="8">
        <v>9.022425521984278</v>
      </c>
      <c r="G19" s="8">
        <v>8.37314785605551</v>
      </c>
      <c r="H19" s="8">
        <v>6.034101227602282</v>
      </c>
      <c r="I19" s="8">
        <v>3.1713684183119812</v>
      </c>
      <c r="J19" s="8">
        <v>3.043348544428939</v>
      </c>
      <c r="K19" s="8">
        <v>2.965784284662087</v>
      </c>
      <c r="L19" s="8">
        <v>2.904008087075397</v>
      </c>
      <c r="M19" s="2"/>
      <c r="N19" s="9">
        <f t="shared" si="0"/>
        <v>6.032887033206609</v>
      </c>
      <c r="O19" s="9">
        <f>(F19-J19)/2</f>
        <v>2.9895384887776695</v>
      </c>
      <c r="P19" s="9"/>
      <c r="Q19" s="9"/>
      <c r="R19" s="9"/>
      <c r="S19" s="2"/>
      <c r="T19" s="13" t="s">
        <v>12</v>
      </c>
      <c r="U19" s="14">
        <v>11</v>
      </c>
      <c r="V19" s="14">
        <f>CONVERT(U19,"ft","m")</f>
        <v>3.3528</v>
      </c>
      <c r="W19" s="15">
        <v>89.99079</v>
      </c>
      <c r="X19" s="15">
        <v>8.01</v>
      </c>
      <c r="Y19" s="16">
        <v>1.9189999999999998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8">
        <v>0.000895</v>
      </c>
      <c r="E20" s="8">
        <v>0.001543</v>
      </c>
      <c r="F20" s="8">
        <v>0.002528</v>
      </c>
      <c r="G20" s="8">
        <v>0.004399</v>
      </c>
      <c r="H20" s="8">
        <v>0.05582</v>
      </c>
      <c r="I20" s="8">
        <v>0.1285</v>
      </c>
      <c r="J20" s="8">
        <v>0.151</v>
      </c>
      <c r="K20" s="8">
        <v>0.1728</v>
      </c>
      <c r="L20" s="8">
        <v>0.2102</v>
      </c>
      <c r="M20" s="2"/>
      <c r="N20" s="9">
        <f t="shared" si="0"/>
        <v>0.076764</v>
      </c>
      <c r="O20" s="9"/>
      <c r="P20" s="9">
        <v>48.43484</v>
      </c>
      <c r="Q20" s="9">
        <v>28.48</v>
      </c>
      <c r="R20" s="9">
        <v>23.03</v>
      </c>
      <c r="S20" s="2"/>
      <c r="T20" s="13" t="s">
        <v>13</v>
      </c>
      <c r="U20" s="14">
        <v>12</v>
      </c>
      <c r="V20" s="14">
        <f>CONVERT(U20,"ft","m")</f>
        <v>3.6576</v>
      </c>
      <c r="W20" s="15">
        <v>77.02300000000001</v>
      </c>
      <c r="X20" s="15">
        <v>23.01</v>
      </c>
      <c r="Y20" s="16">
        <v>0</v>
      </c>
      <c r="Z20" s="2"/>
      <c r="AA20" s="2"/>
      <c r="AB20" s="2"/>
      <c r="AC20" s="2"/>
    </row>
    <row r="21" spans="1:29" ht="9.75" thickBot="1">
      <c r="A21" s="2"/>
      <c r="B21" s="2"/>
      <c r="C21" s="2"/>
      <c r="D21" s="8">
        <v>10.125824697172556</v>
      </c>
      <c r="E21" s="8">
        <v>9.34004622275344</v>
      </c>
      <c r="F21" s="8">
        <v>8.627787821147072</v>
      </c>
      <c r="G21" s="8">
        <v>7.828608683414051</v>
      </c>
      <c r="H21" s="8">
        <v>4.163074065370744</v>
      </c>
      <c r="I21" s="8">
        <v>2.960159735468209</v>
      </c>
      <c r="J21" s="8">
        <v>2.7273795453370084</v>
      </c>
      <c r="K21" s="8">
        <v>2.5328248773859805</v>
      </c>
      <c r="L21" s="8">
        <v>2.250165425587271</v>
      </c>
      <c r="M21" s="2"/>
      <c r="N21" s="9">
        <f t="shared" si="0"/>
        <v>5.67758368324204</v>
      </c>
      <c r="O21" s="9">
        <f>(F21-J21)/2</f>
        <v>2.9502041379050317</v>
      </c>
      <c r="P21" s="9"/>
      <c r="Q21" s="9"/>
      <c r="R21" s="9"/>
      <c r="S21" s="2"/>
      <c r="T21" s="17" t="s">
        <v>14</v>
      </c>
      <c r="U21" s="18">
        <v>12.916666666666668</v>
      </c>
      <c r="V21" s="18">
        <f>CONVERT(U21,"ft","m")</f>
        <v>3.937</v>
      </c>
      <c r="W21" s="19">
        <v>89.21100000000001</v>
      </c>
      <c r="X21" s="19">
        <v>8.28</v>
      </c>
      <c r="Y21" s="20">
        <v>2.492</v>
      </c>
      <c r="Z21" s="2"/>
      <c r="AA21" s="2"/>
      <c r="AB21" s="2"/>
      <c r="AC21" s="2"/>
    </row>
    <row r="22" spans="1:29" ht="9">
      <c r="A22" s="2" t="s">
        <v>8</v>
      </c>
      <c r="B22" s="2">
        <v>7.5</v>
      </c>
      <c r="C22" s="2">
        <f>CONVERT(B22,"ft","m")</f>
        <v>2.286</v>
      </c>
      <c r="D22" s="8">
        <v>0.005036</v>
      </c>
      <c r="E22" s="8">
        <v>0.019510000000000003</v>
      </c>
      <c r="F22" s="8">
        <v>0.02852</v>
      </c>
      <c r="G22" s="8">
        <v>0.03904</v>
      </c>
      <c r="H22" s="8">
        <v>0.1005</v>
      </c>
      <c r="I22" s="8">
        <v>0.1433</v>
      </c>
      <c r="J22" s="8">
        <v>0.1616</v>
      </c>
      <c r="K22" s="8">
        <v>0.1797</v>
      </c>
      <c r="L22" s="8">
        <v>0.2072</v>
      </c>
      <c r="M22" s="2"/>
      <c r="N22" s="9">
        <f t="shared" si="0"/>
        <v>0.09505999999999999</v>
      </c>
      <c r="O22" s="9"/>
      <c r="P22" s="9">
        <v>62.17336</v>
      </c>
      <c r="Q22" s="9">
        <v>33.52</v>
      </c>
      <c r="R22" s="9">
        <v>4.33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8">
        <v>7.633506001605158</v>
      </c>
      <c r="E23" s="8">
        <v>5.6796424118277855</v>
      </c>
      <c r="F23" s="8">
        <v>5.131882207992924</v>
      </c>
      <c r="G23" s="8">
        <v>4.678903136873926</v>
      </c>
      <c r="H23" s="8">
        <v>3.3147325934831584</v>
      </c>
      <c r="I23" s="8">
        <v>2.8028894852873036</v>
      </c>
      <c r="J23" s="8">
        <v>2.629500896797655</v>
      </c>
      <c r="K23" s="8">
        <v>2.4763376860395074</v>
      </c>
      <c r="L23" s="8">
        <v>2.2709040918628958</v>
      </c>
      <c r="M23" s="2"/>
      <c r="N23" s="9">
        <f t="shared" si="0"/>
        <v>3.8806915523952896</v>
      </c>
      <c r="O23" s="9">
        <f>(F23-J23)/2</f>
        <v>1.2511906555976346</v>
      </c>
      <c r="P23" s="9"/>
      <c r="Q23" s="9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8</v>
      </c>
      <c r="C24" s="2">
        <f>CONVERT(B24,"ft","m")</f>
        <v>2.4384</v>
      </c>
      <c r="D24" s="8">
        <v>0.01675</v>
      </c>
      <c r="E24" s="8">
        <v>0.02977</v>
      </c>
      <c r="F24" s="8">
        <v>0.03878</v>
      </c>
      <c r="G24" s="8">
        <v>0.05168</v>
      </c>
      <c r="H24" s="8">
        <v>0.09972</v>
      </c>
      <c r="I24" s="8">
        <v>0.1376</v>
      </c>
      <c r="J24" s="8">
        <v>0.1552</v>
      </c>
      <c r="K24" s="8">
        <v>0.1722</v>
      </c>
      <c r="L24" s="8">
        <v>0.1976</v>
      </c>
      <c r="M24" s="2"/>
      <c r="N24" s="9">
        <f t="shared" si="0"/>
        <v>0.09699</v>
      </c>
      <c r="O24" s="9"/>
      <c r="P24" s="9">
        <v>68.47138</v>
      </c>
      <c r="Q24" s="9">
        <v>28.9</v>
      </c>
      <c r="R24" s="9">
        <v>2.6270000000000002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8">
        <v>5.899695094204315</v>
      </c>
      <c r="E25" s="8">
        <v>5.069996968198776</v>
      </c>
      <c r="F25" s="8">
        <v>4.68854338633002</v>
      </c>
      <c r="G25" s="8">
        <v>4.274250119742887</v>
      </c>
      <c r="H25" s="8">
        <v>3.325973306945311</v>
      </c>
      <c r="I25" s="8">
        <v>2.8614476248473517</v>
      </c>
      <c r="J25" s="8">
        <v>2.687799537362322</v>
      </c>
      <c r="K25" s="8">
        <v>2.5378429521526056</v>
      </c>
      <c r="L25" s="8">
        <v>2.3393451479647718</v>
      </c>
      <c r="M25" s="2"/>
      <c r="N25" s="9">
        <f t="shared" si="0"/>
        <v>3.6881714618461707</v>
      </c>
      <c r="O25" s="9">
        <f>(F25-J25)/2</f>
        <v>1.000371924483849</v>
      </c>
      <c r="P25" s="9"/>
      <c r="Q25" s="9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9</v>
      </c>
      <c r="C26" s="2">
        <f>CONVERT(B26,"ft","m")</f>
        <v>2.7432</v>
      </c>
      <c r="D26" s="8">
        <v>0.000981</v>
      </c>
      <c r="E26" s="8">
        <v>0.001711</v>
      </c>
      <c r="F26" s="8">
        <v>0.002755</v>
      </c>
      <c r="G26" s="8">
        <v>0.004841</v>
      </c>
      <c r="H26" s="8">
        <v>0.033159999999999995</v>
      </c>
      <c r="I26" s="8">
        <v>0.08691</v>
      </c>
      <c r="J26" s="8">
        <v>0.1107</v>
      </c>
      <c r="K26" s="8">
        <v>0.1346</v>
      </c>
      <c r="L26" s="8">
        <v>0.1928</v>
      </c>
      <c r="M26" s="2"/>
      <c r="N26" s="9">
        <f t="shared" si="0"/>
        <v>0.0567275</v>
      </c>
      <c r="O26" s="9"/>
      <c r="P26" s="9">
        <v>35.626400000000004</v>
      </c>
      <c r="Q26" s="9">
        <v>42.79</v>
      </c>
      <c r="R26" s="9">
        <v>21.52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8">
        <v>9.993459243104935</v>
      </c>
      <c r="E27" s="8">
        <v>9.19094452483476</v>
      </c>
      <c r="F27" s="8">
        <v>8.503731965865654</v>
      </c>
      <c r="G27" s="8">
        <v>7.69047919046332</v>
      </c>
      <c r="H27" s="8">
        <v>4.914412182941062</v>
      </c>
      <c r="I27" s="8">
        <v>3.5243340044452522</v>
      </c>
      <c r="J27" s="8">
        <v>3.175272872767897</v>
      </c>
      <c r="K27" s="8">
        <v>2.893249684939132</v>
      </c>
      <c r="L27" s="8">
        <v>2.3748230433194877</v>
      </c>
      <c r="M27" s="2"/>
      <c r="N27" s="9">
        <f t="shared" si="0"/>
        <v>5.8395024193167755</v>
      </c>
      <c r="O27" s="9">
        <f>(F27-J27)/2</f>
        <v>2.664229546548879</v>
      </c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10</v>
      </c>
      <c r="C28" s="2">
        <f>CONVERT(B28,"ft","m")</f>
        <v>3.048</v>
      </c>
      <c r="D28" s="8">
        <v>0.003711</v>
      </c>
      <c r="E28" s="8">
        <v>0.01767</v>
      </c>
      <c r="F28" s="8">
        <v>0.04947</v>
      </c>
      <c r="G28" s="8">
        <v>0.07102</v>
      </c>
      <c r="H28" s="8">
        <v>0.1011</v>
      </c>
      <c r="I28" s="8">
        <v>0.1288</v>
      </c>
      <c r="J28" s="8">
        <v>0.1434</v>
      </c>
      <c r="K28" s="8">
        <v>0.158</v>
      </c>
      <c r="L28" s="8">
        <v>0.178</v>
      </c>
      <c r="M28" s="2"/>
      <c r="N28" s="9">
        <f t="shared" si="0"/>
        <v>0.09643499999999999</v>
      </c>
      <c r="O28" s="9"/>
      <c r="P28" s="9">
        <v>79.14</v>
      </c>
      <c r="Q28" s="9">
        <v>15.52</v>
      </c>
      <c r="R28" s="9">
        <v>5.23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8">
        <v>8.073976283626648</v>
      </c>
      <c r="E29" s="8">
        <v>5.822554149885195</v>
      </c>
      <c r="F29" s="8">
        <v>4.337302290278188</v>
      </c>
      <c r="G29" s="8">
        <v>3.81563082941584</v>
      </c>
      <c r="H29" s="8">
        <v>3.3061450976464353</v>
      </c>
      <c r="I29" s="8">
        <v>2.9567955014348324</v>
      </c>
      <c r="J29" s="8">
        <v>2.8018830708475444</v>
      </c>
      <c r="K29" s="8">
        <v>2.662003536484984</v>
      </c>
      <c r="L29" s="8">
        <v>2.4900508536956893</v>
      </c>
      <c r="M29" s="2"/>
      <c r="N29" s="9">
        <f t="shared" si="0"/>
        <v>3.5695926805628666</v>
      </c>
      <c r="O29" s="9">
        <f>(F29-J29)/2</f>
        <v>0.767709609715322</v>
      </c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11</v>
      </c>
      <c r="C30" s="2">
        <f>CONVERT(B30,"ft","m")</f>
        <v>3.3528</v>
      </c>
      <c r="D30" s="8">
        <v>0.04053</v>
      </c>
      <c r="E30" s="8">
        <v>0.06266</v>
      </c>
      <c r="F30" s="8">
        <v>0.07423</v>
      </c>
      <c r="G30" s="8">
        <v>0.08542</v>
      </c>
      <c r="H30" s="8">
        <v>0.1088</v>
      </c>
      <c r="I30" s="8">
        <v>0.1364</v>
      </c>
      <c r="J30" s="8">
        <v>0.1524</v>
      </c>
      <c r="K30" s="8">
        <v>0.169</v>
      </c>
      <c r="L30" s="8">
        <v>0.1945</v>
      </c>
      <c r="M30" s="2"/>
      <c r="N30" s="9">
        <f t="shared" si="0"/>
        <v>0.113315</v>
      </c>
      <c r="O30" s="9"/>
      <c r="P30" s="9">
        <v>89.99079</v>
      </c>
      <c r="Q30" s="9">
        <v>8.01</v>
      </c>
      <c r="R30" s="9">
        <v>1.9189999999999998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8">
        <v>4.624866014389972</v>
      </c>
      <c r="E31" s="8">
        <v>3.9963114200657586</v>
      </c>
      <c r="F31" s="8">
        <v>3.751853820932877</v>
      </c>
      <c r="G31" s="8">
        <v>3.5492822917946705</v>
      </c>
      <c r="H31" s="8">
        <v>3.2002495382991105</v>
      </c>
      <c r="I31" s="8">
        <v>2.874084450525277</v>
      </c>
      <c r="J31" s="8">
        <v>2.7140651920561276</v>
      </c>
      <c r="K31" s="8">
        <v>2.5649048483799026</v>
      </c>
      <c r="L31" s="8">
        <v>2.362157939675895</v>
      </c>
      <c r="M31" s="2"/>
      <c r="N31" s="9">
        <f t="shared" si="0"/>
        <v>3.2329595064945025</v>
      </c>
      <c r="O31" s="9">
        <f>(F31-J31)/2</f>
        <v>0.5188943144383746</v>
      </c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12</v>
      </c>
      <c r="C32" s="2">
        <f>CONVERT(B32,"ft","m")</f>
        <v>3.6576</v>
      </c>
      <c r="D32" s="8">
        <v>0.038840000000000006</v>
      </c>
      <c r="E32" s="8">
        <v>0.04838</v>
      </c>
      <c r="F32" s="8">
        <v>0.05559</v>
      </c>
      <c r="G32" s="8">
        <v>0.06431999999999999</v>
      </c>
      <c r="H32" s="8">
        <v>0.08633</v>
      </c>
      <c r="I32" s="8">
        <v>0.116</v>
      </c>
      <c r="J32" s="8">
        <v>0.1321</v>
      </c>
      <c r="K32" s="8">
        <v>0.1485</v>
      </c>
      <c r="L32" s="8">
        <v>0.1726</v>
      </c>
      <c r="M32" s="2"/>
      <c r="N32" s="9">
        <f t="shared" si="0"/>
        <v>0.093845</v>
      </c>
      <c r="O32" s="9"/>
      <c r="P32" s="9">
        <v>77.02300000000001</v>
      </c>
      <c r="Q32" s="9">
        <v>23.01</v>
      </c>
      <c r="R32" s="9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8">
        <v>4.686312989017619</v>
      </c>
      <c r="E33" s="8">
        <v>4.369445420456887</v>
      </c>
      <c r="F33" s="8">
        <v>4.16903080768839</v>
      </c>
      <c r="G33" s="8">
        <v>3.9585887832578837</v>
      </c>
      <c r="H33" s="8">
        <v>3.5339942012832863</v>
      </c>
      <c r="I33" s="8">
        <v>3.107803289534515</v>
      </c>
      <c r="J33" s="8">
        <v>2.920297628302622</v>
      </c>
      <c r="K33" s="8">
        <v>2.7514651638613215</v>
      </c>
      <c r="L33" s="8">
        <v>2.534495630370494</v>
      </c>
      <c r="M33" s="2"/>
      <c r="N33" s="9">
        <f t="shared" si="0"/>
        <v>3.544664217995506</v>
      </c>
      <c r="O33" s="9">
        <f>(F33-J33)/2</f>
        <v>0.624366589692884</v>
      </c>
      <c r="P33" s="9"/>
      <c r="Q33" s="9"/>
      <c r="R33" s="9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12.916666666666668</v>
      </c>
      <c r="C34" s="2">
        <f>CONVERT(B34,"ft","m")</f>
        <v>3.937</v>
      </c>
      <c r="D34" s="8">
        <v>0.02794</v>
      </c>
      <c r="E34" s="8">
        <v>0.05958</v>
      </c>
      <c r="F34" s="8">
        <v>0.0768</v>
      </c>
      <c r="G34" s="8">
        <v>0.09159</v>
      </c>
      <c r="H34" s="8">
        <v>0.1184</v>
      </c>
      <c r="I34" s="8">
        <v>0.1467</v>
      </c>
      <c r="J34" s="8">
        <v>0.1623</v>
      </c>
      <c r="K34" s="8">
        <v>0.178</v>
      </c>
      <c r="L34" s="8">
        <v>0.205</v>
      </c>
      <c r="M34" s="2"/>
      <c r="N34" s="9">
        <f t="shared" si="0"/>
        <v>0.11954999999999999</v>
      </c>
      <c r="O34" s="9"/>
      <c r="P34" s="9">
        <v>89.21100000000001</v>
      </c>
      <c r="Q34" s="9">
        <v>8.28</v>
      </c>
      <c r="R34" s="9">
        <v>2.492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8">
        <v>5.161524169027349</v>
      </c>
      <c r="E35" s="8">
        <v>4.069028066187282</v>
      </c>
      <c r="F35" s="8">
        <v>3.702749878828294</v>
      </c>
      <c r="G35" s="8">
        <v>3.4486660995088756</v>
      </c>
      <c r="H35" s="8">
        <v>3.0782590139205</v>
      </c>
      <c r="I35" s="8">
        <v>2.7690592238760594</v>
      </c>
      <c r="J35" s="8">
        <v>2.623265095001478</v>
      </c>
      <c r="K35" s="8">
        <v>2.4900508536956893</v>
      </c>
      <c r="L35" s="8">
        <v>2.2863041851566415</v>
      </c>
      <c r="M35" s="2"/>
      <c r="N35" s="9">
        <f t="shared" si="0"/>
        <v>3.163007486914886</v>
      </c>
      <c r="O35" s="9">
        <f>(F35-J35)/2</f>
        <v>0.5397423919134079</v>
      </c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2000-10-18T14:59:02Z</dcterms:created>
  <dcterms:modified xsi:type="dcterms:W3CDTF">2000-10-18T15:00:24Z</dcterms:modified>
  <cp:category/>
  <cp:version/>
  <cp:contentType/>
  <cp:contentStatus/>
</cp:coreProperties>
</file>