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<sst xmlns="http://schemas.openxmlformats.org/spreadsheetml/2006/main" count="55" uniqueCount="35">
  <si>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95-000-002</t>
  </si>
  <si>
    <t>95-011-013</t>
  </si>
  <si>
    <t>95-023-025</t>
  </si>
  <si>
    <t>95-035-037</t>
  </si>
  <si>
    <t>95-047-049</t>
  </si>
  <si>
    <t>95-059-061</t>
  </si>
  <si>
    <t>95-071-073</t>
  </si>
  <si>
    <t>95-083-085</t>
  </si>
  <si>
    <t>95-095-097</t>
  </si>
  <si>
    <t>95-107-109</t>
  </si>
  <si>
    <t>95-119-121</t>
  </si>
  <si>
    <t>95-131-133</t>
  </si>
  <si>
    <t>95-143-145</t>
  </si>
  <si>
    <t>95-155-157</t>
  </si>
  <si>
    <t>95-167-169</t>
  </si>
  <si>
    <t>95-179-181</t>
  </si>
  <si>
    <t>95-191-193</t>
  </si>
  <si>
    <t>95-203-205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</si>
  <si>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</si>
  <si>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</si>
  <si>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</si>
  <si>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</si>
  <si>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</si>
  <si>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</si>
  <si>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</si>
  <si>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</si>
  <si>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</si>
  <si>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</si>
  <si>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</si>
  <si>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</si>
  <si>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</si>
  <si>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</si>
  <si>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</si>
  <si>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</si>
  <si>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BSS00_95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</si>
</sst>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2">
    <font>
      <sz val="10"/>
      <name val="Times New Roman"/>
      <family val="0"/>
    </font>
    <font>
      <b/>
      <sz val="8"/>
      <name val="Times New Roman"/>
      <family val="1"/>
    </font>
    <font>
      <b/>
      <sz val="8.75"/>
      <name val="Times New Roman"/>
      <family val="1"/>
    </font>
    <font>
      <sz val="5.75"/>
      <name val="Arial"/>
      <family val="0"/>
    </font>
    <font>
      <sz val="8.75"/>
      <name val="Times New Roman"/>
      <family val="1"/>
    </font>
    <font>
      <b/>
      <sz val="9.25"/>
      <name val="Times New Roman"/>
      <family val="1"/>
    </font>
    <font>
      <sz val="4"/>
      <name val="Times New Roman"/>
      <family val="0"/>
    </font>
    <font>
      <sz val="8"/>
      <name val="Times New Roman"/>
      <family val="1"/>
    </font>
    <font>
      <sz val="6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9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10.45027</c:v>
                </c:pt>
                <c:pt idx="1">
                  <c:v>8.46032</c:v>
                </c:pt>
                <c:pt idx="2">
                  <c:v>10.5478</c:v>
                </c:pt>
                <c:pt idx="3">
                  <c:v>9.9621</c:v>
                </c:pt>
                <c:pt idx="4">
                  <c:v>12.9854</c:v>
                </c:pt>
                <c:pt idx="5">
                  <c:v>12.02</c:v>
                </c:pt>
                <c:pt idx="6">
                  <c:v>7.933</c:v>
                </c:pt>
                <c:pt idx="7">
                  <c:v>19.7</c:v>
                </c:pt>
                <c:pt idx="8">
                  <c:v>17.719</c:v>
                </c:pt>
                <c:pt idx="9">
                  <c:v>15.8</c:v>
                </c:pt>
                <c:pt idx="10">
                  <c:v>15.3263</c:v>
                </c:pt>
                <c:pt idx="11">
                  <c:v>17.522199999999998</c:v>
                </c:pt>
                <c:pt idx="12">
                  <c:v>18.9693</c:v>
                </c:pt>
                <c:pt idx="13">
                  <c:v>13.93014</c:v>
                </c:pt>
                <c:pt idx="14">
                  <c:v>8.9437</c:v>
                </c:pt>
                <c:pt idx="15">
                  <c:v>19.0823</c:v>
                </c:pt>
                <c:pt idx="16">
                  <c:v>9.2326</c:v>
                </c:pt>
                <c:pt idx="17">
                  <c:v>10.3966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  <c:smooth val="0"/>
        </c:ser>
        <c:axId val="1778549"/>
        <c:axId val="16006942"/>
      </c:scatterChart>
      <c:valAx>
        <c:axId val="177854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006942"/>
        <c:crosses val="autoZero"/>
        <c:crossBetween val="midCat"/>
        <c:dispUnits/>
        <c:majorUnit val="10"/>
        <c:minorUnit val="5"/>
      </c:valAx>
      <c:valAx>
        <c:axId val="1600694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78549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Times New Roman"/>
                <a:ea typeface="Times New Roman"/>
                <a:cs typeface="Times New Roman"/>
              </a:rPr>
              <a:t>Bss00-95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10.45027</c:v>
                </c:pt>
                <c:pt idx="1">
                  <c:v>8.46032</c:v>
                </c:pt>
                <c:pt idx="2">
                  <c:v>10.5478</c:v>
                </c:pt>
                <c:pt idx="3">
                  <c:v>9.9621</c:v>
                </c:pt>
                <c:pt idx="4">
                  <c:v>12.9854</c:v>
                </c:pt>
                <c:pt idx="5">
                  <c:v>12.02</c:v>
                </c:pt>
                <c:pt idx="6">
                  <c:v>7.933</c:v>
                </c:pt>
                <c:pt idx="7">
                  <c:v>19.7</c:v>
                </c:pt>
                <c:pt idx="8">
                  <c:v>17.719</c:v>
                </c:pt>
                <c:pt idx="9">
                  <c:v>15.8</c:v>
                </c:pt>
                <c:pt idx="10">
                  <c:v>15.3263</c:v>
                </c:pt>
                <c:pt idx="11">
                  <c:v>17.522199999999998</c:v>
                </c:pt>
                <c:pt idx="12">
                  <c:v>18.9693</c:v>
                </c:pt>
                <c:pt idx="13">
                  <c:v>13.93014</c:v>
                </c:pt>
                <c:pt idx="14">
                  <c:v>8.9437</c:v>
                </c:pt>
                <c:pt idx="15">
                  <c:v>19.0823</c:v>
                </c:pt>
                <c:pt idx="16">
                  <c:v>9.2326</c:v>
                </c:pt>
                <c:pt idx="17">
                  <c:v>10.3966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</c:numCache>
            </c:numRef>
          </c:yVal>
          <c:smooth val="0"/>
        </c:ser>
        <c:axId val="9844751"/>
        <c:axId val="21493896"/>
      </c:scatterChart>
      <c:valAx>
        <c:axId val="984475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493896"/>
        <c:crosses val="autoZero"/>
        <c:crossBetween val="midCat"/>
        <c:dispUnits/>
        <c:majorUnit val="10"/>
        <c:minorUnit val="5"/>
      </c:valAx>
      <c:valAx>
        <c:axId val="2149389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84475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42</xdr:row>
      <xdr:rowOff>0</xdr:rowOff>
    </xdr:from>
    <xdr:to>
      <xdr:col>6</xdr:col>
      <xdr:colOff>228600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00050" y="4876800"/>
        <a:ext cx="2895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41</xdr:row>
      <xdr:rowOff>104775</xdr:rowOff>
    </xdr:from>
    <xdr:to>
      <xdr:col>15</xdr:col>
      <xdr:colOff>57150</xdr:colOff>
      <xdr:row>73</xdr:row>
      <xdr:rowOff>28575</xdr:rowOff>
    </xdr:to>
    <xdr:graphicFrame>
      <xdr:nvGraphicFramePr>
        <xdr:cNvPr id="2" name="Chart 2"/>
        <xdr:cNvGraphicFramePr/>
      </xdr:nvGraphicFramePr>
      <xdr:xfrm>
        <a:off x="3457575" y="4867275"/>
        <a:ext cx="26670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3" bestFit="1" customWidth="1"/>
    <col min="2" max="2" width="12.16015625" style="3" bestFit="1" customWidth="1"/>
    <col min="3" max="3" width="12.16015625" style="3" customWidth="1"/>
    <col min="4" max="5" width="6.66015625" style="3" bestFit="1" customWidth="1"/>
    <col min="6" max="12" width="5.66015625" style="3" bestFit="1" customWidth="1"/>
    <col min="13" max="13" width="4.16015625" style="3" bestFit="1" customWidth="1"/>
    <col min="14" max="14" width="8.16015625" style="3" customWidth="1"/>
    <col min="15" max="15" width="6.16015625" style="3" customWidth="1"/>
    <col min="16" max="16" width="5" style="3" bestFit="1" customWidth="1"/>
    <col min="17" max="17" width="4" style="3" bestFit="1" customWidth="1"/>
    <col min="18" max="18" width="4.66015625" style="3" bestFit="1" customWidth="1"/>
    <col min="19" max="19" width="9.33203125" style="3" customWidth="1"/>
    <col min="20" max="20" width="10.33203125" style="3" bestFit="1" customWidth="1"/>
    <col min="21" max="21" width="7" style="3" customWidth="1"/>
    <col min="22" max="22" width="7.33203125" style="3" customWidth="1"/>
    <col min="23" max="23" width="5.66015625" style="3" customWidth="1"/>
    <col min="24" max="25" width="5.16015625" style="3" customWidth="1"/>
    <col min="26" max="16384" width="9.33203125" style="3" customWidth="1"/>
  </cols>
  <sheetData>
    <row r="1" spans="1:29" ht="9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4" t="s">
        <v>34</v>
      </c>
      <c r="B4" s="1"/>
      <c r="C4" s="1"/>
      <c r="D4" s="1"/>
      <c r="E4" s="1"/>
      <c r="F4" s="1"/>
      <c r="G4" s="5" t="s">
        <v>33</v>
      </c>
      <c r="H4" s="1"/>
      <c r="I4" s="1"/>
      <c r="J4" s="1"/>
      <c r="K4" s="1"/>
      <c r="L4" s="1"/>
      <c r="M4" s="1"/>
      <c r="N4" s="6"/>
      <c r="O4" s="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0.5" thickBot="1">
      <c r="A5" s="7" t="s">
        <v>20</v>
      </c>
      <c r="B5" s="7" t="s">
        <v>21</v>
      </c>
      <c r="C5" s="7" t="s">
        <v>25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31</v>
      </c>
      <c r="O5" s="7" t="s">
        <v>32</v>
      </c>
      <c r="P5" s="7" t="s">
        <v>22</v>
      </c>
      <c r="Q5" s="7" t="s">
        <v>23</v>
      </c>
      <c r="R5" s="7" t="s">
        <v>24</v>
      </c>
      <c r="S5" s="1"/>
      <c r="T5" s="9" t="s">
        <v>26</v>
      </c>
      <c r="U5" s="1"/>
      <c r="V5" s="1"/>
      <c r="W5" s="1"/>
      <c r="X5" s="1"/>
      <c r="Y5" s="1"/>
      <c r="Z5" s="1"/>
      <c r="AA5" s="1"/>
      <c r="AB5" s="1"/>
      <c r="AC5" s="1"/>
    </row>
    <row r="6" spans="1:29" ht="9.75" thickTop="1">
      <c r="A6" s="2" t="s">
        <v>0</v>
      </c>
      <c r="B6" s="2">
        <v>0.08333333333333333</v>
      </c>
      <c r="C6" s="2">
        <f>CONVERT(B6,"ft","m")</f>
        <v>0.0254</v>
      </c>
      <c r="D6" s="10">
        <v>0.000622</v>
      </c>
      <c r="E6" s="10">
        <v>0.000828</v>
      </c>
      <c r="F6" s="10">
        <v>0.0012450000000000002</v>
      </c>
      <c r="G6" s="10">
        <v>0.002177</v>
      </c>
      <c r="H6" s="10">
        <v>0.004483</v>
      </c>
      <c r="I6" s="10">
        <v>0.0137</v>
      </c>
      <c r="J6" s="10">
        <v>0.02133</v>
      </c>
      <c r="K6" s="10">
        <v>0.07278</v>
      </c>
      <c r="L6" s="10">
        <v>0.1417</v>
      </c>
      <c r="M6" s="2" t="s">
        <v>18</v>
      </c>
      <c r="N6" s="2">
        <f>(F6+J6)/2</f>
        <v>0.011287499999999999</v>
      </c>
      <c r="O6" s="2"/>
      <c r="P6" s="11">
        <v>10.45027</v>
      </c>
      <c r="Q6" s="11">
        <v>44.34</v>
      </c>
      <c r="R6" s="11">
        <v>45.2</v>
      </c>
      <c r="S6" s="2"/>
      <c r="T6" s="12" t="s">
        <v>27</v>
      </c>
      <c r="U6" s="13" t="s">
        <v>28</v>
      </c>
      <c r="V6" s="13" t="s">
        <v>29</v>
      </c>
      <c r="W6" s="13" t="s">
        <v>22</v>
      </c>
      <c r="X6" s="13" t="s">
        <v>30</v>
      </c>
      <c r="Y6" s="14" t="s">
        <v>24</v>
      </c>
      <c r="Z6" s="2"/>
      <c r="AA6" s="2"/>
      <c r="AB6" s="2"/>
      <c r="AC6" s="2"/>
    </row>
    <row r="7" spans="1:29" ht="9">
      <c r="A7" s="2"/>
      <c r="B7" s="2"/>
      <c r="C7" s="2"/>
      <c r="D7" s="10">
        <v>10.65079779919357</v>
      </c>
      <c r="E7" s="10">
        <v>10.238081611824848</v>
      </c>
      <c r="F7" s="10">
        <v>9.64963854236873</v>
      </c>
      <c r="G7" s="10">
        <v>8.843442877135967</v>
      </c>
      <c r="H7" s="10">
        <v>7.801319785273486</v>
      </c>
      <c r="I7" s="10">
        <v>6.189680296588922</v>
      </c>
      <c r="J7" s="10">
        <v>5.550972224096241</v>
      </c>
      <c r="K7" s="10">
        <v>3.7803141385951458</v>
      </c>
      <c r="L7" s="10">
        <v>2.819088336631431</v>
      </c>
      <c r="M7" s="2" t="s">
        <v>19</v>
      </c>
      <c r="N7" s="2">
        <f aca="true" t="shared" si="0" ref="N7:N41">(F7+J7)/2</f>
        <v>7.600305383232486</v>
      </c>
      <c r="O7" s="2">
        <f>(F7-J7)/2</f>
        <v>2.049333159136245</v>
      </c>
      <c r="P7" s="11"/>
      <c r="Q7" s="11"/>
      <c r="R7" s="11"/>
      <c r="S7" s="2"/>
      <c r="T7" s="15" t="s">
        <v>0</v>
      </c>
      <c r="U7" s="16">
        <v>0.08333333333333333</v>
      </c>
      <c r="V7" s="16">
        <f>CONVERT(U7,"ft","m")</f>
        <v>0.0254</v>
      </c>
      <c r="W7" s="17">
        <v>10.45027</v>
      </c>
      <c r="X7" s="17">
        <v>44.34</v>
      </c>
      <c r="Y7" s="18">
        <v>45.2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0">
        <v>0.000785</v>
      </c>
      <c r="E8" s="10">
        <v>0.001418</v>
      </c>
      <c r="F8" s="10">
        <v>0.002448</v>
      </c>
      <c r="G8" s="10">
        <v>0.003868</v>
      </c>
      <c r="H8" s="10">
        <v>0.01401</v>
      </c>
      <c r="I8" s="10">
        <v>0.02883</v>
      </c>
      <c r="J8" s="10">
        <v>0.03769</v>
      </c>
      <c r="K8" s="10">
        <v>0.05502</v>
      </c>
      <c r="L8" s="10">
        <v>0.116</v>
      </c>
      <c r="M8" s="2"/>
      <c r="N8" s="2">
        <f t="shared" si="0"/>
        <v>0.020069</v>
      </c>
      <c r="O8" s="2"/>
      <c r="P8" s="11">
        <v>8.46032</v>
      </c>
      <c r="Q8" s="11">
        <v>66.37</v>
      </c>
      <c r="R8" s="11">
        <v>25.17</v>
      </c>
      <c r="S8" s="2"/>
      <c r="T8" s="15" t="s">
        <v>1</v>
      </c>
      <c r="U8" s="16">
        <v>1</v>
      </c>
      <c r="V8" s="16">
        <f>CONVERT(U8,"ft","m")</f>
        <v>0.3048</v>
      </c>
      <c r="W8" s="17">
        <v>8.46032</v>
      </c>
      <c r="X8" s="17">
        <v>66.37</v>
      </c>
      <c r="Y8" s="18">
        <v>25.17</v>
      </c>
      <c r="Z8" s="2"/>
      <c r="AA8" s="2"/>
      <c r="AB8" s="2"/>
      <c r="AC8" s="2"/>
    </row>
    <row r="9" spans="1:29" ht="9">
      <c r="A9" s="2"/>
      <c r="B9" s="2"/>
      <c r="C9" s="2"/>
      <c r="D9" s="10">
        <v>10.315019725545184</v>
      </c>
      <c r="E9" s="10">
        <v>9.46192675208466</v>
      </c>
      <c r="F9" s="10">
        <v>8.674180726631523</v>
      </c>
      <c r="G9" s="10">
        <v>8.014196489847334</v>
      </c>
      <c r="H9" s="10">
        <v>6.157399234005993</v>
      </c>
      <c r="I9" s="10">
        <v>5.1162853529419055</v>
      </c>
      <c r="J9" s="10">
        <v>4.729674394772455</v>
      </c>
      <c r="K9" s="10">
        <v>4.183900050120601</v>
      </c>
      <c r="L9" s="10">
        <v>3.107803289534515</v>
      </c>
      <c r="M9" s="2"/>
      <c r="N9" s="2">
        <f t="shared" si="0"/>
        <v>6.701927560701989</v>
      </c>
      <c r="O9" s="2">
        <f>(F9-J9)/2</f>
        <v>1.972253165929534</v>
      </c>
      <c r="P9" s="11"/>
      <c r="Q9" s="11"/>
      <c r="R9" s="11"/>
      <c r="S9" s="2"/>
      <c r="T9" s="15" t="s">
        <v>2</v>
      </c>
      <c r="U9" s="16">
        <v>2</v>
      </c>
      <c r="V9" s="16">
        <f>CONVERT(U9,"ft","m")</f>
        <v>0.6096</v>
      </c>
      <c r="W9" s="17">
        <v>10.5478</v>
      </c>
      <c r="X9" s="17">
        <v>44.112</v>
      </c>
      <c r="Y9" s="18">
        <v>45.38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0">
        <v>0.000625</v>
      </c>
      <c r="E10" s="10">
        <v>0.000833</v>
      </c>
      <c r="F10" s="10">
        <v>0.0012569999999999999</v>
      </c>
      <c r="G10" s="10">
        <v>0.002186</v>
      </c>
      <c r="H10" s="10">
        <v>0.004475</v>
      </c>
      <c r="I10" s="10">
        <v>0.01406</v>
      </c>
      <c r="J10" s="10">
        <v>0.0208</v>
      </c>
      <c r="K10" s="10">
        <v>0.08742</v>
      </c>
      <c r="L10" s="10">
        <v>0.1495</v>
      </c>
      <c r="M10" s="2"/>
      <c r="N10" s="2">
        <f t="shared" si="0"/>
        <v>0.0110285</v>
      </c>
      <c r="O10" s="2"/>
      <c r="P10" s="11">
        <v>10.5478</v>
      </c>
      <c r="Q10" s="11">
        <v>44.112</v>
      </c>
      <c r="R10" s="11">
        <v>45.38</v>
      </c>
      <c r="S10" s="2"/>
      <c r="T10" s="15" t="s">
        <v>3</v>
      </c>
      <c r="U10" s="16">
        <v>3</v>
      </c>
      <c r="V10" s="16">
        <f>CONVERT(U10,"ft","m")</f>
        <v>0.9144</v>
      </c>
      <c r="W10" s="17">
        <v>9.9621</v>
      </c>
      <c r="X10" s="17">
        <v>45.04</v>
      </c>
      <c r="Y10" s="18">
        <v>44.99</v>
      </c>
      <c r="Z10" s="2"/>
      <c r="AA10" s="2"/>
      <c r="AB10" s="2"/>
      <c r="AC10" s="2"/>
    </row>
    <row r="11" spans="1:29" ht="9">
      <c r="A11" s="2"/>
      <c r="B11" s="2"/>
      <c r="C11" s="2"/>
      <c r="D11" s="10">
        <v>10.643856189774725</v>
      </c>
      <c r="E11" s="10">
        <v>10.229395883958627</v>
      </c>
      <c r="F11" s="10">
        <v>9.635799634903668</v>
      </c>
      <c r="G11" s="10">
        <v>8.83749088365227</v>
      </c>
      <c r="H11" s="10">
        <v>7.803896602285193</v>
      </c>
      <c r="I11" s="10">
        <v>6.152259595364277</v>
      </c>
      <c r="J11" s="10">
        <v>5.587272661408358</v>
      </c>
      <c r="K11" s="10">
        <v>3.515892811651143</v>
      </c>
      <c r="L11" s="10">
        <v>2.741782610463982</v>
      </c>
      <c r="M11" s="2"/>
      <c r="N11" s="2">
        <f t="shared" si="0"/>
        <v>7.611536148156013</v>
      </c>
      <c r="O11" s="2">
        <f>(F11-J11)/2</f>
        <v>2.024263486747655</v>
      </c>
      <c r="P11" s="11"/>
      <c r="Q11" s="11"/>
      <c r="R11" s="11"/>
      <c r="S11" s="2"/>
      <c r="T11" s="15" t="s">
        <v>4</v>
      </c>
      <c r="U11" s="16">
        <v>4</v>
      </c>
      <c r="V11" s="16">
        <f>CONVERT(U11,"ft","m")</f>
        <v>1.2192</v>
      </c>
      <c r="W11" s="17">
        <v>12.9854</v>
      </c>
      <c r="X11" s="17">
        <v>42.48</v>
      </c>
      <c r="Y11" s="18">
        <v>44.42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10">
        <v>0.000617</v>
      </c>
      <c r="E12" s="10">
        <v>0.0008169999999999999</v>
      </c>
      <c r="F12" s="10">
        <v>0.001217</v>
      </c>
      <c r="G12" s="10">
        <v>0.002169</v>
      </c>
      <c r="H12" s="10">
        <v>0.004555</v>
      </c>
      <c r="I12" s="10">
        <v>0.01443</v>
      </c>
      <c r="J12" s="10">
        <v>0.02243</v>
      </c>
      <c r="K12" s="10">
        <v>0.06225</v>
      </c>
      <c r="L12" s="10">
        <v>0.1383</v>
      </c>
      <c r="M12" s="2"/>
      <c r="N12" s="2">
        <f t="shared" si="0"/>
        <v>0.011823499999999999</v>
      </c>
      <c r="O12" s="2"/>
      <c r="P12" s="11">
        <v>9.9621</v>
      </c>
      <c r="Q12" s="11">
        <v>45.04</v>
      </c>
      <c r="R12" s="11">
        <v>44.99</v>
      </c>
      <c r="S12" s="2"/>
      <c r="T12" s="15" t="s">
        <v>5</v>
      </c>
      <c r="U12" s="16">
        <v>5</v>
      </c>
      <c r="V12" s="16">
        <f>CONVERT(U12,"ft","m")</f>
        <v>1.524</v>
      </c>
      <c r="W12" s="17">
        <v>12.02</v>
      </c>
      <c r="X12" s="17">
        <v>43.09</v>
      </c>
      <c r="Y12" s="18">
        <v>44.9</v>
      </c>
      <c r="Z12" s="2"/>
      <c r="AA12" s="2"/>
      <c r="AB12" s="2"/>
      <c r="AC12" s="2"/>
    </row>
    <row r="13" spans="1:29" ht="9">
      <c r="A13" s="2"/>
      <c r="B13" s="2"/>
      <c r="C13" s="2"/>
      <c r="D13" s="10">
        <v>10.662441890174756</v>
      </c>
      <c r="E13" s="10">
        <v>10.25737630117849</v>
      </c>
      <c r="F13" s="10">
        <v>9.682455116610447</v>
      </c>
      <c r="G13" s="10">
        <v>8.8487542316519</v>
      </c>
      <c r="H13" s="10">
        <v>7.778333230634762</v>
      </c>
      <c r="I13" s="10">
        <v>6.114784889945613</v>
      </c>
      <c r="J13" s="10">
        <v>5.47842656935054</v>
      </c>
      <c r="K13" s="10">
        <v>4.005782352594006</v>
      </c>
      <c r="L13" s="10">
        <v>2.8541269383989554</v>
      </c>
      <c r="M13" s="2"/>
      <c r="N13" s="2">
        <f t="shared" si="0"/>
        <v>7.580440842980494</v>
      </c>
      <c r="O13" s="2">
        <f>(F13-J13)/2</f>
        <v>2.1020142736299534</v>
      </c>
      <c r="P13" s="11"/>
      <c r="Q13" s="11"/>
      <c r="R13" s="11"/>
      <c r="S13" s="2"/>
      <c r="T13" s="15" t="s">
        <v>6</v>
      </c>
      <c r="U13" s="16">
        <v>6</v>
      </c>
      <c r="V13" s="16">
        <f>CONVERT(U13,"ft","m")</f>
        <v>1.8288</v>
      </c>
      <c r="W13" s="17">
        <v>7.933</v>
      </c>
      <c r="X13" s="17">
        <v>49.23</v>
      </c>
      <c r="Y13" s="18">
        <v>42.87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0">
        <v>0.000627</v>
      </c>
      <c r="E14" s="10">
        <v>0.000842</v>
      </c>
      <c r="F14" s="10">
        <v>0.001297</v>
      </c>
      <c r="G14" s="10">
        <v>0.00223</v>
      </c>
      <c r="H14" s="10">
        <v>0.004635</v>
      </c>
      <c r="I14" s="10">
        <v>0.016239999999999997</v>
      </c>
      <c r="J14" s="10">
        <v>0.03516</v>
      </c>
      <c r="K14" s="10">
        <v>0.1044</v>
      </c>
      <c r="L14" s="10">
        <v>0.1605</v>
      </c>
      <c r="M14" s="2"/>
      <c r="N14" s="2">
        <f t="shared" si="0"/>
        <v>0.018228499999999998</v>
      </c>
      <c r="O14" s="2"/>
      <c r="P14" s="11">
        <v>12.9854</v>
      </c>
      <c r="Q14" s="11">
        <v>42.48</v>
      </c>
      <c r="R14" s="11">
        <v>44.42</v>
      </c>
      <c r="S14" s="2"/>
      <c r="T14" s="15" t="s">
        <v>7</v>
      </c>
      <c r="U14" s="16">
        <v>7</v>
      </c>
      <c r="V14" s="16">
        <f>CONVERT(U14,"ft","m")</f>
        <v>2.1336</v>
      </c>
      <c r="W14" s="17">
        <v>19.7</v>
      </c>
      <c r="X14" s="17">
        <v>30.904</v>
      </c>
      <c r="Y14" s="18">
        <v>49.42</v>
      </c>
      <c r="Z14" s="2"/>
      <c r="AA14" s="2"/>
      <c r="AB14" s="2"/>
      <c r="AC14" s="2"/>
    </row>
    <row r="15" spans="1:29" ht="9">
      <c r="A15" s="2"/>
      <c r="B15" s="2"/>
      <c r="C15" s="2"/>
      <c r="D15" s="10">
        <v>10.639246936522136</v>
      </c>
      <c r="E15" s="10">
        <v>10.213892146257779</v>
      </c>
      <c r="F15" s="10">
        <v>9.590605805072476</v>
      </c>
      <c r="G15" s="10">
        <v>8.808740574516507</v>
      </c>
      <c r="H15" s="10">
        <v>7.753214945811281</v>
      </c>
      <c r="I15" s="10">
        <v>5.944304557251636</v>
      </c>
      <c r="J15" s="10">
        <v>4.829921119293409</v>
      </c>
      <c r="K15" s="10">
        <v>3.259806382979565</v>
      </c>
      <c r="L15" s="10">
        <v>2.639354797539784</v>
      </c>
      <c r="M15" s="2"/>
      <c r="N15" s="2">
        <f t="shared" si="0"/>
        <v>7.210263462182942</v>
      </c>
      <c r="O15" s="2">
        <f>(F15-J15)/2</f>
        <v>2.380342342889534</v>
      </c>
      <c r="P15" s="11"/>
      <c r="Q15" s="11"/>
      <c r="R15" s="11"/>
      <c r="S15" s="2"/>
      <c r="T15" s="15" t="s">
        <v>8</v>
      </c>
      <c r="U15" s="16">
        <v>8</v>
      </c>
      <c r="V15" s="16">
        <f>CONVERT(U15,"ft","m")</f>
        <v>2.4384</v>
      </c>
      <c r="W15" s="17">
        <v>17.719</v>
      </c>
      <c r="X15" s="17">
        <v>43.32</v>
      </c>
      <c r="Y15" s="18">
        <v>38.96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0">
        <v>0.000621</v>
      </c>
      <c r="E16" s="10">
        <v>0.000826</v>
      </c>
      <c r="F16" s="10">
        <v>0.0012450000000000002</v>
      </c>
      <c r="G16" s="10">
        <v>0.002196</v>
      </c>
      <c r="H16" s="10">
        <v>0.004561</v>
      </c>
      <c r="I16" s="10">
        <v>0.01478</v>
      </c>
      <c r="J16" s="10">
        <v>0.03107</v>
      </c>
      <c r="K16" s="10">
        <v>0.09706</v>
      </c>
      <c r="L16" s="10">
        <v>0.1563</v>
      </c>
      <c r="M16" s="2"/>
      <c r="N16" s="2">
        <f t="shared" si="0"/>
        <v>0.0161575</v>
      </c>
      <c r="O16" s="2"/>
      <c r="P16" s="11">
        <v>12.02</v>
      </c>
      <c r="Q16" s="11">
        <v>43.09</v>
      </c>
      <c r="R16" s="11">
        <v>44.9</v>
      </c>
      <c r="S16" s="2"/>
      <c r="T16" s="15" t="s">
        <v>9</v>
      </c>
      <c r="U16" s="16">
        <v>9</v>
      </c>
      <c r="V16" s="16">
        <f>CONVERT(U16,"ft","m")</f>
        <v>2.7432</v>
      </c>
      <c r="W16" s="17">
        <v>15.8</v>
      </c>
      <c r="X16" s="17">
        <v>35.19</v>
      </c>
      <c r="Y16" s="18">
        <v>48.89</v>
      </c>
      <c r="Z16" s="2"/>
      <c r="AA16" s="2"/>
      <c r="AB16" s="2"/>
      <c r="AC16" s="2"/>
    </row>
    <row r="17" spans="1:29" ht="9">
      <c r="A17" s="2"/>
      <c r="B17" s="2"/>
      <c r="C17" s="2"/>
      <c r="D17" s="10">
        <v>10.653119111103694</v>
      </c>
      <c r="E17" s="10">
        <v>10.24157059790473</v>
      </c>
      <c r="F17" s="10">
        <v>9.64963854236873</v>
      </c>
      <c r="G17" s="10">
        <v>8.830906230318977</v>
      </c>
      <c r="H17" s="10">
        <v>7.7764341144664195</v>
      </c>
      <c r="I17" s="10">
        <v>6.080209920290661</v>
      </c>
      <c r="J17" s="10">
        <v>5.008333948314971</v>
      </c>
      <c r="K17" s="10">
        <v>3.3649793296726136</v>
      </c>
      <c r="L17" s="10">
        <v>2.677610316549785</v>
      </c>
      <c r="M17" s="2"/>
      <c r="N17" s="2">
        <f t="shared" si="0"/>
        <v>7.32898624534185</v>
      </c>
      <c r="O17" s="2">
        <f>(F17-J17)/2</f>
        <v>2.32065229702688</v>
      </c>
      <c r="P17" s="11"/>
      <c r="Q17" s="11"/>
      <c r="R17" s="11"/>
      <c r="S17" s="2"/>
      <c r="T17" s="15" t="s">
        <v>10</v>
      </c>
      <c r="U17" s="16">
        <v>10</v>
      </c>
      <c r="V17" s="16">
        <f>CONVERT(U17,"ft","m")</f>
        <v>3.048</v>
      </c>
      <c r="W17" s="17">
        <v>15.3263</v>
      </c>
      <c r="X17" s="17">
        <v>39.75</v>
      </c>
      <c r="Y17" s="18">
        <v>44.95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10">
        <v>0.000699</v>
      </c>
      <c r="E18" s="10">
        <v>0.000959</v>
      </c>
      <c r="F18" s="10">
        <v>0.00134</v>
      </c>
      <c r="G18" s="10">
        <v>0.002059</v>
      </c>
      <c r="H18" s="10">
        <v>0.005011</v>
      </c>
      <c r="I18" s="10">
        <v>0.01659</v>
      </c>
      <c r="J18" s="10">
        <v>0.0265</v>
      </c>
      <c r="K18" s="10">
        <v>0.0441</v>
      </c>
      <c r="L18" s="10">
        <v>0.1315</v>
      </c>
      <c r="M18" s="2"/>
      <c r="N18" s="2">
        <f t="shared" si="0"/>
        <v>0.01392</v>
      </c>
      <c r="O18" s="2"/>
      <c r="P18" s="11">
        <v>7.933</v>
      </c>
      <c r="Q18" s="11">
        <v>49.23</v>
      </c>
      <c r="R18" s="11">
        <v>42.87</v>
      </c>
      <c r="S18" s="2"/>
      <c r="T18" s="15" t="s">
        <v>11</v>
      </c>
      <c r="U18" s="16">
        <v>11</v>
      </c>
      <c r="V18" s="16">
        <f>CONVERT(U18,"ft","m")</f>
        <v>3.3528</v>
      </c>
      <c r="W18" s="17">
        <v>17.522199999999998</v>
      </c>
      <c r="X18" s="17">
        <v>40.89</v>
      </c>
      <c r="Y18" s="18">
        <v>41.66</v>
      </c>
      <c r="Z18" s="2"/>
      <c r="AA18" s="2"/>
      <c r="AB18" s="2"/>
      <c r="AC18" s="2"/>
    </row>
    <row r="19" spans="1:29" ht="9">
      <c r="A19" s="2"/>
      <c r="B19" s="2"/>
      <c r="C19" s="2"/>
      <c r="D19" s="10">
        <v>10.482419923948738</v>
      </c>
      <c r="E19" s="10">
        <v>10.026181564306043</v>
      </c>
      <c r="F19" s="10">
        <v>9.543551283979038</v>
      </c>
      <c r="G19" s="10">
        <v>8.92384045469192</v>
      </c>
      <c r="H19" s="10">
        <v>7.640685746894596</v>
      </c>
      <c r="I19" s="10">
        <v>5.9135423034809484</v>
      </c>
      <c r="J19" s="10">
        <v>5.237863830098888</v>
      </c>
      <c r="K19" s="10">
        <v>4.503077533991929</v>
      </c>
      <c r="L19" s="10">
        <v>2.926865295369785</v>
      </c>
      <c r="M19" s="2"/>
      <c r="N19" s="2">
        <f t="shared" si="0"/>
        <v>7.390707557038963</v>
      </c>
      <c r="O19" s="2">
        <f>(F19-J19)/2</f>
        <v>2.152843726940075</v>
      </c>
      <c r="P19" s="11"/>
      <c r="Q19" s="11"/>
      <c r="R19" s="11"/>
      <c r="S19" s="2"/>
      <c r="T19" s="15" t="s">
        <v>12</v>
      </c>
      <c r="U19" s="16">
        <v>12</v>
      </c>
      <c r="V19" s="16">
        <f>CONVERT(U19,"ft","m")</f>
        <v>3.6576</v>
      </c>
      <c r="W19" s="17">
        <v>18.9693</v>
      </c>
      <c r="X19" s="17">
        <v>38.08</v>
      </c>
      <c r="Y19" s="18">
        <v>42.94</v>
      </c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f>CONVERT(B20,"ft","m")</f>
        <v>2.1336</v>
      </c>
      <c r="D20" s="10">
        <v>0.000611</v>
      </c>
      <c r="E20" s="10">
        <v>0.0008</v>
      </c>
      <c r="F20" s="10">
        <v>0.001152</v>
      </c>
      <c r="G20" s="10">
        <v>0.002007</v>
      </c>
      <c r="H20" s="10">
        <v>0.003967</v>
      </c>
      <c r="I20" s="10">
        <v>0.01604</v>
      </c>
      <c r="J20" s="10">
        <v>0.09918000000000002</v>
      </c>
      <c r="K20" s="10">
        <v>0.1432</v>
      </c>
      <c r="L20" s="10">
        <v>0.1861</v>
      </c>
      <c r="M20" s="2"/>
      <c r="N20" s="2">
        <f t="shared" si="0"/>
        <v>0.05016600000000001</v>
      </c>
      <c r="O20" s="2"/>
      <c r="P20" s="11">
        <v>19.7</v>
      </c>
      <c r="Q20" s="11">
        <v>30.904</v>
      </c>
      <c r="R20" s="11">
        <v>49.42</v>
      </c>
      <c r="S20" s="2"/>
      <c r="T20" s="15" t="s">
        <v>13</v>
      </c>
      <c r="U20" s="16">
        <v>13</v>
      </c>
      <c r="V20" s="16">
        <f>CONVERT(U20,"ft","m")</f>
        <v>3.9624</v>
      </c>
      <c r="W20" s="17">
        <v>13.93014</v>
      </c>
      <c r="X20" s="17">
        <v>35.6</v>
      </c>
      <c r="Y20" s="18">
        <v>50.62</v>
      </c>
      <c r="Z20" s="2"/>
      <c r="AA20" s="2"/>
      <c r="AB20" s="2"/>
      <c r="AC20" s="2"/>
    </row>
    <row r="21" spans="1:29" ht="9">
      <c r="A21" s="2"/>
      <c r="B21" s="2"/>
      <c r="C21" s="2"/>
      <c r="D21" s="10">
        <v>10.676539999505446</v>
      </c>
      <c r="E21" s="10">
        <v>10.287712379549449</v>
      </c>
      <c r="F21" s="10">
        <v>9.761643567881862</v>
      </c>
      <c r="G21" s="10">
        <v>8.960743667961557</v>
      </c>
      <c r="H21" s="10">
        <v>7.977735887178894</v>
      </c>
      <c r="I21" s="10">
        <v>5.962182047981892</v>
      </c>
      <c r="J21" s="10">
        <v>3.3338069644233417</v>
      </c>
      <c r="K21" s="10">
        <v>2.803896602285193</v>
      </c>
      <c r="L21" s="10">
        <v>2.425850039490298</v>
      </c>
      <c r="M21" s="2"/>
      <c r="N21" s="2">
        <f t="shared" si="0"/>
        <v>6.547725266152602</v>
      </c>
      <c r="O21" s="2">
        <f>(F21-J21)/2</f>
        <v>3.21391830172926</v>
      </c>
      <c r="P21" s="11"/>
      <c r="Q21" s="11"/>
      <c r="R21" s="11"/>
      <c r="S21" s="2"/>
      <c r="T21" s="15" t="s">
        <v>14</v>
      </c>
      <c r="U21" s="16">
        <v>14</v>
      </c>
      <c r="V21" s="16">
        <f>CONVERT(U21,"ft","m")</f>
        <v>4.2672</v>
      </c>
      <c r="W21" s="17">
        <v>8.9437</v>
      </c>
      <c r="X21" s="17">
        <v>42.663000000000004</v>
      </c>
      <c r="Y21" s="18">
        <v>48.43</v>
      </c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f>CONVERT(B22,"ft","m")</f>
        <v>2.4384</v>
      </c>
      <c r="D22" s="10">
        <v>0.00075</v>
      </c>
      <c r="E22" s="10">
        <v>0.001062</v>
      </c>
      <c r="F22" s="10">
        <v>0.0015109999999999998</v>
      </c>
      <c r="G22" s="10">
        <v>0.002314</v>
      </c>
      <c r="H22" s="10">
        <v>0.005986</v>
      </c>
      <c r="I22" s="10">
        <v>0.02294</v>
      </c>
      <c r="J22" s="10">
        <v>0.08127</v>
      </c>
      <c r="K22" s="10">
        <v>0.1353</v>
      </c>
      <c r="L22" s="10">
        <v>0.1767</v>
      </c>
      <c r="M22" s="2"/>
      <c r="N22" s="2">
        <f t="shared" si="0"/>
        <v>0.0413905</v>
      </c>
      <c r="O22" s="2"/>
      <c r="P22" s="11">
        <v>17.719</v>
      </c>
      <c r="Q22" s="11">
        <v>43.32</v>
      </c>
      <c r="R22" s="11">
        <v>38.96</v>
      </c>
      <c r="S22" s="2"/>
      <c r="T22" s="15" t="s">
        <v>15</v>
      </c>
      <c r="U22" s="16">
        <v>15</v>
      </c>
      <c r="V22" s="16">
        <f>CONVERT(U22,"ft","m")</f>
        <v>4.572</v>
      </c>
      <c r="W22" s="17">
        <v>19.0823</v>
      </c>
      <c r="X22" s="17">
        <v>42.42</v>
      </c>
      <c r="Y22" s="18">
        <v>38.55</v>
      </c>
      <c r="Z22" s="2"/>
      <c r="AA22" s="2"/>
      <c r="AB22" s="2"/>
      <c r="AC22" s="2"/>
    </row>
    <row r="23" spans="1:29" ht="9">
      <c r="A23" s="2"/>
      <c r="B23" s="2"/>
      <c r="C23" s="2"/>
      <c r="D23" s="10">
        <v>10.380821783940931</v>
      </c>
      <c r="E23" s="10">
        <v>9.879000518520021</v>
      </c>
      <c r="F23" s="10">
        <v>9.370280624159346</v>
      </c>
      <c r="G23" s="10">
        <v>8.755395420216685</v>
      </c>
      <c r="H23" s="10">
        <v>7.3841920058260735</v>
      </c>
      <c r="I23" s="10">
        <v>5.445990798420987</v>
      </c>
      <c r="J23" s="10">
        <v>3.6211332955136415</v>
      </c>
      <c r="K23" s="10">
        <v>2.885766255572912</v>
      </c>
      <c r="L23" s="10">
        <v>2.5006260549978325</v>
      </c>
      <c r="M23" s="2"/>
      <c r="N23" s="2">
        <f t="shared" si="0"/>
        <v>6.495706959836493</v>
      </c>
      <c r="O23" s="2">
        <f>(F23-J23)/2</f>
        <v>2.874573664322852</v>
      </c>
      <c r="P23" s="11"/>
      <c r="Q23" s="11"/>
      <c r="R23" s="11"/>
      <c r="S23" s="2"/>
      <c r="T23" s="15" t="s">
        <v>16</v>
      </c>
      <c r="U23" s="16">
        <v>16</v>
      </c>
      <c r="V23" s="16">
        <f>CONVERT(U23,"ft","m")</f>
        <v>4.8768</v>
      </c>
      <c r="W23" s="17">
        <v>9.2326</v>
      </c>
      <c r="X23" s="17">
        <v>43.805</v>
      </c>
      <c r="Y23" s="18">
        <v>46.95</v>
      </c>
      <c r="Z23" s="2"/>
      <c r="AA23" s="2"/>
      <c r="AB23" s="2"/>
      <c r="AC23" s="2"/>
    </row>
    <row r="24" spans="1:29" ht="9.75" thickBot="1">
      <c r="A24" s="2" t="s">
        <v>9</v>
      </c>
      <c r="B24" s="2">
        <v>9</v>
      </c>
      <c r="C24" s="2">
        <f>CONVERT(B24,"ft","m")</f>
        <v>2.7432</v>
      </c>
      <c r="D24" s="10">
        <v>0.000615</v>
      </c>
      <c r="E24" s="10">
        <v>0.0008100000000000001</v>
      </c>
      <c r="F24" s="10">
        <v>0.001188</v>
      </c>
      <c r="G24" s="10">
        <v>0.002048</v>
      </c>
      <c r="H24" s="10">
        <v>0.004011999999999999</v>
      </c>
      <c r="I24" s="10">
        <v>0.01337</v>
      </c>
      <c r="J24" s="10">
        <v>0.06113</v>
      </c>
      <c r="K24" s="10">
        <v>0.1265</v>
      </c>
      <c r="L24" s="10">
        <v>0.1774</v>
      </c>
      <c r="M24" s="2"/>
      <c r="N24" s="2">
        <f t="shared" si="0"/>
        <v>0.031159</v>
      </c>
      <c r="O24" s="2"/>
      <c r="P24" s="11">
        <v>15.8</v>
      </c>
      <c r="Q24" s="11">
        <v>35.19</v>
      </c>
      <c r="R24" s="11">
        <v>48.89</v>
      </c>
      <c r="S24" s="2"/>
      <c r="T24" s="19" t="s">
        <v>17</v>
      </c>
      <c r="U24" s="20">
        <v>17</v>
      </c>
      <c r="V24" s="20">
        <f>CONVERT(U24,"ft","m")</f>
        <v>5.1816</v>
      </c>
      <c r="W24" s="21">
        <v>10.3966</v>
      </c>
      <c r="X24" s="21">
        <v>43.08</v>
      </c>
      <c r="Y24" s="22">
        <v>46.48</v>
      </c>
      <c r="Z24" s="2"/>
      <c r="AA24" s="2"/>
      <c r="AB24" s="2"/>
      <c r="AC24" s="2"/>
    </row>
    <row r="25" spans="1:29" ht="9">
      <c r="A25" s="2"/>
      <c r="B25" s="2"/>
      <c r="C25" s="2"/>
      <c r="D25" s="10">
        <v>10.667125969097572</v>
      </c>
      <c r="E25" s="10">
        <v>10.269790471552188</v>
      </c>
      <c r="F25" s="10">
        <v>9.71724944852341</v>
      </c>
      <c r="G25" s="10">
        <v>8.931568569324176</v>
      </c>
      <c r="H25" s="10">
        <v>7.961462678711993</v>
      </c>
      <c r="I25" s="10">
        <v>6.224856724343459</v>
      </c>
      <c r="J25" s="10">
        <v>4.031975622671966</v>
      </c>
      <c r="K25" s="10">
        <v>2.982790709967777</v>
      </c>
      <c r="L25" s="10">
        <v>2.4949220852483855</v>
      </c>
      <c r="M25" s="2"/>
      <c r="N25" s="2">
        <f t="shared" si="0"/>
        <v>6.874612535597688</v>
      </c>
      <c r="O25" s="2">
        <f>(F25-J25)/2</f>
        <v>2.842636912925722</v>
      </c>
      <c r="P25" s="11"/>
      <c r="Q25" s="11"/>
      <c r="R25" s="1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10">
        <v>0.000625</v>
      </c>
      <c r="E26" s="10">
        <v>0.000835</v>
      </c>
      <c r="F26" s="10">
        <v>0.001264</v>
      </c>
      <c r="G26" s="10">
        <v>0.002194</v>
      </c>
      <c r="H26" s="10">
        <v>0.004583</v>
      </c>
      <c r="I26" s="10">
        <v>0.01671</v>
      </c>
      <c r="J26" s="10">
        <v>0.05724</v>
      </c>
      <c r="K26" s="10">
        <v>0.1341</v>
      </c>
      <c r="L26" s="10">
        <v>0.1886</v>
      </c>
      <c r="M26" s="2"/>
      <c r="N26" s="2">
        <f t="shared" si="0"/>
        <v>0.029252</v>
      </c>
      <c r="O26" s="2"/>
      <c r="P26" s="11">
        <v>15.3263</v>
      </c>
      <c r="Q26" s="11">
        <v>39.75</v>
      </c>
      <c r="R26" s="11">
        <v>44.95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10">
        <v>10.643856189774725</v>
      </c>
      <c r="E27" s="10">
        <v>10.22593618196276</v>
      </c>
      <c r="F27" s="10">
        <v>9.627787821147072</v>
      </c>
      <c r="G27" s="10">
        <v>8.83222075892098</v>
      </c>
      <c r="H27" s="10">
        <v>7.769491998949861</v>
      </c>
      <c r="I27" s="10">
        <v>5.903144456375624</v>
      </c>
      <c r="J27" s="10">
        <v>4.126832517710144</v>
      </c>
      <c r="K27" s="10">
        <v>2.898618857644976</v>
      </c>
      <c r="L27" s="10">
        <v>2.4065984188743528</v>
      </c>
      <c r="M27" s="2"/>
      <c r="N27" s="2">
        <f t="shared" si="0"/>
        <v>6.877310169428608</v>
      </c>
      <c r="O27" s="2">
        <f>(F27-J27)/2</f>
        <v>2.7504776517184637</v>
      </c>
      <c r="P27" s="11"/>
      <c r="Q27" s="11"/>
      <c r="R27" s="1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f>CONVERT(B28,"ft","m")</f>
        <v>3.3528</v>
      </c>
      <c r="D28" s="10">
        <v>0.000627</v>
      </c>
      <c r="E28" s="10">
        <v>0.000842</v>
      </c>
      <c r="F28" s="10">
        <v>0.001305</v>
      </c>
      <c r="G28" s="10">
        <v>0.002289</v>
      </c>
      <c r="H28" s="10">
        <v>0.005416000000000001</v>
      </c>
      <c r="I28" s="10">
        <v>0.01995</v>
      </c>
      <c r="J28" s="10">
        <v>0.08464</v>
      </c>
      <c r="K28" s="10">
        <v>0.1422</v>
      </c>
      <c r="L28" s="10">
        <v>0.193</v>
      </c>
      <c r="M28" s="2"/>
      <c r="N28" s="2">
        <f t="shared" si="0"/>
        <v>0.042972500000000004</v>
      </c>
      <c r="O28" s="2"/>
      <c r="P28" s="11">
        <v>17.522199999999998</v>
      </c>
      <c r="Q28" s="11">
        <v>40.89</v>
      </c>
      <c r="R28" s="11">
        <v>41.66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10">
        <v>10.639246936522136</v>
      </c>
      <c r="E29" s="10">
        <v>10.213892146257779</v>
      </c>
      <c r="F29" s="10">
        <v>9.581734477866927</v>
      </c>
      <c r="G29" s="10">
        <v>8.771066821768487</v>
      </c>
      <c r="H29" s="10">
        <v>7.528556545749177</v>
      </c>
      <c r="I29" s="10">
        <v>5.647467443327105</v>
      </c>
      <c r="J29" s="10">
        <v>3.562516562322786</v>
      </c>
      <c r="K29" s="10">
        <v>2.8140066299300344</v>
      </c>
      <c r="L29" s="10">
        <v>2.373327247394007</v>
      </c>
      <c r="M29" s="2"/>
      <c r="N29" s="2">
        <f t="shared" si="0"/>
        <v>6.572125520094857</v>
      </c>
      <c r="O29" s="2">
        <f>(F29-J29)/2</f>
        <v>3.0096089577720706</v>
      </c>
      <c r="P29" s="11"/>
      <c r="Q29" s="11"/>
      <c r="R29" s="1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12</v>
      </c>
      <c r="C30" s="2">
        <f>CONVERT(B30,"ft","m")</f>
        <v>3.6576</v>
      </c>
      <c r="D30" s="10">
        <v>0.000629</v>
      </c>
      <c r="E30" s="10">
        <v>0.000847</v>
      </c>
      <c r="F30" s="10">
        <v>0.001317</v>
      </c>
      <c r="G30" s="10">
        <v>0.002266</v>
      </c>
      <c r="H30" s="10">
        <v>0.005019</v>
      </c>
      <c r="I30" s="10">
        <v>0.02136</v>
      </c>
      <c r="J30" s="10">
        <v>0.1004</v>
      </c>
      <c r="K30" s="10">
        <v>0.1573</v>
      </c>
      <c r="L30" s="10">
        <v>0.2034</v>
      </c>
      <c r="M30" s="2"/>
      <c r="N30" s="2">
        <f t="shared" si="0"/>
        <v>0.0508585</v>
      </c>
      <c r="O30" s="2"/>
      <c r="P30" s="11">
        <v>18.9693</v>
      </c>
      <c r="Q30" s="11">
        <v>38.08</v>
      </c>
      <c r="R30" s="11">
        <v>42.94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10">
        <v>10.634652362444886</v>
      </c>
      <c r="E31" s="10">
        <v>10.205350409991976</v>
      </c>
      <c r="F31" s="10">
        <v>9.56852893906766</v>
      </c>
      <c r="G31" s="10">
        <v>8.785636423503659</v>
      </c>
      <c r="H31" s="10">
        <v>7.638384338564665</v>
      </c>
      <c r="I31" s="10">
        <v>5.548944542749258</v>
      </c>
      <c r="J31" s="10">
        <v>3.316168825598677</v>
      </c>
      <c r="K31" s="10">
        <v>2.668409424133763</v>
      </c>
      <c r="L31" s="10">
        <v>2.297608415691949</v>
      </c>
      <c r="M31" s="2"/>
      <c r="N31" s="2">
        <f t="shared" si="0"/>
        <v>6.442348882333168</v>
      </c>
      <c r="O31" s="2">
        <f>(F31-J31)/2</f>
        <v>3.1261800567344915</v>
      </c>
      <c r="P31" s="11"/>
      <c r="Q31" s="11"/>
      <c r="R31" s="1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13</v>
      </c>
      <c r="C32" s="2">
        <f>CONVERT(B32,"ft","m")</f>
        <v>3.9624</v>
      </c>
      <c r="D32" s="10">
        <v>0.000663</v>
      </c>
      <c r="E32" s="10">
        <v>0.000896</v>
      </c>
      <c r="F32" s="10">
        <v>0.0012490000000000001</v>
      </c>
      <c r="G32" s="10">
        <v>0.001896</v>
      </c>
      <c r="H32" s="10">
        <v>0.003848</v>
      </c>
      <c r="I32" s="10">
        <v>0.01053</v>
      </c>
      <c r="J32" s="10">
        <v>0.04126</v>
      </c>
      <c r="K32" s="10">
        <v>0.1287</v>
      </c>
      <c r="L32" s="10">
        <v>0.1851</v>
      </c>
      <c r="M32" s="2"/>
      <c r="N32" s="2">
        <f t="shared" si="0"/>
        <v>0.0212545</v>
      </c>
      <c r="O32" s="2"/>
      <c r="P32" s="11">
        <v>13.93014</v>
      </c>
      <c r="Q32" s="11">
        <v>35.6</v>
      </c>
      <c r="R32" s="11">
        <v>50.62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10">
        <v>10.558703509211588</v>
      </c>
      <c r="E33" s="10">
        <v>10.12421364726657</v>
      </c>
      <c r="F33" s="10">
        <v>9.645010807716217</v>
      </c>
      <c r="G33" s="10">
        <v>9.042825320425916</v>
      </c>
      <c r="H33" s="10">
        <v>8.021675485554132</v>
      </c>
      <c r="I33" s="10">
        <v>6.569350753411095</v>
      </c>
      <c r="J33" s="10">
        <v>4.599112368550327</v>
      </c>
      <c r="K33" s="10">
        <v>2.957916041328748</v>
      </c>
      <c r="L33" s="10">
        <v>2.4336231996788755</v>
      </c>
      <c r="M33" s="2"/>
      <c r="N33" s="2">
        <f t="shared" si="0"/>
        <v>7.122061588133272</v>
      </c>
      <c r="O33" s="2">
        <f>(F33-J33)/2</f>
        <v>2.522949219582945</v>
      </c>
      <c r="P33" s="11"/>
      <c r="Q33" s="11"/>
      <c r="R33" s="11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14</v>
      </c>
      <c r="C34" s="2">
        <f>CONVERT(B34,"ft","m")</f>
        <v>4.2672</v>
      </c>
      <c r="D34" s="10">
        <v>0.000601</v>
      </c>
      <c r="E34" s="10">
        <v>0.000774</v>
      </c>
      <c r="F34" s="10">
        <v>0.001084</v>
      </c>
      <c r="G34" s="10">
        <v>0.001979</v>
      </c>
      <c r="H34" s="10">
        <v>0.004081</v>
      </c>
      <c r="I34" s="10">
        <v>0.01311</v>
      </c>
      <c r="J34" s="10">
        <v>0.01897</v>
      </c>
      <c r="K34" s="10">
        <v>0.03640999999999999</v>
      </c>
      <c r="L34" s="10">
        <v>0.1538</v>
      </c>
      <c r="M34" s="2"/>
      <c r="N34" s="2">
        <f t="shared" si="0"/>
        <v>0.010027000000000001</v>
      </c>
      <c r="O34" s="2"/>
      <c r="P34" s="11">
        <v>8.9437</v>
      </c>
      <c r="Q34" s="11">
        <v>42.663000000000004</v>
      </c>
      <c r="R34" s="11">
        <v>48.43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10">
        <v>10.70034738861299</v>
      </c>
      <c r="E35" s="10">
        <v>10.335378813179764</v>
      </c>
      <c r="F35" s="10">
        <v>9.849419527970303</v>
      </c>
      <c r="G35" s="10">
        <v>8.981012672276663</v>
      </c>
      <c r="H35" s="10">
        <v>7.936861574066073</v>
      </c>
      <c r="I35" s="10">
        <v>6.253188504215058</v>
      </c>
      <c r="J35" s="10">
        <v>5.720136511025336</v>
      </c>
      <c r="K35" s="10">
        <v>4.7795214489922975</v>
      </c>
      <c r="L35" s="10">
        <v>2.7008725915876233</v>
      </c>
      <c r="M35" s="2"/>
      <c r="N35" s="2">
        <f t="shared" si="0"/>
        <v>7.78477801949782</v>
      </c>
      <c r="O35" s="2">
        <f>(F35-J35)/2</f>
        <v>2.0646415084724836</v>
      </c>
      <c r="P35" s="11"/>
      <c r="Q35" s="11"/>
      <c r="R35" s="11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 t="s">
        <v>15</v>
      </c>
      <c r="B36" s="2">
        <v>15</v>
      </c>
      <c r="C36" s="2">
        <f>CONVERT(B36,"ft","m")</f>
        <v>4.572</v>
      </c>
      <c r="D36" s="10">
        <v>0.000654</v>
      </c>
      <c r="E36" s="10">
        <v>0.000918</v>
      </c>
      <c r="F36" s="10">
        <v>0.001544</v>
      </c>
      <c r="G36" s="10">
        <v>0.0025139999999999997</v>
      </c>
      <c r="H36" s="10">
        <v>0.0061849999999999995</v>
      </c>
      <c r="I36" s="10">
        <v>0.03075</v>
      </c>
      <c r="J36" s="10">
        <v>0.1004</v>
      </c>
      <c r="K36" s="10">
        <v>0.1564</v>
      </c>
      <c r="L36" s="10">
        <v>0.2041</v>
      </c>
      <c r="M36" s="2"/>
      <c r="N36" s="2">
        <f t="shared" si="0"/>
        <v>0.050972</v>
      </c>
      <c r="O36" s="2"/>
      <c r="P36" s="11">
        <v>19.0823</v>
      </c>
      <c r="Q36" s="11">
        <v>42.42</v>
      </c>
      <c r="R36" s="11">
        <v>38.55</v>
      </c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10">
        <v>10.578421743826093</v>
      </c>
      <c r="E37" s="10">
        <v>10.089218225910367</v>
      </c>
      <c r="F37" s="10">
        <v>9.339111532056094</v>
      </c>
      <c r="G37" s="10">
        <v>8.635799634903668</v>
      </c>
      <c r="H37" s="10">
        <v>7.337010689460442</v>
      </c>
      <c r="I37" s="10">
        <v>5.023269779322847</v>
      </c>
      <c r="J37" s="10">
        <v>3.316168825598677</v>
      </c>
      <c r="K37" s="10">
        <v>2.676687582242097</v>
      </c>
      <c r="L37" s="10">
        <v>2.29265191251673</v>
      </c>
      <c r="M37" s="2"/>
      <c r="N37" s="2">
        <f t="shared" si="0"/>
        <v>6.3276401788273855</v>
      </c>
      <c r="O37" s="2">
        <f>(F37-J37)/2</f>
        <v>3.0114713532287087</v>
      </c>
      <c r="P37" s="11"/>
      <c r="Q37" s="11"/>
      <c r="R37" s="11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 t="s">
        <v>16</v>
      </c>
      <c r="B38" s="2">
        <v>16</v>
      </c>
      <c r="C38" s="2">
        <f>CONVERT(B38,"ft","m")</f>
        <v>4.8768</v>
      </c>
      <c r="D38" s="10">
        <v>0.000608</v>
      </c>
      <c r="E38" s="10">
        <v>0.000791</v>
      </c>
      <c r="F38" s="10">
        <v>0.001131</v>
      </c>
      <c r="G38" s="10">
        <v>0.002061</v>
      </c>
      <c r="H38" s="10">
        <v>0.004264</v>
      </c>
      <c r="I38" s="10">
        <v>0.0137</v>
      </c>
      <c r="J38" s="10">
        <v>0.01936</v>
      </c>
      <c r="K38" s="10">
        <v>0.03676</v>
      </c>
      <c r="L38" s="10">
        <v>0.1584</v>
      </c>
      <c r="M38" s="2"/>
      <c r="N38" s="2">
        <f t="shared" si="0"/>
        <v>0.0102455</v>
      </c>
      <c r="O38" s="2"/>
      <c r="P38" s="11">
        <v>9.2326</v>
      </c>
      <c r="Q38" s="11">
        <v>43.805</v>
      </c>
      <c r="R38" s="11">
        <v>46.95</v>
      </c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10">
        <v>10.683641055880589</v>
      </c>
      <c r="E39" s="10">
        <v>10.304034684851382</v>
      </c>
      <c r="F39" s="10">
        <v>9.788185355334354</v>
      </c>
      <c r="G39" s="10">
        <v>8.922439779784918</v>
      </c>
      <c r="H39" s="10">
        <v>7.873576846564998</v>
      </c>
      <c r="I39" s="10">
        <v>6.189680296588922</v>
      </c>
      <c r="J39" s="10">
        <v>5.690777237162218</v>
      </c>
      <c r="K39" s="10">
        <v>4.765719423147778</v>
      </c>
      <c r="L39" s="10">
        <v>2.6583557594698397</v>
      </c>
      <c r="M39" s="2"/>
      <c r="N39" s="2">
        <f t="shared" si="0"/>
        <v>7.739481296248286</v>
      </c>
      <c r="O39" s="2">
        <f>(F39-J39)/2</f>
        <v>2.0487040590860683</v>
      </c>
      <c r="P39" s="11"/>
      <c r="Q39" s="11"/>
      <c r="R39" s="11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 t="s">
        <v>17</v>
      </c>
      <c r="B40" s="2">
        <v>17</v>
      </c>
      <c r="C40" s="2">
        <f>CONVERT(B40,"ft","m")</f>
        <v>5.1816</v>
      </c>
      <c r="D40" s="10">
        <v>0.00061</v>
      </c>
      <c r="E40" s="10">
        <v>0.000796</v>
      </c>
      <c r="F40" s="10">
        <v>0.0011439999999999998</v>
      </c>
      <c r="G40" s="10">
        <v>0.002081</v>
      </c>
      <c r="H40" s="10">
        <v>0.004332</v>
      </c>
      <c r="I40" s="10">
        <v>0.01425</v>
      </c>
      <c r="J40" s="10">
        <v>0.02062</v>
      </c>
      <c r="K40" s="10">
        <v>0.08683</v>
      </c>
      <c r="L40" s="10">
        <v>0.1715</v>
      </c>
      <c r="M40" s="2"/>
      <c r="N40" s="2">
        <f t="shared" si="0"/>
        <v>0.010882</v>
      </c>
      <c r="O40" s="2"/>
      <c r="P40" s="11">
        <v>10.3966</v>
      </c>
      <c r="Q40" s="11">
        <v>43.08</v>
      </c>
      <c r="R40" s="11">
        <v>46.48</v>
      </c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10">
        <v>10.678903136873926</v>
      </c>
      <c r="E41" s="10">
        <v>10.294943948780526</v>
      </c>
      <c r="F41" s="10">
        <v>9.771697232545785</v>
      </c>
      <c r="G41" s="10">
        <v>8.90850731958884</v>
      </c>
      <c r="H41" s="10">
        <v>7.8507510417158475</v>
      </c>
      <c r="I41" s="10">
        <v>6.132894270497346</v>
      </c>
      <c r="J41" s="10">
        <v>5.599811857068703</v>
      </c>
      <c r="K41" s="10">
        <v>3.525662605935157</v>
      </c>
      <c r="L41" s="10">
        <v>2.5437195184892745</v>
      </c>
      <c r="M41" s="2"/>
      <c r="N41" s="2">
        <f t="shared" si="0"/>
        <v>7.685754544807244</v>
      </c>
      <c r="O41" s="2">
        <f>(F41-J41)/2</f>
        <v>2.085942687738541</v>
      </c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2000-10-19T02:08:59Z</dcterms:created>
  <dcterms:modified xsi:type="dcterms:W3CDTF">2000-10-19T02:10:11Z</dcterms:modified>
  <cp:category/>
  <cp:version/>
  <cp:contentType/>
  <cp:contentStatus/>
</cp:coreProperties>
</file>