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4780" windowHeight="9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<sst xmlns="http://schemas.openxmlformats.org/spreadsheetml/2006/main" count="43" uniqueCount="29">
  <si>
    <t>96-000-002</t>
  </si>
  <si>
    <t>96-011-013</t>
  </si>
  <si>
    <t>96-023-025</t>
  </si>
  <si>
    <t>96-035-037</t>
  </si>
  <si>
    <t>96-047-049</t>
  </si>
  <si>
    <t>96-059-061</t>
  </si>
  <si>
    <t>96-071-073</t>
  </si>
  <si>
    <t>96-083-085</t>
  </si>
  <si>
    <t>96-095-097</t>
  </si>
  <si>
    <t>96-107-109</t>
  </si>
  <si>
    <t>96-119-121</t>
  </si>
  <si>
    <t>96-131-133</t>
  </si>
  <si>
    <t>mm</t>
  </si>
  <si>
    <t>phi</t>
  </si>
  <si>
    <t>Sample I.D.</t>
  </si>
  <si>
    <t>Depth mdpt (ft)</t>
  </si>
  <si>
    <t>%Sand</t>
  </si>
  <si>
    <t>%Silt</t>
  </si>
  <si>
    <t>%Clay</t>
  </si>
  <si>
    <t>Depth mdpt (M)</t>
  </si>
  <si>
    <t>Chart table</t>
  </si>
  <si>
    <t>Sample</t>
  </si>
  <si>
    <t>Depth (ft)</t>
  </si>
  <si>
    <t>Depth (m)</t>
  </si>
  <si>
    <t xml:space="preserve">%Silt </t>
  </si>
  <si>
    <t>Mean (Inman, 1952)</t>
  </si>
  <si>
    <t>S.D. (phi units)</t>
  </si>
  <si>
    <t xml:space="preserve">% finer than </t>
  </si>
  <si>
    <t>BSS00_96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</si>
</sst>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7">
    <font>
      <sz val="10"/>
      <name val="Times New Roman"/>
      <family val="0"/>
    </font>
    <font>
      <b/>
      <sz val="8"/>
      <name val="Times New Roman"/>
      <family val="1"/>
    </font>
    <font>
      <sz val="5.5"/>
      <name val="Arial"/>
      <family val="0"/>
    </font>
    <font>
      <sz val="8"/>
      <name val="Times New Roman"/>
      <family val="1"/>
    </font>
    <font>
      <sz val="4.75"/>
      <name val="Times New Roman"/>
      <family val="0"/>
    </font>
    <font>
      <sz val="8"/>
      <name val="Arial"/>
      <family val="0"/>
    </font>
    <font>
      <b/>
      <u val="single"/>
      <sz val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1" xfId="0" applyFont="1" applyBorder="1" applyAlignment="1">
      <alignment/>
    </xf>
    <xf numFmtId="9" fontId="3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2" fontId="3" fillId="0" borderId="5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65" fontId="3" fillId="0" borderId="6" xfId="0" applyNumberFormat="1" applyFont="1" applyBorder="1" applyAlignment="1">
      <alignment/>
    </xf>
    <xf numFmtId="2" fontId="3" fillId="0" borderId="7" xfId="0" applyNumberFormat="1" applyFont="1" applyBorder="1" applyAlignment="1">
      <alignment/>
    </xf>
    <xf numFmtId="2" fontId="3" fillId="0" borderId="8" xfId="0" applyNumberFormat="1" applyFont="1" applyBorder="1" applyAlignment="1">
      <alignment/>
    </xf>
    <xf numFmtId="165" fontId="3" fillId="0" borderId="8" xfId="0" applyNumberFormat="1" applyFont="1" applyBorder="1" applyAlignment="1">
      <alignment/>
    </xf>
    <xf numFmtId="165" fontId="3" fillId="0" borderId="9" xfId="0" applyNumberFormat="1" applyFont="1" applyBorder="1" applyAlignment="1">
      <alignment/>
    </xf>
    <xf numFmtId="2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Bss00-96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Sheet1!$W$7:$W$18</c:f>
              <c:numCache>
                <c:ptCount val="12"/>
                <c:pt idx="0">
                  <c:v>55.253074999999995</c:v>
                </c:pt>
                <c:pt idx="1">
                  <c:v>23.074138</c:v>
                </c:pt>
                <c:pt idx="2">
                  <c:v>12.533097000000001</c:v>
                </c:pt>
                <c:pt idx="3">
                  <c:v>11.875499999999999</c:v>
                </c:pt>
                <c:pt idx="4">
                  <c:v>13.123000000000001</c:v>
                </c:pt>
                <c:pt idx="5">
                  <c:v>8.2966</c:v>
                </c:pt>
                <c:pt idx="6">
                  <c:v>15.842</c:v>
                </c:pt>
                <c:pt idx="7">
                  <c:v>5.884</c:v>
                </c:pt>
                <c:pt idx="8">
                  <c:v>13.363</c:v>
                </c:pt>
                <c:pt idx="9">
                  <c:v>10.490027</c:v>
                </c:pt>
                <c:pt idx="10">
                  <c:v>12.1367</c:v>
                </c:pt>
                <c:pt idx="11">
                  <c:v>10.733548</c:v>
                </c:pt>
              </c:numCache>
            </c:numRef>
          </c:xVal>
          <c:yVal>
            <c:numRef>
              <c:f>Sheet1!$U$7:$U$18</c:f>
              <c:numCache>
                <c:ptCount val="12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yVal>
          <c:smooth val="0"/>
        </c:ser>
        <c:axId val="14256379"/>
        <c:axId val="27473932"/>
      </c:scatterChart>
      <c:valAx>
        <c:axId val="14256379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% sand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7473932"/>
        <c:crosses val="autoZero"/>
        <c:crossBetween val="midCat"/>
        <c:dispUnits/>
      </c:valAx>
      <c:valAx>
        <c:axId val="27473932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4256379"/>
        <c:crosses val="autoZero"/>
        <c:crossBetween val="midCat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Bss00-96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Sheet1!$W$7:$W$18</c:f>
              <c:numCache>
                <c:ptCount val="12"/>
                <c:pt idx="0">
                  <c:v>55.253074999999995</c:v>
                </c:pt>
                <c:pt idx="1">
                  <c:v>23.074138</c:v>
                </c:pt>
                <c:pt idx="2">
                  <c:v>12.533097000000001</c:v>
                </c:pt>
                <c:pt idx="3">
                  <c:v>11.875499999999999</c:v>
                </c:pt>
                <c:pt idx="4">
                  <c:v>13.123000000000001</c:v>
                </c:pt>
                <c:pt idx="5">
                  <c:v>8.2966</c:v>
                </c:pt>
                <c:pt idx="6">
                  <c:v>15.842</c:v>
                </c:pt>
                <c:pt idx="7">
                  <c:v>5.884</c:v>
                </c:pt>
                <c:pt idx="8">
                  <c:v>13.363</c:v>
                </c:pt>
                <c:pt idx="9">
                  <c:v>10.490027</c:v>
                </c:pt>
                <c:pt idx="10">
                  <c:v>12.1367</c:v>
                </c:pt>
                <c:pt idx="11">
                  <c:v>10.733548</c:v>
                </c:pt>
              </c:numCache>
            </c:numRef>
          </c:xVal>
          <c:yVal>
            <c:numRef>
              <c:f>Sheet1!$V$7:$V$18</c:f>
              <c:numCache>
                <c:ptCount val="12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</c:numCache>
            </c:numRef>
          </c:yVal>
          <c:smooth val="0"/>
        </c:ser>
        <c:axId val="4045389"/>
        <c:axId val="64006334"/>
      </c:scatterChart>
      <c:valAx>
        <c:axId val="4045389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4006334"/>
        <c:crosses val="autoZero"/>
        <c:crossBetween val="midCat"/>
        <c:dispUnits/>
        <c:majorUnit val="10"/>
        <c:minorUnit val="5"/>
      </c:valAx>
      <c:valAx>
        <c:axId val="64006334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045389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29</xdr:row>
      <xdr:rowOff>85725</xdr:rowOff>
    </xdr:from>
    <xdr:to>
      <xdr:col>8</xdr:col>
      <xdr:colOff>133350</xdr:colOff>
      <xdr:row>53</xdr:row>
      <xdr:rowOff>38100</xdr:rowOff>
    </xdr:to>
    <xdr:graphicFrame>
      <xdr:nvGraphicFramePr>
        <xdr:cNvPr id="1" name="Chart 1"/>
        <xdr:cNvGraphicFramePr/>
      </xdr:nvGraphicFramePr>
      <xdr:xfrm>
        <a:off x="361950" y="3705225"/>
        <a:ext cx="363855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228600</xdr:colOff>
      <xdr:row>29</xdr:row>
      <xdr:rowOff>85725</xdr:rowOff>
    </xdr:from>
    <xdr:to>
      <xdr:col>18</xdr:col>
      <xdr:colOff>76200</xdr:colOff>
      <xdr:row>52</xdr:row>
      <xdr:rowOff>95250</xdr:rowOff>
    </xdr:to>
    <xdr:graphicFrame>
      <xdr:nvGraphicFramePr>
        <xdr:cNvPr id="2" name="Chart 2"/>
        <xdr:cNvGraphicFramePr/>
      </xdr:nvGraphicFramePr>
      <xdr:xfrm>
        <a:off x="4095750" y="3705225"/>
        <a:ext cx="343852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workbookViewId="0" topLeftCell="A1">
      <selection activeCell="A4" sqref="A4"/>
    </sheetView>
  </sheetViews>
  <sheetFormatPr defaultColWidth="12" defaultRowHeight="12.75"/>
  <cols>
    <col min="1" max="1" width="10.33203125" style="3" bestFit="1" customWidth="1"/>
    <col min="2" max="2" width="12.16015625" style="3" bestFit="1" customWidth="1"/>
    <col min="3" max="3" width="12.16015625" style="3" customWidth="1"/>
    <col min="4" max="5" width="7" style="3" bestFit="1" customWidth="1"/>
    <col min="6" max="12" width="6.33203125" style="3" bestFit="1" customWidth="1"/>
    <col min="13" max="13" width="4.16015625" style="3" bestFit="1" customWidth="1"/>
    <col min="14" max="14" width="6.66015625" style="22" customWidth="1"/>
    <col min="15" max="15" width="4.16015625" style="3" customWidth="1"/>
    <col min="16" max="16" width="10.16015625" style="3" bestFit="1" customWidth="1"/>
    <col min="17" max="18" width="6.16015625" style="3" bestFit="1" customWidth="1"/>
    <col min="19" max="19" width="9.33203125" style="3" customWidth="1"/>
    <col min="20" max="20" width="10.33203125" style="3" bestFit="1" customWidth="1"/>
    <col min="21" max="21" width="12.16015625" style="3" bestFit="1" customWidth="1"/>
    <col min="22" max="22" width="12.16015625" style="3" customWidth="1"/>
    <col min="23" max="23" width="10.16015625" style="3" bestFit="1" customWidth="1"/>
    <col min="24" max="25" width="6.16015625" style="3" bestFit="1" customWidth="1"/>
    <col min="26" max="16384" width="9.33203125" style="3" customWidth="1"/>
  </cols>
  <sheetData>
    <row r="1" spans="1:29" ht="9.75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9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9.75">
      <c r="A4" s="4" t="s">
        <v>28</v>
      </c>
      <c r="B4" s="1"/>
      <c r="C4" s="1"/>
      <c r="D4" s="1"/>
      <c r="E4" s="1"/>
      <c r="F4" s="1"/>
      <c r="G4" s="5" t="s">
        <v>27</v>
      </c>
      <c r="H4" s="1"/>
      <c r="I4" s="1"/>
      <c r="J4" s="1"/>
      <c r="K4" s="1"/>
      <c r="L4" s="1"/>
      <c r="M4" s="1"/>
      <c r="N4" s="2"/>
      <c r="O4" s="1"/>
      <c r="P4" s="1"/>
      <c r="Q4" s="1"/>
      <c r="R4" s="1"/>
      <c r="S4" s="1"/>
      <c r="Z4" s="1"/>
      <c r="AA4" s="1"/>
      <c r="AB4" s="1"/>
      <c r="AC4" s="1"/>
    </row>
    <row r="5" spans="1:29" ht="10.5" thickBot="1">
      <c r="A5" s="6" t="s">
        <v>14</v>
      </c>
      <c r="B5" s="6" t="s">
        <v>15</v>
      </c>
      <c r="C5" s="6" t="s">
        <v>19</v>
      </c>
      <c r="D5" s="7">
        <v>0.05</v>
      </c>
      <c r="E5" s="7">
        <v>0.1</v>
      </c>
      <c r="F5" s="7">
        <v>0.16</v>
      </c>
      <c r="G5" s="7">
        <v>0.25</v>
      </c>
      <c r="H5" s="7">
        <v>0.5</v>
      </c>
      <c r="I5" s="7">
        <v>0.75</v>
      </c>
      <c r="J5" s="7">
        <v>0.84</v>
      </c>
      <c r="K5" s="7">
        <v>0.9</v>
      </c>
      <c r="L5" s="7">
        <v>0.95</v>
      </c>
      <c r="M5" s="6"/>
      <c r="N5" s="8" t="s">
        <v>25</v>
      </c>
      <c r="O5" s="6" t="s">
        <v>26</v>
      </c>
      <c r="P5" s="6" t="s">
        <v>16</v>
      </c>
      <c r="Q5" s="6" t="s">
        <v>17</v>
      </c>
      <c r="R5" s="6" t="s">
        <v>18</v>
      </c>
      <c r="S5" s="1"/>
      <c r="T5" s="4" t="s">
        <v>20</v>
      </c>
      <c r="U5" s="1"/>
      <c r="V5" s="1"/>
      <c r="W5" s="1"/>
      <c r="X5" s="1"/>
      <c r="Y5" s="1"/>
      <c r="Z5" s="1"/>
      <c r="AA5" s="1"/>
      <c r="AB5" s="1"/>
      <c r="AC5" s="1"/>
    </row>
    <row r="6" spans="1:29" ht="10.5" thickTop="1">
      <c r="A6" s="2" t="s">
        <v>0</v>
      </c>
      <c r="B6" s="2">
        <v>0.08333333333333333</v>
      </c>
      <c r="C6" s="2">
        <v>0.0254</v>
      </c>
      <c r="D6" s="9">
        <v>0.001478</v>
      </c>
      <c r="E6" s="9">
        <v>0.002759</v>
      </c>
      <c r="F6" s="9">
        <v>0.004739</v>
      </c>
      <c r="G6" s="9">
        <v>0.01166</v>
      </c>
      <c r="H6" s="9">
        <v>0.08964</v>
      </c>
      <c r="I6" s="9">
        <v>0.1633</v>
      </c>
      <c r="J6" s="9">
        <v>0.1909</v>
      </c>
      <c r="K6" s="9">
        <v>0.2173</v>
      </c>
      <c r="L6" s="9">
        <v>0.2553</v>
      </c>
      <c r="M6" s="2" t="s">
        <v>12</v>
      </c>
      <c r="N6" s="2">
        <f>(F6+J6)/2</f>
        <v>0.09781949999999999</v>
      </c>
      <c r="O6" s="10"/>
      <c r="P6" s="2">
        <v>55.253074999999995</v>
      </c>
      <c r="Q6" s="2">
        <v>31.01</v>
      </c>
      <c r="R6" s="2">
        <v>13.78</v>
      </c>
      <c r="S6" s="2"/>
      <c r="T6" s="11" t="s">
        <v>21</v>
      </c>
      <c r="U6" s="12" t="s">
        <v>22</v>
      </c>
      <c r="V6" s="12" t="s">
        <v>23</v>
      </c>
      <c r="W6" s="12" t="s">
        <v>16</v>
      </c>
      <c r="X6" s="12" t="s">
        <v>24</v>
      </c>
      <c r="Y6" s="13" t="s">
        <v>18</v>
      </c>
      <c r="Z6" s="2"/>
      <c r="AA6" s="2"/>
      <c r="AB6" s="2"/>
      <c r="AC6" s="2"/>
    </row>
    <row r="7" spans="1:29" ht="9.75">
      <c r="A7" s="2"/>
      <c r="B7" s="2"/>
      <c r="C7" s="2"/>
      <c r="D7" s="9">
        <v>9.402138015178023</v>
      </c>
      <c r="E7" s="9">
        <v>8.5016388279709</v>
      </c>
      <c r="F7" s="9">
        <v>7.721201623691574</v>
      </c>
      <c r="G7" s="9">
        <v>6.422288401236316</v>
      </c>
      <c r="H7" s="9">
        <v>3.4797135409264186</v>
      </c>
      <c r="I7" s="9">
        <v>2.6144033039877543</v>
      </c>
      <c r="J7" s="9">
        <v>2.389110992145512</v>
      </c>
      <c r="K7" s="9">
        <v>2.2022399203681666</v>
      </c>
      <c r="L7" s="9">
        <v>1.9697345571423306</v>
      </c>
      <c r="M7" s="2" t="s">
        <v>13</v>
      </c>
      <c r="N7" s="2">
        <f aca="true" t="shared" si="0" ref="N7:N29">(F7+J7)/2</f>
        <v>5.055156307918542</v>
      </c>
      <c r="O7" s="10">
        <f>(F7-J7)/2</f>
        <v>2.666045315773031</v>
      </c>
      <c r="P7" s="2"/>
      <c r="Q7" s="2"/>
      <c r="R7" s="2"/>
      <c r="S7" s="2"/>
      <c r="T7" s="14" t="s">
        <v>0</v>
      </c>
      <c r="U7" s="15">
        <v>0.08333333333333333</v>
      </c>
      <c r="V7" s="15">
        <v>0.0254</v>
      </c>
      <c r="W7" s="16">
        <v>55.253074999999995</v>
      </c>
      <c r="X7" s="16">
        <v>31.01</v>
      </c>
      <c r="Y7" s="17">
        <v>13.78</v>
      </c>
      <c r="Z7" s="2"/>
      <c r="AA7" s="2"/>
      <c r="AB7" s="2"/>
      <c r="AC7" s="2"/>
    </row>
    <row r="8" spans="1:29" ht="9.75">
      <c r="A8" s="2" t="s">
        <v>1</v>
      </c>
      <c r="B8" s="2">
        <v>1</v>
      </c>
      <c r="C8" s="2">
        <v>0.3048</v>
      </c>
      <c r="D8" s="9">
        <v>0.001133</v>
      </c>
      <c r="E8" s="9">
        <v>0.001974</v>
      </c>
      <c r="F8" s="9">
        <v>0.003174</v>
      </c>
      <c r="G8" s="9">
        <v>0.005838</v>
      </c>
      <c r="H8" s="9">
        <v>0.02497</v>
      </c>
      <c r="I8" s="9">
        <v>0.05876</v>
      </c>
      <c r="J8" s="9">
        <v>0.0799</v>
      </c>
      <c r="K8" s="9">
        <v>0.1022</v>
      </c>
      <c r="L8" s="9">
        <v>0.135</v>
      </c>
      <c r="M8" s="2"/>
      <c r="N8" s="2">
        <f t="shared" si="0"/>
        <v>0.041537</v>
      </c>
      <c r="O8" s="10"/>
      <c r="P8" s="2">
        <v>23.074138</v>
      </c>
      <c r="Q8" s="2">
        <v>57.92</v>
      </c>
      <c r="R8" s="2">
        <v>19.04</v>
      </c>
      <c r="S8" s="2"/>
      <c r="T8" s="14" t="s">
        <v>1</v>
      </c>
      <c r="U8" s="15">
        <v>1</v>
      </c>
      <c r="V8" s="15">
        <v>0.3048</v>
      </c>
      <c r="W8" s="16">
        <v>23.074138</v>
      </c>
      <c r="X8" s="16">
        <v>57.92</v>
      </c>
      <c r="Y8" s="17">
        <v>19.04</v>
      </c>
      <c r="Z8" s="2"/>
      <c r="AA8" s="2"/>
      <c r="AB8" s="2"/>
      <c r="AC8" s="2"/>
    </row>
    <row r="9" spans="1:29" ht="9.75">
      <c r="A9" s="2"/>
      <c r="B9" s="2"/>
      <c r="C9" s="2"/>
      <c r="D9" s="9">
        <v>9.785636423503659</v>
      </c>
      <c r="E9" s="9">
        <v>8.984662294867777</v>
      </c>
      <c r="F9" s="9">
        <v>8.299482156488992</v>
      </c>
      <c r="G9" s="9">
        <v>7.4203100738219065</v>
      </c>
      <c r="H9" s="9">
        <v>5.323660368508599</v>
      </c>
      <c r="I9" s="9">
        <v>4.089021793880533</v>
      </c>
      <c r="J9" s="9">
        <v>3.645660686621473</v>
      </c>
      <c r="K9" s="9">
        <v>3.290532898611828</v>
      </c>
      <c r="L9" s="9">
        <v>2.888968687611256</v>
      </c>
      <c r="M9" s="2"/>
      <c r="N9" s="2">
        <f t="shared" si="0"/>
        <v>5.972571421555232</v>
      </c>
      <c r="O9" s="10">
        <f>(F9-J9)/2</f>
        <v>2.3269107349337594</v>
      </c>
      <c r="P9" s="2"/>
      <c r="Q9" s="2"/>
      <c r="R9" s="2"/>
      <c r="S9" s="2"/>
      <c r="T9" s="14" t="s">
        <v>2</v>
      </c>
      <c r="U9" s="15">
        <v>2</v>
      </c>
      <c r="V9" s="15">
        <v>0.6096</v>
      </c>
      <c r="W9" s="16">
        <v>12.533097000000001</v>
      </c>
      <c r="X9" s="16">
        <v>74.28</v>
      </c>
      <c r="Y9" s="17">
        <v>13.16</v>
      </c>
      <c r="Z9" s="2"/>
      <c r="AA9" s="2"/>
      <c r="AB9" s="2"/>
      <c r="AC9" s="2"/>
    </row>
    <row r="10" spans="1:29" ht="9.75">
      <c r="A10" s="2" t="s">
        <v>2</v>
      </c>
      <c r="B10" s="2">
        <v>2</v>
      </c>
      <c r="C10" s="2">
        <v>0.6096</v>
      </c>
      <c r="D10" s="9">
        <v>0.001473</v>
      </c>
      <c r="E10" s="9">
        <v>0.002797</v>
      </c>
      <c r="F10" s="9">
        <v>0.0052060000000000006</v>
      </c>
      <c r="G10" s="9">
        <v>0.0119</v>
      </c>
      <c r="H10" s="9">
        <v>0.02855</v>
      </c>
      <c r="I10" s="9">
        <v>0.04582</v>
      </c>
      <c r="J10" s="9">
        <v>0.05621</v>
      </c>
      <c r="K10" s="9">
        <v>0.06924</v>
      </c>
      <c r="L10" s="9">
        <v>0.1006</v>
      </c>
      <c r="M10" s="2"/>
      <c r="N10" s="2">
        <f t="shared" si="0"/>
        <v>0.030708000000000003</v>
      </c>
      <c r="O10" s="10"/>
      <c r="P10" s="2">
        <v>12.533097000000001</v>
      </c>
      <c r="Q10" s="2">
        <v>74.28</v>
      </c>
      <c r="R10" s="2">
        <v>13.16</v>
      </c>
      <c r="S10" s="2"/>
      <c r="T10" s="14" t="s">
        <v>3</v>
      </c>
      <c r="U10" s="15">
        <v>3</v>
      </c>
      <c r="V10" s="15">
        <v>0.9144</v>
      </c>
      <c r="W10" s="16">
        <v>11.875499999999999</v>
      </c>
      <c r="X10" s="16">
        <v>49.8</v>
      </c>
      <c r="Y10" s="17">
        <v>38.54</v>
      </c>
      <c r="Z10" s="2"/>
      <c r="AA10" s="2"/>
      <c r="AB10" s="2"/>
      <c r="AC10" s="2"/>
    </row>
    <row r="11" spans="1:29" ht="9.75">
      <c r="A11" s="2"/>
      <c r="B11" s="2"/>
      <c r="C11" s="2"/>
      <c r="D11" s="9">
        <v>9.407026854288326</v>
      </c>
      <c r="E11" s="9">
        <v>8.481904030847982</v>
      </c>
      <c r="F11" s="9">
        <v>7.5856089729200615</v>
      </c>
      <c r="G11" s="9">
        <v>6.392894616241506</v>
      </c>
      <c r="H11" s="9">
        <v>5.130365444186607</v>
      </c>
      <c r="I11" s="9">
        <v>4.447878731132136</v>
      </c>
      <c r="J11" s="9">
        <v>4.153029374861894</v>
      </c>
      <c r="K11" s="9">
        <v>3.852250465070173</v>
      </c>
      <c r="L11" s="9">
        <v>3.313297789743922</v>
      </c>
      <c r="M11" s="2"/>
      <c r="N11" s="2">
        <f t="shared" si="0"/>
        <v>5.869319173890977</v>
      </c>
      <c r="O11" s="10">
        <f>(F11-J11)/2</f>
        <v>1.716289799029084</v>
      </c>
      <c r="P11" s="2"/>
      <c r="Q11" s="2"/>
      <c r="R11" s="2"/>
      <c r="S11" s="2"/>
      <c r="T11" s="14" t="s">
        <v>4</v>
      </c>
      <c r="U11" s="15">
        <v>4</v>
      </c>
      <c r="V11" s="15">
        <v>1.2192</v>
      </c>
      <c r="W11" s="16">
        <v>13.123000000000001</v>
      </c>
      <c r="X11" s="16">
        <v>51.38</v>
      </c>
      <c r="Y11" s="17">
        <v>35.45</v>
      </c>
      <c r="Z11" s="2"/>
      <c r="AA11" s="2"/>
      <c r="AB11" s="2"/>
      <c r="AC11" s="2"/>
    </row>
    <row r="12" spans="1:29" ht="9.75">
      <c r="A12" s="2" t="s">
        <v>3</v>
      </c>
      <c r="B12" s="2">
        <v>3</v>
      </c>
      <c r="C12" s="2">
        <v>0.9144</v>
      </c>
      <c r="D12" s="9">
        <v>0.000716</v>
      </c>
      <c r="E12" s="9">
        <v>0.001018</v>
      </c>
      <c r="F12" s="9">
        <v>0.001502</v>
      </c>
      <c r="G12" s="9">
        <v>0.002376</v>
      </c>
      <c r="H12" s="9">
        <v>0.006105000000000001</v>
      </c>
      <c r="I12" s="9">
        <v>0.02044</v>
      </c>
      <c r="J12" s="9">
        <v>0.0401</v>
      </c>
      <c r="K12" s="9">
        <v>0.08453</v>
      </c>
      <c r="L12" s="9">
        <v>0.1597</v>
      </c>
      <c r="M12" s="2"/>
      <c r="N12" s="2">
        <f t="shared" si="0"/>
        <v>0.020801</v>
      </c>
      <c r="O12" s="10"/>
      <c r="P12" s="2">
        <v>11.875499999999999</v>
      </c>
      <c r="Q12" s="2">
        <v>49.8</v>
      </c>
      <c r="R12" s="2">
        <v>38.54</v>
      </c>
      <c r="S12" s="2"/>
      <c r="T12" s="14" t="s">
        <v>5</v>
      </c>
      <c r="U12" s="15">
        <v>5</v>
      </c>
      <c r="V12" s="15">
        <v>1.524</v>
      </c>
      <c r="W12" s="16">
        <v>8.2966</v>
      </c>
      <c r="X12" s="16">
        <v>65.45</v>
      </c>
      <c r="Y12" s="17">
        <v>26.17</v>
      </c>
      <c r="Z12" s="2"/>
      <c r="AA12" s="2"/>
      <c r="AB12" s="2"/>
      <c r="AC12" s="2"/>
    </row>
    <row r="13" spans="1:29" ht="9.75">
      <c r="A13" s="2"/>
      <c r="B13" s="2"/>
      <c r="C13" s="2"/>
      <c r="D13" s="9">
        <v>10.447752792059918</v>
      </c>
      <c r="E13" s="9">
        <v>9.940046723248479</v>
      </c>
      <c r="F13" s="9">
        <v>9.378899471809902</v>
      </c>
      <c r="G13" s="9">
        <v>8.71724944852341</v>
      </c>
      <c r="H13" s="9">
        <v>7.355792989449408</v>
      </c>
      <c r="I13" s="9">
        <v>5.612460993499191</v>
      </c>
      <c r="J13" s="9">
        <v>4.64025395309453</v>
      </c>
      <c r="K13" s="9">
        <v>3.564392739858562</v>
      </c>
      <c r="L13" s="9">
        <v>2.646563782138217</v>
      </c>
      <c r="M13" s="2"/>
      <c r="N13" s="2">
        <f t="shared" si="0"/>
        <v>7.0095767124522155</v>
      </c>
      <c r="O13" s="10">
        <f>(F13-J13)/2</f>
        <v>2.369322759357686</v>
      </c>
      <c r="P13" s="2"/>
      <c r="Q13" s="2"/>
      <c r="R13" s="2"/>
      <c r="S13" s="2"/>
      <c r="T13" s="14" t="s">
        <v>6</v>
      </c>
      <c r="U13" s="15">
        <v>6</v>
      </c>
      <c r="V13" s="15">
        <v>1.8288</v>
      </c>
      <c r="W13" s="16">
        <v>15.842</v>
      </c>
      <c r="X13" s="16">
        <v>50.64</v>
      </c>
      <c r="Y13" s="17">
        <v>33.53</v>
      </c>
      <c r="Z13" s="2"/>
      <c r="AA13" s="2"/>
      <c r="AB13" s="2"/>
      <c r="AC13" s="2"/>
    </row>
    <row r="14" spans="1:29" ht="9.75">
      <c r="A14" s="2" t="s">
        <v>4</v>
      </c>
      <c r="B14" s="2">
        <v>4</v>
      </c>
      <c r="C14" s="2">
        <v>1.2192</v>
      </c>
      <c r="D14" s="9">
        <v>0.000654</v>
      </c>
      <c r="E14" s="9">
        <v>0.000926</v>
      </c>
      <c r="F14" s="9">
        <v>0.001658</v>
      </c>
      <c r="G14" s="9">
        <v>0.0027240000000000003</v>
      </c>
      <c r="H14" s="9">
        <v>0.007819</v>
      </c>
      <c r="I14" s="9">
        <v>0.02893</v>
      </c>
      <c r="J14" s="9">
        <v>0.05066</v>
      </c>
      <c r="K14" s="9">
        <v>0.09925</v>
      </c>
      <c r="L14" s="9">
        <v>0.1749</v>
      </c>
      <c r="M14" s="2"/>
      <c r="N14" s="2">
        <f t="shared" si="0"/>
        <v>0.026158999999999998</v>
      </c>
      <c r="O14" s="10"/>
      <c r="P14" s="2">
        <v>13.123000000000001</v>
      </c>
      <c r="Q14" s="2">
        <v>51.38</v>
      </c>
      <c r="R14" s="2">
        <v>35.45</v>
      </c>
      <c r="S14" s="2"/>
      <c r="T14" s="14" t="s">
        <v>7</v>
      </c>
      <c r="U14" s="15">
        <v>7</v>
      </c>
      <c r="V14" s="15">
        <v>2.1336</v>
      </c>
      <c r="W14" s="16">
        <v>5.884</v>
      </c>
      <c r="X14" s="16">
        <v>57.16</v>
      </c>
      <c r="Y14" s="17">
        <v>36.94</v>
      </c>
      <c r="Z14" s="2"/>
      <c r="AA14" s="2"/>
      <c r="AB14" s="2"/>
      <c r="AC14" s="2"/>
    </row>
    <row r="15" spans="1:29" ht="9.75">
      <c r="A15" s="2"/>
      <c r="B15" s="2"/>
      <c r="C15" s="2"/>
      <c r="D15" s="9">
        <v>10.578421743826093</v>
      </c>
      <c r="E15" s="9">
        <v>10.076700186063938</v>
      </c>
      <c r="F15" s="9">
        <v>9.236340277828424</v>
      </c>
      <c r="G15" s="9">
        <v>8.520057581312102</v>
      </c>
      <c r="H15" s="9">
        <v>6.998800176783256</v>
      </c>
      <c r="I15" s="9">
        <v>5.111289866507212</v>
      </c>
      <c r="J15" s="9">
        <v>4.303009112724311</v>
      </c>
      <c r="K15" s="9">
        <v>3.3327890875191293</v>
      </c>
      <c r="L15" s="9">
        <v>2.515397805627797</v>
      </c>
      <c r="M15" s="2"/>
      <c r="N15" s="2">
        <f t="shared" si="0"/>
        <v>6.769674695276367</v>
      </c>
      <c r="O15" s="10">
        <f>(F15-J15)/2</f>
        <v>2.4666655825520563</v>
      </c>
      <c r="P15" s="2"/>
      <c r="Q15" s="2"/>
      <c r="R15" s="2"/>
      <c r="S15" s="2"/>
      <c r="T15" s="14" t="s">
        <v>8</v>
      </c>
      <c r="U15" s="15">
        <v>8</v>
      </c>
      <c r="V15" s="15">
        <v>2.4384</v>
      </c>
      <c r="W15" s="16">
        <v>13.363</v>
      </c>
      <c r="X15" s="16">
        <v>49.9</v>
      </c>
      <c r="Y15" s="17">
        <v>36.77</v>
      </c>
      <c r="Z15" s="2"/>
      <c r="AA15" s="2"/>
      <c r="AB15" s="2"/>
      <c r="AC15" s="2"/>
    </row>
    <row r="16" spans="1:29" ht="9.75">
      <c r="A16" s="2" t="s">
        <v>5</v>
      </c>
      <c r="B16" s="2">
        <v>5</v>
      </c>
      <c r="C16" s="2">
        <v>1.524</v>
      </c>
      <c r="D16" s="9">
        <v>0.000739</v>
      </c>
      <c r="E16" s="9">
        <v>0.001262</v>
      </c>
      <c r="F16" s="9">
        <v>0.0023610000000000003</v>
      </c>
      <c r="G16" s="9">
        <v>0.003685</v>
      </c>
      <c r="H16" s="9">
        <v>0.01572</v>
      </c>
      <c r="I16" s="9">
        <v>0.03565</v>
      </c>
      <c r="J16" s="9">
        <v>0.04735</v>
      </c>
      <c r="K16" s="9">
        <v>0.05773</v>
      </c>
      <c r="L16" s="9">
        <v>0.0828</v>
      </c>
      <c r="M16" s="2"/>
      <c r="N16" s="2">
        <f t="shared" si="0"/>
        <v>0.024855500000000003</v>
      </c>
      <c r="O16" s="10"/>
      <c r="P16" s="2">
        <v>8.2966</v>
      </c>
      <c r="Q16" s="2">
        <v>65.45</v>
      </c>
      <c r="R16" s="2">
        <v>26.17</v>
      </c>
      <c r="S16" s="2"/>
      <c r="T16" s="14" t="s">
        <v>9</v>
      </c>
      <c r="U16" s="15">
        <v>9</v>
      </c>
      <c r="V16" s="15">
        <v>2.7432</v>
      </c>
      <c r="W16" s="16">
        <v>10.490027</v>
      </c>
      <c r="X16" s="16">
        <v>43.4</v>
      </c>
      <c r="Y16" s="17">
        <v>46.18</v>
      </c>
      <c r="Z16" s="2"/>
      <c r="AA16" s="2"/>
      <c r="AB16" s="2"/>
      <c r="AC16" s="2"/>
    </row>
    <row r="17" spans="1:29" ht="9.75">
      <c r="A17" s="2"/>
      <c r="B17" s="2"/>
      <c r="C17" s="2"/>
      <c r="D17" s="9">
        <v>10.402138015178023</v>
      </c>
      <c r="E17" s="9">
        <v>9.630072374341625</v>
      </c>
      <c r="F17" s="9">
        <v>8.726386243095533</v>
      </c>
      <c r="G17" s="9">
        <v>8.084119665341742</v>
      </c>
      <c r="H17" s="9">
        <v>5.991254972178206</v>
      </c>
      <c r="I17" s="9">
        <v>4.809954113105562</v>
      </c>
      <c r="J17" s="9">
        <v>4.400491764081065</v>
      </c>
      <c r="K17" s="9">
        <v>4.114534964429027</v>
      </c>
      <c r="L17" s="9">
        <v>3.5942254220501244</v>
      </c>
      <c r="M17" s="2"/>
      <c r="N17" s="2">
        <f t="shared" si="0"/>
        <v>6.563439003588298</v>
      </c>
      <c r="O17" s="10">
        <f>(F17-J17)/2</f>
        <v>2.162947239507234</v>
      </c>
      <c r="P17" s="2"/>
      <c r="Q17" s="2"/>
      <c r="R17" s="2"/>
      <c r="S17" s="2"/>
      <c r="T17" s="14" t="s">
        <v>10</v>
      </c>
      <c r="U17" s="15">
        <v>10</v>
      </c>
      <c r="V17" s="15">
        <v>3.048</v>
      </c>
      <c r="W17" s="16">
        <v>12.1367</v>
      </c>
      <c r="X17" s="16">
        <v>44.2</v>
      </c>
      <c r="Y17" s="17">
        <v>43.69</v>
      </c>
      <c r="Z17" s="2"/>
      <c r="AA17" s="2"/>
      <c r="AB17" s="2"/>
      <c r="AC17" s="2"/>
    </row>
    <row r="18" spans="1:29" ht="10.5" thickBot="1">
      <c r="A18" s="2" t="s">
        <v>6</v>
      </c>
      <c r="B18" s="2">
        <v>6</v>
      </c>
      <c r="C18" s="2">
        <v>1.8288</v>
      </c>
      <c r="D18" s="9">
        <v>0.0006770000000000001</v>
      </c>
      <c r="E18" s="9">
        <v>0.000981</v>
      </c>
      <c r="F18" s="9">
        <v>0.001734</v>
      </c>
      <c r="G18" s="9">
        <v>0.002883</v>
      </c>
      <c r="H18" s="9">
        <v>0.009802</v>
      </c>
      <c r="I18" s="9">
        <v>0.03706</v>
      </c>
      <c r="J18" s="9">
        <v>0.06197</v>
      </c>
      <c r="K18" s="9">
        <v>0.0921</v>
      </c>
      <c r="L18" s="9">
        <v>0.1209</v>
      </c>
      <c r="M18" s="2"/>
      <c r="N18" s="2">
        <f t="shared" si="0"/>
        <v>0.031852</v>
      </c>
      <c r="O18" s="10"/>
      <c r="P18" s="2">
        <v>15.842</v>
      </c>
      <c r="Q18" s="2">
        <v>50.64</v>
      </c>
      <c r="R18" s="2">
        <v>33.53</v>
      </c>
      <c r="S18" s="2"/>
      <c r="T18" s="18" t="s">
        <v>11</v>
      </c>
      <c r="U18" s="19">
        <v>11</v>
      </c>
      <c r="V18" s="19">
        <v>3.3528</v>
      </c>
      <c r="W18" s="20">
        <v>10.733548</v>
      </c>
      <c r="X18" s="20">
        <v>59.63</v>
      </c>
      <c r="Y18" s="21">
        <v>29.62</v>
      </c>
      <c r="Z18" s="2"/>
      <c r="AA18" s="2"/>
      <c r="AB18" s="2"/>
      <c r="AC18" s="2"/>
    </row>
    <row r="19" spans="1:29" ht="9.75">
      <c r="A19" s="2"/>
      <c r="B19" s="2"/>
      <c r="C19" s="2"/>
      <c r="D19" s="9">
        <v>10.528556545749177</v>
      </c>
      <c r="E19" s="9">
        <v>9.993459243104935</v>
      </c>
      <c r="F19" s="9">
        <v>9.17168038610234</v>
      </c>
      <c r="G19" s="9">
        <v>8.438213447829268</v>
      </c>
      <c r="H19" s="9">
        <v>6.672708137914418</v>
      </c>
      <c r="I19" s="9">
        <v>4.753993308409546</v>
      </c>
      <c r="J19" s="9">
        <v>4.012286221465201</v>
      </c>
      <c r="K19" s="9">
        <v>3.440655033458114</v>
      </c>
      <c r="L19" s="9">
        <v>3.048113850300326</v>
      </c>
      <c r="M19" s="2"/>
      <c r="N19" s="2">
        <f t="shared" si="0"/>
        <v>6.5919833037837705</v>
      </c>
      <c r="O19" s="10">
        <f>(F19-J19)/2</f>
        <v>2.579697082318569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9.75">
      <c r="A20" s="2" t="s">
        <v>7</v>
      </c>
      <c r="B20" s="2">
        <v>7</v>
      </c>
      <c r="C20" s="2">
        <v>2.1336</v>
      </c>
      <c r="D20" s="9">
        <v>0.00065</v>
      </c>
      <c r="E20" s="9">
        <v>0.000899</v>
      </c>
      <c r="F20" s="9">
        <v>0.0014950000000000002</v>
      </c>
      <c r="G20" s="9">
        <v>0.002599</v>
      </c>
      <c r="H20" s="9">
        <v>0.007193</v>
      </c>
      <c r="I20" s="9">
        <v>0.02116</v>
      </c>
      <c r="J20" s="9">
        <v>0.032979999999999995</v>
      </c>
      <c r="K20" s="9">
        <v>0.04564</v>
      </c>
      <c r="L20" s="9">
        <v>0.07626</v>
      </c>
      <c r="M20" s="2"/>
      <c r="N20" s="2">
        <f t="shared" si="0"/>
        <v>0.0172375</v>
      </c>
      <c r="O20" s="10"/>
      <c r="P20" s="2">
        <v>5.884</v>
      </c>
      <c r="Q20" s="2">
        <v>57.16</v>
      </c>
      <c r="R20" s="2">
        <v>36.94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9.75">
      <c r="A21" s="2"/>
      <c r="B21" s="2"/>
      <c r="C21" s="2"/>
      <c r="D21" s="9">
        <v>10.587272661408358</v>
      </c>
      <c r="E21" s="9">
        <v>10.119391263809726</v>
      </c>
      <c r="F21" s="9">
        <v>9.385638800238707</v>
      </c>
      <c r="G21" s="9">
        <v>8.587827650851974</v>
      </c>
      <c r="H21" s="9">
        <v>7.119190680557282</v>
      </c>
      <c r="I21" s="9">
        <v>5.562516562322786</v>
      </c>
      <c r="J21" s="9">
        <v>4.922264790999344</v>
      </c>
      <c r="K21" s="9">
        <v>4.4535573981481305</v>
      </c>
      <c r="L21" s="9">
        <v>3.712929658710697</v>
      </c>
      <c r="M21" s="2"/>
      <c r="N21" s="2">
        <f t="shared" si="0"/>
        <v>7.153951795619026</v>
      </c>
      <c r="O21" s="10">
        <f>(F21-J21)/2</f>
        <v>2.2316870046196815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9.75">
      <c r="A22" s="2" t="s">
        <v>8</v>
      </c>
      <c r="B22" s="2">
        <v>8</v>
      </c>
      <c r="C22" s="2">
        <v>2.4384</v>
      </c>
      <c r="D22" s="9">
        <v>0.000741</v>
      </c>
      <c r="E22" s="9">
        <v>0.001048</v>
      </c>
      <c r="F22" s="9">
        <v>0.00151</v>
      </c>
      <c r="G22" s="9">
        <v>0.002402</v>
      </c>
      <c r="H22" s="9">
        <v>0.006525</v>
      </c>
      <c r="I22" s="9">
        <v>0.01973</v>
      </c>
      <c r="J22" s="9">
        <v>0.04242</v>
      </c>
      <c r="K22" s="9">
        <v>0.1045</v>
      </c>
      <c r="L22" s="9">
        <v>0.1609</v>
      </c>
      <c r="M22" s="2"/>
      <c r="N22" s="2">
        <f t="shared" si="0"/>
        <v>0.021965</v>
      </c>
      <c r="O22" s="10"/>
      <c r="P22" s="2">
        <v>13.363</v>
      </c>
      <c r="Q22" s="2">
        <v>49.9</v>
      </c>
      <c r="R22" s="2">
        <v>36.77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9.75">
      <c r="A23" s="2"/>
      <c r="B23" s="2"/>
      <c r="C23" s="2"/>
      <c r="D23" s="9">
        <v>10.39823883701834</v>
      </c>
      <c r="E23" s="9">
        <v>9.898145567786724</v>
      </c>
      <c r="F23" s="9">
        <v>9.371235735111734</v>
      </c>
      <c r="G23" s="9">
        <v>8.701548133618541</v>
      </c>
      <c r="H23" s="9">
        <v>7.259806382979565</v>
      </c>
      <c r="I23" s="9">
        <v>5.663465233713253</v>
      </c>
      <c r="J23" s="9">
        <v>4.559111568906257</v>
      </c>
      <c r="K23" s="9">
        <v>3.2584251525812045</v>
      </c>
      <c r="L23" s="9">
        <v>2.635763768826003</v>
      </c>
      <c r="M23" s="2"/>
      <c r="N23" s="2">
        <f t="shared" si="0"/>
        <v>6.965173652008995</v>
      </c>
      <c r="O23" s="10">
        <f>(F23-J23)/2</f>
        <v>2.4060620831027384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9.75">
      <c r="A24" s="2" t="s">
        <v>9</v>
      </c>
      <c r="B24" s="2">
        <v>9</v>
      </c>
      <c r="C24" s="2">
        <v>2.7432</v>
      </c>
      <c r="D24" s="9">
        <v>0.000614</v>
      </c>
      <c r="E24" s="9">
        <v>0.0008020000000000001</v>
      </c>
      <c r="F24" s="9">
        <v>0.001133</v>
      </c>
      <c r="G24" s="9">
        <v>0.002001</v>
      </c>
      <c r="H24" s="9">
        <v>0.004407</v>
      </c>
      <c r="I24" s="9">
        <v>0.01395</v>
      </c>
      <c r="J24" s="9">
        <v>0.02954</v>
      </c>
      <c r="K24" s="9">
        <v>0.06833</v>
      </c>
      <c r="L24" s="9">
        <v>0.1554</v>
      </c>
      <c r="M24" s="2"/>
      <c r="N24" s="2">
        <f t="shared" si="0"/>
        <v>0.0153365</v>
      </c>
      <c r="O24" s="10"/>
      <c r="P24" s="2">
        <v>10.490027</v>
      </c>
      <c r="Q24" s="2">
        <v>43.4</v>
      </c>
      <c r="R24" s="2">
        <v>46.18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9.75">
      <c r="A25" s="2"/>
      <c r="B25" s="2"/>
      <c r="C25" s="2"/>
      <c r="D25" s="9">
        <v>10.669473723953995</v>
      </c>
      <c r="E25" s="9">
        <v>10.284110142869254</v>
      </c>
      <c r="F25" s="9">
        <v>9.785636423503659</v>
      </c>
      <c r="G25" s="9">
        <v>8.965063117418433</v>
      </c>
      <c r="H25" s="9">
        <v>7.825987388046738</v>
      </c>
      <c r="I25" s="9">
        <v>6.1635910677202626</v>
      </c>
      <c r="J25" s="9">
        <v>5.081186363672022</v>
      </c>
      <c r="K25" s="9">
        <v>3.8713370629621733</v>
      </c>
      <c r="L25" s="9">
        <v>2.6859415911417392</v>
      </c>
      <c r="M25" s="2"/>
      <c r="N25" s="2">
        <f t="shared" si="0"/>
        <v>7.433411393587841</v>
      </c>
      <c r="O25" s="10">
        <f>(F25-J25)/2</f>
        <v>2.3522250299158185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9.75">
      <c r="A26" s="2" t="s">
        <v>10</v>
      </c>
      <c r="B26" s="2">
        <v>10</v>
      </c>
      <c r="C26" s="2">
        <v>3.048</v>
      </c>
      <c r="D26" s="9">
        <v>0.0006810000000000001</v>
      </c>
      <c r="E26" s="9">
        <v>0.000926</v>
      </c>
      <c r="F26" s="9">
        <v>0.001291</v>
      </c>
      <c r="G26" s="9">
        <v>0.002005</v>
      </c>
      <c r="H26" s="9">
        <v>0.004823000000000001</v>
      </c>
      <c r="I26" s="9">
        <v>0.01527</v>
      </c>
      <c r="J26" s="9">
        <v>0.03448</v>
      </c>
      <c r="K26" s="9">
        <v>0.0944</v>
      </c>
      <c r="L26" s="9">
        <v>0.1663</v>
      </c>
      <c r="M26" s="2"/>
      <c r="N26" s="2">
        <f t="shared" si="0"/>
        <v>0.0178855</v>
      </c>
      <c r="O26" s="10"/>
      <c r="P26" s="2">
        <v>12.1367</v>
      </c>
      <c r="Q26" s="2">
        <v>44.2</v>
      </c>
      <c r="R26" s="2">
        <v>43.69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9.75">
      <c r="A27" s="2"/>
      <c r="B27" s="2"/>
      <c r="C27" s="2"/>
      <c r="D27" s="9">
        <v>10.520057581312104</v>
      </c>
      <c r="E27" s="9">
        <v>10.076700186063938</v>
      </c>
      <c r="F27" s="9">
        <v>9.597295284016983</v>
      </c>
      <c r="G27" s="9">
        <v>8.962182047981893</v>
      </c>
      <c r="H27" s="9">
        <v>7.695853474562279</v>
      </c>
      <c r="I27" s="9">
        <v>6.033156127639961</v>
      </c>
      <c r="J27" s="9">
        <v>4.858096415347714</v>
      </c>
      <c r="K27" s="9">
        <v>3.405069330187608</v>
      </c>
      <c r="L27" s="9">
        <v>2.5881399262621803</v>
      </c>
      <c r="M27" s="2"/>
      <c r="N27" s="2">
        <f t="shared" si="0"/>
        <v>7.227695849682348</v>
      </c>
      <c r="O27" s="10">
        <f>(F27-J27)/2</f>
        <v>2.3695994343346345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9.75">
      <c r="A28" s="2" t="s">
        <v>11</v>
      </c>
      <c r="B28" s="2">
        <v>11</v>
      </c>
      <c r="C28" s="2">
        <v>3.3528</v>
      </c>
      <c r="D28" s="9">
        <v>0.000825</v>
      </c>
      <c r="E28" s="9">
        <v>0.001242</v>
      </c>
      <c r="F28" s="9">
        <v>0.001886</v>
      </c>
      <c r="G28" s="9">
        <v>0.003115</v>
      </c>
      <c r="H28" s="9">
        <v>0.01015</v>
      </c>
      <c r="I28" s="9">
        <v>0.02681</v>
      </c>
      <c r="J28" s="9">
        <v>0.04212</v>
      </c>
      <c r="K28" s="9">
        <v>0.06838</v>
      </c>
      <c r="L28" s="9">
        <v>0.1447</v>
      </c>
      <c r="M28" s="2"/>
      <c r="N28" s="2">
        <f t="shared" si="0"/>
        <v>0.022002999999999998</v>
      </c>
      <c r="O28" s="10"/>
      <c r="P28" s="2">
        <v>10.733548</v>
      </c>
      <c r="Q28" s="2">
        <v>59.63</v>
      </c>
      <c r="R28" s="2">
        <v>29.62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9.75">
      <c r="A29" s="2"/>
      <c r="B29" s="2"/>
      <c r="C29" s="2"/>
      <c r="D29" s="9">
        <v>10.243318260190996</v>
      </c>
      <c r="E29" s="9">
        <v>9.653119111103694</v>
      </c>
      <c r="F29" s="9">
        <v>9.050454608649078</v>
      </c>
      <c r="G29" s="9">
        <v>8.32655212141281</v>
      </c>
      <c r="H29" s="9">
        <v>6.622376462364274</v>
      </c>
      <c r="I29" s="9">
        <v>5.221084970454251</v>
      </c>
      <c r="J29" s="9">
        <v>4.569350753411095</v>
      </c>
      <c r="K29" s="9">
        <v>3.870281767003417</v>
      </c>
      <c r="L29" s="9">
        <v>2.7888631730177247</v>
      </c>
      <c r="M29" s="2"/>
      <c r="N29" s="2">
        <f t="shared" si="0"/>
        <v>6.809902681030087</v>
      </c>
      <c r="O29" s="10">
        <f>(F29-J29)/2</f>
        <v>2.2405519276189914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9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10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9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10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9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10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9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10"/>
      <c r="P33" s="2"/>
      <c r="Q33" s="2"/>
      <c r="R33" s="2"/>
      <c r="S33" s="2"/>
      <c r="T33" s="2"/>
      <c r="V33" s="2"/>
      <c r="W33" s="2"/>
      <c r="X33" s="2"/>
      <c r="Y33" s="2"/>
      <c r="Z33" s="2"/>
      <c r="AA33" s="2"/>
      <c r="AB33" s="2"/>
      <c r="AC33" s="2"/>
    </row>
    <row r="34" spans="1:29" ht="9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V34" s="2"/>
      <c r="W34" s="2"/>
      <c r="X34" s="2"/>
      <c r="Y34" s="2"/>
      <c r="Z34" s="2"/>
      <c r="AA34" s="2"/>
      <c r="AB34" s="2"/>
      <c r="AC34" s="2"/>
    </row>
    <row r="35" spans="1:29" ht="9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V35" s="2"/>
      <c r="W35" s="2"/>
      <c r="X35" s="2"/>
      <c r="Y35" s="2"/>
      <c r="Z35" s="2"/>
      <c r="AA35" s="2"/>
      <c r="AB35" s="2"/>
      <c r="AC35" s="2"/>
    </row>
    <row r="36" spans="1:29" ht="9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V36" s="2"/>
      <c r="W36" s="2"/>
      <c r="X36" s="2"/>
      <c r="Y36" s="2"/>
      <c r="Z36" s="2"/>
      <c r="AA36" s="2"/>
      <c r="AB36" s="2"/>
      <c r="AC36" s="2"/>
    </row>
    <row r="37" spans="1:29" ht="9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V37" s="2"/>
      <c r="W37" s="2"/>
      <c r="X37" s="2"/>
      <c r="Y37" s="2"/>
      <c r="Z37" s="2"/>
      <c r="AA37" s="2"/>
      <c r="AB37" s="2"/>
      <c r="AC37" s="2"/>
    </row>
    <row r="38" spans="1:29" ht="9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V38" s="2"/>
      <c r="W38" s="2"/>
      <c r="X38" s="2"/>
      <c r="Y38" s="2"/>
      <c r="Z38" s="2"/>
      <c r="AA38" s="2"/>
      <c r="AB38" s="2"/>
      <c r="AC38" s="2"/>
    </row>
    <row r="39" spans="1:29" ht="9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V39" s="2"/>
      <c r="W39" s="2"/>
      <c r="X39" s="2"/>
      <c r="Y39" s="2"/>
      <c r="Z39" s="2"/>
      <c r="AA39" s="2"/>
      <c r="AB39" s="2"/>
      <c r="AC39" s="2"/>
    </row>
    <row r="40" spans="1:29" ht="9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V40" s="2"/>
      <c r="W40" s="2"/>
      <c r="X40" s="2"/>
      <c r="Y40" s="2"/>
      <c r="Z40" s="2"/>
      <c r="AA40" s="2"/>
      <c r="AB40" s="2"/>
      <c r="AC40" s="2"/>
    </row>
    <row r="41" spans="1:29" ht="9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V41" s="2"/>
      <c r="W41" s="2"/>
      <c r="X41" s="2"/>
      <c r="Y41" s="2"/>
      <c r="Z41" s="2"/>
      <c r="AA41" s="2"/>
      <c r="AB41" s="2"/>
      <c r="AC41" s="2"/>
    </row>
    <row r="42" spans="1:29" ht="9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V42" s="2"/>
      <c r="W42" s="2"/>
      <c r="X42" s="2"/>
      <c r="Y42" s="2"/>
      <c r="Z42" s="2"/>
      <c r="AA42" s="2"/>
      <c r="AB42" s="2"/>
      <c r="AC42" s="2"/>
    </row>
    <row r="43" spans="1:29" ht="9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V43" s="2"/>
      <c r="W43" s="2"/>
      <c r="X43" s="2"/>
      <c r="Y43" s="2"/>
      <c r="Z43" s="2"/>
      <c r="AA43" s="2"/>
      <c r="AB43" s="2"/>
      <c r="AC43" s="2"/>
    </row>
    <row r="44" spans="1:29" ht="9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V44" s="2"/>
      <c r="W44" s="2"/>
      <c r="X44" s="2"/>
      <c r="Y44" s="2"/>
      <c r="Z44" s="2"/>
      <c r="AA44" s="2"/>
      <c r="AB44" s="2"/>
      <c r="AC44" s="2"/>
    </row>
    <row r="45" spans="1:29" ht="9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9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9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9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9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9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9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9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9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9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9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9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9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9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9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9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9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9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9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9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9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9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9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9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9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9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9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9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9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9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9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cols>
    <col min="1" max="16384" width="9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cols>
    <col min="1" max="16384" width="9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2000-10-19T02:15:11Z</dcterms:created>
  <dcterms:modified xsi:type="dcterms:W3CDTF">2000-10-19T02:15:57Z</dcterms:modified>
  <cp:category/>
  <cp:version/>
  <cp:contentType/>
  <cp:contentStatus/>
</cp:coreProperties>
</file>