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<sst xmlns="http://schemas.openxmlformats.org/spreadsheetml/2006/main" count="53" uniqueCount="34">
  <si>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97-000-002</t>
  </si>
  <si>
    <t>97-011-013</t>
  </si>
  <si>
    <t>97-023-025</t>
  </si>
  <si>
    <t>97-035-037</t>
  </si>
  <si>
    <t>97-047-049</t>
  </si>
  <si>
    <t>97-059-061</t>
  </si>
  <si>
    <t>97-071-073</t>
  </si>
  <si>
    <t>97-083-085</t>
  </si>
  <si>
    <t>97-095-097</t>
  </si>
  <si>
    <t>97-107-109</t>
  </si>
  <si>
    <t>97-119-121</t>
  </si>
  <si>
    <t>97-131-133</t>
  </si>
  <si>
    <t>97-143-145</t>
  </si>
  <si>
    <t>97-155-157</t>
  </si>
  <si>
    <t>97-167-169</t>
  </si>
  <si>
    <t>97-179-181</t>
  </si>
  <si>
    <t>97-191-193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</si>
  <si>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</si>
  <si>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</si>
  <si>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</si>
  <si>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</si>
  <si>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</si>
  <si>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</si>
  <si>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</si>
  <si>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</si>
  <si>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</si>
  <si>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</si>
  <si>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</si>
  <si>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</si>
  <si>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</si>
  <si>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</si>
  <si>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</si>
  <si>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</si>
  <si>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BSS00_97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</si>
</sst>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51.67207</c:v>
                </c:pt>
                <c:pt idx="1">
                  <c:v>14.433</c:v>
                </c:pt>
                <c:pt idx="2">
                  <c:v>2.6449</c:v>
                </c:pt>
                <c:pt idx="3">
                  <c:v>15.7879</c:v>
                </c:pt>
                <c:pt idx="4">
                  <c:v>11.51088</c:v>
                </c:pt>
                <c:pt idx="5">
                  <c:v>17.78051</c:v>
                </c:pt>
                <c:pt idx="6">
                  <c:v>17.7677</c:v>
                </c:pt>
                <c:pt idx="7">
                  <c:v>0</c:v>
                </c:pt>
                <c:pt idx="8">
                  <c:v>9.35</c:v>
                </c:pt>
                <c:pt idx="9">
                  <c:v>16.730999999999998</c:v>
                </c:pt>
                <c:pt idx="10">
                  <c:v>11.279800000000002</c:v>
                </c:pt>
                <c:pt idx="11">
                  <c:v>9.955</c:v>
                </c:pt>
                <c:pt idx="12">
                  <c:v>9.7214</c:v>
                </c:pt>
                <c:pt idx="13">
                  <c:v>0</c:v>
                </c:pt>
                <c:pt idx="14">
                  <c:v>0</c:v>
                </c:pt>
                <c:pt idx="15">
                  <c:v>16.2438</c:v>
                </c:pt>
                <c:pt idx="16">
                  <c:v>9.063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16317588"/>
        <c:axId val="12640565"/>
      </c:scatterChart>
      <c:valAx>
        <c:axId val="1631758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2640565"/>
        <c:crosses val="autoZero"/>
        <c:crossBetween val="midCat"/>
        <c:dispUnits/>
        <c:majorUnit val="10"/>
        <c:minorUnit val="5"/>
      </c:valAx>
      <c:valAx>
        <c:axId val="1264056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631758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51.67207</c:v>
                </c:pt>
                <c:pt idx="1">
                  <c:v>14.433</c:v>
                </c:pt>
                <c:pt idx="2">
                  <c:v>2.6449</c:v>
                </c:pt>
                <c:pt idx="3">
                  <c:v>15.7879</c:v>
                </c:pt>
                <c:pt idx="4">
                  <c:v>11.51088</c:v>
                </c:pt>
                <c:pt idx="5">
                  <c:v>17.78051</c:v>
                </c:pt>
                <c:pt idx="6">
                  <c:v>17.7677</c:v>
                </c:pt>
                <c:pt idx="7">
                  <c:v>0</c:v>
                </c:pt>
                <c:pt idx="8">
                  <c:v>9.35</c:v>
                </c:pt>
                <c:pt idx="9">
                  <c:v>16.730999999999998</c:v>
                </c:pt>
                <c:pt idx="10">
                  <c:v>11.279800000000002</c:v>
                </c:pt>
                <c:pt idx="11">
                  <c:v>9.955</c:v>
                </c:pt>
                <c:pt idx="12">
                  <c:v>9.7214</c:v>
                </c:pt>
                <c:pt idx="13">
                  <c:v>0</c:v>
                </c:pt>
                <c:pt idx="14">
                  <c:v>0</c:v>
                </c:pt>
                <c:pt idx="15">
                  <c:v>16.2438</c:v>
                </c:pt>
                <c:pt idx="16">
                  <c:v>9.063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46656222"/>
        <c:axId val="17252815"/>
      </c:scatterChart>
      <c:valAx>
        <c:axId val="4665622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252815"/>
        <c:crosses val="autoZero"/>
        <c:crossBetween val="midCat"/>
        <c:dispUnits/>
        <c:majorUnit val="10"/>
        <c:minorUnit val="5"/>
      </c:valAx>
      <c:valAx>
        <c:axId val="1725281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65622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40</xdr:row>
      <xdr:rowOff>28575</xdr:rowOff>
    </xdr:from>
    <xdr:to>
      <xdr:col>9</xdr:col>
      <xdr:colOff>200025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61950" y="6124575"/>
        <a:ext cx="3543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142875</xdr:rowOff>
    </xdr:from>
    <xdr:to>
      <xdr:col>20</xdr:col>
      <xdr:colOff>485775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4362450" y="5934075"/>
        <a:ext cx="4343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11" customWidth="1"/>
    <col min="4" max="6" width="6.66015625" style="0" bestFit="1" customWidth="1"/>
    <col min="7" max="12" width="5.66015625" style="0" bestFit="1" customWidth="1"/>
    <col min="13" max="13" width="4.16015625" style="0" bestFit="1" customWidth="1"/>
    <col min="14" max="14" width="10.66015625" style="11" customWidth="1"/>
    <col min="15" max="15" width="5.33203125" style="11" customWidth="1"/>
    <col min="16" max="16" width="9.16015625" style="7" bestFit="1" customWidth="1"/>
    <col min="17" max="17" width="7.16015625" style="7" bestFit="1" customWidth="1"/>
    <col min="18" max="18" width="6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12.16015625" style="0" customWidth="1"/>
    <col min="23" max="23" width="9.16015625" style="7" bestFit="1" customWidth="1"/>
    <col min="24" max="24" width="7.16015625" style="7" bestFit="1" customWidth="1"/>
    <col min="25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33</v>
      </c>
      <c r="B4" s="1"/>
      <c r="C4" s="1"/>
      <c r="D4" s="1"/>
      <c r="E4" s="1"/>
      <c r="F4" s="1"/>
      <c r="G4" s="9" t="s">
        <v>24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21</v>
      </c>
      <c r="Q5" s="6" t="s">
        <v>22</v>
      </c>
      <c r="R5" s="6" t="s">
        <v>23</v>
      </c>
      <c r="S5" s="1"/>
      <c r="T5" s="8" t="s">
        <v>28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0.001344</v>
      </c>
      <c r="E6" s="2">
        <v>0.002544</v>
      </c>
      <c r="F6" s="2">
        <v>0.004166</v>
      </c>
      <c r="G6" s="2">
        <v>0.00923</v>
      </c>
      <c r="H6" s="2">
        <v>0.06788</v>
      </c>
      <c r="I6" s="2">
        <v>0.1294</v>
      </c>
      <c r="J6" s="2">
        <v>0.1534</v>
      </c>
      <c r="K6" s="2">
        <v>0.1755</v>
      </c>
      <c r="L6" s="2">
        <v>0.2079</v>
      </c>
      <c r="M6" s="2" t="s">
        <v>17</v>
      </c>
      <c r="N6" s="5">
        <f>(F6+J6)/2</f>
        <v>0.078783</v>
      </c>
      <c r="O6" s="5"/>
      <c r="P6" s="5">
        <v>51.67207</v>
      </c>
      <c r="Q6" s="5">
        <v>33.18</v>
      </c>
      <c r="R6" s="5">
        <v>15.13</v>
      </c>
      <c r="S6" s="2"/>
      <c r="T6" s="14" t="s">
        <v>29</v>
      </c>
      <c r="U6" s="15" t="s">
        <v>30</v>
      </c>
      <c r="V6" s="15" t="s">
        <v>31</v>
      </c>
      <c r="W6" s="15" t="s">
        <v>21</v>
      </c>
      <c r="X6" s="15" t="s">
        <v>32</v>
      </c>
      <c r="Y6" s="16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9.539251146545414</v>
      </c>
      <c r="E7" s="2">
        <v>8.61868561403982</v>
      </c>
      <c r="F7" s="2">
        <v>7.9071214452835274</v>
      </c>
      <c r="G7" s="2">
        <v>6.759453636791037</v>
      </c>
      <c r="H7" s="2">
        <v>3.8808696248941486</v>
      </c>
      <c r="I7" s="2">
        <v>2.950090477556942</v>
      </c>
      <c r="J7" s="2">
        <v>2.704629612046516</v>
      </c>
      <c r="K7" s="2">
        <v>2.5104570643575266</v>
      </c>
      <c r="L7" s="2">
        <v>2.26603833669108</v>
      </c>
      <c r="M7" s="2" t="s">
        <v>18</v>
      </c>
      <c r="N7" s="5">
        <f aca="true" t="shared" si="0" ref="N7:N39">(F7+J7)/2</f>
        <v>5.305875528665021</v>
      </c>
      <c r="O7" s="5">
        <f>(F7-J7)/2</f>
        <v>2.601245916618506</v>
      </c>
      <c r="P7" s="5"/>
      <c r="Q7" s="5"/>
      <c r="R7" s="5"/>
      <c r="S7" s="2"/>
      <c r="T7" s="17" t="s">
        <v>0</v>
      </c>
      <c r="U7" s="12">
        <v>0.08333333333333333</v>
      </c>
      <c r="V7" s="12">
        <f>CONVERT(U7,"ft","m")</f>
        <v>0.0254</v>
      </c>
      <c r="W7" s="18">
        <v>51.67207</v>
      </c>
      <c r="X7" s="18">
        <v>33.18</v>
      </c>
      <c r="Y7" s="19">
        <v>15.13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0.000664</v>
      </c>
      <c r="E8" s="2">
        <v>0.000948</v>
      </c>
      <c r="F8" s="2">
        <v>0.001704</v>
      </c>
      <c r="G8" s="2">
        <v>0.002778</v>
      </c>
      <c r="H8" s="2">
        <v>0.008526</v>
      </c>
      <c r="I8" s="2">
        <v>0.03137</v>
      </c>
      <c r="J8" s="2">
        <v>0.05564</v>
      </c>
      <c r="K8" s="2">
        <v>0.1121</v>
      </c>
      <c r="L8" s="2">
        <v>0.1768</v>
      </c>
      <c r="M8" s="2"/>
      <c r="N8" s="5">
        <f t="shared" si="0"/>
        <v>0.028672</v>
      </c>
      <c r="O8" s="5"/>
      <c r="P8" s="5">
        <v>14.433</v>
      </c>
      <c r="Q8" s="5">
        <v>50.98</v>
      </c>
      <c r="R8" s="5">
        <v>34.54</v>
      </c>
      <c r="S8" s="2"/>
      <c r="T8" s="17" t="s">
        <v>1</v>
      </c>
      <c r="U8" s="12">
        <v>1</v>
      </c>
      <c r="V8" s="12">
        <f>CONVERT(U8,"ft","m")</f>
        <v>0.3048</v>
      </c>
      <c r="W8" s="18">
        <v>14.433</v>
      </c>
      <c r="X8" s="18">
        <v>50.98</v>
      </c>
      <c r="Y8" s="19">
        <v>34.54</v>
      </c>
      <c r="Z8" s="2"/>
      <c r="AA8" s="2"/>
      <c r="AB8" s="2"/>
      <c r="AC8" s="2"/>
    </row>
    <row r="9" spans="1:29" ht="12">
      <c r="A9" s="2"/>
      <c r="B9" s="2"/>
      <c r="C9" s="2"/>
      <c r="D9" s="2">
        <v>10.556529137977249</v>
      </c>
      <c r="E9" s="2">
        <v>10.042825320425916</v>
      </c>
      <c r="F9" s="2">
        <v>9.196858949098337</v>
      </c>
      <c r="G9" s="2">
        <v>8.491737685342782</v>
      </c>
      <c r="H9" s="2">
        <v>6.873915229360238</v>
      </c>
      <c r="I9" s="2">
        <v>4.994470660593208</v>
      </c>
      <c r="J9" s="2">
        <v>4.167733769894573</v>
      </c>
      <c r="K9" s="2">
        <v>3.157141816744023</v>
      </c>
      <c r="L9" s="2">
        <v>2.499809820158018</v>
      </c>
      <c r="M9" s="2"/>
      <c r="N9" s="5">
        <f t="shared" si="0"/>
        <v>6.682296359496455</v>
      </c>
      <c r="O9" s="5">
        <f>(F9-J9)/2</f>
        <v>2.5145625896018817</v>
      </c>
      <c r="P9" s="5"/>
      <c r="Q9" s="5"/>
      <c r="R9" s="5"/>
      <c r="S9" s="2"/>
      <c r="T9" s="17" t="s">
        <v>2</v>
      </c>
      <c r="U9" s="12">
        <v>2</v>
      </c>
      <c r="V9" s="12">
        <f>CONVERT(U9,"ft","m")</f>
        <v>0.6096</v>
      </c>
      <c r="W9" s="18">
        <v>2.6449</v>
      </c>
      <c r="X9" s="18">
        <v>61.66</v>
      </c>
      <c r="Y9" s="19">
        <v>35.71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0.000666</v>
      </c>
      <c r="E10" s="2">
        <v>0.000947</v>
      </c>
      <c r="F10" s="2">
        <v>0.00165</v>
      </c>
      <c r="G10" s="2">
        <v>0.002704</v>
      </c>
      <c r="H10" s="2">
        <v>0.00694</v>
      </c>
      <c r="I10" s="2">
        <v>0.01695</v>
      </c>
      <c r="J10" s="2">
        <v>0.02443</v>
      </c>
      <c r="K10" s="2">
        <v>0.03346</v>
      </c>
      <c r="L10" s="2">
        <v>0.05052</v>
      </c>
      <c r="M10" s="2"/>
      <c r="N10" s="5">
        <f t="shared" si="0"/>
        <v>0.01304</v>
      </c>
      <c r="O10" s="5"/>
      <c r="P10" s="5">
        <v>2.6449</v>
      </c>
      <c r="Q10" s="5">
        <v>61.66</v>
      </c>
      <c r="R10" s="5">
        <v>35.71</v>
      </c>
      <c r="S10" s="2"/>
      <c r="T10" s="17" t="s">
        <v>3</v>
      </c>
      <c r="U10" s="12">
        <v>3</v>
      </c>
      <c r="V10" s="12">
        <f>CONVERT(U10,"ft","m")</f>
        <v>0.9144</v>
      </c>
      <c r="W10" s="18">
        <v>15.7879</v>
      </c>
      <c r="X10" s="18">
        <v>68.47</v>
      </c>
      <c r="Y10" s="19">
        <v>15.74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10.552190202252913</v>
      </c>
      <c r="E11" s="2">
        <v>10.04434795385579</v>
      </c>
      <c r="F11" s="2">
        <v>9.243318260190996</v>
      </c>
      <c r="G11" s="2">
        <v>8.53068913304199</v>
      </c>
      <c r="H11" s="2">
        <v>7.170848621858551</v>
      </c>
      <c r="I11" s="2">
        <v>5.882570916413107</v>
      </c>
      <c r="J11" s="2">
        <v>5.355202326169556</v>
      </c>
      <c r="K11" s="2">
        <v>4.901418744398459</v>
      </c>
      <c r="L11" s="2">
        <v>4.30700155064926</v>
      </c>
      <c r="M11" s="2"/>
      <c r="N11" s="5">
        <f t="shared" si="0"/>
        <v>7.299260293180276</v>
      </c>
      <c r="O11" s="5">
        <f>(F11-J11)/2</f>
        <v>1.9440579670107203</v>
      </c>
      <c r="P11" s="5"/>
      <c r="Q11" s="5"/>
      <c r="R11" s="5"/>
      <c r="S11" s="2"/>
      <c r="T11" s="17" t="s">
        <v>4</v>
      </c>
      <c r="U11" s="12">
        <v>4</v>
      </c>
      <c r="V11" s="12">
        <f>CONVERT(U11,"ft","m")</f>
        <v>1.2192</v>
      </c>
      <c r="W11" s="18">
        <v>11.51088</v>
      </c>
      <c r="X11" s="18">
        <v>67.55</v>
      </c>
      <c r="Y11" s="19">
        <v>20.86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0.00125</v>
      </c>
      <c r="E12" s="2">
        <v>0.0022839999999999996</v>
      </c>
      <c r="F12" s="2">
        <v>0.003992</v>
      </c>
      <c r="G12" s="2">
        <v>0.008559</v>
      </c>
      <c r="H12" s="2">
        <v>0.02416</v>
      </c>
      <c r="I12" s="2">
        <v>0.04654</v>
      </c>
      <c r="J12" s="2">
        <v>0.06196</v>
      </c>
      <c r="K12" s="2">
        <v>0.08981</v>
      </c>
      <c r="L12" s="2">
        <v>0.1458</v>
      </c>
      <c r="M12" s="2"/>
      <c r="N12" s="5">
        <f t="shared" si="0"/>
        <v>0.032976</v>
      </c>
      <c r="O12" s="5"/>
      <c r="P12" s="5">
        <v>15.7879</v>
      </c>
      <c r="Q12" s="5">
        <v>68.47</v>
      </c>
      <c r="R12" s="5">
        <v>15.74</v>
      </c>
      <c r="S12" s="2"/>
      <c r="T12" s="17" t="s">
        <v>5</v>
      </c>
      <c r="U12" s="12">
        <v>5</v>
      </c>
      <c r="V12" s="12">
        <f>CONVERT(U12,"ft","m")</f>
        <v>1.524</v>
      </c>
      <c r="W12" s="18">
        <v>17.78051</v>
      </c>
      <c r="X12" s="18">
        <v>60.42</v>
      </c>
      <c r="Y12" s="19">
        <v>21.8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9.643856189774725</v>
      </c>
      <c r="E13" s="2">
        <v>8.774221633961332</v>
      </c>
      <c r="F13" s="2">
        <v>7.968672563986914</v>
      </c>
      <c r="G13" s="2">
        <v>6.868342037021298</v>
      </c>
      <c r="H13" s="2">
        <v>5.371235735111733</v>
      </c>
      <c r="I13" s="2">
        <v>4.425384979031463</v>
      </c>
      <c r="J13" s="2">
        <v>4.0125190456472435</v>
      </c>
      <c r="K13" s="2">
        <v>3.4769800972895255</v>
      </c>
      <c r="L13" s="2">
        <v>2.7779373752225123</v>
      </c>
      <c r="M13" s="2"/>
      <c r="N13" s="5">
        <f t="shared" si="0"/>
        <v>5.990595804817079</v>
      </c>
      <c r="O13" s="5">
        <f>(F13-J13)/2</f>
        <v>1.9780767591698352</v>
      </c>
      <c r="P13" s="5"/>
      <c r="Q13" s="5"/>
      <c r="R13" s="5"/>
      <c r="S13" s="2"/>
      <c r="T13" s="17" t="s">
        <v>6</v>
      </c>
      <c r="U13" s="12">
        <v>6</v>
      </c>
      <c r="V13" s="12">
        <f>CONVERT(U13,"ft","m")</f>
        <v>1.8288</v>
      </c>
      <c r="W13" s="18">
        <v>17.7677</v>
      </c>
      <c r="X13" s="18">
        <v>44.31</v>
      </c>
      <c r="Y13" s="19">
        <v>37.96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0.001061</v>
      </c>
      <c r="E14" s="2">
        <v>0.001791</v>
      </c>
      <c r="F14" s="2">
        <v>0.002851</v>
      </c>
      <c r="G14" s="2">
        <v>0.005024</v>
      </c>
      <c r="H14" s="2">
        <v>0.01546</v>
      </c>
      <c r="I14" s="2">
        <v>0.03071</v>
      </c>
      <c r="J14" s="2">
        <v>0.0442</v>
      </c>
      <c r="K14" s="2">
        <v>0.0802</v>
      </c>
      <c r="L14" s="2">
        <v>0.1633</v>
      </c>
      <c r="M14" s="2"/>
      <c r="N14" s="5">
        <f t="shared" si="0"/>
        <v>0.0235255</v>
      </c>
      <c r="O14" s="5"/>
      <c r="P14" s="5">
        <v>11.51088</v>
      </c>
      <c r="Q14" s="5">
        <v>67.55</v>
      </c>
      <c r="R14" s="5">
        <v>20.86</v>
      </c>
      <c r="S14" s="2"/>
      <c r="T14" s="17" t="s">
        <v>7</v>
      </c>
      <c r="U14" s="12">
        <v>7</v>
      </c>
      <c r="V14" s="12">
        <f>CONVERT(U14,"ft","m")</f>
        <v>2.1336</v>
      </c>
      <c r="W14" s="18">
        <v>0</v>
      </c>
      <c r="X14" s="18">
        <v>62.74</v>
      </c>
      <c r="Y14" s="19">
        <v>37.36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9.88035962840941</v>
      </c>
      <c r="E15" s="2">
        <v>9.125018947338214</v>
      </c>
      <c r="F15" s="2">
        <v>8.454316245386222</v>
      </c>
      <c r="G15" s="2">
        <v>7.636947820432548</v>
      </c>
      <c r="H15" s="2">
        <v>6.015315870511964</v>
      </c>
      <c r="I15" s="2">
        <v>5.025147677460938</v>
      </c>
      <c r="J15" s="2">
        <v>4.499809820158018</v>
      </c>
      <c r="K15" s="2">
        <v>3.6402539530945295</v>
      </c>
      <c r="L15" s="2">
        <v>2.6144033039877543</v>
      </c>
      <c r="M15" s="2"/>
      <c r="N15" s="5">
        <f t="shared" si="0"/>
        <v>6.47706303277212</v>
      </c>
      <c r="O15" s="5">
        <f>(F15-J15)/2</f>
        <v>1.977253212614102</v>
      </c>
      <c r="P15" s="5"/>
      <c r="Q15" s="5"/>
      <c r="R15" s="5"/>
      <c r="S15" s="2"/>
      <c r="T15" s="17" t="s">
        <v>8</v>
      </c>
      <c r="U15" s="12">
        <v>8</v>
      </c>
      <c r="V15" s="12">
        <f>CONVERT(U15,"ft","m")</f>
        <v>2.4384</v>
      </c>
      <c r="W15" s="18">
        <v>9.35</v>
      </c>
      <c r="X15" s="18">
        <v>31.82</v>
      </c>
      <c r="Y15" s="19">
        <v>58.79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0.000959</v>
      </c>
      <c r="E16" s="2">
        <v>0.001603</v>
      </c>
      <c r="F16" s="2">
        <v>0.002624</v>
      </c>
      <c r="G16" s="2">
        <v>0.004845</v>
      </c>
      <c r="H16" s="2">
        <v>0.01991</v>
      </c>
      <c r="I16" s="2">
        <v>0.0463</v>
      </c>
      <c r="J16" s="2">
        <v>0.06961</v>
      </c>
      <c r="K16" s="2">
        <v>0.1269</v>
      </c>
      <c r="L16" s="2">
        <v>0.1922</v>
      </c>
      <c r="M16" s="2"/>
      <c r="N16" s="5">
        <f t="shared" si="0"/>
        <v>0.036117</v>
      </c>
      <c r="O16" s="5"/>
      <c r="P16" s="5">
        <v>17.78051</v>
      </c>
      <c r="Q16" s="5">
        <v>60.42</v>
      </c>
      <c r="R16" s="5">
        <v>21.8</v>
      </c>
      <c r="S16" s="2"/>
      <c r="T16" s="17" t="s">
        <v>9</v>
      </c>
      <c r="U16" s="12">
        <v>9</v>
      </c>
      <c r="V16" s="12">
        <f>CONVERT(U16,"ft","m")</f>
        <v>2.7432</v>
      </c>
      <c r="W16" s="18">
        <v>16.730999999999998</v>
      </c>
      <c r="X16" s="18">
        <v>36.59</v>
      </c>
      <c r="Y16" s="19">
        <v>46.65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10.026181564306043</v>
      </c>
      <c r="E17" s="2">
        <v>9.285009859169627</v>
      </c>
      <c r="F17" s="2">
        <v>8.57401656470609</v>
      </c>
      <c r="G17" s="2">
        <v>7.689287619021731</v>
      </c>
      <c r="H17" s="2">
        <v>5.650362968716309</v>
      </c>
      <c r="I17" s="2">
        <v>4.432843996289213</v>
      </c>
      <c r="J17" s="2">
        <v>3.844561614820128</v>
      </c>
      <c r="K17" s="2">
        <v>2.978236025708344</v>
      </c>
      <c r="L17" s="2">
        <v>2.379319758775699</v>
      </c>
      <c r="M17" s="2"/>
      <c r="N17" s="5">
        <f t="shared" si="0"/>
        <v>6.209289089763109</v>
      </c>
      <c r="O17" s="5">
        <f>(F17-J17)/2</f>
        <v>2.364727474942981</v>
      </c>
      <c r="P17" s="5"/>
      <c r="Q17" s="5"/>
      <c r="R17" s="5"/>
      <c r="S17" s="2"/>
      <c r="T17" s="17" t="s">
        <v>10</v>
      </c>
      <c r="U17" s="12">
        <v>10</v>
      </c>
      <c r="V17" s="12">
        <f>CONVERT(U17,"ft","m")</f>
        <v>3.048</v>
      </c>
      <c r="W17" s="18">
        <v>11.279800000000002</v>
      </c>
      <c r="X17" s="18">
        <v>41.028999999999996</v>
      </c>
      <c r="Y17" s="19">
        <v>47.64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0.000645</v>
      </c>
      <c r="E18" s="2">
        <v>0.000894</v>
      </c>
      <c r="F18" s="2">
        <v>0.001509</v>
      </c>
      <c r="G18" s="2">
        <v>0.002539</v>
      </c>
      <c r="H18" s="2">
        <v>0.006499</v>
      </c>
      <c r="I18" s="2">
        <v>0.02536</v>
      </c>
      <c r="J18" s="2">
        <v>0.09394</v>
      </c>
      <c r="K18" s="2">
        <v>0.1618</v>
      </c>
      <c r="L18" s="2">
        <v>0.2094</v>
      </c>
      <c r="M18" s="2"/>
      <c r="N18" s="5">
        <f t="shared" si="0"/>
        <v>0.047724499999999996</v>
      </c>
      <c r="O18" s="5"/>
      <c r="P18" s="5">
        <v>17.7677</v>
      </c>
      <c r="Q18" s="5">
        <v>44.31</v>
      </c>
      <c r="R18" s="5">
        <v>37.96</v>
      </c>
      <c r="S18" s="2"/>
      <c r="T18" s="17" t="s">
        <v>11</v>
      </c>
      <c r="U18" s="12">
        <v>11</v>
      </c>
      <c r="V18" s="12">
        <f>CONVERT(U18,"ft","m")</f>
        <v>3.3528</v>
      </c>
      <c r="W18" s="18">
        <v>9.955</v>
      </c>
      <c r="X18" s="18">
        <v>59.37</v>
      </c>
      <c r="Y18" s="19">
        <v>30.59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10.598413219013558</v>
      </c>
      <c r="E19" s="2">
        <v>10.127437548140856</v>
      </c>
      <c r="F19" s="2">
        <v>9.372191478797491</v>
      </c>
      <c r="G19" s="2">
        <v>8.621523889676668</v>
      </c>
      <c r="H19" s="2">
        <v>7.265566536679274</v>
      </c>
      <c r="I19" s="2">
        <v>5.301301444297405</v>
      </c>
      <c r="J19" s="2">
        <v>3.4121165961790245</v>
      </c>
      <c r="K19" s="2">
        <v>2.627716487119472</v>
      </c>
      <c r="L19" s="2">
        <v>2.255666652618641</v>
      </c>
      <c r="M19" s="2"/>
      <c r="N19" s="5">
        <f t="shared" si="0"/>
        <v>6.3921540374882575</v>
      </c>
      <c r="O19" s="5">
        <f>(F19-J19)/2</f>
        <v>2.9800374413092334</v>
      </c>
      <c r="P19" s="5"/>
      <c r="Q19" s="5"/>
      <c r="R19" s="5"/>
      <c r="S19" s="2"/>
      <c r="T19" s="17" t="s">
        <v>12</v>
      </c>
      <c r="U19" s="12">
        <v>12</v>
      </c>
      <c r="V19" s="12">
        <f>CONVERT(U19,"ft","m")</f>
        <v>3.6576</v>
      </c>
      <c r="W19" s="18">
        <v>9.7214</v>
      </c>
      <c r="X19" s="18">
        <v>41.64</v>
      </c>
      <c r="Y19" s="19">
        <v>48.81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0.0006790000000000001</v>
      </c>
      <c r="E20" s="2">
        <v>0.000969</v>
      </c>
      <c r="F20" s="2">
        <v>0.001581</v>
      </c>
      <c r="G20" s="2">
        <v>0.002559</v>
      </c>
      <c r="H20" s="2">
        <v>0.006207</v>
      </c>
      <c r="I20" s="2">
        <v>0.01511</v>
      </c>
      <c r="J20" s="2">
        <v>0.018829999999999996</v>
      </c>
      <c r="K20" s="2">
        <v>0.02447</v>
      </c>
      <c r="L20" s="2">
        <v>0.03145</v>
      </c>
      <c r="M20" s="2"/>
      <c r="N20" s="5">
        <f t="shared" si="0"/>
        <v>0.010205499999999998</v>
      </c>
      <c r="O20" s="5"/>
      <c r="P20" s="5">
        <v>0</v>
      </c>
      <c r="Q20" s="5">
        <v>62.74</v>
      </c>
      <c r="R20" s="5">
        <v>37.36</v>
      </c>
      <c r="S20" s="2"/>
      <c r="T20" s="17" t="s">
        <v>13</v>
      </c>
      <c r="U20" s="12">
        <v>13</v>
      </c>
      <c r="V20" s="12">
        <f>CONVERT(U20,"ft","m")</f>
        <v>3.9624</v>
      </c>
      <c r="W20" s="18">
        <v>0</v>
      </c>
      <c r="X20" s="18">
        <v>51.14</v>
      </c>
      <c r="Y20" s="19">
        <v>48.84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10.524300805079442</v>
      </c>
      <c r="E21" s="2">
        <v>10.011215713909094</v>
      </c>
      <c r="F21" s="2">
        <v>9.304946916965804</v>
      </c>
      <c r="G21" s="2">
        <v>8.610204137284727</v>
      </c>
      <c r="H21" s="2">
        <v>7.331888138743009</v>
      </c>
      <c r="I21" s="2">
        <v>6.048352529271983</v>
      </c>
      <c r="J21" s="2">
        <v>5.730823189822583</v>
      </c>
      <c r="K21" s="2">
        <v>5.352842088357423</v>
      </c>
      <c r="L21" s="2">
        <v>4.99079617267016</v>
      </c>
      <c r="M21" s="2"/>
      <c r="N21" s="5">
        <f t="shared" si="0"/>
        <v>7.517885053394194</v>
      </c>
      <c r="O21" s="5">
        <f>(F21-J21)/2</f>
        <v>1.7870618635716102</v>
      </c>
      <c r="P21" s="5"/>
      <c r="Q21" s="5"/>
      <c r="R21" s="5"/>
      <c r="S21" s="2"/>
      <c r="T21" s="17" t="s">
        <v>14</v>
      </c>
      <c r="U21" s="12">
        <v>14</v>
      </c>
      <c r="V21" s="12">
        <f>CONVERT(U21,"ft","m")</f>
        <v>4.2672</v>
      </c>
      <c r="W21" s="18">
        <v>0</v>
      </c>
      <c r="X21" s="18">
        <v>41.7</v>
      </c>
      <c r="Y21" s="19">
        <v>58.27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0.00058</v>
      </c>
      <c r="E22" s="2">
        <v>0.000726</v>
      </c>
      <c r="F22" s="2">
        <v>0.000951</v>
      </c>
      <c r="G22" s="2">
        <v>0.001635</v>
      </c>
      <c r="H22" s="2">
        <v>0.003278</v>
      </c>
      <c r="I22" s="2">
        <v>0.006639</v>
      </c>
      <c r="J22" s="2">
        <v>0.01373</v>
      </c>
      <c r="K22" s="2">
        <v>0.01886</v>
      </c>
      <c r="L22" s="2">
        <v>0.1652</v>
      </c>
      <c r="M22" s="2"/>
      <c r="N22" s="5">
        <f t="shared" si="0"/>
        <v>0.0073405</v>
      </c>
      <c r="O22" s="5"/>
      <c r="P22" s="5">
        <v>9.35</v>
      </c>
      <c r="Q22" s="5">
        <v>31.82</v>
      </c>
      <c r="R22" s="5">
        <v>58.79</v>
      </c>
      <c r="S22" s="2"/>
      <c r="T22" s="17" t="s">
        <v>15</v>
      </c>
      <c r="U22" s="12">
        <v>15</v>
      </c>
      <c r="V22" s="12">
        <f>CONVERT(U22,"ft","m")</f>
        <v>4.572</v>
      </c>
      <c r="W22" s="18">
        <v>16.2438</v>
      </c>
      <c r="X22" s="18">
        <v>35.65</v>
      </c>
      <c r="Y22" s="19">
        <v>48.16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10.751659479309241</v>
      </c>
      <c r="E23" s="2">
        <v>10.427742831328423</v>
      </c>
      <c r="F23" s="2">
        <v>10.038267038463612</v>
      </c>
      <c r="G23" s="2">
        <v>9.25649364893873</v>
      </c>
      <c r="H23" s="2">
        <v>8.252968430224715</v>
      </c>
      <c r="I23" s="2">
        <v>7.234818332802006</v>
      </c>
      <c r="J23" s="2">
        <v>6.186524564289711</v>
      </c>
      <c r="K23" s="2">
        <v>5.728526513761715</v>
      </c>
      <c r="L23" s="2">
        <v>2.597714408130004</v>
      </c>
      <c r="M23" s="2"/>
      <c r="N23" s="5">
        <f t="shared" si="0"/>
        <v>8.112395801376662</v>
      </c>
      <c r="O23" s="5">
        <f>(F23-J23)/2</f>
        <v>1.9258712370869504</v>
      </c>
      <c r="P23" s="5"/>
      <c r="Q23" s="5"/>
      <c r="R23" s="5"/>
      <c r="S23" s="2"/>
      <c r="T23" s="20" t="s">
        <v>16</v>
      </c>
      <c r="U23" s="13">
        <v>16</v>
      </c>
      <c r="V23" s="13">
        <f>CONVERT(U23,"ft","m")</f>
        <v>4.8768</v>
      </c>
      <c r="W23" s="21">
        <v>9.063</v>
      </c>
      <c r="X23" s="21">
        <v>38.35</v>
      </c>
      <c r="Y23" s="22">
        <v>52.51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0.000614</v>
      </c>
      <c r="E24" s="2">
        <v>0.000809</v>
      </c>
      <c r="F24" s="2">
        <v>0.001195</v>
      </c>
      <c r="G24" s="2">
        <v>0.002121</v>
      </c>
      <c r="H24" s="2">
        <v>0.004285</v>
      </c>
      <c r="I24" s="2">
        <v>0.01385</v>
      </c>
      <c r="J24" s="2">
        <v>0.08995999999999998</v>
      </c>
      <c r="K24" s="2">
        <v>0.1568</v>
      </c>
      <c r="L24" s="2">
        <v>0.205</v>
      </c>
      <c r="M24" s="2"/>
      <c r="N24" s="5">
        <f t="shared" si="0"/>
        <v>0.04557749999999999</v>
      </c>
      <c r="O24" s="5"/>
      <c r="P24" s="5">
        <v>16.730999999999998</v>
      </c>
      <c r="Q24" s="5">
        <v>36.59</v>
      </c>
      <c r="R24" s="5">
        <v>46.65</v>
      </c>
      <c r="S24" s="2"/>
      <c r="T24" s="2"/>
      <c r="W24"/>
      <c r="X24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10.669473723953995</v>
      </c>
      <c r="E25" s="2">
        <v>10.271572676894197</v>
      </c>
      <c r="F25" s="2">
        <v>9.708773666456063</v>
      </c>
      <c r="G25" s="2">
        <v>8.881039663793619</v>
      </c>
      <c r="H25" s="2">
        <v>7.866489080324312</v>
      </c>
      <c r="I25" s="2">
        <v>6.173970213500262</v>
      </c>
      <c r="J25" s="2">
        <v>3.474572528658995</v>
      </c>
      <c r="K25" s="2">
        <v>2.6730025354342413</v>
      </c>
      <c r="L25" s="2">
        <v>2.2863041851566415</v>
      </c>
      <c r="M25" s="2"/>
      <c r="N25" s="5">
        <f t="shared" si="0"/>
        <v>6.591673097557528</v>
      </c>
      <c r="O25" s="5">
        <f>(F25-J25)/2</f>
        <v>3.117100568898534</v>
      </c>
      <c r="P25" s="5"/>
      <c r="Q25" s="5"/>
      <c r="R25" s="5"/>
      <c r="S25" s="2"/>
      <c r="T25" s="2"/>
      <c r="W25"/>
      <c r="X2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0.000609</v>
      </c>
      <c r="E26" s="2">
        <v>0.000794</v>
      </c>
      <c r="F26" s="2">
        <v>0.001143</v>
      </c>
      <c r="G26" s="2">
        <v>0.002051</v>
      </c>
      <c r="H26" s="2">
        <v>0.004164</v>
      </c>
      <c r="I26" s="2">
        <v>0.01314</v>
      </c>
      <c r="J26" s="2">
        <v>0.02028</v>
      </c>
      <c r="K26" s="2">
        <v>0.1048</v>
      </c>
      <c r="L26" s="2">
        <v>0.1863</v>
      </c>
      <c r="M26" s="2"/>
      <c r="N26" s="5">
        <f t="shared" si="0"/>
        <v>0.010711499999999999</v>
      </c>
      <c r="O26" s="5"/>
      <c r="P26" s="5">
        <v>11.279800000000002</v>
      </c>
      <c r="Q26" s="5">
        <v>41.028999999999996</v>
      </c>
      <c r="R26" s="5">
        <v>47.64</v>
      </c>
      <c r="S26" s="2"/>
      <c r="T26" s="2"/>
      <c r="W26"/>
      <c r="X26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10.681270151417843</v>
      </c>
      <c r="E27" s="2">
        <v>10.298573372181217</v>
      </c>
      <c r="F27" s="2">
        <v>9.772958881109696</v>
      </c>
      <c r="G27" s="2">
        <v>8.929456792844322</v>
      </c>
      <c r="H27" s="2">
        <v>7.907814216024757</v>
      </c>
      <c r="I27" s="2">
        <v>6.249890914114482</v>
      </c>
      <c r="J27" s="2">
        <v>5.623798537433472</v>
      </c>
      <c r="K27" s="2">
        <v>3.2542893780119995</v>
      </c>
      <c r="L27" s="2">
        <v>2.424300420607812</v>
      </c>
      <c r="M27" s="2"/>
      <c r="N27" s="5">
        <f t="shared" si="0"/>
        <v>7.698378709271584</v>
      </c>
      <c r="O27" s="5">
        <f>(F27-J27)/2</f>
        <v>2.0745801718381123</v>
      </c>
      <c r="P27" s="5"/>
      <c r="Q27" s="5"/>
      <c r="R27" s="5"/>
      <c r="S27" s="2"/>
      <c r="T27" s="2"/>
      <c r="W27"/>
      <c r="X27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0.000712</v>
      </c>
      <c r="E28" s="2">
        <v>0.0011140000000000002</v>
      </c>
      <c r="F28" s="2">
        <v>0.002024</v>
      </c>
      <c r="G28" s="2">
        <v>0.00314</v>
      </c>
      <c r="H28" s="2">
        <v>0.00908</v>
      </c>
      <c r="I28" s="2">
        <v>0.01935</v>
      </c>
      <c r="J28" s="2">
        <v>0.03111</v>
      </c>
      <c r="K28" s="2">
        <v>0.0621</v>
      </c>
      <c r="L28" s="2">
        <v>0.1836</v>
      </c>
      <c r="M28" s="2"/>
      <c r="N28" s="5">
        <f t="shared" si="0"/>
        <v>0.016567</v>
      </c>
      <c r="O28" s="5"/>
      <c r="P28" s="5">
        <v>9.955</v>
      </c>
      <c r="Q28" s="5">
        <v>59.37</v>
      </c>
      <c r="R28" s="5">
        <v>30.59</v>
      </c>
      <c r="S28" s="2"/>
      <c r="T28" s="2"/>
      <c r="W28"/>
      <c r="X28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10.455835138357777</v>
      </c>
      <c r="E29" s="2">
        <v>9.810035051984142</v>
      </c>
      <c r="F29" s="2">
        <v>8.948574994629864</v>
      </c>
      <c r="G29" s="2">
        <v>8.315019725545184</v>
      </c>
      <c r="H29" s="2">
        <v>6.783091987145896</v>
      </c>
      <c r="I29" s="2">
        <v>5.69152262340504</v>
      </c>
      <c r="J29" s="2">
        <v>5.00647779490243</v>
      </c>
      <c r="K29" s="2">
        <v>4.009262921328968</v>
      </c>
      <c r="L29" s="2">
        <v>2.4453620361356414</v>
      </c>
      <c r="M29" s="2"/>
      <c r="N29" s="5">
        <f t="shared" si="0"/>
        <v>6.977526394766147</v>
      </c>
      <c r="O29" s="5">
        <f>(F29-J29)/2</f>
        <v>1.9710485998637166</v>
      </c>
      <c r="P29" s="5"/>
      <c r="Q29" s="5"/>
      <c r="R29" s="5"/>
      <c r="S29" s="2"/>
      <c r="T29" s="2"/>
      <c r="W29"/>
      <c r="X29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0.000665</v>
      </c>
      <c r="E30" s="2">
        <v>0.000897</v>
      </c>
      <c r="F30" s="2">
        <v>0.0012470000000000003</v>
      </c>
      <c r="G30" s="2">
        <v>0.001908</v>
      </c>
      <c r="H30" s="2">
        <v>0.004042</v>
      </c>
      <c r="I30" s="2">
        <v>0.01078</v>
      </c>
      <c r="J30" s="2">
        <v>0.01825</v>
      </c>
      <c r="K30" s="2">
        <v>0.05578</v>
      </c>
      <c r="L30" s="2">
        <v>0.1793</v>
      </c>
      <c r="M30" s="2"/>
      <c r="N30" s="5">
        <f t="shared" si="0"/>
        <v>0.0097485</v>
      </c>
      <c r="O30" s="5"/>
      <c r="P30" s="5">
        <v>9.7214</v>
      </c>
      <c r="Q30" s="5">
        <v>41.64</v>
      </c>
      <c r="R30" s="5">
        <v>48.81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10.554358038935623</v>
      </c>
      <c r="E31" s="2">
        <v>10.122604394404913</v>
      </c>
      <c r="F31" s="2">
        <v>9.647322819494503</v>
      </c>
      <c r="G31" s="2">
        <v>9.033723113318663</v>
      </c>
      <c r="H31" s="2">
        <v>7.950714962944439</v>
      </c>
      <c r="I31" s="2">
        <v>6.535499011684306</v>
      </c>
      <c r="J31" s="2">
        <v>5.77595972578207</v>
      </c>
      <c r="K31" s="2">
        <v>4.1641082554085</v>
      </c>
      <c r="L31" s="2">
        <v>2.4795526066810747</v>
      </c>
      <c r="M31" s="2"/>
      <c r="N31" s="5">
        <f t="shared" si="0"/>
        <v>7.711641272638287</v>
      </c>
      <c r="O31" s="5">
        <f>(F31-J31)/2</f>
        <v>1.9356815468562165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</v>
      </c>
      <c r="E32" s="2">
        <v>0.000773</v>
      </c>
      <c r="F32" s="2">
        <v>0.001077</v>
      </c>
      <c r="G32" s="2">
        <v>0.001957</v>
      </c>
      <c r="H32" s="2">
        <v>0.0040279999999999995</v>
      </c>
      <c r="I32" s="2">
        <v>0.01009</v>
      </c>
      <c r="J32" s="2">
        <v>0.0146</v>
      </c>
      <c r="K32" s="2">
        <v>0.01748</v>
      </c>
      <c r="L32" s="2">
        <v>0.02231</v>
      </c>
      <c r="M32" s="2"/>
      <c r="N32" s="5">
        <f t="shared" si="0"/>
        <v>0.0078385</v>
      </c>
      <c r="O32" s="5"/>
      <c r="P32" s="5">
        <v>0</v>
      </c>
      <c r="Q32" s="5">
        <v>51.14</v>
      </c>
      <c r="R32" s="5">
        <v>48.84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10.702749878828294</v>
      </c>
      <c r="E33" s="2">
        <v>10.337243965399328</v>
      </c>
      <c r="F33" s="2">
        <v>9.858766034779967</v>
      </c>
      <c r="G33" s="2">
        <v>8.99714052869737</v>
      </c>
      <c r="H33" s="2">
        <v>7.955720601317389</v>
      </c>
      <c r="I33" s="2">
        <v>6.6309300153304545</v>
      </c>
      <c r="J33" s="2">
        <v>6.097887820669432</v>
      </c>
      <c r="K33" s="2">
        <v>5.838151004936214</v>
      </c>
      <c r="L33" s="2">
        <v>5.486165676192671</v>
      </c>
      <c r="M33" s="2"/>
      <c r="N33" s="5">
        <f t="shared" si="0"/>
        <v>7.9783269277247</v>
      </c>
      <c r="O33" s="5">
        <f>(F33-J33)/2</f>
        <v>1.8804391070552673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0.000575</v>
      </c>
      <c r="E34" s="2">
        <v>0.000717</v>
      </c>
      <c r="F34" s="2">
        <v>0.000933</v>
      </c>
      <c r="G34" s="2">
        <v>0.001581</v>
      </c>
      <c r="H34" s="2">
        <v>0.003286</v>
      </c>
      <c r="I34" s="2">
        <v>0.00638</v>
      </c>
      <c r="J34" s="2">
        <v>0.008989000000000002</v>
      </c>
      <c r="K34" s="2">
        <v>0.01362</v>
      </c>
      <c r="L34" s="2">
        <v>0.01702</v>
      </c>
      <c r="M34" s="2"/>
      <c r="N34" s="5">
        <f t="shared" si="0"/>
        <v>0.004961000000000001</v>
      </c>
      <c r="O34" s="5"/>
      <c r="P34" s="5">
        <v>0</v>
      </c>
      <c r="Q34" s="5">
        <v>41.7</v>
      </c>
      <c r="R34" s="5">
        <v>58.27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10.764150423492437</v>
      </c>
      <c r="E35" s="2">
        <v>10.44573926062227</v>
      </c>
      <c r="F35" s="2">
        <v>10.065835298472416</v>
      </c>
      <c r="G35" s="2">
        <v>9.304946916965804</v>
      </c>
      <c r="H35" s="2">
        <v>8.2494518043741</v>
      </c>
      <c r="I35" s="2">
        <v>7.292227860671943</v>
      </c>
      <c r="J35" s="2">
        <v>6.797623655605981</v>
      </c>
      <c r="K35" s="2">
        <v>6.198129486424741</v>
      </c>
      <c r="L35" s="2">
        <v>5.876625152750849</v>
      </c>
      <c r="M35" s="2"/>
      <c r="N35" s="5">
        <f t="shared" si="0"/>
        <v>8.431729477039198</v>
      </c>
      <c r="O35" s="5">
        <f>(F35-J35)/2</f>
        <v>1.6341058214332178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0.000615</v>
      </c>
      <c r="E36" s="2">
        <v>0.0008139999999999999</v>
      </c>
      <c r="F36" s="2">
        <v>0.001222</v>
      </c>
      <c r="G36" s="2">
        <v>0.0021349999999999997</v>
      </c>
      <c r="H36" s="2">
        <v>0.004104</v>
      </c>
      <c r="I36" s="2">
        <v>0.01318</v>
      </c>
      <c r="J36" s="2">
        <v>0.08552</v>
      </c>
      <c r="K36" s="2">
        <v>0.1629</v>
      </c>
      <c r="L36" s="2">
        <v>0.213</v>
      </c>
      <c r="M36" s="2"/>
      <c r="N36" s="5">
        <f t="shared" si="0"/>
        <v>0.043371</v>
      </c>
      <c r="O36" s="5"/>
      <c r="P36" s="5">
        <v>16.2438</v>
      </c>
      <c r="Q36" s="5">
        <v>35.65</v>
      </c>
      <c r="R36" s="5">
        <v>48.16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10.667125969097572</v>
      </c>
      <c r="E37" s="2">
        <v>10.262683585057927</v>
      </c>
      <c r="F37" s="2">
        <v>9.676539999505446</v>
      </c>
      <c r="G37" s="2">
        <v>8.871548214816322</v>
      </c>
      <c r="H37" s="2">
        <v>7.9287535537171205</v>
      </c>
      <c r="I37" s="2">
        <v>6.24550581942876</v>
      </c>
      <c r="J37" s="2">
        <v>3.547594336716321</v>
      </c>
      <c r="K37" s="2">
        <v>2.617941491023932</v>
      </c>
      <c r="L37" s="2">
        <v>2.231074664436249</v>
      </c>
      <c r="M37" s="2"/>
      <c r="N37" s="5">
        <f t="shared" si="0"/>
        <v>6.612067168110883</v>
      </c>
      <c r="O37" s="5">
        <f>(F37-J37)/2</f>
        <v>3.0644728313945624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0.000594</v>
      </c>
      <c r="E38" s="2">
        <v>0.000758</v>
      </c>
      <c r="F38" s="2">
        <v>0.001032</v>
      </c>
      <c r="G38" s="2">
        <v>0.001855</v>
      </c>
      <c r="H38" s="2">
        <v>0.003681</v>
      </c>
      <c r="I38" s="2">
        <v>0.008755</v>
      </c>
      <c r="J38" s="2">
        <v>0.01575</v>
      </c>
      <c r="K38" s="2">
        <v>0.02115</v>
      </c>
      <c r="L38" s="2">
        <v>0.1781</v>
      </c>
      <c r="M38" s="2"/>
      <c r="N38" s="5">
        <f t="shared" si="0"/>
        <v>0.008391</v>
      </c>
      <c r="O38" s="5"/>
      <c r="P38" s="5">
        <v>9.063</v>
      </c>
      <c r="Q38" s="5">
        <v>38.35</v>
      </c>
      <c r="R38" s="5">
        <v>52.51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10.71724944852341</v>
      </c>
      <c r="E39" s="2">
        <v>10.365514531153083</v>
      </c>
      <c r="F39" s="2">
        <v>9.92034131390092</v>
      </c>
      <c r="G39" s="2">
        <v>9.074365097816008</v>
      </c>
      <c r="H39" s="2">
        <v>8.085686534940114</v>
      </c>
      <c r="I39" s="2">
        <v>6.835677106003255</v>
      </c>
      <c r="J39" s="2">
        <v>5.988504361162171</v>
      </c>
      <c r="K39" s="2">
        <v>5.5631985264295</v>
      </c>
      <c r="L39" s="2">
        <v>2.4892405784478306</v>
      </c>
      <c r="M39" s="2"/>
      <c r="N39" s="5">
        <f t="shared" si="0"/>
        <v>7.9544228375315456</v>
      </c>
      <c r="O39" s="5">
        <f>(F39-J39)/2</f>
        <v>1.9659184763693744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2000-10-18T00:29:59Z</dcterms:created>
  <dcterms:modified xsi:type="dcterms:W3CDTF">2001-01-20T20:28:48Z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