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<sst xmlns="http://schemas.openxmlformats.org/spreadsheetml/2006/main" count="53" uniqueCount="34">
  <si>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98-000-002</t>
  </si>
  <si>
    <t>98-011-013</t>
  </si>
  <si>
    <t>98-023-025</t>
  </si>
  <si>
    <t>98-035-037</t>
  </si>
  <si>
    <t>98-047-049</t>
  </si>
  <si>
    <t>98-059-061</t>
  </si>
  <si>
    <t>98-071-073</t>
  </si>
  <si>
    <t>98-083-085</t>
  </si>
  <si>
    <t>98-095-097</t>
  </si>
  <si>
    <t>98-107-109</t>
  </si>
  <si>
    <t>98-119-121</t>
  </si>
  <si>
    <t>98-131-133</t>
  </si>
  <si>
    <t>98-143-145</t>
  </si>
  <si>
    <t>98-155-157</t>
  </si>
  <si>
    <t>98-167-169</t>
  </si>
  <si>
    <t>98-179-181</t>
  </si>
  <si>
    <t>98-191-193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</si>
  <si>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</si>
  <si>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</si>
  <si>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</si>
  <si>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</si>
  <si>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</si>
  <si>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</si>
  <si>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</si>
  <si>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</si>
  <si>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</si>
  <si>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</si>
  <si>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</si>
  <si>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</si>
  <si>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</si>
  <si>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</si>
  <si>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</si>
  <si>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</si>
  <si>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BSS00_98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</si>
</sst>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6.854199999999999</c:v>
                </c:pt>
                <c:pt idx="1">
                  <c:v>4.464600000000001</c:v>
                </c:pt>
                <c:pt idx="2">
                  <c:v>7.704</c:v>
                </c:pt>
                <c:pt idx="3">
                  <c:v>11.621686</c:v>
                </c:pt>
                <c:pt idx="4">
                  <c:v>13.70313</c:v>
                </c:pt>
                <c:pt idx="5">
                  <c:v>5.72129</c:v>
                </c:pt>
                <c:pt idx="6">
                  <c:v>8.07037</c:v>
                </c:pt>
                <c:pt idx="7">
                  <c:v>14.331</c:v>
                </c:pt>
                <c:pt idx="8">
                  <c:v>7.070189999999999</c:v>
                </c:pt>
                <c:pt idx="9">
                  <c:v>10.447</c:v>
                </c:pt>
                <c:pt idx="10">
                  <c:v>12.559000000000001</c:v>
                </c:pt>
                <c:pt idx="11">
                  <c:v>14.65</c:v>
                </c:pt>
                <c:pt idx="12">
                  <c:v>12.32</c:v>
                </c:pt>
                <c:pt idx="13">
                  <c:v>10.038260000000001</c:v>
                </c:pt>
                <c:pt idx="14">
                  <c:v>8.5823</c:v>
                </c:pt>
                <c:pt idx="15">
                  <c:v>8.82</c:v>
                </c:pt>
                <c:pt idx="16">
                  <c:v>0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36826945"/>
        <c:axId val="63007050"/>
      </c:scatterChart>
      <c:valAx>
        <c:axId val="3682694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3007050"/>
        <c:crosses val="autoZero"/>
        <c:crossBetween val="midCat"/>
        <c:dispUnits/>
        <c:majorUnit val="10"/>
        <c:minorUnit val="5"/>
      </c:valAx>
      <c:valAx>
        <c:axId val="6300705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682694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6.854199999999999</c:v>
                </c:pt>
                <c:pt idx="1">
                  <c:v>4.464600000000001</c:v>
                </c:pt>
                <c:pt idx="2">
                  <c:v>7.704</c:v>
                </c:pt>
                <c:pt idx="3">
                  <c:v>11.621686</c:v>
                </c:pt>
                <c:pt idx="4">
                  <c:v>13.70313</c:v>
                </c:pt>
                <c:pt idx="5">
                  <c:v>5.72129</c:v>
                </c:pt>
                <c:pt idx="6">
                  <c:v>8.07037</c:v>
                </c:pt>
                <c:pt idx="7">
                  <c:v>14.331</c:v>
                </c:pt>
                <c:pt idx="8">
                  <c:v>7.070189999999999</c:v>
                </c:pt>
                <c:pt idx="9">
                  <c:v>10.447</c:v>
                </c:pt>
                <c:pt idx="10">
                  <c:v>12.559000000000001</c:v>
                </c:pt>
                <c:pt idx="11">
                  <c:v>14.65</c:v>
                </c:pt>
                <c:pt idx="12">
                  <c:v>12.32</c:v>
                </c:pt>
                <c:pt idx="13">
                  <c:v>10.038260000000001</c:v>
                </c:pt>
                <c:pt idx="14">
                  <c:v>8.5823</c:v>
                </c:pt>
                <c:pt idx="15">
                  <c:v>8.82</c:v>
                </c:pt>
                <c:pt idx="16">
                  <c:v>0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</c:numCache>
            </c:numRef>
          </c:yVal>
          <c:smooth val="0"/>
        </c:ser>
        <c:axId val="30192539"/>
        <c:axId val="3297396"/>
      </c:scatterChart>
      <c:valAx>
        <c:axId val="3019253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297396"/>
        <c:crosses val="autoZero"/>
        <c:crossBetween val="midCat"/>
        <c:dispUnits/>
        <c:majorUnit val="10"/>
        <c:minorUnit val="5"/>
      </c:valAx>
      <c:valAx>
        <c:axId val="329739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19253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114300</xdr:rowOff>
    </xdr:from>
    <xdr:to>
      <xdr:col>7</xdr:col>
      <xdr:colOff>295275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0" y="4924425"/>
        <a:ext cx="37909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39</xdr:row>
      <xdr:rowOff>9525</xdr:rowOff>
    </xdr:from>
    <xdr:to>
      <xdr:col>18</xdr:col>
      <xdr:colOff>238125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4086225" y="4943475"/>
        <a:ext cx="31337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80" zoomScaleNormal="80" workbookViewId="0" topLeftCell="A1">
      <selection activeCell="A4" sqref="A4"/>
    </sheetView>
  </sheetViews>
  <sheetFormatPr defaultColWidth="12" defaultRowHeight="12.75"/>
  <cols>
    <col min="1" max="1" width="10.33203125" style="1" bestFit="1" customWidth="1"/>
    <col min="2" max="2" width="12.33203125" style="1" bestFit="1" customWidth="1"/>
    <col min="3" max="3" width="12.16015625" style="1" customWidth="1"/>
    <col min="4" max="6" width="6.83203125" style="1" bestFit="1" customWidth="1"/>
    <col min="7" max="12" width="5.83203125" style="1" bestFit="1" customWidth="1"/>
    <col min="13" max="13" width="4.33203125" style="1" customWidth="1"/>
    <col min="14" max="14" width="5.33203125" style="2" customWidth="1"/>
    <col min="15" max="15" width="4.16015625" style="1" customWidth="1"/>
    <col min="16" max="16" width="6.33203125" style="3" bestFit="1" customWidth="1"/>
    <col min="17" max="17" width="5.33203125" style="3" bestFit="1" customWidth="1"/>
    <col min="18" max="18" width="6.33203125" style="3" bestFit="1" customWidth="1"/>
    <col min="19" max="19" width="9.33203125" style="1" customWidth="1"/>
    <col min="20" max="20" width="10.33203125" style="1" bestFit="1" customWidth="1"/>
    <col min="21" max="21" width="5.83203125" style="1" bestFit="1" customWidth="1"/>
    <col min="22" max="22" width="5" style="1" bestFit="1" customWidth="1"/>
    <col min="23" max="23" width="4.83203125" style="1" bestFit="1" customWidth="1"/>
    <col min="24" max="25" width="5" style="1" bestFit="1" customWidth="1"/>
    <col min="26" max="16384" width="9.33203125" style="1" customWidth="1"/>
  </cols>
  <sheetData>
    <row r="1" ht="9.75">
      <c r="J1" s="2"/>
    </row>
    <row r="4" spans="1:7" ht="9.75">
      <c r="A4" s="4" t="s">
        <v>33</v>
      </c>
      <c r="G4" s="5" t="s">
        <v>24</v>
      </c>
    </row>
    <row r="5" spans="1:20" ht="10.5" thickBot="1">
      <c r="A5" s="6" t="s">
        <v>19</v>
      </c>
      <c r="B5" s="6" t="s">
        <v>20</v>
      </c>
      <c r="C5" s="6" t="s">
        <v>25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8" t="s">
        <v>26</v>
      </c>
      <c r="O5" s="6" t="s">
        <v>27</v>
      </c>
      <c r="P5" s="9" t="s">
        <v>21</v>
      </c>
      <c r="Q5" s="9" t="s">
        <v>22</v>
      </c>
      <c r="R5" s="9" t="s">
        <v>23</v>
      </c>
      <c r="T5" s="4" t="s">
        <v>28</v>
      </c>
    </row>
    <row r="6" spans="1:29" ht="10.5" thickTop="1">
      <c r="A6" s="2" t="s">
        <v>0</v>
      </c>
      <c r="B6" s="2">
        <v>0.08333333333333333</v>
      </c>
      <c r="C6" s="2">
        <f>CONVERT(B6,"ft","m")</f>
        <v>0.0254</v>
      </c>
      <c r="D6" s="2">
        <v>0.000615</v>
      </c>
      <c r="E6" s="2">
        <v>0.000799</v>
      </c>
      <c r="F6" s="2">
        <v>0.00111</v>
      </c>
      <c r="G6" s="2">
        <v>0.001908</v>
      </c>
      <c r="H6" s="2">
        <v>0.003926</v>
      </c>
      <c r="I6" s="2">
        <v>0.009961</v>
      </c>
      <c r="J6" s="2">
        <v>0.01769</v>
      </c>
      <c r="K6" s="2">
        <v>0.03555</v>
      </c>
      <c r="L6" s="2">
        <v>0.1007</v>
      </c>
      <c r="M6" s="2" t="s">
        <v>17</v>
      </c>
      <c r="N6" s="2">
        <f>(F6+J6)/2</f>
        <v>0.0094</v>
      </c>
      <c r="O6" s="3"/>
      <c r="P6" s="3">
        <v>6.854199999999999</v>
      </c>
      <c r="Q6" s="3">
        <v>43.38</v>
      </c>
      <c r="R6" s="3">
        <v>49.77</v>
      </c>
      <c r="S6" s="2"/>
      <c r="T6" s="10" t="s">
        <v>29</v>
      </c>
      <c r="U6" s="11" t="s">
        <v>30</v>
      </c>
      <c r="V6" s="11" t="s">
        <v>31</v>
      </c>
      <c r="W6" s="11" t="s">
        <v>21</v>
      </c>
      <c r="X6" s="11" t="s">
        <v>32</v>
      </c>
      <c r="Y6" s="12" t="s">
        <v>23</v>
      </c>
      <c r="Z6" s="2"/>
      <c r="AA6" s="2"/>
      <c r="AB6" s="2"/>
      <c r="AC6" s="2"/>
    </row>
    <row r="7" spans="1:29" ht="9.75">
      <c r="A7" s="2"/>
      <c r="B7" s="2"/>
      <c r="C7" s="2"/>
      <c r="D7" s="2">
        <v>10.667125969097572</v>
      </c>
      <c r="E7" s="2">
        <v>10.289516876396197</v>
      </c>
      <c r="F7" s="2">
        <v>9.815224608086705</v>
      </c>
      <c r="G7" s="2">
        <v>9.033723113318663</v>
      </c>
      <c r="H7" s="2">
        <v>7.992724111858003</v>
      </c>
      <c r="I7" s="2">
        <v>6.649493700740089</v>
      </c>
      <c r="J7" s="2">
        <v>5.820922141746353</v>
      </c>
      <c r="K7" s="2">
        <v>4.814006629930034</v>
      </c>
      <c r="L7" s="2">
        <v>3.3118644115426648</v>
      </c>
      <c r="M7" s="2" t="s">
        <v>18</v>
      </c>
      <c r="N7" s="2">
        <f aca="true" t="shared" si="0" ref="N7:N39">(F7+J7)/2</f>
        <v>7.818073374916529</v>
      </c>
      <c r="O7" s="3">
        <f>(F7-J7)/2</f>
        <v>1.9971512331701762</v>
      </c>
      <c r="S7" s="2"/>
      <c r="T7" s="13" t="s">
        <v>0</v>
      </c>
      <c r="U7" s="14">
        <v>0.08333333333333333</v>
      </c>
      <c r="V7" s="14">
        <f>CONVERT(U7,"ft","m")</f>
        <v>0.0254</v>
      </c>
      <c r="W7" s="15">
        <v>6.854199999999999</v>
      </c>
      <c r="X7" s="15">
        <v>43.38</v>
      </c>
      <c r="Y7" s="16">
        <v>49.77</v>
      </c>
      <c r="Z7" s="2"/>
      <c r="AA7" s="2"/>
      <c r="AB7" s="2"/>
      <c r="AC7" s="2"/>
    </row>
    <row r="8" spans="1:29" ht="9.75">
      <c r="A8" s="2" t="s">
        <v>1</v>
      </c>
      <c r="B8" s="2">
        <v>1</v>
      </c>
      <c r="C8" s="2">
        <f>CONVERT(B8,"ft","m")</f>
        <v>0.3048</v>
      </c>
      <c r="D8" s="2">
        <v>0.000627</v>
      </c>
      <c r="E8" s="2">
        <v>0.000835</v>
      </c>
      <c r="F8" s="2">
        <v>0.0012410000000000001</v>
      </c>
      <c r="G8" s="2">
        <v>0.002238</v>
      </c>
      <c r="H8" s="2">
        <v>0.004945</v>
      </c>
      <c r="I8" s="2">
        <v>0.01315</v>
      </c>
      <c r="J8" s="2">
        <v>0.02097</v>
      </c>
      <c r="K8" s="2">
        <v>0.03324</v>
      </c>
      <c r="L8" s="2">
        <v>0.05802</v>
      </c>
      <c r="M8" s="2"/>
      <c r="N8" s="2">
        <f t="shared" si="0"/>
        <v>0.011105499999999999</v>
      </c>
      <c r="O8" s="3"/>
      <c r="P8" s="3">
        <v>4.464600000000001</v>
      </c>
      <c r="Q8" s="3">
        <v>52.52</v>
      </c>
      <c r="R8" s="3">
        <v>43.07</v>
      </c>
      <c r="S8" s="2"/>
      <c r="T8" s="13" t="s">
        <v>1</v>
      </c>
      <c r="U8" s="14">
        <v>1</v>
      </c>
      <c r="V8" s="14">
        <f>CONVERT(U8,"ft","m")</f>
        <v>0.3048</v>
      </c>
      <c r="W8" s="15">
        <v>4.464600000000001</v>
      </c>
      <c r="X8" s="15">
        <v>52.52</v>
      </c>
      <c r="Y8" s="16">
        <v>43.07</v>
      </c>
      <c r="Z8" s="2"/>
      <c r="AA8" s="2"/>
      <c r="AB8" s="2"/>
      <c r="AC8" s="2"/>
    </row>
    <row r="9" spans="1:29" ht="9.75">
      <c r="A9" s="2"/>
      <c r="B9" s="2"/>
      <c r="C9" s="2"/>
      <c r="D9" s="2">
        <v>10.639246936522136</v>
      </c>
      <c r="E9" s="2">
        <v>10.22593618196276</v>
      </c>
      <c r="F9" s="2">
        <v>9.654281169193817</v>
      </c>
      <c r="G9" s="2">
        <v>8.803574248347779</v>
      </c>
      <c r="H9" s="2">
        <v>7.659813763677701</v>
      </c>
      <c r="I9" s="2">
        <v>6.2487933902571475</v>
      </c>
      <c r="J9" s="2">
        <v>5.575529328340219</v>
      </c>
      <c r="K9" s="2">
        <v>4.910935807666467</v>
      </c>
      <c r="L9" s="2">
        <v>4.107305894238815</v>
      </c>
      <c r="M9" s="2"/>
      <c r="N9" s="2">
        <f t="shared" si="0"/>
        <v>7.614905248767018</v>
      </c>
      <c r="O9" s="3">
        <f>(F9-J9)/2</f>
        <v>2.039375920426799</v>
      </c>
      <c r="S9" s="2"/>
      <c r="T9" s="13" t="s">
        <v>2</v>
      </c>
      <c r="U9" s="14">
        <v>2</v>
      </c>
      <c r="V9" s="14">
        <f>CONVERT(U9,"ft","m")</f>
        <v>0.6096</v>
      </c>
      <c r="W9" s="15">
        <v>7.704</v>
      </c>
      <c r="X9" s="15">
        <v>55.74</v>
      </c>
      <c r="Y9" s="16">
        <v>36.5</v>
      </c>
      <c r="Z9" s="2"/>
      <c r="AA9" s="2"/>
      <c r="AB9" s="2"/>
      <c r="AC9" s="2"/>
    </row>
    <row r="10" spans="1:29" ht="9.75">
      <c r="A10" s="2" t="s">
        <v>2</v>
      </c>
      <c r="B10" s="2">
        <v>2</v>
      </c>
      <c r="C10" s="2">
        <f>CONVERT(B10,"ft","m")</f>
        <v>0.6096</v>
      </c>
      <c r="D10" s="2">
        <v>0.000659</v>
      </c>
      <c r="E10" s="2">
        <v>0.000923</v>
      </c>
      <c r="F10" s="2">
        <v>0.001526</v>
      </c>
      <c r="G10" s="2">
        <v>0.002579</v>
      </c>
      <c r="H10" s="2">
        <v>0.006935</v>
      </c>
      <c r="I10" s="2">
        <v>0.01742</v>
      </c>
      <c r="J10" s="2">
        <v>0.02624</v>
      </c>
      <c r="K10" s="2">
        <v>0.04515999999999999</v>
      </c>
      <c r="L10" s="2">
        <v>0.1076</v>
      </c>
      <c r="M10" s="2"/>
      <c r="N10" s="2">
        <f t="shared" si="0"/>
        <v>0.013883</v>
      </c>
      <c r="O10" s="3"/>
      <c r="P10" s="3">
        <v>7.704</v>
      </c>
      <c r="Q10" s="3">
        <v>55.74</v>
      </c>
      <c r="R10" s="3">
        <v>36.5</v>
      </c>
      <c r="S10" s="2"/>
      <c r="T10" s="13" t="s">
        <v>3</v>
      </c>
      <c r="U10" s="14">
        <v>3</v>
      </c>
      <c r="V10" s="14">
        <f>CONVERT(U10,"ft","m")</f>
        <v>0.9144</v>
      </c>
      <c r="W10" s="15">
        <v>11.621686</v>
      </c>
      <c r="X10" s="15">
        <v>74.55</v>
      </c>
      <c r="Y10" s="16">
        <v>13.84</v>
      </c>
      <c r="Z10" s="2"/>
      <c r="AA10" s="2"/>
      <c r="AB10" s="2"/>
      <c r="AC10" s="2"/>
    </row>
    <row r="11" spans="1:29" ht="9.75">
      <c r="A11" s="2"/>
      <c r="B11" s="2"/>
      <c r="C11" s="2"/>
      <c r="D11" s="2">
        <v>10.567433914316123</v>
      </c>
      <c r="E11" s="2">
        <v>10.0813817316784</v>
      </c>
      <c r="F11" s="2">
        <v>9.356029322489645</v>
      </c>
      <c r="G11" s="2">
        <v>8.59897251153496</v>
      </c>
      <c r="H11" s="2">
        <v>7.1718884021132085</v>
      </c>
      <c r="I11" s="2">
        <v>5.8431115658379476</v>
      </c>
      <c r="J11" s="2">
        <v>5.2520884698187285</v>
      </c>
      <c r="K11" s="2">
        <v>4.468810703663811</v>
      </c>
      <c r="L11" s="2">
        <v>3.216250016992825</v>
      </c>
      <c r="M11" s="2"/>
      <c r="N11" s="2">
        <f t="shared" si="0"/>
        <v>7.304058896154187</v>
      </c>
      <c r="O11" s="3">
        <f>(F11-J11)/2</f>
        <v>2.0519704263354583</v>
      </c>
      <c r="S11" s="2"/>
      <c r="T11" s="13" t="s">
        <v>4</v>
      </c>
      <c r="U11" s="14">
        <v>4</v>
      </c>
      <c r="V11" s="14">
        <f>CONVERT(U11,"ft","m")</f>
        <v>1.2192</v>
      </c>
      <c r="W11" s="15">
        <v>13.70313</v>
      </c>
      <c r="X11" s="15">
        <v>70.95</v>
      </c>
      <c r="Y11" s="16">
        <v>15.34</v>
      </c>
      <c r="Z11" s="2"/>
      <c r="AA11" s="2"/>
      <c r="AB11" s="2"/>
      <c r="AC11" s="2"/>
    </row>
    <row r="12" spans="1:29" ht="9.75">
      <c r="A12" s="2" t="s">
        <v>3</v>
      </c>
      <c r="B12" s="2">
        <v>3</v>
      </c>
      <c r="C12" s="2">
        <f>CONVERT(B12,"ft","m")</f>
        <v>0.9144</v>
      </c>
      <c r="D12" s="2">
        <v>0.001291</v>
      </c>
      <c r="E12" s="2">
        <v>0.002512</v>
      </c>
      <c r="F12" s="2">
        <v>0.004931</v>
      </c>
      <c r="G12" s="2">
        <v>0.01116</v>
      </c>
      <c r="H12" s="2">
        <v>0.02824</v>
      </c>
      <c r="I12" s="2">
        <v>0.045840000000000006</v>
      </c>
      <c r="J12" s="2">
        <v>0.05545</v>
      </c>
      <c r="K12" s="2">
        <v>0.06634</v>
      </c>
      <c r="L12" s="2">
        <v>0.09081</v>
      </c>
      <c r="M12" s="2"/>
      <c r="N12" s="2">
        <f t="shared" si="0"/>
        <v>0.0301905</v>
      </c>
      <c r="O12" s="3"/>
      <c r="P12" s="3">
        <v>11.621686</v>
      </c>
      <c r="Q12" s="3">
        <v>74.55</v>
      </c>
      <c r="R12" s="3">
        <v>13.84</v>
      </c>
      <c r="S12" s="2"/>
      <c r="T12" s="13" t="s">
        <v>5</v>
      </c>
      <c r="U12" s="14">
        <v>5</v>
      </c>
      <c r="V12" s="14">
        <f>CONVERT(U12,"ft","m")</f>
        <v>1.524</v>
      </c>
      <c r="W12" s="15">
        <v>5.72129</v>
      </c>
      <c r="X12" s="15">
        <v>55.95</v>
      </c>
      <c r="Y12" s="16">
        <v>38.39</v>
      </c>
      <c r="Z12" s="2"/>
      <c r="AA12" s="2"/>
      <c r="AB12" s="2"/>
      <c r="AC12" s="2"/>
    </row>
    <row r="13" spans="1:29" ht="9.75">
      <c r="A13" s="2"/>
      <c r="B13" s="2"/>
      <c r="C13" s="2"/>
      <c r="D13" s="2">
        <v>9.597295284016983</v>
      </c>
      <c r="E13" s="2">
        <v>8.636947820432548</v>
      </c>
      <c r="F13" s="2">
        <v>7.663904031823056</v>
      </c>
      <c r="G13" s="2">
        <v>6.485519162607625</v>
      </c>
      <c r="H13" s="2">
        <v>5.146116101165632</v>
      </c>
      <c r="I13" s="2">
        <v>4.4472491456799075</v>
      </c>
      <c r="J13" s="2">
        <v>4.17266872938774</v>
      </c>
      <c r="K13" s="2">
        <v>3.91397717764879</v>
      </c>
      <c r="L13" s="2">
        <v>3.4610050138881423</v>
      </c>
      <c r="M13" s="2"/>
      <c r="N13" s="2">
        <f t="shared" si="0"/>
        <v>5.918286380605398</v>
      </c>
      <c r="O13" s="3">
        <f>(F13-J13)/2</f>
        <v>1.7456176512176578</v>
      </c>
      <c r="S13" s="2"/>
      <c r="T13" s="13" t="s">
        <v>6</v>
      </c>
      <c r="U13" s="14">
        <v>6</v>
      </c>
      <c r="V13" s="14">
        <f>CONVERT(U13,"ft","m")</f>
        <v>1.8288</v>
      </c>
      <c r="W13" s="15">
        <v>8.07037</v>
      </c>
      <c r="X13" s="15">
        <v>51.22</v>
      </c>
      <c r="Y13" s="16">
        <v>40.74</v>
      </c>
      <c r="Z13" s="2"/>
      <c r="AA13" s="2"/>
      <c r="AB13" s="2"/>
      <c r="AC13" s="2"/>
    </row>
    <row r="14" spans="1:29" ht="9.75">
      <c r="A14" s="2" t="s">
        <v>4</v>
      </c>
      <c r="B14" s="2">
        <v>4</v>
      </c>
      <c r="C14" s="2">
        <f>CONVERT(B14,"ft","m")</f>
        <v>1.2192</v>
      </c>
      <c r="D14" s="2">
        <v>0.001226</v>
      </c>
      <c r="E14" s="2">
        <v>0.002276</v>
      </c>
      <c r="F14" s="2">
        <v>0.004153</v>
      </c>
      <c r="G14" s="2">
        <v>0.00952</v>
      </c>
      <c r="H14" s="2">
        <v>0.03032</v>
      </c>
      <c r="I14" s="2">
        <v>0.04913</v>
      </c>
      <c r="J14" s="2">
        <v>0.05906</v>
      </c>
      <c r="K14" s="2">
        <v>0.06983</v>
      </c>
      <c r="L14" s="2">
        <v>0.09086</v>
      </c>
      <c r="M14" s="2"/>
      <c r="N14" s="2">
        <f t="shared" si="0"/>
        <v>0.0316065</v>
      </c>
      <c r="O14" s="3"/>
      <c r="P14" s="3">
        <v>13.70313</v>
      </c>
      <c r="Q14" s="3">
        <v>70.95</v>
      </c>
      <c r="R14" s="3">
        <v>15.34</v>
      </c>
      <c r="S14" s="2"/>
      <c r="T14" s="13" t="s">
        <v>7</v>
      </c>
      <c r="U14" s="14">
        <v>7</v>
      </c>
      <c r="V14" s="14">
        <f>CONVERT(U14,"ft","m")</f>
        <v>2.1336</v>
      </c>
      <c r="W14" s="15">
        <v>14.331</v>
      </c>
      <c r="X14" s="15">
        <v>47.73</v>
      </c>
      <c r="Y14" s="16">
        <v>37.88</v>
      </c>
      <c r="Z14" s="2"/>
      <c r="AA14" s="2"/>
      <c r="AB14" s="2"/>
      <c r="AC14" s="2"/>
    </row>
    <row r="15" spans="1:29" ht="9.75">
      <c r="A15" s="2"/>
      <c r="B15" s="2"/>
      <c r="C15" s="2"/>
      <c r="D15" s="2">
        <v>9.671825305633392</v>
      </c>
      <c r="E15" s="2">
        <v>8.779283727017592</v>
      </c>
      <c r="F15" s="2">
        <v>7.91163041289938</v>
      </c>
      <c r="G15" s="2">
        <v>6.714822711128868</v>
      </c>
      <c r="H15" s="2">
        <v>5.04358643626572</v>
      </c>
      <c r="I15" s="2">
        <v>4.347251950685793</v>
      </c>
      <c r="J15" s="2">
        <v>4.081674833302857</v>
      </c>
      <c r="K15" s="2">
        <v>3.840009217052572</v>
      </c>
      <c r="L15" s="2">
        <v>3.460210884380069</v>
      </c>
      <c r="M15" s="2"/>
      <c r="N15" s="2">
        <f t="shared" si="0"/>
        <v>5.996652623101118</v>
      </c>
      <c r="O15" s="3">
        <f>(F15-J15)/2</f>
        <v>1.9149777897982614</v>
      </c>
      <c r="S15" s="2"/>
      <c r="T15" s="13" t="s">
        <v>8</v>
      </c>
      <c r="U15" s="14">
        <v>8</v>
      </c>
      <c r="V15" s="14">
        <f>CONVERT(U15,"ft","m")</f>
        <v>2.4384</v>
      </c>
      <c r="W15" s="15">
        <v>7.070189999999999</v>
      </c>
      <c r="X15" s="15">
        <v>58.66</v>
      </c>
      <c r="Y15" s="16">
        <v>34.15</v>
      </c>
      <c r="Z15" s="2"/>
      <c r="AA15" s="2"/>
      <c r="AB15" s="2"/>
      <c r="AC15" s="2"/>
    </row>
    <row r="16" spans="1:29" ht="9.75">
      <c r="A16" s="2" t="s">
        <v>5</v>
      </c>
      <c r="B16" s="2">
        <v>5</v>
      </c>
      <c r="C16" s="2">
        <f>CONVERT(B16,"ft","m")</f>
        <v>1.524</v>
      </c>
      <c r="D16" s="2">
        <v>0.000722</v>
      </c>
      <c r="E16" s="2">
        <v>0.0010129999999999998</v>
      </c>
      <c r="F16" s="2">
        <v>0.001455</v>
      </c>
      <c r="G16" s="2">
        <v>0.002305</v>
      </c>
      <c r="H16" s="2">
        <v>0.006069</v>
      </c>
      <c r="I16" s="2">
        <v>0.01698</v>
      </c>
      <c r="J16" s="2">
        <v>0.02531</v>
      </c>
      <c r="K16" s="2">
        <v>0.03768</v>
      </c>
      <c r="L16" s="2">
        <v>0.07423</v>
      </c>
      <c r="M16" s="2"/>
      <c r="N16" s="2">
        <f t="shared" si="0"/>
        <v>0.0133825</v>
      </c>
      <c r="O16" s="3"/>
      <c r="P16" s="3">
        <v>5.72129</v>
      </c>
      <c r="Q16" s="3">
        <v>55.95</v>
      </c>
      <c r="R16" s="3">
        <v>38.39</v>
      </c>
      <c r="S16" s="2"/>
      <c r="T16" s="13" t="s">
        <v>9</v>
      </c>
      <c r="U16" s="14">
        <v>9</v>
      </c>
      <c r="V16" s="14">
        <f>CONVERT(U16,"ft","m")</f>
        <v>2.7432</v>
      </c>
      <c r="W16" s="15">
        <v>10.447</v>
      </c>
      <c r="X16" s="15">
        <v>49.22</v>
      </c>
      <c r="Y16" s="16">
        <v>40.25</v>
      </c>
      <c r="Z16" s="2"/>
      <c r="AA16" s="2"/>
      <c r="AB16" s="2"/>
      <c r="AC16" s="2"/>
    </row>
    <row r="17" spans="1:29" ht="9.75">
      <c r="A17" s="2"/>
      <c r="B17" s="2"/>
      <c r="C17" s="2"/>
      <c r="D17" s="2">
        <v>10.435713542437004</v>
      </c>
      <c r="E17" s="2">
        <v>9.947150110523037</v>
      </c>
      <c r="F17" s="2">
        <v>9.424765131528527</v>
      </c>
      <c r="G17" s="2">
        <v>8.761017534007474</v>
      </c>
      <c r="H17" s="2">
        <v>7.364325464044735</v>
      </c>
      <c r="I17" s="2">
        <v>5.880019730883773</v>
      </c>
      <c r="J17" s="2">
        <v>5.304148682326128</v>
      </c>
      <c r="K17" s="2">
        <v>4.730057224824028</v>
      </c>
      <c r="L17" s="2">
        <v>3.751853820932877</v>
      </c>
      <c r="M17" s="2"/>
      <c r="N17" s="2">
        <f t="shared" si="0"/>
        <v>7.364456906927328</v>
      </c>
      <c r="O17" s="3">
        <f>(F17-J17)/2</f>
        <v>2.0603082246012</v>
      </c>
      <c r="S17" s="2"/>
      <c r="T17" s="13" t="s">
        <v>10</v>
      </c>
      <c r="U17" s="14">
        <v>10</v>
      </c>
      <c r="V17" s="14">
        <f>CONVERT(U17,"ft","m")</f>
        <v>3.048</v>
      </c>
      <c r="W17" s="15">
        <v>12.559000000000001</v>
      </c>
      <c r="X17" s="15">
        <v>43.87</v>
      </c>
      <c r="Y17" s="16">
        <v>43.58</v>
      </c>
      <c r="Z17" s="2"/>
      <c r="AA17" s="2"/>
      <c r="AB17" s="2"/>
      <c r="AC17" s="2"/>
    </row>
    <row r="18" spans="1:29" ht="9.75">
      <c r="A18" s="2" t="s">
        <v>6</v>
      </c>
      <c r="B18" s="2">
        <v>6</v>
      </c>
      <c r="C18" s="2">
        <f>CONVERT(B18,"ft","m")</f>
        <v>1.8288</v>
      </c>
      <c r="D18" s="2">
        <v>0.000626</v>
      </c>
      <c r="E18" s="2">
        <v>0.000832</v>
      </c>
      <c r="F18" s="2">
        <v>0.0012410000000000001</v>
      </c>
      <c r="G18" s="2">
        <v>0.002263</v>
      </c>
      <c r="H18" s="2">
        <v>0.005711</v>
      </c>
      <c r="I18" s="2">
        <v>0.01582</v>
      </c>
      <c r="J18" s="2">
        <v>0.025010000000000004</v>
      </c>
      <c r="K18" s="2">
        <v>0.04662</v>
      </c>
      <c r="L18" s="2">
        <v>0.1144</v>
      </c>
      <c r="M18" s="2"/>
      <c r="N18" s="2">
        <f t="shared" si="0"/>
        <v>0.013125500000000002</v>
      </c>
      <c r="O18" s="3"/>
      <c r="P18" s="3">
        <v>8.07037</v>
      </c>
      <c r="Q18" s="3">
        <v>51.22</v>
      </c>
      <c r="R18" s="3">
        <v>40.74</v>
      </c>
      <c r="S18" s="2"/>
      <c r="T18" s="13" t="s">
        <v>11</v>
      </c>
      <c r="U18" s="14">
        <v>11</v>
      </c>
      <c r="V18" s="14">
        <f>CONVERT(U18,"ft","m")</f>
        <v>3.3528</v>
      </c>
      <c r="W18" s="15">
        <v>14.65</v>
      </c>
      <c r="X18" s="15">
        <v>34.64</v>
      </c>
      <c r="Y18" s="16">
        <v>50.66</v>
      </c>
      <c r="Z18" s="2"/>
      <c r="AA18" s="2"/>
      <c r="AB18" s="2"/>
      <c r="AC18" s="2"/>
    </row>
    <row r="19" spans="1:29" ht="9.75">
      <c r="A19" s="2"/>
      <c r="B19" s="2"/>
      <c r="C19" s="2"/>
      <c r="D19" s="2">
        <v>10.641549722391556</v>
      </c>
      <c r="E19" s="2">
        <v>10.231128851183083</v>
      </c>
      <c r="F19" s="2">
        <v>9.654281169193817</v>
      </c>
      <c r="G19" s="2">
        <v>8.787547700057281</v>
      </c>
      <c r="H19" s="2">
        <v>7.452040900067827</v>
      </c>
      <c r="I19" s="2">
        <v>5.98210658996402</v>
      </c>
      <c r="J19" s="2">
        <v>5.321351132255842</v>
      </c>
      <c r="K19" s="2">
        <v>4.422907185307945</v>
      </c>
      <c r="L19" s="2">
        <v>3.12784104277106</v>
      </c>
      <c r="M19" s="2"/>
      <c r="N19" s="2">
        <f t="shared" si="0"/>
        <v>7.4878161507248295</v>
      </c>
      <c r="O19" s="3">
        <f>(F19-J19)/2</f>
        <v>2.1664650184689878</v>
      </c>
      <c r="S19" s="2"/>
      <c r="T19" s="13" t="s">
        <v>12</v>
      </c>
      <c r="U19" s="14">
        <v>12</v>
      </c>
      <c r="V19" s="14">
        <f>CONVERT(U19,"ft","m")</f>
        <v>3.6576</v>
      </c>
      <c r="W19" s="15">
        <v>12.32</v>
      </c>
      <c r="X19" s="15">
        <v>36.78</v>
      </c>
      <c r="Y19" s="16">
        <v>51.01</v>
      </c>
      <c r="Z19" s="2"/>
      <c r="AA19" s="2"/>
      <c r="AB19" s="2"/>
      <c r="AC19" s="2"/>
    </row>
    <row r="20" spans="1:29" ht="9.75">
      <c r="A20" s="2" t="s">
        <v>7</v>
      </c>
      <c r="B20" s="2">
        <v>7</v>
      </c>
      <c r="C20" s="2">
        <f>CONVERT(B20,"ft","m")</f>
        <v>2.1336</v>
      </c>
      <c r="D20" s="2">
        <v>0.000746</v>
      </c>
      <c r="E20" s="2">
        <v>0.001052</v>
      </c>
      <c r="F20" s="2">
        <v>0.001498</v>
      </c>
      <c r="G20" s="2">
        <v>0.0023370000000000005</v>
      </c>
      <c r="H20" s="2">
        <v>0.006171</v>
      </c>
      <c r="I20" s="2">
        <v>0.020010000000000003</v>
      </c>
      <c r="J20" s="2">
        <v>0.04887</v>
      </c>
      <c r="K20" s="2">
        <v>0.1065</v>
      </c>
      <c r="L20" s="2">
        <v>0.155</v>
      </c>
      <c r="M20" s="2"/>
      <c r="N20" s="2">
        <f t="shared" si="0"/>
        <v>0.025183999999999998</v>
      </c>
      <c r="O20" s="3"/>
      <c r="P20" s="3">
        <v>14.331</v>
      </c>
      <c r="Q20" s="3">
        <v>47.73</v>
      </c>
      <c r="R20" s="3">
        <v>37.88</v>
      </c>
      <c r="S20" s="2"/>
      <c r="T20" s="13" t="s">
        <v>13</v>
      </c>
      <c r="U20" s="14">
        <v>13</v>
      </c>
      <c r="V20" s="14">
        <f>CONVERT(U20,"ft","m")</f>
        <v>3.9624</v>
      </c>
      <c r="W20" s="15">
        <v>10.038260000000001</v>
      </c>
      <c r="X20" s="15">
        <v>51.37</v>
      </c>
      <c r="Y20" s="16">
        <v>38.53</v>
      </c>
      <c r="Z20" s="2"/>
      <c r="AA20" s="2"/>
      <c r="AB20" s="2"/>
      <c r="AC20" s="2"/>
    </row>
    <row r="21" spans="1:29" ht="9.75">
      <c r="A21" s="2"/>
      <c r="B21" s="2"/>
      <c r="C21" s="2"/>
      <c r="D21" s="2">
        <v>10.388536749068937</v>
      </c>
      <c r="E21" s="2">
        <v>9.892649580031872</v>
      </c>
      <c r="F21" s="2">
        <v>9.382746660865424</v>
      </c>
      <c r="G21" s="2">
        <v>8.741126550541349</v>
      </c>
      <c r="H21" s="2">
        <v>7.340279990078084</v>
      </c>
      <c r="I21" s="2">
        <v>5.64313502253107</v>
      </c>
      <c r="J21" s="2">
        <v>4.354907085190138</v>
      </c>
      <c r="K21" s="2">
        <v>3.2310746644362487</v>
      </c>
      <c r="L21" s="2">
        <v>2.6896598793878495</v>
      </c>
      <c r="M21" s="2"/>
      <c r="N21" s="2">
        <f t="shared" si="0"/>
        <v>6.868826873027781</v>
      </c>
      <c r="O21" s="3">
        <f>(F21-J21)/2</f>
        <v>2.5139197878376427</v>
      </c>
      <c r="S21" s="2"/>
      <c r="T21" s="13" t="s">
        <v>14</v>
      </c>
      <c r="U21" s="14">
        <v>14</v>
      </c>
      <c r="V21" s="14">
        <f>CONVERT(U21,"ft","m")</f>
        <v>4.2672</v>
      </c>
      <c r="W21" s="15">
        <v>8.5823</v>
      </c>
      <c r="X21" s="15">
        <v>42.08</v>
      </c>
      <c r="Y21" s="16">
        <v>49.37</v>
      </c>
      <c r="Z21" s="2"/>
      <c r="AA21" s="2"/>
      <c r="AB21" s="2"/>
      <c r="AC21" s="2"/>
    </row>
    <row r="22" spans="1:29" ht="9.75">
      <c r="A22" s="2" t="s">
        <v>8</v>
      </c>
      <c r="B22" s="2">
        <v>8</v>
      </c>
      <c r="C22" s="2">
        <f>CONVERT(B22,"ft","m")</f>
        <v>2.4384</v>
      </c>
      <c r="D22" s="2">
        <v>0.000767</v>
      </c>
      <c r="E22" s="2">
        <v>0.001107</v>
      </c>
      <c r="F22" s="2">
        <v>0.001625</v>
      </c>
      <c r="G22" s="2">
        <v>0.002617</v>
      </c>
      <c r="H22" s="2">
        <v>0.007346</v>
      </c>
      <c r="I22" s="2">
        <v>0.0184</v>
      </c>
      <c r="J22" s="2">
        <v>0.02693</v>
      </c>
      <c r="K22" s="2">
        <v>0.04265</v>
      </c>
      <c r="L22" s="2">
        <v>0.1</v>
      </c>
      <c r="M22" s="2"/>
      <c r="N22" s="2">
        <f t="shared" si="0"/>
        <v>0.0142775</v>
      </c>
      <c r="O22" s="3"/>
      <c r="P22" s="3">
        <v>7.070189999999999</v>
      </c>
      <c r="Q22" s="3">
        <v>58.66</v>
      </c>
      <c r="R22" s="3">
        <v>34.15</v>
      </c>
      <c r="S22" s="2"/>
      <c r="T22" s="13" t="s">
        <v>15</v>
      </c>
      <c r="U22" s="14">
        <v>15</v>
      </c>
      <c r="V22" s="14">
        <f>CONVERT(U22,"ft","m")</f>
        <v>4.572</v>
      </c>
      <c r="W22" s="15">
        <v>8.82</v>
      </c>
      <c r="X22" s="15">
        <v>48.81</v>
      </c>
      <c r="Y22" s="16">
        <v>42.35</v>
      </c>
      <c r="Z22" s="2"/>
      <c r="AA22" s="2"/>
      <c r="AB22" s="2"/>
      <c r="AC22" s="2"/>
    </row>
    <row r="23" spans="1:29" ht="10.5" thickBot="1">
      <c r="A23" s="2"/>
      <c r="B23" s="2"/>
      <c r="C23" s="2"/>
      <c r="D23" s="2">
        <v>10.34848580182124</v>
      </c>
      <c r="E23" s="2">
        <v>9.819129062542622</v>
      </c>
      <c r="F23" s="2">
        <v>9.265344566520996</v>
      </c>
      <c r="G23" s="2">
        <v>8.577870360276139</v>
      </c>
      <c r="H23" s="2">
        <v>7.088825388592517</v>
      </c>
      <c r="I23" s="2">
        <v>5.764150423492437</v>
      </c>
      <c r="J23" s="2">
        <v>5.21464195993514</v>
      </c>
      <c r="K23" s="2">
        <v>4.551310448231159</v>
      </c>
      <c r="L23" s="2">
        <v>3.321928094887362</v>
      </c>
      <c r="M23" s="2"/>
      <c r="N23" s="2">
        <f t="shared" si="0"/>
        <v>7.239993263228068</v>
      </c>
      <c r="O23" s="3">
        <f>(F23-J23)/2</f>
        <v>2.0253513032929282</v>
      </c>
      <c r="S23" s="2"/>
      <c r="T23" s="17" t="s">
        <v>16</v>
      </c>
      <c r="U23" s="18">
        <v>16</v>
      </c>
      <c r="V23" s="18">
        <f>CONVERT(U23,"ft","m")</f>
        <v>4.8768</v>
      </c>
      <c r="W23" s="19">
        <v>0</v>
      </c>
      <c r="X23" s="19">
        <v>37.9186</v>
      </c>
      <c r="Y23" s="20">
        <v>62.13</v>
      </c>
      <c r="Z23" s="2"/>
      <c r="AA23" s="2"/>
      <c r="AB23" s="2"/>
      <c r="AC23" s="2"/>
    </row>
    <row r="24" spans="1:29" ht="9.75">
      <c r="A24" s="2" t="s">
        <v>9</v>
      </c>
      <c r="B24" s="2">
        <v>9</v>
      </c>
      <c r="C24" s="2">
        <f>CONVERT(B24,"ft","m")</f>
        <v>2.7432</v>
      </c>
      <c r="D24" s="2">
        <v>0.000629</v>
      </c>
      <c r="E24" s="2">
        <v>0.000841</v>
      </c>
      <c r="F24" s="2">
        <v>0.0012689999999999997</v>
      </c>
      <c r="G24" s="2">
        <v>0.002294</v>
      </c>
      <c r="H24" s="2">
        <v>0.005874</v>
      </c>
      <c r="I24" s="2">
        <v>0.01872</v>
      </c>
      <c r="J24" s="2">
        <v>0.034159999999999996</v>
      </c>
      <c r="K24" s="2">
        <v>0.06759</v>
      </c>
      <c r="L24" s="2">
        <v>0.1327</v>
      </c>
      <c r="M24" s="2"/>
      <c r="N24" s="2">
        <f t="shared" si="0"/>
        <v>0.017714499999999998</v>
      </c>
      <c r="O24" s="3"/>
      <c r="P24" s="3">
        <v>10.447</v>
      </c>
      <c r="Q24" s="3">
        <v>49.22</v>
      </c>
      <c r="R24" s="3">
        <v>40.25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.75">
      <c r="A25" s="2"/>
      <c r="B25" s="2"/>
      <c r="C25" s="2"/>
      <c r="D25" s="2">
        <v>10.634652362444886</v>
      </c>
      <c r="E25" s="2">
        <v>10.21560657906903</v>
      </c>
      <c r="F25" s="2">
        <v>9.62209221548307</v>
      </c>
      <c r="G25" s="2">
        <v>8.76791889330835</v>
      </c>
      <c r="H25" s="2">
        <v>7.411441018999323</v>
      </c>
      <c r="I25" s="2">
        <v>5.7392757548534075</v>
      </c>
      <c r="J25" s="2">
        <v>4.871548214816322</v>
      </c>
      <c r="K25" s="2">
        <v>3.8870463754802276</v>
      </c>
      <c r="L25" s="2">
        <v>2.913759724179256</v>
      </c>
      <c r="M25" s="2"/>
      <c r="N25" s="2">
        <f t="shared" si="0"/>
        <v>7.246820215149696</v>
      </c>
      <c r="O25" s="3">
        <f>(F25-J25)/2</f>
        <v>2.375272000333374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.75">
      <c r="A26" s="2" t="s">
        <v>10</v>
      </c>
      <c r="B26" s="2">
        <v>10</v>
      </c>
      <c r="C26" s="2">
        <f>CONVERT(B26,"ft","m")</f>
        <v>3.048</v>
      </c>
      <c r="D26" s="2">
        <v>0.000626</v>
      </c>
      <c r="E26" s="2">
        <v>0.000832</v>
      </c>
      <c r="F26" s="2">
        <v>0.001228</v>
      </c>
      <c r="G26" s="2">
        <v>0.0021589999999999995</v>
      </c>
      <c r="H26" s="2">
        <v>0.004866</v>
      </c>
      <c r="I26" s="2">
        <v>0.01489</v>
      </c>
      <c r="J26" s="2">
        <v>0.035</v>
      </c>
      <c r="K26" s="2">
        <v>0.09572</v>
      </c>
      <c r="L26" s="2">
        <v>0.1481</v>
      </c>
      <c r="M26" s="2"/>
      <c r="N26" s="2">
        <f t="shared" si="0"/>
        <v>0.018114</v>
      </c>
      <c r="O26" s="3"/>
      <c r="P26" s="3">
        <v>12.559000000000001</v>
      </c>
      <c r="Q26" s="3">
        <v>43.87</v>
      </c>
      <c r="R26" s="3">
        <v>43.58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.75">
      <c r="A27" s="2"/>
      <c r="B27" s="2"/>
      <c r="C27" s="2"/>
      <c r="D27" s="2">
        <v>10.641549722391556</v>
      </c>
      <c r="E27" s="2">
        <v>10.231128851183083</v>
      </c>
      <c r="F27" s="2">
        <v>9.669473723953995</v>
      </c>
      <c r="G27" s="2">
        <v>8.85542104130167</v>
      </c>
      <c r="H27" s="2">
        <v>7.683047964385745</v>
      </c>
      <c r="I27" s="2">
        <v>6.069512435854712</v>
      </c>
      <c r="J27" s="2">
        <v>4.836501267717121</v>
      </c>
      <c r="K27" s="2">
        <v>3.385035792898313</v>
      </c>
      <c r="L27" s="2">
        <v>2.7553564542606015</v>
      </c>
      <c r="M27" s="2"/>
      <c r="N27" s="2">
        <f t="shared" si="0"/>
        <v>7.2529874958355585</v>
      </c>
      <c r="O27" s="3">
        <f>(F27-J27)/2</f>
        <v>2.4164862281184374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.75">
      <c r="A28" s="2" t="s">
        <v>11</v>
      </c>
      <c r="B28" s="2">
        <v>11</v>
      </c>
      <c r="C28" s="2">
        <f>CONVERT(B28,"ft","m")</f>
        <v>3.3528</v>
      </c>
      <c r="D28" s="2">
        <v>0.000598</v>
      </c>
      <c r="E28" s="2">
        <v>0.000763</v>
      </c>
      <c r="F28" s="2">
        <v>0.001028</v>
      </c>
      <c r="G28" s="2">
        <v>0.001761</v>
      </c>
      <c r="H28" s="2">
        <v>0.003826</v>
      </c>
      <c r="I28" s="2">
        <v>0.01128</v>
      </c>
      <c r="J28" s="2">
        <v>0.04869</v>
      </c>
      <c r="K28" s="2">
        <v>0.1225</v>
      </c>
      <c r="L28" s="2">
        <v>0.172</v>
      </c>
      <c r="M28" s="2"/>
      <c r="N28" s="2">
        <f t="shared" si="0"/>
        <v>0.024859</v>
      </c>
      <c r="O28" s="3"/>
      <c r="P28" s="3">
        <v>14.65</v>
      </c>
      <c r="Q28" s="3">
        <v>34.64</v>
      </c>
      <c r="R28" s="3">
        <v>50.66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.75">
      <c r="A29" s="2"/>
      <c r="B29" s="2"/>
      <c r="C29" s="2"/>
      <c r="D29" s="2">
        <v>10.70756689512607</v>
      </c>
      <c r="E29" s="2">
        <v>10.356029322489643</v>
      </c>
      <c r="F29" s="2">
        <v>9.925944020130297</v>
      </c>
      <c r="G29" s="2">
        <v>9.149389375492966</v>
      </c>
      <c r="H29" s="2">
        <v>8.029947410978062</v>
      </c>
      <c r="I29" s="2">
        <v>6.470089122038018</v>
      </c>
      <c r="J29" s="2">
        <v>4.360230689167684</v>
      </c>
      <c r="K29" s="2">
        <v>3.0291463456595165</v>
      </c>
      <c r="L29" s="2">
        <v>2.539519529959989</v>
      </c>
      <c r="M29" s="2"/>
      <c r="N29" s="2">
        <f t="shared" si="0"/>
        <v>7.143087354648991</v>
      </c>
      <c r="O29" s="3">
        <f>(F29-J29)/2</f>
        <v>2.7828566654813063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.75">
      <c r="A30" s="2" t="s">
        <v>12</v>
      </c>
      <c r="B30" s="2">
        <v>12</v>
      </c>
      <c r="C30" s="2">
        <f>CONVERT(B30,"ft","m")</f>
        <v>3.6576</v>
      </c>
      <c r="D30" s="2">
        <v>0.000602</v>
      </c>
      <c r="E30" s="2">
        <v>0.000773</v>
      </c>
      <c r="F30" s="2">
        <v>0.001055</v>
      </c>
      <c r="G30" s="2">
        <v>0.00183</v>
      </c>
      <c r="H30" s="2">
        <v>0.003804</v>
      </c>
      <c r="I30" s="2">
        <v>0.009914</v>
      </c>
      <c r="J30" s="2">
        <v>0.02359</v>
      </c>
      <c r="K30" s="2">
        <v>0.101</v>
      </c>
      <c r="L30" s="2">
        <v>0.1607</v>
      </c>
      <c r="M30" s="2"/>
      <c r="N30" s="2">
        <f t="shared" si="0"/>
        <v>0.0123225</v>
      </c>
      <c r="O30" s="3"/>
      <c r="P30" s="3">
        <v>12.32</v>
      </c>
      <c r="Q30" s="3">
        <v>36.78</v>
      </c>
      <c r="R30" s="3">
        <v>51.01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.75">
      <c r="A31" s="2"/>
      <c r="B31" s="2"/>
      <c r="C31" s="2"/>
      <c r="D31" s="2">
        <v>10.697948892564472</v>
      </c>
      <c r="E31" s="2">
        <v>10.337243965399328</v>
      </c>
      <c r="F31" s="2">
        <v>9.888541285729627</v>
      </c>
      <c r="G31" s="2">
        <v>9.09394063615277</v>
      </c>
      <c r="H31" s="2">
        <v>8.038267038463612</v>
      </c>
      <c r="I31" s="2">
        <v>6.6563170258538475</v>
      </c>
      <c r="J31" s="2">
        <v>5.40568077119735</v>
      </c>
      <c r="K31" s="2">
        <v>3.3075728019102923</v>
      </c>
      <c r="L31" s="2">
        <v>2.6375581658743554</v>
      </c>
      <c r="M31" s="2"/>
      <c r="N31" s="2">
        <f t="shared" si="0"/>
        <v>7.647111028463488</v>
      </c>
      <c r="O31" s="3">
        <f>(F31-J31)/2</f>
        <v>2.2414302572661384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.75">
      <c r="A32" s="2" t="s">
        <v>13</v>
      </c>
      <c r="B32" s="2">
        <v>13</v>
      </c>
      <c r="C32" s="2">
        <f>CONVERT(B32,"ft","m")</f>
        <v>3.9624</v>
      </c>
      <c r="D32" s="2">
        <v>0.000724</v>
      </c>
      <c r="E32" s="2">
        <v>0.001016</v>
      </c>
      <c r="F32" s="2">
        <v>0.001458</v>
      </c>
      <c r="G32" s="2">
        <v>0.002297</v>
      </c>
      <c r="H32" s="2">
        <v>0.006009</v>
      </c>
      <c r="I32" s="2">
        <v>0.01938</v>
      </c>
      <c r="J32" s="2">
        <v>0.03454</v>
      </c>
      <c r="K32" s="2">
        <v>0.0629</v>
      </c>
      <c r="L32" s="2">
        <v>0.1508</v>
      </c>
      <c r="M32" s="2"/>
      <c r="N32" s="2">
        <f t="shared" si="0"/>
        <v>0.017999</v>
      </c>
      <c r="O32" s="3"/>
      <c r="P32" s="3">
        <v>10.038260000000001</v>
      </c>
      <c r="Q32" s="3">
        <v>51.37</v>
      </c>
      <c r="R32" s="3">
        <v>38.53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.75">
      <c r="A33" s="2"/>
      <c r="B33" s="2"/>
      <c r="C33" s="2"/>
      <c r="D33" s="2">
        <v>10.431722682240968</v>
      </c>
      <c r="E33" s="2">
        <v>9.942883882552009</v>
      </c>
      <c r="F33" s="2">
        <v>9.421793564997238</v>
      </c>
      <c r="G33" s="2">
        <v>8.766033427946251</v>
      </c>
      <c r="H33" s="2">
        <v>7.3786593627903105</v>
      </c>
      <c r="I33" s="2">
        <v>5.689287619021731</v>
      </c>
      <c r="J33" s="2">
        <v>4.855588106907888</v>
      </c>
      <c r="K33" s="2">
        <v>3.9907961726701604</v>
      </c>
      <c r="L33" s="2">
        <v>2.7292916662807856</v>
      </c>
      <c r="M33" s="2"/>
      <c r="N33" s="2">
        <f t="shared" si="0"/>
        <v>7.138690835952563</v>
      </c>
      <c r="O33" s="3">
        <f>(F33-J33)/2</f>
        <v>2.283102729044675</v>
      </c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.75">
      <c r="A34" s="2" t="s">
        <v>14</v>
      </c>
      <c r="B34" s="2">
        <v>14</v>
      </c>
      <c r="C34" s="2">
        <f>CONVERT(B34,"ft","m")</f>
        <v>4.2672</v>
      </c>
      <c r="D34" s="2">
        <v>0.000596</v>
      </c>
      <c r="E34" s="2">
        <v>0.000762</v>
      </c>
      <c r="F34" s="2">
        <v>0.00103</v>
      </c>
      <c r="G34" s="2">
        <v>0.001828</v>
      </c>
      <c r="H34" s="2">
        <v>0.003979</v>
      </c>
      <c r="I34" s="2">
        <v>0.01079</v>
      </c>
      <c r="J34" s="2">
        <v>0.01935</v>
      </c>
      <c r="K34" s="2">
        <v>0.04678</v>
      </c>
      <c r="L34" s="2">
        <v>0.152</v>
      </c>
      <c r="M34" s="2"/>
      <c r="N34" s="2">
        <f t="shared" si="0"/>
        <v>0.01019</v>
      </c>
      <c r="O34" s="3"/>
      <c r="P34" s="3">
        <v>8.5823</v>
      </c>
      <c r="Q34" s="3">
        <v>42.08</v>
      </c>
      <c r="R34" s="3">
        <v>49.37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.75">
      <c r="A35" s="2"/>
      <c r="B35" s="2"/>
      <c r="C35" s="2"/>
      <c r="D35" s="2">
        <v>10.712400048862014</v>
      </c>
      <c r="E35" s="2">
        <v>10.357921381830852</v>
      </c>
      <c r="F35" s="2">
        <v>9.923139947253594</v>
      </c>
      <c r="G35" s="2">
        <v>9.095518214266104</v>
      </c>
      <c r="H35" s="2">
        <v>7.973378385630437</v>
      </c>
      <c r="I35" s="2">
        <v>6.534161324948795</v>
      </c>
      <c r="J35" s="2">
        <v>5.69152262340504</v>
      </c>
      <c r="K35" s="2">
        <v>4.417964328084384</v>
      </c>
      <c r="L35" s="2">
        <v>2.7178567712185013</v>
      </c>
      <c r="M35" s="2"/>
      <c r="N35" s="2">
        <f t="shared" si="0"/>
        <v>7.807331285329317</v>
      </c>
      <c r="O35" s="3">
        <f>(F35-J35)/2</f>
        <v>2.115808661924277</v>
      </c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.75">
      <c r="A36" s="2" t="s">
        <v>15</v>
      </c>
      <c r="B36" s="2">
        <v>15</v>
      </c>
      <c r="C36" s="2">
        <f>CONVERT(B36,"ft","m")</f>
        <v>4.572</v>
      </c>
      <c r="D36" s="2">
        <v>0.000625</v>
      </c>
      <c r="E36" s="2">
        <v>0.00083</v>
      </c>
      <c r="F36" s="2">
        <v>0.001231</v>
      </c>
      <c r="G36" s="2">
        <v>0.0022240000000000003</v>
      </c>
      <c r="H36" s="2">
        <v>0.005187</v>
      </c>
      <c r="I36" s="2">
        <v>0.01498</v>
      </c>
      <c r="J36" s="2">
        <v>0.0252</v>
      </c>
      <c r="K36" s="2">
        <v>0.05196</v>
      </c>
      <c r="L36" s="2">
        <v>0.1452</v>
      </c>
      <c r="M36" s="2"/>
      <c r="N36" s="2">
        <f t="shared" si="0"/>
        <v>0.0132155</v>
      </c>
      <c r="O36" s="3"/>
      <c r="P36" s="3">
        <v>8.82</v>
      </c>
      <c r="Q36" s="3">
        <v>48.81</v>
      </c>
      <c r="R36" s="3">
        <v>42.35</v>
      </c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.75">
      <c r="A37" s="2"/>
      <c r="B37" s="2"/>
      <c r="C37" s="2"/>
      <c r="D37" s="2">
        <v>10.643856189774725</v>
      </c>
      <c r="E37" s="2">
        <v>10.234601043089887</v>
      </c>
      <c r="F37" s="2">
        <v>9.665953522839716</v>
      </c>
      <c r="G37" s="2">
        <v>8.812627496600665</v>
      </c>
      <c r="H37" s="2">
        <v>7.590883914960736</v>
      </c>
      <c r="I37" s="2">
        <v>6.060818565978061</v>
      </c>
      <c r="J37" s="2">
        <v>5.310432456049533</v>
      </c>
      <c r="K37" s="2">
        <v>4.266454758988931</v>
      </c>
      <c r="L37" s="2">
        <v>2.783886641553699</v>
      </c>
      <c r="M37" s="2"/>
      <c r="N37" s="2">
        <f t="shared" si="0"/>
        <v>7.488192989444625</v>
      </c>
      <c r="O37" s="3">
        <f>(F37-J37)/2</f>
        <v>2.177760533395092</v>
      </c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.75">
      <c r="A38" s="2" t="s">
        <v>16</v>
      </c>
      <c r="B38" s="2">
        <v>16</v>
      </c>
      <c r="C38" s="2">
        <f>CONVERT(B38,"ft","m")</f>
        <v>4.8768</v>
      </c>
      <c r="D38" s="2">
        <v>0.0005709999999999999</v>
      </c>
      <c r="E38" s="2">
        <v>0.000705</v>
      </c>
      <c r="F38" s="2">
        <v>0.000895</v>
      </c>
      <c r="G38" s="2">
        <v>0.001371</v>
      </c>
      <c r="H38" s="2">
        <v>0.003041</v>
      </c>
      <c r="I38" s="2">
        <v>0.0057009999999999995</v>
      </c>
      <c r="J38" s="2">
        <v>0.008041</v>
      </c>
      <c r="K38" s="2">
        <v>0.01053</v>
      </c>
      <c r="L38" s="2">
        <v>0.01506</v>
      </c>
      <c r="M38" s="2"/>
      <c r="N38" s="2">
        <f t="shared" si="0"/>
        <v>0.004468</v>
      </c>
      <c r="O38" s="3"/>
      <c r="P38" s="3">
        <v>0</v>
      </c>
      <c r="Q38" s="3">
        <v>37.9186</v>
      </c>
      <c r="R38" s="3">
        <v>62.13</v>
      </c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.75">
      <c r="A39" s="2"/>
      <c r="B39" s="2"/>
      <c r="C39" s="2"/>
      <c r="D39" s="2">
        <v>10.774221633961332</v>
      </c>
      <c r="E39" s="2">
        <v>10.470089122038019</v>
      </c>
      <c r="F39" s="2">
        <v>10.125824697172556</v>
      </c>
      <c r="G39" s="2">
        <v>9.510555713544948</v>
      </c>
      <c r="H39" s="2">
        <v>8.361238468293376</v>
      </c>
      <c r="I39" s="2">
        <v>7.454569283191113</v>
      </c>
      <c r="J39" s="2">
        <v>6.95840935473444</v>
      </c>
      <c r="K39" s="2">
        <v>6.569350753411095</v>
      </c>
      <c r="L39" s="2">
        <v>6.053134419764884</v>
      </c>
      <c r="M39" s="2"/>
      <c r="N39" s="2">
        <f t="shared" si="0"/>
        <v>8.542117025953498</v>
      </c>
      <c r="O39" s="3">
        <f>(F39-J39)/2</f>
        <v>1.583707671219058</v>
      </c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S48" s="2"/>
      <c r="T48" s="2"/>
      <c r="V48" s="2"/>
      <c r="W48" s="2"/>
      <c r="X48" s="2"/>
      <c r="Y48" s="2"/>
      <c r="Z48" s="2"/>
      <c r="AA48" s="2"/>
      <c r="AB48" s="2"/>
      <c r="AC48" s="2"/>
    </row>
    <row r="49" spans="1:29" ht="9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S49" s="2"/>
      <c r="T49" s="2"/>
      <c r="V49" s="2"/>
      <c r="W49" s="2"/>
      <c r="X49" s="2"/>
      <c r="Y49" s="2"/>
      <c r="Z49" s="2"/>
      <c r="AA49" s="2"/>
      <c r="AB49" s="2"/>
      <c r="AC49" s="2"/>
    </row>
    <row r="50" spans="1:29" ht="9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O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O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O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O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O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O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2000-10-19T02:21:32Z</dcterms:created>
  <dcterms:modified xsi:type="dcterms:W3CDTF">2000-10-19T16:36:18Z</dcterms:modified>
  <cp:category/>
  <cp:version/>
  <cp:contentType/>
  <cp:contentStatus/>
</cp:coreProperties>
</file>