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tabRatio="740" activeTab="0"/>
  </bookViews>
  <sheets>
    <sheet name="INFO" sheetId="1" r:id="rId1"/>
    <sheet name="Dominants" sheetId="2" r:id="rId2"/>
    <sheet name="CL JETTY" sheetId="3" r:id="rId3"/>
    <sheet name="PACTOLA RET POND" sheetId="4" r:id="rId4"/>
    <sheet name="CL NORTH" sheetId="5" r:id="rId5"/>
    <sheet name="CL DAM" sheetId="6" r:id="rId6"/>
    <sheet name="CL NORTH SHORE" sheetId="7" r:id="rId7"/>
    <sheet name="CL VEGETATION" sheetId="8" r:id="rId8"/>
  </sheets>
  <definedNames>
    <definedName name="_xlnm.Print_Area" localSheetId="1">'Dominants'!$A$1:$F$20</definedName>
  </definedNames>
  <calcPr fullCalcOnLoad="1"/>
</workbook>
</file>

<file path=xl/sharedStrings.xml><?xml version="1.0" encoding="utf-8"?>
<sst xmlns="http://schemas.openxmlformats.org/spreadsheetml/2006/main" count="845" uniqueCount="98">
  <si>
    <t>Cyanobacteria</t>
  </si>
  <si>
    <t>Phormidium sp.</t>
  </si>
  <si>
    <t>Leptolyngbya sp.</t>
  </si>
  <si>
    <t>Chlorophyta</t>
  </si>
  <si>
    <t>Ulothrix subtilissima</t>
  </si>
  <si>
    <t>Pediastrum boryanum</t>
  </si>
  <si>
    <t>Bacillariophyta</t>
  </si>
  <si>
    <t>Stauroneis phoenicenteron</t>
  </si>
  <si>
    <t>Synedra ulna</t>
  </si>
  <si>
    <t>Planothidium lanceolatum</t>
  </si>
  <si>
    <t>Placoneis clementioides</t>
  </si>
  <si>
    <t>Nitzschia perminuta</t>
  </si>
  <si>
    <t>Nitzschia inconspicua</t>
  </si>
  <si>
    <t>Nitzschia constricta</t>
  </si>
  <si>
    <t>Navicula subminuscula</t>
  </si>
  <si>
    <t>Navicula sp.</t>
  </si>
  <si>
    <t>Navicula radiosa</t>
  </si>
  <si>
    <t>Navicula gregaria</t>
  </si>
  <si>
    <t>Navicula gallica var. laevissima</t>
  </si>
  <si>
    <t>Gomphonema truncatum</t>
  </si>
  <si>
    <t>Gomphonema sphaerophorum</t>
  </si>
  <si>
    <t>Gomphonema acuminatum</t>
  </si>
  <si>
    <t>Gomphoneis olivaceum var. calcareum</t>
  </si>
  <si>
    <t>Gomphoneis olivaceum</t>
  </si>
  <si>
    <t>Fragilaria pseudoconstruens</t>
  </si>
  <si>
    <t>Fragilaria pinnata</t>
  </si>
  <si>
    <t>Fragilaria oldenburgiana</t>
  </si>
  <si>
    <t>Fragilaria capucina var. gracilis</t>
  </si>
  <si>
    <t xml:space="preserve">Fragilaria capucina </t>
  </si>
  <si>
    <t>Diatoma vulgaris</t>
  </si>
  <si>
    <t>Cymbella tumida</t>
  </si>
  <si>
    <t>Cymbella subcuspidata</t>
  </si>
  <si>
    <t>Cymbella minuta</t>
  </si>
  <si>
    <t>Cymbella cistula</t>
  </si>
  <si>
    <t>Cymbella affinis</t>
  </si>
  <si>
    <t>Cyclotella sp.</t>
  </si>
  <si>
    <t>Cyclostephanos sp.</t>
  </si>
  <si>
    <t>Cocconeis placentula</t>
  </si>
  <si>
    <t>Amphora sp.</t>
  </si>
  <si>
    <t>AREA</t>
  </si>
  <si>
    <t>DIVISION</t>
  </si>
  <si>
    <t>FACTOR1</t>
  </si>
  <si>
    <t>FIELDS</t>
  </si>
  <si>
    <t>FIELD</t>
  </si>
  <si>
    <t>TIME</t>
  </si>
  <si>
    <t>DATE</t>
  </si>
  <si>
    <t xml:space="preserve">Asterionella ralfsii </t>
  </si>
  <si>
    <t>Diatoma moniliformis</t>
  </si>
  <si>
    <t>Didymosphenia geminata</t>
  </si>
  <si>
    <t>Fragilaria nanana</t>
  </si>
  <si>
    <t>Gomphonema grovei var. lingulatum</t>
  </si>
  <si>
    <t>Stephanodiscus sp.</t>
  </si>
  <si>
    <t>Ulothrix sp.</t>
  </si>
  <si>
    <t>Calothrix sp.</t>
  </si>
  <si>
    <t>Frustulia rhomboides</t>
  </si>
  <si>
    <t>Melosira sp.</t>
  </si>
  <si>
    <t>Scenedesmus bijuga</t>
  </si>
  <si>
    <t>Ulothrix cylindricum</t>
  </si>
  <si>
    <t>Gomphoneis angustum</t>
  </si>
  <si>
    <t xml:space="preserve">Nitzschia levidensis </t>
  </si>
  <si>
    <t>Sellaphora sp.</t>
  </si>
  <si>
    <t>Tabellaria flocculosa</t>
  </si>
  <si>
    <t>Amphora pediculus</t>
  </si>
  <si>
    <t>Cyclostephanos damasii</t>
  </si>
  <si>
    <t>Diadesmis laevissima</t>
  </si>
  <si>
    <t>Diadesmis perpusilla</t>
  </si>
  <si>
    <t>Encyonema sp.</t>
  </si>
  <si>
    <t>Navicula hustedtii</t>
  </si>
  <si>
    <t>Navicula minima</t>
  </si>
  <si>
    <t xml:space="preserve">Navicula tenelloides </t>
  </si>
  <si>
    <t>Nitzschia dissipata</t>
  </si>
  <si>
    <t>Cosmarium sp.</t>
  </si>
  <si>
    <t>Stigeoclonium lubricum</t>
  </si>
  <si>
    <t>Aphanocapsa sp.</t>
  </si>
  <si>
    <t>Chroococcus limneticus</t>
  </si>
  <si>
    <t>Lyngbya sp.</t>
  </si>
  <si>
    <t>Diatoma mesodon</t>
  </si>
  <si>
    <t>Aulacoseira sp.</t>
  </si>
  <si>
    <t>Navicula veneta</t>
  </si>
  <si>
    <t>Stauroneis javanica</t>
  </si>
  <si>
    <t>Aphanocapsa pulchra</t>
  </si>
  <si>
    <t>Sample date (MM/DD/YYYY)</t>
  </si>
  <si>
    <t>Sample time (24:00)</t>
  </si>
  <si>
    <t>Organism identification to genus taxonomic level</t>
  </si>
  <si>
    <t>Organism identification to division taxonomic level</t>
  </si>
  <si>
    <t>% den</t>
  </si>
  <si>
    <t xml:space="preserve">This file contains 7 worksheets: 6 results worksheets (one for each site of qualitative periphyton sample collection) and a sheet named "Dominants" that summarizes the dominant algal taxa at each site.  Results for sites with two sample dates are presented sequentially.  The column headings are described below.  </t>
  </si>
  <si>
    <t>ALGAL TAXA</t>
  </si>
  <si>
    <t>RELATIVE ABUNDANCE</t>
  </si>
  <si>
    <t>Percent of total algal cells that an organsim occupies in the sample.  Only used to determine the dominant algal taxa; cannot be used for comparison to other quantitative data, as sample was collected with an arbitrary sample area and sample volume.</t>
  </si>
  <si>
    <t>Canyon Lake north</t>
  </si>
  <si>
    <t>Canyon Lake Dam</t>
  </si>
  <si>
    <t>Canyon Lake north shore</t>
  </si>
  <si>
    <t>Canyon Lake vegetation</t>
  </si>
  <si>
    <t>OTHER IDENTIFIER</t>
  </si>
  <si>
    <t xml:space="preserve">Other identifier for site listed in Table 2. </t>
  </si>
  <si>
    <t>Canyon Lake jetty</t>
  </si>
  <si>
    <t>Pactola retention pond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</si>
</sst>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1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6" applyFont="1" applyFill="1" applyAlignment="1">
      <alignment horizontal="center"/>
      <protection/>
    </xf>
    <xf numFmtId="0" fontId="0" fillId="0" borderId="0" xfId="56" applyFont="1" applyFill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56" applyNumberFormat="1" applyFont="1" applyFill="1" applyAlignment="1">
      <alignment horizontal="center"/>
      <protection/>
    </xf>
    <xf numFmtId="0" fontId="0" fillId="0" borderId="0" xfId="56" applyNumberFormat="1" applyFont="1" applyFill="1" applyAlignment="1">
      <alignment horizontal="center"/>
      <protection/>
    </xf>
    <xf numFmtId="49" fontId="0" fillId="0" borderId="0" xfId="56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2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55" applyFont="1" applyFill="1" applyAlignment="1">
      <alignment horizontal="left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56" applyNumberFormat="1" applyFont="1" applyFill="1" applyAlignment="1">
      <alignment horizontal="left"/>
      <protection/>
    </xf>
    <xf numFmtId="14" fontId="0" fillId="0" borderId="0" xfId="56" applyNumberFormat="1" applyFont="1" applyFill="1" applyAlignment="1">
      <alignment horizontal="left"/>
      <protection/>
    </xf>
    <xf numFmtId="0" fontId="4" fillId="0" borderId="0" xfId="56" applyFont="1" applyFill="1" applyAlignment="1">
      <alignment horizontal="left"/>
      <protection/>
    </xf>
    <xf numFmtId="14" fontId="4" fillId="0" borderId="0" xfId="56" applyNumberFormat="1" applyFont="1" applyFill="1" applyAlignment="1">
      <alignment horizontal="left"/>
      <protection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center"/>
    </xf>
    <xf numFmtId="2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55" applyFont="1" applyFill="1" applyAlignment="1">
      <alignment horizontal="left"/>
      <protection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55" applyFont="1" applyFill="1" applyBorder="1" applyAlignment="1">
      <alignment horizontal="left"/>
      <protection/>
    </xf>
    <xf numFmtId="164" fontId="5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49" fontId="40" fillId="0" borderId="0" xfId="0" applyNumberFormat="1" applyFont="1" applyFill="1" applyAlignment="1">
      <alignment horizontal="center"/>
    </xf>
    <xf numFmtId="49" fontId="40" fillId="0" borderId="0" xfId="0" applyNumberFormat="1" applyFont="1" applyFill="1" applyAlignment="1">
      <alignment horizontal="left"/>
    </xf>
    <xf numFmtId="0" fontId="0" fillId="0" borderId="0" xfId="56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2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55" applyFont="1" applyFill="1" applyBorder="1" applyAlignment="1">
      <alignment horizontal="left"/>
      <protection/>
    </xf>
    <xf numFmtId="164" fontId="5" fillId="0" borderId="10" xfId="0" applyNumberFormat="1" applyFont="1" applyFill="1" applyBorder="1" applyAlignment="1">
      <alignment horizontal="center"/>
    </xf>
    <xf numFmtId="0" fontId="4" fillId="0" borderId="11" xfId="56" applyFont="1" applyFill="1" applyBorder="1" applyAlignment="1">
      <alignment horizontal="center" vertical="center"/>
      <protection/>
    </xf>
    <xf numFmtId="14" fontId="4" fillId="0" borderId="11" xfId="56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49" fontId="4" fillId="0" borderId="11" xfId="56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55" applyFont="1" applyFill="1" applyBorder="1" applyAlignment="1">
      <alignment horizontal="left"/>
      <protection/>
    </xf>
    <xf numFmtId="164" fontId="0" fillId="0" borderId="10" xfId="0" applyNumberForma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0" fillId="0" borderId="0" xfId="5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/>
    </xf>
    <xf numFmtId="0" fontId="0" fillId="0" borderId="10" xfId="56" applyFont="1" applyFill="1" applyBorder="1" applyAlignment="1">
      <alignment horizontal="left" vertical="center" wrapText="1"/>
      <protection/>
    </xf>
    <xf numFmtId="49" fontId="4" fillId="0" borderId="12" xfId="56" applyNumberFormat="1" applyFont="1" applyFill="1" applyBorder="1" applyAlignment="1">
      <alignment horizontal="left"/>
      <protection/>
    </xf>
    <xf numFmtId="49" fontId="0" fillId="0" borderId="12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ulsa - species list" xfId="55"/>
    <cellStyle name="Normal_TULSA_5_19_0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4.57421875" style="0" customWidth="1"/>
  </cols>
  <sheetData>
    <row r="1" spans="1:10" ht="65.25" customHeight="1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65" t="s">
        <v>94</v>
      </c>
      <c r="B3" s="66" t="s">
        <v>95</v>
      </c>
      <c r="C3" s="67"/>
      <c r="D3" s="67"/>
      <c r="E3" s="67"/>
      <c r="F3" s="67"/>
      <c r="G3" s="67"/>
      <c r="H3" s="67"/>
      <c r="I3" s="67"/>
    </row>
    <row r="4" spans="1:9" ht="12.75">
      <c r="A4" s="17" t="s">
        <v>45</v>
      </c>
      <c r="B4" s="15" t="s">
        <v>81</v>
      </c>
      <c r="C4" s="14"/>
      <c r="D4" s="14"/>
      <c r="E4" s="14"/>
      <c r="F4" s="14"/>
      <c r="G4" s="14"/>
      <c r="H4" s="14"/>
      <c r="I4" s="14"/>
    </row>
    <row r="5" spans="1:9" ht="12.75">
      <c r="A5" s="18" t="s">
        <v>44</v>
      </c>
      <c r="B5" s="16" t="s">
        <v>82</v>
      </c>
      <c r="C5" s="14"/>
      <c r="D5" s="14"/>
      <c r="E5" s="14"/>
      <c r="F5" s="14"/>
      <c r="G5" s="14"/>
      <c r="H5" s="14"/>
      <c r="I5" s="14"/>
    </row>
    <row r="6" spans="1:9" ht="12.75">
      <c r="A6" s="17" t="s">
        <v>87</v>
      </c>
      <c r="B6" s="2" t="s">
        <v>83</v>
      </c>
      <c r="C6" s="14"/>
      <c r="D6" s="14"/>
      <c r="E6" s="14"/>
      <c r="F6" s="14"/>
      <c r="G6" s="14"/>
      <c r="H6" s="14"/>
      <c r="I6" s="14"/>
    </row>
    <row r="7" spans="1:9" ht="12.75">
      <c r="A7" s="17" t="s">
        <v>40</v>
      </c>
      <c r="B7" s="2" t="s">
        <v>84</v>
      </c>
      <c r="C7" s="14"/>
      <c r="D7" s="14"/>
      <c r="E7" s="14"/>
      <c r="F7" s="14"/>
      <c r="G7" s="14"/>
      <c r="H7" s="14"/>
      <c r="I7" s="14"/>
    </row>
    <row r="8" spans="1:9" ht="12.75" customHeight="1">
      <c r="A8" s="61" t="s">
        <v>85</v>
      </c>
      <c r="B8" s="62" t="s">
        <v>89</v>
      </c>
      <c r="C8" s="62"/>
      <c r="D8" s="62"/>
      <c r="E8" s="62"/>
      <c r="F8" s="62"/>
      <c r="G8" s="62"/>
      <c r="H8" s="62"/>
      <c r="I8" s="62"/>
    </row>
    <row r="9" spans="1:9" ht="12.75">
      <c r="A9" s="61"/>
      <c r="B9" s="62"/>
      <c r="C9" s="62"/>
      <c r="D9" s="62"/>
      <c r="E9" s="62"/>
      <c r="F9" s="62"/>
      <c r="G9" s="62"/>
      <c r="H9" s="62"/>
      <c r="I9" s="62"/>
    </row>
    <row r="10" spans="1:9" ht="12.75">
      <c r="A10" s="63"/>
      <c r="B10" s="64"/>
      <c r="C10" s="64"/>
      <c r="D10" s="64"/>
      <c r="E10" s="64"/>
      <c r="F10" s="64"/>
      <c r="G10" s="64"/>
      <c r="H10" s="64"/>
      <c r="I10" s="64"/>
    </row>
    <row r="11" spans="1:2" ht="12.75">
      <c r="A11" s="19"/>
      <c r="B11" s="34"/>
    </row>
    <row r="12" spans="1:2" ht="12.75">
      <c r="A12" s="7"/>
      <c r="B12" s="7"/>
    </row>
    <row r="13" spans="1:2" ht="12.75">
      <c r="A13" s="1"/>
      <c r="B13" s="6"/>
    </row>
    <row r="14" spans="1:2" ht="12.75">
      <c r="A14" s="5"/>
      <c r="B14" s="5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4"/>
    </row>
    <row r="18" spans="1:2" ht="12.75">
      <c r="A18" s="1"/>
      <c r="B18" s="1"/>
    </row>
    <row r="19" spans="1:2" ht="12.75">
      <c r="A19" s="1"/>
      <c r="B19" s="1"/>
    </row>
    <row r="20" spans="1:2" ht="12.75">
      <c r="A20" s="2"/>
      <c r="B20" s="2"/>
    </row>
    <row r="21" spans="1:2" ht="12.75">
      <c r="A21" s="2"/>
      <c r="B21" s="2"/>
    </row>
    <row r="22" spans="1:2" ht="12.75">
      <c r="A22" s="1"/>
      <c r="B22" s="1"/>
    </row>
    <row r="23" spans="1:2" ht="12.75">
      <c r="A23" s="1"/>
      <c r="B23" s="1"/>
    </row>
  </sheetData>
  <sheetProtection/>
  <mergeCells count="3">
    <mergeCell ref="A1:J1"/>
    <mergeCell ref="B8:I10"/>
    <mergeCell ref="A8:A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="99" zoomScaleNormal="99" zoomScalePageLayoutView="0" workbookViewId="0" topLeftCell="A1">
      <selection activeCell="A1" sqref="A1"/>
    </sheetView>
  </sheetViews>
  <sheetFormatPr defaultColWidth="9.140625" defaultRowHeight="12.75"/>
  <cols>
    <col min="1" max="1" width="22.421875" style="0" bestFit="1" customWidth="1"/>
    <col min="3" max="3" width="5.57421875" style="0" bestFit="1" customWidth="1"/>
    <col min="4" max="4" width="26.8515625" style="0" bestFit="1" customWidth="1"/>
    <col min="5" max="5" width="13.28125" style="0" bestFit="1" customWidth="1"/>
    <col min="6" max="6" width="22.00390625" style="4" customWidth="1"/>
  </cols>
  <sheetData>
    <row r="1" spans="1:6" s="19" customFormat="1" ht="12.75">
      <c r="A1" s="44" t="s">
        <v>94</v>
      </c>
      <c r="B1" s="41" t="s">
        <v>45</v>
      </c>
      <c r="C1" s="42" t="s">
        <v>44</v>
      </c>
      <c r="D1" s="41" t="s">
        <v>87</v>
      </c>
      <c r="E1" s="41" t="s">
        <v>40</v>
      </c>
      <c r="F1" s="43" t="s">
        <v>88</v>
      </c>
    </row>
    <row r="2" spans="1:6" s="27" customFormat="1" ht="12.75">
      <c r="A2" s="33" t="s">
        <v>91</v>
      </c>
      <c r="B2" s="21">
        <v>39210</v>
      </c>
      <c r="C2" s="22">
        <v>0.59375</v>
      </c>
      <c r="D2" s="24" t="s">
        <v>37</v>
      </c>
      <c r="E2" s="25" t="s">
        <v>6</v>
      </c>
      <c r="F2" s="29">
        <v>32.42444284393656</v>
      </c>
    </row>
    <row r="3" spans="1:6" s="27" customFormat="1" ht="12.75">
      <c r="A3" s="33" t="s">
        <v>92</v>
      </c>
      <c r="B3" s="21">
        <v>39335</v>
      </c>
      <c r="C3" s="22">
        <v>0.5729166666666666</v>
      </c>
      <c r="D3" s="24" t="s">
        <v>64</v>
      </c>
      <c r="E3" s="25" t="s">
        <v>6</v>
      </c>
      <c r="F3" s="29">
        <v>19.069013084073443</v>
      </c>
    </row>
    <row r="4" spans="1:6" s="27" customFormat="1" ht="12.75">
      <c r="A4" s="33" t="s">
        <v>93</v>
      </c>
      <c r="B4" s="21">
        <v>39335</v>
      </c>
      <c r="C4" s="22">
        <v>0.5833333333333334</v>
      </c>
      <c r="D4" s="24" t="s">
        <v>64</v>
      </c>
      <c r="E4" s="25" t="s">
        <v>6</v>
      </c>
      <c r="F4" s="29">
        <v>54.59049356986292</v>
      </c>
    </row>
    <row r="5" spans="1:6" s="27" customFormat="1" ht="12.75">
      <c r="A5" s="33" t="s">
        <v>96</v>
      </c>
      <c r="B5" s="21">
        <v>39335</v>
      </c>
      <c r="C5" s="22">
        <v>0.54375</v>
      </c>
      <c r="D5" s="24" t="s">
        <v>65</v>
      </c>
      <c r="E5" s="25" t="s">
        <v>6</v>
      </c>
      <c r="F5" s="29">
        <v>17.005553721238513</v>
      </c>
    </row>
    <row r="6" spans="1:6" s="27" customFormat="1" ht="12.75">
      <c r="A6" s="33" t="s">
        <v>92</v>
      </c>
      <c r="B6" s="21">
        <v>39335</v>
      </c>
      <c r="C6" s="22">
        <v>0.5729166666666666</v>
      </c>
      <c r="D6" s="24" t="s">
        <v>65</v>
      </c>
      <c r="E6" s="25" t="s">
        <v>6</v>
      </c>
      <c r="F6" s="29">
        <v>16.344868357777237</v>
      </c>
    </row>
    <row r="7" spans="1:6" s="27" customFormat="1" ht="12.75">
      <c r="A7" s="33" t="s">
        <v>91</v>
      </c>
      <c r="B7" s="21">
        <v>39210</v>
      </c>
      <c r="C7" s="22">
        <v>0.59375</v>
      </c>
      <c r="D7" s="24" t="s">
        <v>28</v>
      </c>
      <c r="E7" s="25" t="s">
        <v>6</v>
      </c>
      <c r="F7" s="29">
        <v>18.30767861256282</v>
      </c>
    </row>
    <row r="8" spans="1:6" s="27" customFormat="1" ht="12.75">
      <c r="A8" s="33" t="s">
        <v>90</v>
      </c>
      <c r="B8" s="21">
        <v>39210</v>
      </c>
      <c r="C8" s="22">
        <v>0.6875</v>
      </c>
      <c r="D8" s="24" t="s">
        <v>25</v>
      </c>
      <c r="E8" s="25" t="s">
        <v>6</v>
      </c>
      <c r="F8" s="29">
        <v>30.858409460981562</v>
      </c>
    </row>
    <row r="9" spans="1:6" s="27" customFormat="1" ht="12.75">
      <c r="A9" s="33" t="s">
        <v>90</v>
      </c>
      <c r="B9" s="21">
        <v>39210</v>
      </c>
      <c r="C9" s="22">
        <v>0.6875</v>
      </c>
      <c r="D9" s="24" t="s">
        <v>24</v>
      </c>
      <c r="E9" s="25" t="s">
        <v>6</v>
      </c>
      <c r="F9" s="29">
        <v>18.05321914043819</v>
      </c>
    </row>
    <row r="10" spans="1:6" s="27" customFormat="1" ht="12.75">
      <c r="A10" s="33" t="s">
        <v>92</v>
      </c>
      <c r="B10" s="21">
        <v>39335</v>
      </c>
      <c r="C10" s="22">
        <v>0.5729166666666666</v>
      </c>
      <c r="D10" s="24" t="s">
        <v>24</v>
      </c>
      <c r="E10" s="25" t="s">
        <v>6</v>
      </c>
      <c r="F10" s="29">
        <v>15.95570482544921</v>
      </c>
    </row>
    <row r="11" spans="1:6" s="27" customFormat="1" ht="12.75">
      <c r="A11" s="33" t="s">
        <v>96</v>
      </c>
      <c r="B11" s="21">
        <v>39210</v>
      </c>
      <c r="C11" s="22">
        <v>0.6875</v>
      </c>
      <c r="D11" s="24" t="s">
        <v>2</v>
      </c>
      <c r="E11" s="28" t="s">
        <v>0</v>
      </c>
      <c r="F11" s="29">
        <v>20.332021171335793</v>
      </c>
    </row>
    <row r="12" spans="1:6" s="27" customFormat="1" ht="12.75">
      <c r="A12" s="33" t="s">
        <v>96</v>
      </c>
      <c r="B12" s="21">
        <v>39335</v>
      </c>
      <c r="C12" s="22">
        <v>0.54375</v>
      </c>
      <c r="D12" s="24" t="s">
        <v>2</v>
      </c>
      <c r="E12" s="28" t="s">
        <v>0</v>
      </c>
      <c r="F12" s="29">
        <v>17.996168501116482</v>
      </c>
    </row>
    <row r="13" spans="1:6" s="27" customFormat="1" ht="12.75">
      <c r="A13" s="33" t="s">
        <v>97</v>
      </c>
      <c r="B13" s="21">
        <v>39212</v>
      </c>
      <c r="C13" s="22">
        <v>0.3958333333333333</v>
      </c>
      <c r="D13" s="24" t="s">
        <v>2</v>
      </c>
      <c r="E13" s="28" t="s">
        <v>0</v>
      </c>
      <c r="F13" s="29">
        <v>11.020215522302687</v>
      </c>
    </row>
    <row r="14" spans="1:6" s="27" customFormat="1" ht="12.75">
      <c r="A14" s="33" t="s">
        <v>96</v>
      </c>
      <c r="B14" s="21">
        <v>39335</v>
      </c>
      <c r="C14" s="22">
        <v>0.54375</v>
      </c>
      <c r="D14" s="24" t="s">
        <v>75</v>
      </c>
      <c r="E14" s="28" t="s">
        <v>0</v>
      </c>
      <c r="F14" s="29">
        <v>10.236352725405705</v>
      </c>
    </row>
    <row r="15" spans="1:6" s="27" customFormat="1" ht="12.75">
      <c r="A15" s="33" t="s">
        <v>96</v>
      </c>
      <c r="B15" s="21">
        <v>39210</v>
      </c>
      <c r="C15" s="22">
        <v>0.6875</v>
      </c>
      <c r="D15" s="24" t="s">
        <v>18</v>
      </c>
      <c r="E15" s="25" t="s">
        <v>6</v>
      </c>
      <c r="F15" s="29">
        <v>37.203272781593164</v>
      </c>
    </row>
    <row r="16" spans="1:6" s="27" customFormat="1" ht="12.75">
      <c r="A16" s="33" t="s">
        <v>97</v>
      </c>
      <c r="B16" s="21">
        <v>39212</v>
      </c>
      <c r="C16" s="22">
        <v>0.3958333333333333</v>
      </c>
      <c r="D16" s="24" t="s">
        <v>18</v>
      </c>
      <c r="E16" s="25" t="s">
        <v>6</v>
      </c>
      <c r="F16" s="29">
        <v>16.79270936731838</v>
      </c>
    </row>
    <row r="17" spans="1:6" s="27" customFormat="1" ht="12.75">
      <c r="A17" s="33" t="s">
        <v>90</v>
      </c>
      <c r="B17" s="21">
        <v>39210</v>
      </c>
      <c r="C17" s="22">
        <v>0.6875</v>
      </c>
      <c r="D17" s="24" t="s">
        <v>18</v>
      </c>
      <c r="E17" s="25" t="s">
        <v>6</v>
      </c>
      <c r="F17" s="29">
        <v>16.793692223663438</v>
      </c>
    </row>
    <row r="18" spans="1:6" s="27" customFormat="1" ht="12.75">
      <c r="A18" s="33" t="s">
        <v>91</v>
      </c>
      <c r="B18" s="21">
        <v>39210</v>
      </c>
      <c r="C18" s="22">
        <v>0.59375</v>
      </c>
      <c r="D18" s="24" t="s">
        <v>18</v>
      </c>
      <c r="E18" s="25" t="s">
        <v>6</v>
      </c>
      <c r="F18" s="29">
        <v>21.616295229291044</v>
      </c>
    </row>
    <row r="19" spans="1:6" s="27" customFormat="1" ht="11.25" customHeight="1">
      <c r="A19" s="33" t="s">
        <v>96</v>
      </c>
      <c r="B19" s="21">
        <v>39210</v>
      </c>
      <c r="C19" s="22">
        <v>0.6875</v>
      </c>
      <c r="D19" s="24" t="s">
        <v>1</v>
      </c>
      <c r="E19" s="28" t="s">
        <v>0</v>
      </c>
      <c r="F19" s="29">
        <v>13.583520527232853</v>
      </c>
    </row>
    <row r="20" spans="1:6" ht="12.75">
      <c r="A20" s="60" t="s">
        <v>97</v>
      </c>
      <c r="B20" s="36">
        <v>39212</v>
      </c>
      <c r="C20" s="37">
        <v>0.3958333333333333</v>
      </c>
      <c r="D20" s="38" t="s">
        <v>52</v>
      </c>
      <c r="E20" s="39" t="s">
        <v>3</v>
      </c>
      <c r="F20" s="40">
        <v>52.039906633096024</v>
      </c>
    </row>
    <row r="21" ht="11.25" customHeight="1"/>
    <row r="22" ht="11.25" customHeight="1"/>
    <row r="23" ht="11.25" customHeight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8.28125" style="0" bestFit="1" customWidth="1"/>
    <col min="4" max="7" width="9.140625" style="0" hidden="1" customWidth="1"/>
    <col min="8" max="8" width="33.421875" style="0" bestFit="1" customWidth="1"/>
    <col min="9" max="9" width="13.28125" style="0" bestFit="1" customWidth="1"/>
  </cols>
  <sheetData>
    <row r="1" spans="1:10" s="19" customFormat="1" ht="12.75">
      <c r="A1" s="44" t="s">
        <v>94</v>
      </c>
      <c r="B1" s="41" t="s">
        <v>45</v>
      </c>
      <c r="C1" s="42" t="s">
        <v>44</v>
      </c>
      <c r="D1" s="41" t="s">
        <v>43</v>
      </c>
      <c r="E1" s="41" t="s">
        <v>42</v>
      </c>
      <c r="F1" s="41" t="s">
        <v>39</v>
      </c>
      <c r="G1" s="41" t="s">
        <v>41</v>
      </c>
      <c r="H1" s="41" t="s">
        <v>87</v>
      </c>
      <c r="I1" s="41" t="s">
        <v>40</v>
      </c>
      <c r="J1" s="49" t="s">
        <v>85</v>
      </c>
    </row>
    <row r="2" spans="1:10" ht="12.75">
      <c r="A2" s="11" t="s">
        <v>96</v>
      </c>
      <c r="B2" s="10">
        <v>39210</v>
      </c>
      <c r="C2" s="9">
        <v>0.6875</v>
      </c>
      <c r="D2" s="4">
        <v>0.15904</v>
      </c>
      <c r="E2" s="4">
        <v>5</v>
      </c>
      <c r="F2" s="4">
        <f aca="true" t="shared" si="0" ref="F2:F37">D2*E2</f>
        <v>0.7951999999999999</v>
      </c>
      <c r="G2" s="4" t="e">
        <f>((201.062/F2)/#REF!)</f>
        <v>#REF!</v>
      </c>
      <c r="H2" s="3" t="s">
        <v>38</v>
      </c>
      <c r="I2" s="12" t="s">
        <v>6</v>
      </c>
      <c r="J2" s="20">
        <v>0.25955771708088254</v>
      </c>
    </row>
    <row r="3" spans="1:10" ht="12.75">
      <c r="A3" s="11" t="s">
        <v>96</v>
      </c>
      <c r="B3" s="10">
        <v>39210</v>
      </c>
      <c r="C3" s="9">
        <v>0.6875</v>
      </c>
      <c r="D3" s="4">
        <v>0.15904</v>
      </c>
      <c r="E3" s="4">
        <v>5</v>
      </c>
      <c r="F3" s="4">
        <f t="shared" si="0"/>
        <v>0.7951999999999999</v>
      </c>
      <c r="G3" s="4" t="e">
        <f>((201.062/F3)/#REF!)</f>
        <v>#REF!</v>
      </c>
      <c r="H3" s="3" t="s">
        <v>37</v>
      </c>
      <c r="I3" s="12" t="s">
        <v>6</v>
      </c>
      <c r="J3" s="20">
        <v>0.6921539122156867</v>
      </c>
    </row>
    <row r="4" spans="1:10" ht="12.75">
      <c r="A4" s="11" t="s">
        <v>96</v>
      </c>
      <c r="B4" s="10">
        <v>39210</v>
      </c>
      <c r="C4" s="9">
        <v>0.6875</v>
      </c>
      <c r="D4" s="4">
        <v>7.04</v>
      </c>
      <c r="E4" s="4">
        <v>1</v>
      </c>
      <c r="F4" s="4">
        <f t="shared" si="0"/>
        <v>7.04</v>
      </c>
      <c r="G4" s="4" t="e">
        <f>((201.062/F4)/#REF!)</f>
        <v>#REF!</v>
      </c>
      <c r="H4" s="3" t="s">
        <v>36</v>
      </c>
      <c r="I4" s="12" t="s">
        <v>6</v>
      </c>
      <c r="J4" s="20">
        <v>0.3518186874250871</v>
      </c>
    </row>
    <row r="5" spans="1:10" ht="12.75">
      <c r="A5" s="11" t="s">
        <v>96</v>
      </c>
      <c r="B5" s="10">
        <v>39210</v>
      </c>
      <c r="C5" s="9">
        <v>0.6875</v>
      </c>
      <c r="D5" s="4">
        <v>0.15904</v>
      </c>
      <c r="E5" s="4">
        <v>5</v>
      </c>
      <c r="F5" s="4">
        <f t="shared" si="0"/>
        <v>0.7951999999999999</v>
      </c>
      <c r="G5" s="4" t="e">
        <f>((201.062/F5)/#REF!)</f>
        <v>#REF!</v>
      </c>
      <c r="H5" s="3" t="s">
        <v>35</v>
      </c>
      <c r="I5" s="12" t="s">
        <v>6</v>
      </c>
      <c r="J5" s="20">
        <v>2.941654126916669</v>
      </c>
    </row>
    <row r="6" spans="1:10" ht="12.75">
      <c r="A6" s="11" t="s">
        <v>96</v>
      </c>
      <c r="B6" s="10">
        <v>39210</v>
      </c>
      <c r="C6" s="9">
        <v>0.6875</v>
      </c>
      <c r="D6" s="4">
        <v>0.15904</v>
      </c>
      <c r="E6" s="4">
        <v>5</v>
      </c>
      <c r="F6" s="4">
        <f t="shared" si="0"/>
        <v>0.7951999999999999</v>
      </c>
      <c r="G6" s="4" t="e">
        <f>((201.062/F6)/#REF!)</f>
        <v>#REF!</v>
      </c>
      <c r="H6" s="3" t="s">
        <v>34</v>
      </c>
      <c r="I6" s="12" t="s">
        <v>6</v>
      </c>
      <c r="J6" s="20">
        <v>1.3843078244313733</v>
      </c>
    </row>
    <row r="7" spans="1:10" ht="12.75">
      <c r="A7" s="11" t="s">
        <v>96</v>
      </c>
      <c r="B7" s="10">
        <v>39210</v>
      </c>
      <c r="C7" s="9">
        <v>0.6875</v>
      </c>
      <c r="D7" s="4">
        <v>0.15904</v>
      </c>
      <c r="E7" s="4">
        <v>5</v>
      </c>
      <c r="F7" s="4">
        <f t="shared" si="0"/>
        <v>0.7951999999999999</v>
      </c>
      <c r="G7" s="4" t="e">
        <f>((201.062/F7)/#REF!)</f>
        <v>#REF!</v>
      </c>
      <c r="H7" s="3" t="s">
        <v>33</v>
      </c>
      <c r="I7" s="12" t="s">
        <v>6</v>
      </c>
      <c r="J7" s="20">
        <v>0.34607695610784334</v>
      </c>
    </row>
    <row r="8" spans="1:10" ht="12.75">
      <c r="A8" s="11" t="s">
        <v>96</v>
      </c>
      <c r="B8" s="10">
        <v>39210</v>
      </c>
      <c r="C8" s="9">
        <v>0.6875</v>
      </c>
      <c r="D8" s="4">
        <v>0.15904</v>
      </c>
      <c r="E8" s="4">
        <v>5</v>
      </c>
      <c r="F8" s="4">
        <f t="shared" si="0"/>
        <v>0.7951999999999999</v>
      </c>
      <c r="G8" s="4" t="e">
        <f>((201.062/F8)/#REF!)</f>
        <v>#REF!</v>
      </c>
      <c r="H8" s="3" t="s">
        <v>32</v>
      </c>
      <c r="I8" s="12" t="s">
        <v>6</v>
      </c>
      <c r="J8" s="20">
        <v>3.3742503220514726</v>
      </c>
    </row>
    <row r="9" spans="1:10" ht="12.75">
      <c r="A9" s="11" t="s">
        <v>96</v>
      </c>
      <c r="B9" s="10">
        <v>39210</v>
      </c>
      <c r="C9" s="9">
        <v>0.6875</v>
      </c>
      <c r="D9" s="4">
        <v>0.15904</v>
      </c>
      <c r="E9" s="4">
        <v>5</v>
      </c>
      <c r="F9" s="4">
        <f t="shared" si="0"/>
        <v>0.7951999999999999</v>
      </c>
      <c r="G9" s="4" t="e">
        <f>((201.062/F9)/#REF!)</f>
        <v>#REF!</v>
      </c>
      <c r="H9" s="3" t="s">
        <v>31</v>
      </c>
      <c r="I9" s="12" t="s">
        <v>6</v>
      </c>
      <c r="J9" s="20">
        <v>0.08651923902696083</v>
      </c>
    </row>
    <row r="10" spans="1:10" ht="12.75">
      <c r="A10" s="11" t="s">
        <v>96</v>
      </c>
      <c r="B10" s="10">
        <v>39210</v>
      </c>
      <c r="C10" s="9">
        <v>0.6875</v>
      </c>
      <c r="D10" s="4">
        <v>0.15904</v>
      </c>
      <c r="E10" s="4">
        <v>5</v>
      </c>
      <c r="F10" s="4">
        <f t="shared" si="0"/>
        <v>0.7951999999999999</v>
      </c>
      <c r="G10" s="4" t="e">
        <f>((201.062/F10)/#REF!)</f>
        <v>#REF!</v>
      </c>
      <c r="H10" s="3" t="s">
        <v>30</v>
      </c>
      <c r="I10" s="12" t="s">
        <v>6</v>
      </c>
      <c r="J10" s="20">
        <v>0.5191154341617651</v>
      </c>
    </row>
    <row r="11" spans="1:10" ht="12.75">
      <c r="A11" s="11" t="s">
        <v>96</v>
      </c>
      <c r="B11" s="10">
        <v>39210</v>
      </c>
      <c r="C11" s="9">
        <v>0.6875</v>
      </c>
      <c r="D11" s="4">
        <v>0.15904</v>
      </c>
      <c r="E11" s="4">
        <v>5</v>
      </c>
      <c r="F11" s="4">
        <f t="shared" si="0"/>
        <v>0.7951999999999999</v>
      </c>
      <c r="G11" s="4" t="e">
        <f>((201.062/F11)/#REF!)</f>
        <v>#REF!</v>
      </c>
      <c r="H11" s="3" t="s">
        <v>29</v>
      </c>
      <c r="I11" s="12" t="s">
        <v>6</v>
      </c>
      <c r="J11" s="20">
        <v>2.0764617366470604</v>
      </c>
    </row>
    <row r="12" spans="1:10" ht="12.75">
      <c r="A12" s="11" t="s">
        <v>96</v>
      </c>
      <c r="B12" s="10">
        <v>39210</v>
      </c>
      <c r="C12" s="9">
        <v>0.6875</v>
      </c>
      <c r="D12" s="4">
        <v>0.15904</v>
      </c>
      <c r="E12" s="4">
        <v>5</v>
      </c>
      <c r="F12" s="4">
        <f t="shared" si="0"/>
        <v>0.7951999999999999</v>
      </c>
      <c r="G12" s="4" t="e">
        <f>((201.062/F12)/#REF!)</f>
        <v>#REF!</v>
      </c>
      <c r="H12" s="3" t="s">
        <v>28</v>
      </c>
      <c r="I12" s="12" t="s">
        <v>6</v>
      </c>
      <c r="J12" s="20">
        <v>1.1247501073504906</v>
      </c>
    </row>
    <row r="13" spans="1:10" ht="12.75">
      <c r="A13" s="11" t="s">
        <v>96</v>
      </c>
      <c r="B13" s="10">
        <v>39210</v>
      </c>
      <c r="C13" s="9">
        <v>0.6875</v>
      </c>
      <c r="D13" s="4">
        <v>0.15904</v>
      </c>
      <c r="E13" s="4">
        <v>5</v>
      </c>
      <c r="F13" s="4">
        <f t="shared" si="0"/>
        <v>0.7951999999999999</v>
      </c>
      <c r="G13" s="4" t="e">
        <f>((201.062/F13)/#REF!)</f>
        <v>#REF!</v>
      </c>
      <c r="H13" s="3" t="s">
        <v>27</v>
      </c>
      <c r="I13" s="12" t="s">
        <v>6</v>
      </c>
      <c r="J13" s="20">
        <v>1.1247501073504906</v>
      </c>
    </row>
    <row r="14" spans="1:10" ht="12.75">
      <c r="A14" s="11" t="s">
        <v>96</v>
      </c>
      <c r="B14" s="10">
        <v>39210</v>
      </c>
      <c r="C14" s="9">
        <v>0.6875</v>
      </c>
      <c r="D14" s="4">
        <v>0.15904</v>
      </c>
      <c r="E14" s="4">
        <v>5</v>
      </c>
      <c r="F14" s="4">
        <f t="shared" si="0"/>
        <v>0.7951999999999999</v>
      </c>
      <c r="G14" s="4" t="e">
        <f>((201.062/F14)/#REF!)</f>
        <v>#REF!</v>
      </c>
      <c r="H14" s="3" t="s">
        <v>26</v>
      </c>
      <c r="I14" s="12" t="s">
        <v>6</v>
      </c>
      <c r="J14" s="20">
        <v>0.25955771708088254</v>
      </c>
    </row>
    <row r="15" spans="1:10" ht="12.75">
      <c r="A15" s="11" t="s">
        <v>96</v>
      </c>
      <c r="B15" s="10">
        <v>39210</v>
      </c>
      <c r="C15" s="9">
        <v>0.6875</v>
      </c>
      <c r="D15" s="4">
        <v>0.15904</v>
      </c>
      <c r="E15" s="4">
        <v>5</v>
      </c>
      <c r="F15" s="4">
        <f t="shared" si="0"/>
        <v>0.7951999999999999</v>
      </c>
      <c r="G15" s="4" t="e">
        <f>((201.062/F15)/#REF!)</f>
        <v>#REF!</v>
      </c>
      <c r="H15" s="3" t="s">
        <v>25</v>
      </c>
      <c r="I15" s="12" t="s">
        <v>6</v>
      </c>
      <c r="J15" s="20">
        <v>1.7303847805392167</v>
      </c>
    </row>
    <row r="16" spans="1:10" ht="12.75">
      <c r="A16" s="11" t="s">
        <v>96</v>
      </c>
      <c r="B16" s="10">
        <v>39210</v>
      </c>
      <c r="C16" s="9">
        <v>0.6875</v>
      </c>
      <c r="D16" s="4">
        <v>0.15904</v>
      </c>
      <c r="E16" s="4">
        <v>5</v>
      </c>
      <c r="F16" s="4">
        <f t="shared" si="0"/>
        <v>0.7951999999999999</v>
      </c>
      <c r="G16" s="4" t="e">
        <f>((201.062/F16)/#REF!)</f>
        <v>#REF!</v>
      </c>
      <c r="H16" s="3" t="s">
        <v>24</v>
      </c>
      <c r="I16" s="12" t="s">
        <v>6</v>
      </c>
      <c r="J16" s="20">
        <v>1.2977885854044124</v>
      </c>
    </row>
    <row r="17" spans="1:10" ht="12.75">
      <c r="A17" s="11" t="s">
        <v>96</v>
      </c>
      <c r="B17" s="10">
        <v>39210</v>
      </c>
      <c r="C17" s="9">
        <v>0.6875</v>
      </c>
      <c r="D17" s="4">
        <v>0.15904</v>
      </c>
      <c r="E17" s="4">
        <v>5</v>
      </c>
      <c r="F17" s="4">
        <f t="shared" si="0"/>
        <v>0.7951999999999999</v>
      </c>
      <c r="G17" s="4" t="e">
        <f>((201.062/F17)/#REF!)</f>
        <v>#REF!</v>
      </c>
      <c r="H17" s="3" t="s">
        <v>23</v>
      </c>
      <c r="I17" s="12" t="s">
        <v>6</v>
      </c>
      <c r="J17" s="20">
        <v>0.08651923902696083</v>
      </c>
    </row>
    <row r="18" spans="1:10" ht="12.75">
      <c r="A18" s="11" t="s">
        <v>96</v>
      </c>
      <c r="B18" s="10">
        <v>39210</v>
      </c>
      <c r="C18" s="9">
        <v>0.6875</v>
      </c>
      <c r="D18" s="4">
        <v>0.15904</v>
      </c>
      <c r="E18" s="4">
        <v>5</v>
      </c>
      <c r="F18" s="4">
        <f t="shared" si="0"/>
        <v>0.7951999999999999</v>
      </c>
      <c r="G18" s="4" t="e">
        <f>((201.062/F18)/#REF!)</f>
        <v>#REF!</v>
      </c>
      <c r="H18" s="3" t="s">
        <v>22</v>
      </c>
      <c r="I18" s="12" t="s">
        <v>6</v>
      </c>
      <c r="J18" s="20">
        <v>0.08651923902696083</v>
      </c>
    </row>
    <row r="19" spans="1:10" ht="12.75">
      <c r="A19" s="11" t="s">
        <v>96</v>
      </c>
      <c r="B19" s="10">
        <v>39210</v>
      </c>
      <c r="C19" s="9">
        <v>0.6875</v>
      </c>
      <c r="D19" s="4">
        <v>100.53</v>
      </c>
      <c r="E19" s="4">
        <v>1</v>
      </c>
      <c r="F19" s="4">
        <f t="shared" si="0"/>
        <v>100.53</v>
      </c>
      <c r="G19" s="4" t="e">
        <f>((201.062/F19)/#REF!)</f>
        <v>#REF!</v>
      </c>
      <c r="H19" s="3" t="s">
        <v>21</v>
      </c>
      <c r="I19" s="12" t="s">
        <v>6</v>
      </c>
      <c r="J19" s="20">
        <v>0.0020531214226869364</v>
      </c>
    </row>
    <row r="20" spans="1:10" ht="12.75">
      <c r="A20" s="11" t="s">
        <v>96</v>
      </c>
      <c r="B20" s="10">
        <v>39210</v>
      </c>
      <c r="C20" s="9">
        <v>0.6875</v>
      </c>
      <c r="D20" s="4">
        <v>100.53</v>
      </c>
      <c r="E20" s="4">
        <v>1</v>
      </c>
      <c r="F20" s="4">
        <f t="shared" si="0"/>
        <v>100.53</v>
      </c>
      <c r="G20" s="4" t="e">
        <f>((201.062/F20)/#REF!)</f>
        <v>#REF!</v>
      </c>
      <c r="H20" s="3" t="s">
        <v>20</v>
      </c>
      <c r="I20" s="12" t="s">
        <v>6</v>
      </c>
      <c r="J20" s="20">
        <v>0.00889685949831006</v>
      </c>
    </row>
    <row r="21" spans="1:10" ht="12.75">
      <c r="A21" s="11" t="s">
        <v>96</v>
      </c>
      <c r="B21" s="10">
        <v>39210</v>
      </c>
      <c r="C21" s="9">
        <v>0.6875</v>
      </c>
      <c r="D21" s="4">
        <v>7.04</v>
      </c>
      <c r="E21" s="4">
        <v>1</v>
      </c>
      <c r="F21" s="4">
        <f t="shared" si="0"/>
        <v>7.04</v>
      </c>
      <c r="G21" s="4" t="e">
        <f>((201.062/F21)/#REF!)</f>
        <v>#REF!</v>
      </c>
      <c r="H21" s="3" t="s">
        <v>19</v>
      </c>
      <c r="I21" s="12" t="s">
        <v>6</v>
      </c>
      <c r="J21" s="20">
        <v>0.00977274131736353</v>
      </c>
    </row>
    <row r="22" spans="1:10" s="27" customFormat="1" ht="12.75">
      <c r="A22" s="32" t="s">
        <v>96</v>
      </c>
      <c r="B22" s="21">
        <v>39210</v>
      </c>
      <c r="C22" s="22">
        <v>0.6875</v>
      </c>
      <c r="D22" s="23">
        <v>0.15904</v>
      </c>
      <c r="E22" s="23">
        <v>5</v>
      </c>
      <c r="F22" s="23">
        <f t="shared" si="0"/>
        <v>0.7951999999999999</v>
      </c>
      <c r="G22" s="23" t="e">
        <f>((201.062/F22)/#REF!)</f>
        <v>#REF!</v>
      </c>
      <c r="H22" s="24" t="s">
        <v>18</v>
      </c>
      <c r="I22" s="25" t="s">
        <v>6</v>
      </c>
      <c r="J22" s="26">
        <v>37.203272781593164</v>
      </c>
    </row>
    <row r="23" spans="1:10" ht="12.75">
      <c r="A23" s="11" t="s">
        <v>96</v>
      </c>
      <c r="B23" s="10">
        <v>39210</v>
      </c>
      <c r="C23" s="9">
        <v>0.6875</v>
      </c>
      <c r="D23" s="4">
        <v>0.15904</v>
      </c>
      <c r="E23" s="4">
        <v>5</v>
      </c>
      <c r="F23" s="4">
        <f t="shared" si="0"/>
        <v>0.7951999999999999</v>
      </c>
      <c r="G23" s="4" t="e">
        <f>((201.062/F23)/#REF!)</f>
        <v>#REF!</v>
      </c>
      <c r="H23" s="3" t="s">
        <v>17</v>
      </c>
      <c r="I23" s="12" t="s">
        <v>6</v>
      </c>
      <c r="J23" s="20">
        <v>0.605634673188726</v>
      </c>
    </row>
    <row r="24" spans="1:10" ht="12.75">
      <c r="A24" s="11" t="s">
        <v>96</v>
      </c>
      <c r="B24" s="10">
        <v>39210</v>
      </c>
      <c r="C24" s="9">
        <v>0.6875</v>
      </c>
      <c r="D24" s="4">
        <v>0.15904</v>
      </c>
      <c r="E24" s="4">
        <v>5</v>
      </c>
      <c r="F24" s="4">
        <f t="shared" si="0"/>
        <v>0.7951999999999999</v>
      </c>
      <c r="G24" s="4" t="e">
        <f>((201.062/F24)/#REF!)</f>
        <v>#REF!</v>
      </c>
      <c r="H24" s="3" t="s">
        <v>16</v>
      </c>
      <c r="I24" s="12" t="s">
        <v>6</v>
      </c>
      <c r="J24" s="20">
        <v>0.17303847805392167</v>
      </c>
    </row>
    <row r="25" spans="1:10" ht="12.75">
      <c r="A25" s="11" t="s">
        <v>96</v>
      </c>
      <c r="B25" s="10">
        <v>39210</v>
      </c>
      <c r="C25" s="9">
        <v>0.6875</v>
      </c>
      <c r="D25" s="4">
        <v>0.15904</v>
      </c>
      <c r="E25" s="4">
        <v>5</v>
      </c>
      <c r="F25" s="4">
        <f t="shared" si="0"/>
        <v>0.7951999999999999</v>
      </c>
      <c r="G25" s="4" t="e">
        <f>((201.062/F25)/#REF!)</f>
        <v>#REF!</v>
      </c>
      <c r="H25" s="3" t="s">
        <v>15</v>
      </c>
      <c r="I25" s="12" t="s">
        <v>6</v>
      </c>
      <c r="J25" s="20">
        <v>1.7303847805392167</v>
      </c>
    </row>
    <row r="26" spans="1:10" ht="12.75">
      <c r="A26" s="11" t="s">
        <v>96</v>
      </c>
      <c r="B26" s="10">
        <v>39210</v>
      </c>
      <c r="C26" s="9">
        <v>0.6875</v>
      </c>
      <c r="D26" s="4">
        <v>0.15904</v>
      </c>
      <c r="E26" s="4">
        <v>5</v>
      </c>
      <c r="F26" s="4">
        <f t="shared" si="0"/>
        <v>0.7951999999999999</v>
      </c>
      <c r="G26" s="4" t="e">
        <f>((201.062/F26)/#REF!)</f>
        <v>#REF!</v>
      </c>
      <c r="H26" s="3" t="s">
        <v>14</v>
      </c>
      <c r="I26" s="12" t="s">
        <v>6</v>
      </c>
      <c r="J26" s="20">
        <v>0.8651923902696084</v>
      </c>
    </row>
    <row r="27" spans="1:10" ht="12.75">
      <c r="A27" s="11" t="s">
        <v>96</v>
      </c>
      <c r="B27" s="10">
        <v>39210</v>
      </c>
      <c r="C27" s="9">
        <v>0.6875</v>
      </c>
      <c r="D27" s="4">
        <v>0.15904</v>
      </c>
      <c r="E27" s="4">
        <v>5</v>
      </c>
      <c r="F27" s="4">
        <f t="shared" si="0"/>
        <v>0.7951999999999999</v>
      </c>
      <c r="G27" s="4" t="e">
        <f>((201.062/F27)/#REF!)</f>
        <v>#REF!</v>
      </c>
      <c r="H27" s="3" t="s">
        <v>13</v>
      </c>
      <c r="I27" s="12" t="s">
        <v>6</v>
      </c>
      <c r="J27" s="20">
        <v>0.5191154341617651</v>
      </c>
    </row>
    <row r="28" spans="1:10" ht="12.75">
      <c r="A28" s="11" t="s">
        <v>96</v>
      </c>
      <c r="B28" s="10">
        <v>39210</v>
      </c>
      <c r="C28" s="9">
        <v>0.6875</v>
      </c>
      <c r="D28" s="4">
        <v>0.15904</v>
      </c>
      <c r="E28" s="4">
        <v>5</v>
      </c>
      <c r="F28" s="4">
        <f t="shared" si="0"/>
        <v>0.7951999999999999</v>
      </c>
      <c r="G28" s="4" t="e">
        <f>((201.062/F28)/#REF!)</f>
        <v>#REF!</v>
      </c>
      <c r="H28" t="s">
        <v>12</v>
      </c>
      <c r="I28" s="12" t="s">
        <v>6</v>
      </c>
      <c r="J28" s="20">
        <v>0.6921539122156867</v>
      </c>
    </row>
    <row r="29" spans="1:10" ht="12.75">
      <c r="A29" s="11" t="s">
        <v>96</v>
      </c>
      <c r="B29" s="10">
        <v>39210</v>
      </c>
      <c r="C29" s="9">
        <v>0.6875</v>
      </c>
      <c r="D29" s="4">
        <v>0.15904</v>
      </c>
      <c r="E29" s="4">
        <v>5</v>
      </c>
      <c r="F29" s="4">
        <f t="shared" si="0"/>
        <v>0.7951999999999999</v>
      </c>
      <c r="G29" s="4" t="e">
        <f>((201.062/F29)/#REF!)</f>
        <v>#REF!</v>
      </c>
      <c r="H29" s="3" t="s">
        <v>11</v>
      </c>
      <c r="I29" s="12" t="s">
        <v>6</v>
      </c>
      <c r="J29" s="20">
        <v>0.8651923902696084</v>
      </c>
    </row>
    <row r="30" spans="1:10" ht="12.75">
      <c r="A30" s="11" t="s">
        <v>96</v>
      </c>
      <c r="B30" s="10">
        <v>39210</v>
      </c>
      <c r="C30" s="9">
        <v>0.6875</v>
      </c>
      <c r="D30" s="4">
        <v>100.53</v>
      </c>
      <c r="E30" s="4">
        <v>1</v>
      </c>
      <c r="F30" s="4">
        <f t="shared" si="0"/>
        <v>100.53</v>
      </c>
      <c r="G30" s="4" t="e">
        <f>((201.062/F30)/#REF!)</f>
        <v>#REF!</v>
      </c>
      <c r="H30" s="3" t="s">
        <v>10</v>
      </c>
      <c r="I30" s="12" t="s">
        <v>6</v>
      </c>
      <c r="J30" s="20">
        <v>0.0013687476151246244</v>
      </c>
    </row>
    <row r="31" spans="1:10" ht="12.75">
      <c r="A31" s="11" t="s">
        <v>96</v>
      </c>
      <c r="B31" s="10">
        <v>39210</v>
      </c>
      <c r="C31" s="9">
        <v>0.6875</v>
      </c>
      <c r="D31" s="4">
        <v>0.15904</v>
      </c>
      <c r="E31" s="4">
        <v>5</v>
      </c>
      <c r="F31" s="4">
        <f t="shared" si="0"/>
        <v>0.7951999999999999</v>
      </c>
      <c r="G31" s="4" t="e">
        <f>((201.062/F31)/#REF!)</f>
        <v>#REF!</v>
      </c>
      <c r="H31" t="s">
        <v>9</v>
      </c>
      <c r="I31" s="12" t="s">
        <v>6</v>
      </c>
      <c r="J31" s="20">
        <v>4.325961951348042</v>
      </c>
    </row>
    <row r="32" spans="1:10" ht="12.75">
      <c r="A32" s="11" t="s">
        <v>96</v>
      </c>
      <c r="B32" s="10">
        <v>39210</v>
      </c>
      <c r="C32" s="9">
        <v>0.6875</v>
      </c>
      <c r="D32" s="4">
        <v>7.04</v>
      </c>
      <c r="E32" s="4">
        <v>1</v>
      </c>
      <c r="F32" s="4">
        <f t="shared" si="0"/>
        <v>7.04</v>
      </c>
      <c r="G32" s="4" t="e">
        <f>((201.062/F32)/#REF!)</f>
        <v>#REF!</v>
      </c>
      <c r="H32" s="3" t="s">
        <v>8</v>
      </c>
      <c r="I32" s="12" t="s">
        <v>6</v>
      </c>
      <c r="J32" s="20">
        <v>0.30295498083826944</v>
      </c>
    </row>
    <row r="33" spans="1:10" ht="12.75">
      <c r="A33" s="11" t="s">
        <v>96</v>
      </c>
      <c r="B33" s="10">
        <v>39210</v>
      </c>
      <c r="C33" s="9">
        <v>0.6875</v>
      </c>
      <c r="D33" s="4">
        <v>100.53</v>
      </c>
      <c r="E33" s="4">
        <v>1</v>
      </c>
      <c r="F33" s="4">
        <f t="shared" si="0"/>
        <v>100.53</v>
      </c>
      <c r="G33" s="4" t="e">
        <f>((201.062/F33)/#REF!)</f>
        <v>#REF!</v>
      </c>
      <c r="H33" s="3" t="s">
        <v>7</v>
      </c>
      <c r="I33" s="12" t="s">
        <v>6</v>
      </c>
      <c r="J33" s="20">
        <v>0.0006843738075623122</v>
      </c>
    </row>
    <row r="34" spans="1:10" ht="12.75">
      <c r="A34" s="11" t="s">
        <v>96</v>
      </c>
      <c r="B34" s="10">
        <v>39210</v>
      </c>
      <c r="C34" s="9">
        <v>0.6875</v>
      </c>
      <c r="D34" s="4">
        <v>100.53</v>
      </c>
      <c r="E34" s="4">
        <v>1</v>
      </c>
      <c r="F34" s="4">
        <f t="shared" si="0"/>
        <v>100.53</v>
      </c>
      <c r="G34" s="4" t="e">
        <f>((201.062/F34)/#REF!)</f>
        <v>#REF!</v>
      </c>
      <c r="H34" s="3" t="s">
        <v>5</v>
      </c>
      <c r="I34" s="12" t="s">
        <v>3</v>
      </c>
      <c r="J34" s="20">
        <v>0.0006843738075623122</v>
      </c>
    </row>
    <row r="35" spans="1:10" ht="12.75">
      <c r="A35" s="11" t="s">
        <v>96</v>
      </c>
      <c r="B35" s="10">
        <v>39210</v>
      </c>
      <c r="C35" s="9">
        <v>0.6875</v>
      </c>
      <c r="D35" s="4">
        <v>7.04</v>
      </c>
      <c r="E35" s="4">
        <v>1</v>
      </c>
      <c r="F35" s="4">
        <f t="shared" si="0"/>
        <v>7.04</v>
      </c>
      <c r="G35" s="4" t="e">
        <f>((201.062/F35)/#REF!)</f>
        <v>#REF!</v>
      </c>
      <c r="H35" s="3" t="s">
        <v>4</v>
      </c>
      <c r="I35" s="12" t="s">
        <v>3</v>
      </c>
      <c r="J35" s="20">
        <v>1.0359105796405341</v>
      </c>
    </row>
    <row r="36" spans="1:10" s="27" customFormat="1" ht="12.75">
      <c r="A36" s="32" t="s">
        <v>96</v>
      </c>
      <c r="B36" s="21">
        <v>39210</v>
      </c>
      <c r="C36" s="22">
        <v>0.6875</v>
      </c>
      <c r="D36" s="23">
        <v>0.15904</v>
      </c>
      <c r="E36" s="23">
        <v>5</v>
      </c>
      <c r="F36" s="23">
        <f t="shared" si="0"/>
        <v>0.7951999999999999</v>
      </c>
      <c r="G36" s="23" t="e">
        <f>((201.062/F36)/#REF!)</f>
        <v>#REF!</v>
      </c>
      <c r="H36" s="24" t="s">
        <v>2</v>
      </c>
      <c r="I36" s="28" t="s">
        <v>0</v>
      </c>
      <c r="J36" s="26">
        <v>20.332021171335793</v>
      </c>
    </row>
    <row r="37" spans="1:10" s="27" customFormat="1" ht="12.75">
      <c r="A37" s="59" t="s">
        <v>96</v>
      </c>
      <c r="B37" s="36">
        <v>39210</v>
      </c>
      <c r="C37" s="37">
        <v>0.6875</v>
      </c>
      <c r="D37" s="45">
        <v>0.15904</v>
      </c>
      <c r="E37" s="45">
        <v>5</v>
      </c>
      <c r="F37" s="45">
        <f t="shared" si="0"/>
        <v>0.7951999999999999</v>
      </c>
      <c r="G37" s="45" t="e">
        <f>((201.062/F37)/#REF!)</f>
        <v>#REF!</v>
      </c>
      <c r="H37" s="38" t="s">
        <v>1</v>
      </c>
      <c r="I37" s="39" t="s">
        <v>0</v>
      </c>
      <c r="J37" s="46">
        <v>13.583520527232853</v>
      </c>
    </row>
    <row r="38" ht="12.75">
      <c r="H38" s="35"/>
    </row>
    <row r="39" spans="1:10" s="19" customFormat="1" ht="12.75">
      <c r="A39" s="44" t="s">
        <v>94</v>
      </c>
      <c r="B39" s="41" t="s">
        <v>45</v>
      </c>
      <c r="C39" s="42" t="s">
        <v>44</v>
      </c>
      <c r="D39" s="41" t="s">
        <v>43</v>
      </c>
      <c r="E39" s="41" t="s">
        <v>42</v>
      </c>
      <c r="F39" s="41" t="s">
        <v>39</v>
      </c>
      <c r="G39" s="41" t="s">
        <v>41</v>
      </c>
      <c r="H39" s="47" t="s">
        <v>87</v>
      </c>
      <c r="I39" s="41" t="s">
        <v>40</v>
      </c>
      <c r="J39" s="48" t="s">
        <v>85</v>
      </c>
    </row>
    <row r="40" spans="1:10" ht="12.75">
      <c r="A40" s="11" t="s">
        <v>96</v>
      </c>
      <c r="B40" s="10">
        <v>39335</v>
      </c>
      <c r="C40" s="9">
        <v>0.54375</v>
      </c>
      <c r="D40" s="4">
        <v>0.15904</v>
      </c>
      <c r="E40" s="4">
        <v>6</v>
      </c>
      <c r="F40" s="4">
        <f>D40*E40</f>
        <v>0.95424</v>
      </c>
      <c r="G40" s="4" t="e">
        <f>((201.062/F40)/#REF!)</f>
        <v>#REF!</v>
      </c>
      <c r="H40" s="3" t="s">
        <v>62</v>
      </c>
      <c r="I40" s="12" t="s">
        <v>6</v>
      </c>
      <c r="J40" s="20">
        <v>6.1087911425808255</v>
      </c>
    </row>
    <row r="41" spans="1:10" ht="12.75">
      <c r="A41" s="11" t="s">
        <v>96</v>
      </c>
      <c r="B41" s="10">
        <v>39335</v>
      </c>
      <c r="C41" s="9">
        <v>0.54375</v>
      </c>
      <c r="D41" s="4">
        <v>0.15904</v>
      </c>
      <c r="E41" s="4">
        <v>6</v>
      </c>
      <c r="F41" s="4">
        <f aca="true" t="shared" si="1" ref="F41:F75">D41*E41</f>
        <v>0.95424</v>
      </c>
      <c r="G41" s="4" t="e">
        <f>((201.062/F41)/#REF!)</f>
        <v>#REF!</v>
      </c>
      <c r="H41" s="3" t="s">
        <v>37</v>
      </c>
      <c r="I41" s="12" t="s">
        <v>6</v>
      </c>
      <c r="J41" s="20">
        <v>2.6416394130079244</v>
      </c>
    </row>
    <row r="42" spans="1:10" ht="12.75">
      <c r="A42" s="11" t="s">
        <v>96</v>
      </c>
      <c r="B42" s="10">
        <v>39335</v>
      </c>
      <c r="C42" s="9">
        <v>0.54375</v>
      </c>
      <c r="D42" s="4">
        <v>0.15904</v>
      </c>
      <c r="E42" s="4">
        <v>6</v>
      </c>
      <c r="F42" s="4">
        <f>D42*E42</f>
        <v>0.95424</v>
      </c>
      <c r="G42" s="4" t="e">
        <f>((201.062/F42)/#REF!)</f>
        <v>#REF!</v>
      </c>
      <c r="H42" s="3" t="s">
        <v>63</v>
      </c>
      <c r="I42" s="12" t="s">
        <v>6</v>
      </c>
      <c r="J42" s="20">
        <v>1.4859221698169576</v>
      </c>
    </row>
    <row r="43" spans="1:10" ht="12.75">
      <c r="A43" s="11" t="s">
        <v>96</v>
      </c>
      <c r="B43" s="10">
        <v>39335</v>
      </c>
      <c r="C43" s="9">
        <v>0.54375</v>
      </c>
      <c r="D43" s="4">
        <v>0.15904</v>
      </c>
      <c r="E43" s="4">
        <v>6</v>
      </c>
      <c r="F43" s="4">
        <f t="shared" si="1"/>
        <v>0.95424</v>
      </c>
      <c r="G43" s="4" t="e">
        <f>((201.062/F43)/#REF!)</f>
        <v>#REF!</v>
      </c>
      <c r="H43" s="3" t="s">
        <v>33</v>
      </c>
      <c r="I43" s="12" t="s">
        <v>6</v>
      </c>
      <c r="J43" s="20">
        <v>0.16510246331299527</v>
      </c>
    </row>
    <row r="44" spans="1:10" ht="12.75">
      <c r="A44" s="11" t="s">
        <v>96</v>
      </c>
      <c r="B44" s="10">
        <v>39335</v>
      </c>
      <c r="C44" s="9">
        <v>0.54375</v>
      </c>
      <c r="D44" s="4">
        <v>0.15904</v>
      </c>
      <c r="E44" s="4">
        <v>6</v>
      </c>
      <c r="F44" s="4">
        <f t="shared" si="1"/>
        <v>0.95424</v>
      </c>
      <c r="G44" s="4" t="e">
        <f>((201.062/F44)/#REF!)</f>
        <v>#REF!</v>
      </c>
      <c r="H44" s="3" t="s">
        <v>32</v>
      </c>
      <c r="I44" s="12" t="s">
        <v>6</v>
      </c>
      <c r="J44" s="20">
        <v>3.467151729572901</v>
      </c>
    </row>
    <row r="45" spans="1:10" ht="12.75">
      <c r="A45" s="11" t="s">
        <v>96</v>
      </c>
      <c r="B45" s="10">
        <v>39335</v>
      </c>
      <c r="C45" s="9">
        <v>0.54375</v>
      </c>
      <c r="D45" s="4">
        <v>0.15904</v>
      </c>
      <c r="E45" s="4">
        <v>6</v>
      </c>
      <c r="F45" s="4">
        <f t="shared" si="1"/>
        <v>0.95424</v>
      </c>
      <c r="G45" s="4" t="e">
        <f>((201.062/F45)/#REF!)</f>
        <v>#REF!</v>
      </c>
      <c r="H45" s="3" t="s">
        <v>31</v>
      </c>
      <c r="I45" s="12" t="s">
        <v>6</v>
      </c>
      <c r="J45" s="20">
        <v>0.49530738993898576</v>
      </c>
    </row>
    <row r="46" spans="1:10" ht="12.75">
      <c r="A46" s="11" t="s">
        <v>96</v>
      </c>
      <c r="B46" s="10">
        <v>39335</v>
      </c>
      <c r="C46" s="9">
        <v>0.54375</v>
      </c>
      <c r="D46" s="4">
        <v>0.15904</v>
      </c>
      <c r="E46" s="4">
        <v>6</v>
      </c>
      <c r="F46" s="4">
        <f>D46*E46</f>
        <v>0.95424</v>
      </c>
      <c r="G46" s="4" t="e">
        <f>((201.062/F46)/#REF!)</f>
        <v>#REF!</v>
      </c>
      <c r="H46" s="3" t="s">
        <v>64</v>
      </c>
      <c r="I46" s="12" t="s">
        <v>6</v>
      </c>
      <c r="J46" s="20">
        <v>9.74104533546672</v>
      </c>
    </row>
    <row r="47" spans="1:10" s="27" customFormat="1" ht="12.75">
      <c r="A47" s="32" t="s">
        <v>96</v>
      </c>
      <c r="B47" s="21">
        <v>39335</v>
      </c>
      <c r="C47" s="22">
        <v>0.54375</v>
      </c>
      <c r="D47" s="23">
        <v>0.15904</v>
      </c>
      <c r="E47" s="23">
        <v>6</v>
      </c>
      <c r="F47" s="23">
        <f>D47*E47</f>
        <v>0.95424</v>
      </c>
      <c r="G47" s="23" t="e">
        <f>((201.062/F47)/#REF!)</f>
        <v>#REF!</v>
      </c>
      <c r="H47" s="24" t="s">
        <v>65</v>
      </c>
      <c r="I47" s="25" t="s">
        <v>6</v>
      </c>
      <c r="J47" s="26">
        <v>17.005553721238513</v>
      </c>
    </row>
    <row r="48" spans="1:10" ht="12.75">
      <c r="A48" s="11" t="s">
        <v>96</v>
      </c>
      <c r="B48" s="10">
        <v>39335</v>
      </c>
      <c r="C48" s="9">
        <v>0.54375</v>
      </c>
      <c r="D48" s="4">
        <v>7.04</v>
      </c>
      <c r="E48" s="4">
        <v>1</v>
      </c>
      <c r="F48" s="4">
        <f t="shared" si="1"/>
        <v>7.04</v>
      </c>
      <c r="G48" s="4" t="e">
        <f>((201.062/F48)/#REF!)</f>
        <v>#REF!</v>
      </c>
      <c r="H48" s="3" t="s">
        <v>29</v>
      </c>
      <c r="I48" s="12" t="s">
        <v>6</v>
      </c>
      <c r="J48" s="20">
        <v>0.06713666530900253</v>
      </c>
    </row>
    <row r="49" spans="1:10" ht="12.75">
      <c r="A49" s="11" t="s">
        <v>96</v>
      </c>
      <c r="B49" s="10">
        <v>39335</v>
      </c>
      <c r="C49" s="9">
        <v>0.54375</v>
      </c>
      <c r="D49" s="4">
        <v>100.53</v>
      </c>
      <c r="E49" s="4">
        <v>1</v>
      </c>
      <c r="F49" s="4">
        <f t="shared" si="1"/>
        <v>100.53</v>
      </c>
      <c r="G49" s="4" t="e">
        <f>((201.062/F49)/#REF!)</f>
        <v>#REF!</v>
      </c>
      <c r="H49" s="3" t="s">
        <v>48</v>
      </c>
      <c r="I49" s="12" t="s">
        <v>6</v>
      </c>
      <c r="J49" s="20">
        <v>0.003134335513613699</v>
      </c>
    </row>
    <row r="50" spans="1:10" ht="12.75">
      <c r="A50" s="11" t="s">
        <v>96</v>
      </c>
      <c r="B50" s="10">
        <v>39335</v>
      </c>
      <c r="C50" s="9">
        <v>0.54375</v>
      </c>
      <c r="D50" s="4">
        <v>0.15904</v>
      </c>
      <c r="E50" s="4">
        <v>6</v>
      </c>
      <c r="F50" s="4">
        <f>D50*E50</f>
        <v>0.95424</v>
      </c>
      <c r="G50" s="4" t="e">
        <f>((201.062/F50)/#REF!)</f>
        <v>#REF!</v>
      </c>
      <c r="H50" s="3" t="s">
        <v>66</v>
      </c>
      <c r="I50" s="12" t="s">
        <v>6</v>
      </c>
      <c r="J50" s="20">
        <v>0.9906147798779715</v>
      </c>
    </row>
    <row r="51" spans="1:10" ht="12.75">
      <c r="A51" s="11" t="s">
        <v>96</v>
      </c>
      <c r="B51" s="10">
        <v>39335</v>
      </c>
      <c r="C51" s="9">
        <v>0.54375</v>
      </c>
      <c r="D51" s="4">
        <v>0.15904</v>
      </c>
      <c r="E51" s="4">
        <v>6</v>
      </c>
      <c r="F51" s="4">
        <f t="shared" si="1"/>
        <v>0.95424</v>
      </c>
      <c r="G51" s="4" t="e">
        <f>((201.062/F51)/#REF!)</f>
        <v>#REF!</v>
      </c>
      <c r="H51" s="3" t="s">
        <v>28</v>
      </c>
      <c r="I51" s="12" t="s">
        <v>6</v>
      </c>
      <c r="J51" s="20">
        <v>0.49530738993898576</v>
      </c>
    </row>
    <row r="52" spans="1:10" ht="12.75">
      <c r="A52" s="11" t="s">
        <v>96</v>
      </c>
      <c r="B52" s="10">
        <v>39335</v>
      </c>
      <c r="C52" s="9">
        <v>0.54375</v>
      </c>
      <c r="D52" s="4">
        <v>0.15904</v>
      </c>
      <c r="E52" s="4">
        <v>6</v>
      </c>
      <c r="F52" s="4">
        <f t="shared" si="1"/>
        <v>0.95424</v>
      </c>
      <c r="G52" s="4" t="e">
        <f>((201.062/F52)/#REF!)</f>
        <v>#REF!</v>
      </c>
      <c r="H52" s="3" t="s">
        <v>26</v>
      </c>
      <c r="I52" s="12" t="s">
        <v>6</v>
      </c>
      <c r="J52" s="20">
        <v>2.3114344863819336</v>
      </c>
    </row>
    <row r="53" spans="1:10" ht="12.75">
      <c r="A53" s="11" t="s">
        <v>96</v>
      </c>
      <c r="B53" s="10">
        <v>39335</v>
      </c>
      <c r="C53" s="9">
        <v>0.54375</v>
      </c>
      <c r="D53" s="4">
        <v>0.15904</v>
      </c>
      <c r="E53" s="4">
        <v>6</v>
      </c>
      <c r="F53" s="4">
        <f t="shared" si="1"/>
        <v>0.95424</v>
      </c>
      <c r="G53" s="4" t="e">
        <f>((201.062/F53)/#REF!)</f>
        <v>#REF!</v>
      </c>
      <c r="H53" s="3" t="s">
        <v>24</v>
      </c>
      <c r="I53" s="12" t="s">
        <v>6</v>
      </c>
      <c r="J53" s="20">
        <v>5.118176362702853</v>
      </c>
    </row>
    <row r="54" spans="1:10" ht="12.75">
      <c r="A54" s="11" t="s">
        <v>96</v>
      </c>
      <c r="B54" s="10">
        <v>39335</v>
      </c>
      <c r="C54" s="9">
        <v>0.54375</v>
      </c>
      <c r="D54" s="4">
        <v>0.15904</v>
      </c>
      <c r="E54" s="4">
        <v>6</v>
      </c>
      <c r="F54" s="4">
        <f t="shared" si="1"/>
        <v>0.95424</v>
      </c>
      <c r="G54" s="4" t="e">
        <f>((201.062/F54)/#REF!)</f>
        <v>#REF!</v>
      </c>
      <c r="H54" s="3" t="s">
        <v>20</v>
      </c>
      <c r="I54" s="12" t="s">
        <v>6</v>
      </c>
      <c r="J54" s="20">
        <v>0.9906147798779715</v>
      </c>
    </row>
    <row r="55" spans="1:10" ht="12.75">
      <c r="A55" s="11" t="s">
        <v>96</v>
      </c>
      <c r="B55" s="10">
        <v>39335</v>
      </c>
      <c r="C55" s="9">
        <v>0.54375</v>
      </c>
      <c r="D55" s="4">
        <v>0.15904</v>
      </c>
      <c r="E55" s="4">
        <v>6</v>
      </c>
      <c r="F55" s="4">
        <f t="shared" si="1"/>
        <v>0.95424</v>
      </c>
      <c r="G55" s="4" t="e">
        <f>((201.062/F55)/#REF!)</f>
        <v>#REF!</v>
      </c>
      <c r="H55" s="3" t="s">
        <v>19</v>
      </c>
      <c r="I55" s="12" t="s">
        <v>6</v>
      </c>
      <c r="J55" s="20">
        <v>0.6604098532519811</v>
      </c>
    </row>
    <row r="56" spans="1:10" ht="12.75">
      <c r="A56" s="11" t="s">
        <v>96</v>
      </c>
      <c r="B56" s="10">
        <v>39335</v>
      </c>
      <c r="C56" s="9">
        <v>0.54375</v>
      </c>
      <c r="D56" s="4">
        <v>7.04</v>
      </c>
      <c r="E56" s="4">
        <v>1</v>
      </c>
      <c r="F56" s="4">
        <f t="shared" si="1"/>
        <v>7.04</v>
      </c>
      <c r="G56" s="4" t="e">
        <f>((201.062/F56)/#REF!)</f>
        <v>#REF!</v>
      </c>
      <c r="H56" s="3" t="s">
        <v>17</v>
      </c>
      <c r="I56" s="12" t="s">
        <v>6</v>
      </c>
      <c r="J56" s="20">
        <v>0.13427333061800506</v>
      </c>
    </row>
    <row r="57" spans="1:10" ht="12.75">
      <c r="A57" s="11" t="s">
        <v>96</v>
      </c>
      <c r="B57" s="10">
        <v>39335</v>
      </c>
      <c r="C57" s="9">
        <v>0.54375</v>
      </c>
      <c r="D57" s="4">
        <v>0.15904</v>
      </c>
      <c r="E57" s="4">
        <v>6</v>
      </c>
      <c r="F57" s="4">
        <f t="shared" si="1"/>
        <v>0.95424</v>
      </c>
      <c r="G57" s="4" t="e">
        <f>((201.062/F57)/#REF!)</f>
        <v>#REF!</v>
      </c>
      <c r="H57" s="3" t="s">
        <v>67</v>
      </c>
      <c r="I57" s="12" t="s">
        <v>6</v>
      </c>
      <c r="J57" s="20">
        <v>0.33020492662599055</v>
      </c>
    </row>
    <row r="58" spans="1:10" ht="12.75">
      <c r="A58" s="11" t="s">
        <v>96</v>
      </c>
      <c r="B58" s="10">
        <v>39335</v>
      </c>
      <c r="C58" s="9">
        <v>0.54375</v>
      </c>
      <c r="D58" s="4">
        <v>0.15904</v>
      </c>
      <c r="E58" s="4">
        <v>6</v>
      </c>
      <c r="F58" s="4">
        <f>D58*E58</f>
        <v>0.95424</v>
      </c>
      <c r="G58" s="4" t="e">
        <f>((201.062/F58)/#REF!)</f>
        <v>#REF!</v>
      </c>
      <c r="H58" s="3" t="s">
        <v>68</v>
      </c>
      <c r="I58" s="12" t="s">
        <v>6</v>
      </c>
      <c r="J58" s="20">
        <v>1.4859221698169576</v>
      </c>
    </row>
    <row r="59" spans="1:10" ht="12.75">
      <c r="A59" s="11" t="s">
        <v>96</v>
      </c>
      <c r="B59" s="10">
        <v>39335</v>
      </c>
      <c r="C59" s="9">
        <v>0.54375</v>
      </c>
      <c r="D59" s="4">
        <v>0.15904</v>
      </c>
      <c r="E59" s="4">
        <v>6</v>
      </c>
      <c r="F59" s="4">
        <f t="shared" si="1"/>
        <v>0.95424</v>
      </c>
      <c r="G59" s="4" t="e">
        <f>((201.062/F59)/#REF!)</f>
        <v>#REF!</v>
      </c>
      <c r="H59" s="3" t="s">
        <v>16</v>
      </c>
      <c r="I59" s="12" t="s">
        <v>6</v>
      </c>
      <c r="J59" s="20">
        <v>0.33020492662599055</v>
      </c>
    </row>
    <row r="60" spans="1:10" ht="12.75">
      <c r="A60" s="11" t="s">
        <v>96</v>
      </c>
      <c r="B60" s="10">
        <v>39335</v>
      </c>
      <c r="C60" s="9">
        <v>0.54375</v>
      </c>
      <c r="D60" s="4">
        <v>0.15904</v>
      </c>
      <c r="E60" s="4">
        <v>6</v>
      </c>
      <c r="F60" s="4">
        <f t="shared" si="1"/>
        <v>0.95424</v>
      </c>
      <c r="G60" s="4" t="e">
        <f>((201.062/F60)/#REF!)</f>
        <v>#REF!</v>
      </c>
      <c r="H60" s="3" t="s">
        <v>14</v>
      </c>
      <c r="I60" s="12" t="s">
        <v>6</v>
      </c>
      <c r="J60" s="20">
        <v>1.1557172431909668</v>
      </c>
    </row>
    <row r="61" spans="1:10" ht="12.75">
      <c r="A61" s="11" t="s">
        <v>96</v>
      </c>
      <c r="B61" s="10">
        <v>39335</v>
      </c>
      <c r="C61" s="9">
        <v>0.54375</v>
      </c>
      <c r="D61" s="4">
        <v>0.15904</v>
      </c>
      <c r="E61" s="4">
        <v>6</v>
      </c>
      <c r="F61" s="4">
        <f>D61*E61</f>
        <v>0.95424</v>
      </c>
      <c r="G61" s="4" t="e">
        <f>((201.062/F61)/#REF!)</f>
        <v>#REF!</v>
      </c>
      <c r="H61" s="3" t="s">
        <v>69</v>
      </c>
      <c r="I61" s="12" t="s">
        <v>6</v>
      </c>
      <c r="J61" s="20">
        <v>0.49530738993898576</v>
      </c>
    </row>
    <row r="62" spans="1:10" ht="12.75">
      <c r="A62" s="11" t="s">
        <v>96</v>
      </c>
      <c r="B62" s="10">
        <v>39335</v>
      </c>
      <c r="C62" s="9">
        <v>0.54375</v>
      </c>
      <c r="D62" s="4">
        <v>0.15904</v>
      </c>
      <c r="E62" s="4">
        <v>6</v>
      </c>
      <c r="F62" s="4">
        <f t="shared" si="1"/>
        <v>0.95424</v>
      </c>
      <c r="G62" s="4" t="e">
        <f>((201.062/F62)/#REF!)</f>
        <v>#REF!</v>
      </c>
      <c r="H62" s="3" t="s">
        <v>13</v>
      </c>
      <c r="I62" s="12" t="s">
        <v>6</v>
      </c>
      <c r="J62" s="20">
        <v>0.16510246331299527</v>
      </c>
    </row>
    <row r="63" spans="1:10" ht="12.75">
      <c r="A63" s="11" t="s">
        <v>96</v>
      </c>
      <c r="B63" s="10">
        <v>39335</v>
      </c>
      <c r="C63" s="9">
        <v>0.54375</v>
      </c>
      <c r="D63" s="4">
        <v>0.15904</v>
      </c>
      <c r="E63" s="4">
        <v>6</v>
      </c>
      <c r="F63" s="4">
        <f>D63*E63</f>
        <v>0.95424</v>
      </c>
      <c r="G63" s="4" t="e">
        <f>((201.062/F63)/#REF!)</f>
        <v>#REF!</v>
      </c>
      <c r="H63" s="3" t="s">
        <v>70</v>
      </c>
      <c r="I63" s="12" t="s">
        <v>6</v>
      </c>
      <c r="J63" s="20">
        <v>3.6322541928858962</v>
      </c>
    </row>
    <row r="64" spans="1:10" ht="12.75">
      <c r="A64" s="11" t="s">
        <v>96</v>
      </c>
      <c r="B64" s="10">
        <v>39335</v>
      </c>
      <c r="C64" s="9">
        <v>0.54375</v>
      </c>
      <c r="D64" s="4">
        <v>0.15904</v>
      </c>
      <c r="E64" s="4">
        <v>6</v>
      </c>
      <c r="F64" s="4">
        <f t="shared" si="1"/>
        <v>0.95424</v>
      </c>
      <c r="G64" s="4" t="e">
        <f>((201.062/F64)/#REF!)</f>
        <v>#REF!</v>
      </c>
      <c r="H64" s="3" t="s">
        <v>12</v>
      </c>
      <c r="I64" s="12" t="s">
        <v>6</v>
      </c>
      <c r="J64" s="20">
        <v>1.1557172431909668</v>
      </c>
    </row>
    <row r="65" spans="1:10" ht="12.75">
      <c r="A65" s="11" t="s">
        <v>96</v>
      </c>
      <c r="B65" s="10">
        <v>39335</v>
      </c>
      <c r="C65" s="9">
        <v>0.54375</v>
      </c>
      <c r="D65" s="4">
        <v>0.15904</v>
      </c>
      <c r="E65" s="4">
        <v>6</v>
      </c>
      <c r="F65" s="4">
        <f t="shared" si="1"/>
        <v>0.95424</v>
      </c>
      <c r="G65" s="4" t="e">
        <f>((201.062/F65)/#REF!)</f>
        <v>#REF!</v>
      </c>
      <c r="H65" s="3" t="s">
        <v>59</v>
      </c>
      <c r="I65" s="12" t="s">
        <v>6</v>
      </c>
      <c r="J65" s="20">
        <v>0.16510246331299527</v>
      </c>
    </row>
    <row r="66" spans="1:10" ht="12.75">
      <c r="A66" s="11" t="s">
        <v>96</v>
      </c>
      <c r="B66" s="10">
        <v>39335</v>
      </c>
      <c r="C66" s="9">
        <v>0.54375</v>
      </c>
      <c r="D66" s="4">
        <v>0.15904</v>
      </c>
      <c r="E66" s="4">
        <v>6</v>
      </c>
      <c r="F66" s="4">
        <f t="shared" si="1"/>
        <v>0.95424</v>
      </c>
      <c r="G66" s="4" t="e">
        <f>((201.062/F66)/#REF!)</f>
        <v>#REF!</v>
      </c>
      <c r="H66" s="3" t="s">
        <v>60</v>
      </c>
      <c r="I66" s="12" t="s">
        <v>6</v>
      </c>
      <c r="J66" s="20">
        <v>0.49530738993898576</v>
      </c>
    </row>
    <row r="67" spans="1:10" ht="12.75">
      <c r="A67" s="11" t="s">
        <v>96</v>
      </c>
      <c r="B67" s="10">
        <v>39335</v>
      </c>
      <c r="C67" s="9">
        <v>0.54375</v>
      </c>
      <c r="D67" s="4">
        <v>7.04</v>
      </c>
      <c r="E67" s="4">
        <v>1</v>
      </c>
      <c r="F67" s="4">
        <f t="shared" si="1"/>
        <v>7.04</v>
      </c>
      <c r="G67" s="4" t="e">
        <f>((201.062/F67)/#REF!)</f>
        <v>#REF!</v>
      </c>
      <c r="H67" s="3" t="s">
        <v>8</v>
      </c>
      <c r="I67" s="12" t="s">
        <v>6</v>
      </c>
      <c r="J67" s="20">
        <v>0.022378888436334173</v>
      </c>
    </row>
    <row r="68" spans="1:10" ht="12.75">
      <c r="A68" s="11" t="s">
        <v>96</v>
      </c>
      <c r="B68" s="10">
        <v>39335</v>
      </c>
      <c r="C68" s="9">
        <v>0.54375</v>
      </c>
      <c r="D68" s="4">
        <v>100.53</v>
      </c>
      <c r="E68" s="4">
        <v>1</v>
      </c>
      <c r="F68" s="4">
        <f>D68*E68</f>
        <v>100.53</v>
      </c>
      <c r="G68" s="4" t="e">
        <f>((201.062/F68)/#REF!)</f>
        <v>#REF!</v>
      </c>
      <c r="H68" s="3" t="s">
        <v>71</v>
      </c>
      <c r="I68" s="12" t="s">
        <v>3</v>
      </c>
      <c r="J68" s="20">
        <v>0.009403006540841098</v>
      </c>
    </row>
    <row r="69" spans="1:10" ht="12.75">
      <c r="A69" s="11" t="s">
        <v>96</v>
      </c>
      <c r="B69" s="10">
        <v>39335</v>
      </c>
      <c r="C69" s="9">
        <v>0.54375</v>
      </c>
      <c r="D69" s="4">
        <v>7.04</v>
      </c>
      <c r="E69" s="4">
        <v>1</v>
      </c>
      <c r="F69" s="4">
        <f t="shared" si="1"/>
        <v>7.04</v>
      </c>
      <c r="G69" s="4" t="e">
        <f>((201.062/F69)/#REF!)</f>
        <v>#REF!</v>
      </c>
      <c r="H69" s="3" t="s">
        <v>56</v>
      </c>
      <c r="I69" s="12" t="s">
        <v>3</v>
      </c>
      <c r="J69" s="20">
        <v>0.17903110749067339</v>
      </c>
    </row>
    <row r="70" spans="1:10" ht="12.75">
      <c r="A70" s="11" t="s">
        <v>96</v>
      </c>
      <c r="B70" s="10">
        <v>39335</v>
      </c>
      <c r="C70" s="9">
        <v>0.54375</v>
      </c>
      <c r="D70" s="4">
        <v>7.04</v>
      </c>
      <c r="E70" s="4">
        <v>1</v>
      </c>
      <c r="F70" s="4">
        <f>D70*E70</f>
        <v>7.04</v>
      </c>
      <c r="G70" s="4" t="e">
        <f>((201.062/F70)/#REF!)</f>
        <v>#REF!</v>
      </c>
      <c r="H70" s="3" t="s">
        <v>72</v>
      </c>
      <c r="I70" s="12" t="s">
        <v>3</v>
      </c>
      <c r="J70" s="20">
        <v>0.2685466612360101</v>
      </c>
    </row>
    <row r="71" spans="1:10" ht="12.75">
      <c r="A71" s="11" t="s">
        <v>96</v>
      </c>
      <c r="B71" s="10">
        <v>39335</v>
      </c>
      <c r="C71" s="9">
        <v>0.54375</v>
      </c>
      <c r="D71" s="4">
        <v>0.15904</v>
      </c>
      <c r="E71" s="4">
        <v>6</v>
      </c>
      <c r="F71" s="4">
        <f t="shared" si="1"/>
        <v>0.95424</v>
      </c>
      <c r="G71" s="4" t="e">
        <f>((201.062/F71)/#REF!)</f>
        <v>#REF!</v>
      </c>
      <c r="H71" s="3" t="s">
        <v>57</v>
      </c>
      <c r="I71" s="12" t="s">
        <v>3</v>
      </c>
      <c r="J71" s="20">
        <v>0.8255123165649765</v>
      </c>
    </row>
    <row r="72" spans="1:10" ht="12.75">
      <c r="A72" s="11" t="s">
        <v>96</v>
      </c>
      <c r="B72" s="10">
        <v>39335</v>
      </c>
      <c r="C72" s="9">
        <v>0.54375</v>
      </c>
      <c r="D72" s="4">
        <v>0.15904</v>
      </c>
      <c r="E72" s="4">
        <v>6</v>
      </c>
      <c r="F72" s="4">
        <f>D72*E72</f>
        <v>0.95424</v>
      </c>
      <c r="G72" s="4" t="e">
        <f>((201.062/F72)/#REF!)</f>
        <v>#REF!</v>
      </c>
      <c r="H72" s="3" t="s">
        <v>73</v>
      </c>
      <c r="I72" s="8" t="s">
        <v>0</v>
      </c>
      <c r="J72" s="20">
        <v>5.94368867926783</v>
      </c>
    </row>
    <row r="73" spans="1:10" ht="12.75">
      <c r="A73" s="11" t="s">
        <v>96</v>
      </c>
      <c r="B73" s="10">
        <v>39335</v>
      </c>
      <c r="C73" s="9">
        <v>0.54375</v>
      </c>
      <c r="D73" s="4">
        <v>0.15904</v>
      </c>
      <c r="E73" s="4">
        <v>6</v>
      </c>
      <c r="F73" s="4">
        <f t="shared" si="1"/>
        <v>0.95424</v>
      </c>
      <c r="G73" s="4" t="e">
        <f>((201.062/F73)/#REF!)</f>
        <v>#REF!</v>
      </c>
      <c r="H73" s="3" t="s">
        <v>53</v>
      </c>
      <c r="I73" s="8" t="s">
        <v>0</v>
      </c>
      <c r="J73" s="20">
        <v>3.13694680294691</v>
      </c>
    </row>
    <row r="74" spans="1:10" ht="12.75">
      <c r="A74" s="11" t="s">
        <v>96</v>
      </c>
      <c r="B74" s="10">
        <v>39335</v>
      </c>
      <c r="C74" s="9">
        <v>0.54375</v>
      </c>
      <c r="D74" s="4">
        <v>7.04</v>
      </c>
      <c r="E74" s="4">
        <v>1</v>
      </c>
      <c r="F74" s="4">
        <f>D74*E74</f>
        <v>7.04</v>
      </c>
      <c r="G74" s="4" t="e">
        <f>((201.062/F74)/#REF!)</f>
        <v>#REF!</v>
      </c>
      <c r="H74" s="3" t="s">
        <v>74</v>
      </c>
      <c r="I74" s="8" t="s">
        <v>0</v>
      </c>
      <c r="J74" s="20">
        <v>0.08951555374533669</v>
      </c>
    </row>
    <row r="75" spans="1:10" s="27" customFormat="1" ht="12.75">
      <c r="A75" s="32" t="s">
        <v>96</v>
      </c>
      <c r="B75" s="21">
        <v>39335</v>
      </c>
      <c r="C75" s="22">
        <v>0.54375</v>
      </c>
      <c r="D75" s="23">
        <v>0.15904</v>
      </c>
      <c r="E75" s="23">
        <v>6</v>
      </c>
      <c r="F75" s="23">
        <f t="shared" si="1"/>
        <v>0.95424</v>
      </c>
      <c r="G75" s="23" t="e">
        <f>((201.062/F75)/#REF!)</f>
        <v>#REF!</v>
      </c>
      <c r="H75" s="24" t="s">
        <v>2</v>
      </c>
      <c r="I75" s="28" t="s">
        <v>0</v>
      </c>
      <c r="J75" s="26">
        <v>17.996168501116482</v>
      </c>
    </row>
    <row r="76" spans="1:10" s="27" customFormat="1" ht="12.75">
      <c r="A76" s="59" t="s">
        <v>96</v>
      </c>
      <c r="B76" s="36">
        <v>39335</v>
      </c>
      <c r="C76" s="37">
        <v>0.54375</v>
      </c>
      <c r="D76" s="45">
        <v>0.15904</v>
      </c>
      <c r="E76" s="45">
        <v>6</v>
      </c>
      <c r="F76" s="45">
        <f>D76*E76</f>
        <v>0.95424</v>
      </c>
      <c r="G76" s="45" t="e">
        <f>((201.062/F76)/#REF!)</f>
        <v>#REF!</v>
      </c>
      <c r="H76" s="38" t="s">
        <v>75</v>
      </c>
      <c r="I76" s="39" t="s">
        <v>0</v>
      </c>
      <c r="J76" s="46">
        <v>10.236352725405705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0" bestFit="1" customWidth="1"/>
    <col min="4" max="7" width="0" style="0" hidden="1" customWidth="1"/>
    <col min="8" max="8" width="31.00390625" style="0" bestFit="1" customWidth="1"/>
    <col min="9" max="9" width="13.28125" style="0" bestFit="1" customWidth="1"/>
  </cols>
  <sheetData>
    <row r="1" spans="1:10" s="19" customFormat="1" ht="12.75">
      <c r="A1" s="44" t="s">
        <v>94</v>
      </c>
      <c r="B1" s="41" t="s">
        <v>45</v>
      </c>
      <c r="C1" s="42" t="s">
        <v>44</v>
      </c>
      <c r="D1" s="41" t="s">
        <v>43</v>
      </c>
      <c r="E1" s="41" t="s">
        <v>42</v>
      </c>
      <c r="F1" s="41" t="s">
        <v>39</v>
      </c>
      <c r="G1" s="41" t="s">
        <v>41</v>
      </c>
      <c r="H1" s="41" t="s">
        <v>87</v>
      </c>
      <c r="I1" s="41" t="s">
        <v>40</v>
      </c>
      <c r="J1" s="49" t="s">
        <v>85</v>
      </c>
    </row>
    <row r="2" spans="1:10" ht="12.75">
      <c r="A2" s="30" t="s">
        <v>97</v>
      </c>
      <c r="B2" s="10">
        <v>39212</v>
      </c>
      <c r="C2" s="9">
        <v>0.3958333333333333</v>
      </c>
      <c r="D2" s="4">
        <v>0.15904</v>
      </c>
      <c r="E2" s="4">
        <v>40</v>
      </c>
      <c r="F2" s="4">
        <f aca="true" t="shared" si="0" ref="F2:F30">D2*E2</f>
        <v>6.361599999999999</v>
      </c>
      <c r="G2" s="4" t="e">
        <f>((201.062/F2)/#REF!)</f>
        <v>#REF!</v>
      </c>
      <c r="H2" s="3" t="s">
        <v>46</v>
      </c>
      <c r="I2" s="12" t="s">
        <v>6</v>
      </c>
      <c r="J2" s="20">
        <v>0.5247721677286994</v>
      </c>
    </row>
    <row r="3" spans="1:10" ht="12.75">
      <c r="A3" s="30" t="s">
        <v>97</v>
      </c>
      <c r="B3" s="10">
        <v>39212</v>
      </c>
      <c r="C3" s="9">
        <v>0.3958333333333333</v>
      </c>
      <c r="D3" s="4">
        <v>0.15904</v>
      </c>
      <c r="E3" s="4">
        <v>40</v>
      </c>
      <c r="F3" s="4">
        <f t="shared" si="0"/>
        <v>6.361599999999999</v>
      </c>
      <c r="G3" s="4" t="e">
        <f>((201.062/F3)/#REF!)</f>
        <v>#REF!</v>
      </c>
      <c r="H3" s="3" t="s">
        <v>37</v>
      </c>
      <c r="I3" s="12" t="s">
        <v>6</v>
      </c>
      <c r="J3" s="20">
        <v>0.5247721677286994</v>
      </c>
    </row>
    <row r="4" spans="1:10" ht="12.75">
      <c r="A4" s="30" t="s">
        <v>97</v>
      </c>
      <c r="B4" s="10">
        <v>39212</v>
      </c>
      <c r="C4" s="9">
        <v>0.3958333333333333</v>
      </c>
      <c r="D4" s="4">
        <v>100.53</v>
      </c>
      <c r="E4" s="4">
        <v>1</v>
      </c>
      <c r="F4" s="4">
        <f t="shared" si="0"/>
        <v>100.53</v>
      </c>
      <c r="G4" s="4" t="e">
        <f>((201.062/F4)/#REF!)</f>
        <v>#REF!</v>
      </c>
      <c r="H4" s="3" t="s">
        <v>36</v>
      </c>
      <c r="I4" s="12" t="s">
        <v>6</v>
      </c>
      <c r="J4" s="20">
        <v>0.02213860288618915</v>
      </c>
    </row>
    <row r="5" spans="1:10" ht="12.75">
      <c r="A5" s="30" t="s">
        <v>97</v>
      </c>
      <c r="B5" s="10">
        <v>39212</v>
      </c>
      <c r="C5" s="9">
        <v>0.3958333333333333</v>
      </c>
      <c r="D5" s="4">
        <v>0.15904</v>
      </c>
      <c r="E5" s="4">
        <v>40</v>
      </c>
      <c r="F5" s="4">
        <f t="shared" si="0"/>
        <v>6.361599999999999</v>
      </c>
      <c r="G5" s="4" t="e">
        <f>((201.062/F5)/#REF!)</f>
        <v>#REF!</v>
      </c>
      <c r="H5" s="3" t="s">
        <v>35</v>
      </c>
      <c r="I5" s="12" t="s">
        <v>6</v>
      </c>
      <c r="J5" s="20">
        <v>2.623860838643497</v>
      </c>
    </row>
    <row r="6" spans="1:10" ht="12.75">
      <c r="A6" s="30" t="s">
        <v>97</v>
      </c>
      <c r="B6" s="10">
        <v>39212</v>
      </c>
      <c r="C6" s="9">
        <v>0.3958333333333333</v>
      </c>
      <c r="D6" s="4">
        <v>0.15904</v>
      </c>
      <c r="E6" s="4">
        <v>40</v>
      </c>
      <c r="F6" s="4">
        <f t="shared" si="0"/>
        <v>6.361599999999999</v>
      </c>
      <c r="G6" s="4" t="e">
        <f>((201.062/F6)/#REF!)</f>
        <v>#REF!</v>
      </c>
      <c r="H6" s="3" t="s">
        <v>34</v>
      </c>
      <c r="I6" s="12" t="s">
        <v>6</v>
      </c>
      <c r="J6" s="20">
        <v>0.17492405590956644</v>
      </c>
    </row>
    <row r="7" spans="1:10" ht="12.75">
      <c r="A7" s="30" t="s">
        <v>97</v>
      </c>
      <c r="B7" s="10">
        <v>39212</v>
      </c>
      <c r="C7" s="9">
        <v>0.3958333333333333</v>
      </c>
      <c r="D7" s="4">
        <v>100.53</v>
      </c>
      <c r="E7" s="4">
        <v>1</v>
      </c>
      <c r="F7" s="4">
        <f t="shared" si="0"/>
        <v>100.53</v>
      </c>
      <c r="G7" s="4" t="e">
        <f>((201.062/F7)/#REF!)</f>
        <v>#REF!</v>
      </c>
      <c r="H7" s="3" t="s">
        <v>33</v>
      </c>
      <c r="I7" s="12" t="s">
        <v>6</v>
      </c>
      <c r="J7" s="20">
        <v>0.02213860288618915</v>
      </c>
    </row>
    <row r="8" spans="1:10" ht="12.75">
      <c r="A8" s="30" t="s">
        <v>97</v>
      </c>
      <c r="B8" s="10">
        <v>39212</v>
      </c>
      <c r="C8" s="9">
        <v>0.3958333333333333</v>
      </c>
      <c r="D8" s="4">
        <v>0.15904</v>
      </c>
      <c r="E8" s="4">
        <v>40</v>
      </c>
      <c r="F8" s="4">
        <f t="shared" si="0"/>
        <v>6.361599999999999</v>
      </c>
      <c r="G8" s="4" t="e">
        <f>((201.062/F8)/#REF!)</f>
        <v>#REF!</v>
      </c>
      <c r="H8" s="3" t="s">
        <v>32</v>
      </c>
      <c r="I8" s="12" t="s">
        <v>6</v>
      </c>
      <c r="J8" s="20">
        <v>0.4373101397739161</v>
      </c>
    </row>
    <row r="9" spans="1:10" ht="12.75">
      <c r="A9" s="30" t="s">
        <v>97</v>
      </c>
      <c r="B9" s="10">
        <v>39212</v>
      </c>
      <c r="C9" s="9">
        <v>0.3958333333333333</v>
      </c>
      <c r="D9" s="4">
        <v>7.04</v>
      </c>
      <c r="E9" s="4">
        <v>1</v>
      </c>
      <c r="F9" s="4">
        <f t="shared" si="0"/>
        <v>7.04</v>
      </c>
      <c r="G9" s="4" t="e">
        <f>((201.062/F9)/#REF!)</f>
        <v>#REF!</v>
      </c>
      <c r="H9" s="3" t="s">
        <v>30</v>
      </c>
      <c r="I9" s="12" t="s">
        <v>6</v>
      </c>
      <c r="J9" s="20">
        <v>0.07903386889732229</v>
      </c>
    </row>
    <row r="10" spans="1:10" ht="12.75">
      <c r="A10" s="30" t="s">
        <v>97</v>
      </c>
      <c r="B10" s="10">
        <v>39212</v>
      </c>
      <c r="C10" s="9">
        <v>0.3958333333333333</v>
      </c>
      <c r="D10" s="4">
        <v>0.15904</v>
      </c>
      <c r="E10" s="4">
        <v>40</v>
      </c>
      <c r="F10" s="4">
        <f t="shared" si="0"/>
        <v>6.361599999999999</v>
      </c>
      <c r="G10" s="4" t="e">
        <f>((201.062/F10)/#REF!)</f>
        <v>#REF!</v>
      </c>
      <c r="H10" s="3" t="s">
        <v>47</v>
      </c>
      <c r="I10" s="12" t="s">
        <v>6</v>
      </c>
      <c r="J10" s="20">
        <v>0.08746202795478322</v>
      </c>
    </row>
    <row r="11" spans="1:10" ht="12.75">
      <c r="A11" s="30" t="s">
        <v>97</v>
      </c>
      <c r="B11" s="10">
        <v>39212</v>
      </c>
      <c r="C11" s="9">
        <v>0.3958333333333333</v>
      </c>
      <c r="D11" s="4">
        <v>0.15904</v>
      </c>
      <c r="E11" s="4">
        <v>40</v>
      </c>
      <c r="F11" s="4">
        <f t="shared" si="0"/>
        <v>6.361599999999999</v>
      </c>
      <c r="G11" s="4" t="e">
        <f>((201.062/F11)/#REF!)</f>
        <v>#REF!</v>
      </c>
      <c r="H11" s="3" t="s">
        <v>48</v>
      </c>
      <c r="I11" s="12" t="s">
        <v>6</v>
      </c>
      <c r="J11" s="20">
        <v>0.08746202795478322</v>
      </c>
    </row>
    <row r="12" spans="1:10" ht="12.75">
      <c r="A12" s="30" t="s">
        <v>97</v>
      </c>
      <c r="B12" s="10">
        <v>39212</v>
      </c>
      <c r="C12" s="9">
        <v>0.3958333333333333</v>
      </c>
      <c r="D12" s="4">
        <v>0.15904</v>
      </c>
      <c r="E12" s="4">
        <v>40</v>
      </c>
      <c r="F12" s="4">
        <f t="shared" si="0"/>
        <v>6.361599999999999</v>
      </c>
      <c r="G12" s="4" t="e">
        <f>((201.062/F12)/#REF!)</f>
        <v>#REF!</v>
      </c>
      <c r="H12" s="3" t="s">
        <v>28</v>
      </c>
      <c r="I12" s="12" t="s">
        <v>6</v>
      </c>
      <c r="J12" s="20">
        <v>2.5363988106887136</v>
      </c>
    </row>
    <row r="13" spans="1:10" ht="12.75">
      <c r="A13" s="30" t="s">
        <v>97</v>
      </c>
      <c r="B13" s="10">
        <v>39212</v>
      </c>
      <c r="C13" s="9">
        <v>0.3958333333333333</v>
      </c>
      <c r="D13" s="4">
        <v>0.15904</v>
      </c>
      <c r="E13" s="4">
        <v>40</v>
      </c>
      <c r="F13" s="4">
        <f t="shared" si="0"/>
        <v>6.361599999999999</v>
      </c>
      <c r="G13" s="4" t="e">
        <f>((201.062/F13)/#REF!)</f>
        <v>#REF!</v>
      </c>
      <c r="H13" s="3" t="s">
        <v>27</v>
      </c>
      <c r="I13" s="12" t="s">
        <v>6</v>
      </c>
      <c r="J13" s="20">
        <v>1.6617785311408815</v>
      </c>
    </row>
    <row r="14" spans="1:10" ht="12.75">
      <c r="A14" s="30" t="s">
        <v>97</v>
      </c>
      <c r="B14" s="10">
        <v>39212</v>
      </c>
      <c r="C14" s="9">
        <v>0.3958333333333333</v>
      </c>
      <c r="D14" s="4">
        <v>0.15904</v>
      </c>
      <c r="E14" s="4">
        <v>40</v>
      </c>
      <c r="F14" s="4">
        <f t="shared" si="0"/>
        <v>6.361599999999999</v>
      </c>
      <c r="G14" s="4" t="e">
        <f>((201.062/F14)/#REF!)</f>
        <v>#REF!</v>
      </c>
      <c r="H14" s="3" t="s">
        <v>49</v>
      </c>
      <c r="I14" s="12" t="s">
        <v>6</v>
      </c>
      <c r="J14" s="20">
        <v>0.17492405590956644</v>
      </c>
    </row>
    <row r="15" spans="1:10" ht="12.75">
      <c r="A15" s="30" t="s">
        <v>97</v>
      </c>
      <c r="B15" s="10">
        <v>39212</v>
      </c>
      <c r="C15" s="9">
        <v>0.3958333333333333</v>
      </c>
      <c r="D15" s="4">
        <v>100.53</v>
      </c>
      <c r="E15" s="4">
        <v>1</v>
      </c>
      <c r="F15" s="4">
        <f t="shared" si="0"/>
        <v>100.53</v>
      </c>
      <c r="G15" s="4" t="e">
        <f>((201.062/F15)/#REF!)</f>
        <v>#REF!</v>
      </c>
      <c r="H15" s="3" t="s">
        <v>26</v>
      </c>
      <c r="I15" s="12" t="s">
        <v>6</v>
      </c>
      <c r="J15" s="20">
        <v>0.0055346507215472875</v>
      </c>
    </row>
    <row r="16" spans="1:10" ht="12.75">
      <c r="A16" s="30" t="s">
        <v>97</v>
      </c>
      <c r="B16" s="10">
        <v>39212</v>
      </c>
      <c r="C16" s="9">
        <v>0.3958333333333333</v>
      </c>
      <c r="D16" s="4">
        <v>0.15904</v>
      </c>
      <c r="E16" s="4">
        <v>40</v>
      </c>
      <c r="F16" s="4">
        <f t="shared" si="0"/>
        <v>6.361599999999999</v>
      </c>
      <c r="G16" s="4" t="e">
        <f>((201.062/F16)/#REF!)</f>
        <v>#REF!</v>
      </c>
      <c r="H16" s="3" t="s">
        <v>25</v>
      </c>
      <c r="I16" s="12" t="s">
        <v>6</v>
      </c>
      <c r="J16" s="20">
        <v>2.623860838643497</v>
      </c>
    </row>
    <row r="17" spans="1:10" ht="12.75">
      <c r="A17" s="30" t="s">
        <v>97</v>
      </c>
      <c r="B17" s="10">
        <v>39212</v>
      </c>
      <c r="C17" s="9">
        <v>0.3958333333333333</v>
      </c>
      <c r="D17" s="4">
        <v>0.15904</v>
      </c>
      <c r="E17" s="4">
        <v>40</v>
      </c>
      <c r="F17" s="4">
        <f t="shared" si="0"/>
        <v>6.361599999999999</v>
      </c>
      <c r="G17" s="4" t="e">
        <f>((201.062/F17)/#REF!)</f>
        <v>#REF!</v>
      </c>
      <c r="H17" s="3" t="s">
        <v>24</v>
      </c>
      <c r="I17" s="12" t="s">
        <v>6</v>
      </c>
      <c r="J17" s="20">
        <v>1.0495443354573988</v>
      </c>
    </row>
    <row r="18" spans="1:10" ht="12.75">
      <c r="A18" s="30" t="s">
        <v>97</v>
      </c>
      <c r="B18" s="10">
        <v>39212</v>
      </c>
      <c r="C18" s="9">
        <v>0.3958333333333333</v>
      </c>
      <c r="D18" s="4">
        <v>0.15904</v>
      </c>
      <c r="E18" s="4">
        <v>40</v>
      </c>
      <c r="F18" s="4">
        <f t="shared" si="0"/>
        <v>6.361599999999999</v>
      </c>
      <c r="G18" s="4" t="e">
        <f>((201.062/F18)/#REF!)</f>
        <v>#REF!</v>
      </c>
      <c r="H18" s="3" t="s">
        <v>23</v>
      </c>
      <c r="I18" s="12" t="s">
        <v>6</v>
      </c>
      <c r="J18" s="20">
        <v>0.08746202795478322</v>
      </c>
    </row>
    <row r="19" spans="1:10" ht="12.75">
      <c r="A19" s="30" t="s">
        <v>97</v>
      </c>
      <c r="B19" s="10">
        <v>39212</v>
      </c>
      <c r="C19" s="9">
        <v>0.3958333333333333</v>
      </c>
      <c r="D19" s="4">
        <v>0.15904</v>
      </c>
      <c r="E19" s="4">
        <v>40</v>
      </c>
      <c r="F19" s="4">
        <f t="shared" si="0"/>
        <v>6.361599999999999</v>
      </c>
      <c r="G19" s="4" t="e">
        <f>((201.062/F19)/#REF!)</f>
        <v>#REF!</v>
      </c>
      <c r="H19" s="3" t="s">
        <v>50</v>
      </c>
      <c r="I19" s="12" t="s">
        <v>6</v>
      </c>
      <c r="J19" s="20">
        <v>0.17492405590956644</v>
      </c>
    </row>
    <row r="20" spans="1:10" ht="12.75">
      <c r="A20" s="30" t="s">
        <v>97</v>
      </c>
      <c r="B20" s="10">
        <v>39212</v>
      </c>
      <c r="C20" s="9">
        <v>0.3958333333333333</v>
      </c>
      <c r="D20" s="4">
        <v>7.04</v>
      </c>
      <c r="E20" s="4">
        <v>1</v>
      </c>
      <c r="F20" s="4">
        <f t="shared" si="0"/>
        <v>7.04</v>
      </c>
      <c r="G20" s="4" t="e">
        <f>((201.062/F20)/#REF!)</f>
        <v>#REF!</v>
      </c>
      <c r="H20" s="3" t="s">
        <v>19</v>
      </c>
      <c r="I20" s="12" t="s">
        <v>6</v>
      </c>
      <c r="J20" s="20">
        <v>0.07903386889732229</v>
      </c>
    </row>
    <row r="21" spans="1:10" s="27" customFormat="1" ht="12.75">
      <c r="A21" s="33" t="s">
        <v>97</v>
      </c>
      <c r="B21" s="21">
        <v>39212</v>
      </c>
      <c r="C21" s="22">
        <v>0.3958333333333333</v>
      </c>
      <c r="D21" s="23">
        <v>0.15904</v>
      </c>
      <c r="E21" s="23">
        <v>40</v>
      </c>
      <c r="F21" s="23">
        <f t="shared" si="0"/>
        <v>6.361599999999999</v>
      </c>
      <c r="G21" s="23" t="e">
        <f>((201.062/F21)/#REF!)</f>
        <v>#REF!</v>
      </c>
      <c r="H21" s="24" t="s">
        <v>18</v>
      </c>
      <c r="I21" s="25" t="s">
        <v>6</v>
      </c>
      <c r="J21" s="26">
        <v>16.79270936731838</v>
      </c>
    </row>
    <row r="22" spans="1:10" ht="12.75">
      <c r="A22" s="30" t="s">
        <v>97</v>
      </c>
      <c r="B22" s="10">
        <v>39212</v>
      </c>
      <c r="C22" s="9">
        <v>0.3958333333333333</v>
      </c>
      <c r="D22" s="4">
        <v>0.15904</v>
      </c>
      <c r="E22" s="4">
        <v>40</v>
      </c>
      <c r="F22" s="4">
        <f t="shared" si="0"/>
        <v>6.361599999999999</v>
      </c>
      <c r="G22" s="4" t="e">
        <f>((201.062/F22)/#REF!)</f>
        <v>#REF!</v>
      </c>
      <c r="H22" s="3" t="s">
        <v>17</v>
      </c>
      <c r="I22" s="12" t="s">
        <v>6</v>
      </c>
      <c r="J22" s="20">
        <v>0.2623860838643497</v>
      </c>
    </row>
    <row r="23" spans="1:10" ht="12.75">
      <c r="A23" s="30" t="s">
        <v>97</v>
      </c>
      <c r="B23" s="10">
        <v>39212</v>
      </c>
      <c r="C23" s="9">
        <v>0.3958333333333333</v>
      </c>
      <c r="D23" s="4">
        <v>0.15904</v>
      </c>
      <c r="E23" s="4">
        <v>40</v>
      </c>
      <c r="F23" s="4">
        <f t="shared" si="0"/>
        <v>6.361599999999999</v>
      </c>
      <c r="G23" s="4" t="e">
        <f>((201.062/F23)/#REF!)</f>
        <v>#REF!</v>
      </c>
      <c r="H23" s="3" t="s">
        <v>14</v>
      </c>
      <c r="I23" s="12" t="s">
        <v>6</v>
      </c>
      <c r="J23" s="20">
        <v>0.4373101397739161</v>
      </c>
    </row>
    <row r="24" spans="1:10" ht="12.75">
      <c r="A24" s="30" t="s">
        <v>97</v>
      </c>
      <c r="B24" s="10">
        <v>39212</v>
      </c>
      <c r="C24" s="9">
        <v>0.3958333333333333</v>
      </c>
      <c r="D24" s="4">
        <v>0.15904</v>
      </c>
      <c r="E24" s="4">
        <v>40</v>
      </c>
      <c r="F24" s="4">
        <f t="shared" si="0"/>
        <v>6.361599999999999</v>
      </c>
      <c r="G24" s="4" t="e">
        <f>((201.062/F24)/#REF!)</f>
        <v>#REF!</v>
      </c>
      <c r="H24" s="3" t="s">
        <v>11</v>
      </c>
      <c r="I24" s="12" t="s">
        <v>6</v>
      </c>
      <c r="J24" s="20">
        <v>0.4373101397739161</v>
      </c>
    </row>
    <row r="25" spans="1:10" ht="12.75">
      <c r="A25" s="30" t="s">
        <v>97</v>
      </c>
      <c r="B25" s="10">
        <v>39212</v>
      </c>
      <c r="C25" s="9">
        <v>0.3958333333333333</v>
      </c>
      <c r="D25" s="4">
        <v>0.15904</v>
      </c>
      <c r="E25" s="4">
        <v>40</v>
      </c>
      <c r="F25" s="4">
        <f t="shared" si="0"/>
        <v>6.361599999999999</v>
      </c>
      <c r="G25" s="4" t="e">
        <f>((201.062/F25)/#REF!)</f>
        <v>#REF!</v>
      </c>
      <c r="H25" s="3" t="s">
        <v>8</v>
      </c>
      <c r="I25" s="12" t="s">
        <v>6</v>
      </c>
      <c r="J25" s="20">
        <v>0.6122341956834827</v>
      </c>
    </row>
    <row r="26" spans="1:10" ht="12.75">
      <c r="A26" s="30" t="s">
        <v>97</v>
      </c>
      <c r="B26" s="10">
        <v>39212</v>
      </c>
      <c r="C26" s="9">
        <v>0.3958333333333333</v>
      </c>
      <c r="D26" s="4">
        <v>7.04</v>
      </c>
      <c r="E26" s="4">
        <v>1</v>
      </c>
      <c r="F26" s="4">
        <f t="shared" si="0"/>
        <v>7.04</v>
      </c>
      <c r="G26" s="4" t="e">
        <f>((201.062/F26)/#REF!)</f>
        <v>#REF!</v>
      </c>
      <c r="H26" s="3" t="s">
        <v>51</v>
      </c>
      <c r="I26" s="12" t="s">
        <v>6</v>
      </c>
      <c r="J26" s="20">
        <v>0.23710160669196687</v>
      </c>
    </row>
    <row r="27" spans="1:10" s="27" customFormat="1" ht="12.75">
      <c r="A27" s="33" t="s">
        <v>97</v>
      </c>
      <c r="B27" s="21">
        <v>39212</v>
      </c>
      <c r="C27" s="22">
        <v>0.3958333333333333</v>
      </c>
      <c r="D27" s="23">
        <v>0.15904</v>
      </c>
      <c r="E27" s="23">
        <v>40</v>
      </c>
      <c r="F27" s="23">
        <f t="shared" si="0"/>
        <v>6.361599999999999</v>
      </c>
      <c r="G27" s="23" t="e">
        <f>((201.062/F27)/#REF!)</f>
        <v>#REF!</v>
      </c>
      <c r="H27" s="24" t="s">
        <v>52</v>
      </c>
      <c r="I27" s="25" t="s">
        <v>3</v>
      </c>
      <c r="J27" s="26">
        <v>52.039906633096024</v>
      </c>
    </row>
    <row r="28" spans="1:10" ht="12.75">
      <c r="A28" s="30" t="s">
        <v>97</v>
      </c>
      <c r="B28" s="10">
        <v>39212</v>
      </c>
      <c r="C28" s="9">
        <v>0.3958333333333333</v>
      </c>
      <c r="D28" s="4">
        <v>100.53</v>
      </c>
      <c r="E28" s="4">
        <v>1</v>
      </c>
      <c r="F28" s="4">
        <f t="shared" si="0"/>
        <v>100.53</v>
      </c>
      <c r="G28" s="4" t="e">
        <f>((201.062/F28)/#REF!)</f>
        <v>#REF!</v>
      </c>
      <c r="H28" s="3" t="s">
        <v>53</v>
      </c>
      <c r="I28" s="8" t="s">
        <v>0</v>
      </c>
      <c r="J28" s="20">
        <v>0.11069301443094576</v>
      </c>
    </row>
    <row r="29" spans="1:10" s="27" customFormat="1" ht="12.75">
      <c r="A29" s="33" t="s">
        <v>97</v>
      </c>
      <c r="B29" s="21">
        <v>39212</v>
      </c>
      <c r="C29" s="22">
        <v>0.3958333333333333</v>
      </c>
      <c r="D29" s="23">
        <v>0.15904</v>
      </c>
      <c r="E29" s="23">
        <v>40</v>
      </c>
      <c r="F29" s="23">
        <f t="shared" si="0"/>
        <v>6.361599999999999</v>
      </c>
      <c r="G29" s="23" t="e">
        <f>((201.062/F29)/#REF!)</f>
        <v>#REF!</v>
      </c>
      <c r="H29" s="24" t="s">
        <v>2</v>
      </c>
      <c r="I29" s="28" t="s">
        <v>0</v>
      </c>
      <c r="J29" s="26">
        <v>11.020215522302687</v>
      </c>
    </row>
    <row r="30" spans="1:10" ht="12.75">
      <c r="A30" s="50" t="s">
        <v>97</v>
      </c>
      <c r="B30" s="51">
        <v>39212</v>
      </c>
      <c r="C30" s="52">
        <v>0.3958333333333333</v>
      </c>
      <c r="D30" s="53">
        <v>0.15904</v>
      </c>
      <c r="E30" s="53">
        <v>40</v>
      </c>
      <c r="F30" s="53">
        <f t="shared" si="0"/>
        <v>6.361599999999999</v>
      </c>
      <c r="G30" s="53" t="e">
        <f>((201.062/F30)/#REF!)</f>
        <v>#REF!</v>
      </c>
      <c r="H30" s="54" t="s">
        <v>1</v>
      </c>
      <c r="I30" s="55" t="s">
        <v>0</v>
      </c>
      <c r="J30" s="56">
        <v>5.072797621377427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  <col min="4" max="7" width="0" style="0" hidden="1" customWidth="1"/>
    <col min="8" max="8" width="31.00390625" style="0" bestFit="1" customWidth="1"/>
    <col min="9" max="9" width="13.28125" style="0" bestFit="1" customWidth="1"/>
  </cols>
  <sheetData>
    <row r="1" spans="1:10" s="19" customFormat="1" ht="12.75">
      <c r="A1" s="44" t="s">
        <v>94</v>
      </c>
      <c r="B1" s="41" t="s">
        <v>45</v>
      </c>
      <c r="C1" s="42" t="s">
        <v>44</v>
      </c>
      <c r="D1" s="41" t="s">
        <v>43</v>
      </c>
      <c r="E1" s="41" t="s">
        <v>42</v>
      </c>
      <c r="F1" s="41" t="s">
        <v>39</v>
      </c>
      <c r="G1" s="41" t="s">
        <v>41</v>
      </c>
      <c r="H1" s="41" t="s">
        <v>87</v>
      </c>
      <c r="I1" s="41" t="s">
        <v>40</v>
      </c>
      <c r="J1" s="49" t="s">
        <v>85</v>
      </c>
    </row>
    <row r="2" spans="1:10" ht="12.75">
      <c r="A2" s="30" t="s">
        <v>90</v>
      </c>
      <c r="B2" s="10">
        <v>39210</v>
      </c>
      <c r="C2" s="9">
        <v>0.6875</v>
      </c>
      <c r="D2" s="4">
        <v>100.53</v>
      </c>
      <c r="E2" s="4">
        <v>1</v>
      </c>
      <c r="F2" s="4">
        <f aca="true" t="shared" si="0" ref="F2:F33">D2*E2</f>
        <v>100.53</v>
      </c>
      <c r="G2" s="4" t="e">
        <f>((201.062/F2)/#REF!)</f>
        <v>#REF!</v>
      </c>
      <c r="H2" s="3" t="s">
        <v>38</v>
      </c>
      <c r="I2" s="12" t="s">
        <v>6</v>
      </c>
      <c r="J2" s="20">
        <v>0.0069740680687705265</v>
      </c>
    </row>
    <row r="3" spans="1:10" ht="12.75">
      <c r="A3" s="30" t="s">
        <v>90</v>
      </c>
      <c r="B3" s="10">
        <v>39210</v>
      </c>
      <c r="C3" s="9">
        <v>0.6875</v>
      </c>
      <c r="D3" s="4">
        <v>0.15904</v>
      </c>
      <c r="E3" s="4">
        <v>7</v>
      </c>
      <c r="F3" s="4">
        <f t="shared" si="0"/>
        <v>1.1132799999999998</v>
      </c>
      <c r="G3" s="4" t="e">
        <f>((201.062/F3)/#REF!)</f>
        <v>#REF!</v>
      </c>
      <c r="H3" s="3" t="s">
        <v>37</v>
      </c>
      <c r="I3" s="12" t="s">
        <v>6</v>
      </c>
      <c r="J3" s="20">
        <v>2.0992115279579298</v>
      </c>
    </row>
    <row r="4" spans="1:10" ht="12.75">
      <c r="A4" s="30" t="s">
        <v>90</v>
      </c>
      <c r="B4" s="10">
        <v>39210</v>
      </c>
      <c r="C4" s="9">
        <v>0.6875</v>
      </c>
      <c r="D4" s="4">
        <v>100.53</v>
      </c>
      <c r="E4" s="4">
        <v>1</v>
      </c>
      <c r="F4" s="4">
        <f t="shared" si="0"/>
        <v>100.53</v>
      </c>
      <c r="G4" s="4" t="e">
        <f>((201.062/F4)/#REF!)</f>
        <v>#REF!</v>
      </c>
      <c r="H4" s="3" t="s">
        <v>36</v>
      </c>
      <c r="I4" s="12" t="s">
        <v>6</v>
      </c>
      <c r="J4" s="20">
        <v>0.04416909776887999</v>
      </c>
    </row>
    <row r="5" spans="1:10" ht="12.75">
      <c r="A5" s="30" t="s">
        <v>90</v>
      </c>
      <c r="B5" s="10">
        <v>39210</v>
      </c>
      <c r="C5" s="9">
        <v>0.6875</v>
      </c>
      <c r="D5" s="4">
        <v>0.15904</v>
      </c>
      <c r="E5" s="4">
        <v>7</v>
      </c>
      <c r="F5" s="4">
        <f t="shared" si="0"/>
        <v>1.1132799999999998</v>
      </c>
      <c r="G5" s="4" t="e">
        <f>((201.062/F5)/#REF!)</f>
        <v>#REF!</v>
      </c>
      <c r="H5" s="3" t="s">
        <v>35</v>
      </c>
      <c r="I5" s="12" t="s">
        <v>6</v>
      </c>
      <c r="J5" s="20">
        <v>0.6297634583873788</v>
      </c>
    </row>
    <row r="6" spans="1:10" ht="12.75">
      <c r="A6" s="30" t="s">
        <v>90</v>
      </c>
      <c r="B6" s="10">
        <v>39210</v>
      </c>
      <c r="C6" s="9">
        <v>0.6875</v>
      </c>
      <c r="D6" s="4">
        <v>0.15904</v>
      </c>
      <c r="E6" s="4">
        <v>7</v>
      </c>
      <c r="F6" s="4">
        <f t="shared" si="0"/>
        <v>1.1132799999999998</v>
      </c>
      <c r="G6" s="4" t="e">
        <f>((201.062/F6)/#REF!)</f>
        <v>#REF!</v>
      </c>
      <c r="H6" s="3" t="s">
        <v>33</v>
      </c>
      <c r="I6" s="12" t="s">
        <v>6</v>
      </c>
      <c r="J6" s="20">
        <v>0.20992115279579296</v>
      </c>
    </row>
    <row r="7" spans="1:10" ht="12.75">
      <c r="A7" s="30" t="s">
        <v>90</v>
      </c>
      <c r="B7" s="10">
        <v>39210</v>
      </c>
      <c r="C7" s="9">
        <v>0.6875</v>
      </c>
      <c r="D7" s="4">
        <v>0.15904</v>
      </c>
      <c r="E7" s="4">
        <v>7</v>
      </c>
      <c r="F7" s="4">
        <f t="shared" si="0"/>
        <v>1.1132799999999998</v>
      </c>
      <c r="G7" s="4" t="e">
        <f>((201.062/F7)/#REF!)</f>
        <v>#REF!</v>
      </c>
      <c r="H7" s="3" t="s">
        <v>32</v>
      </c>
      <c r="I7" s="12" t="s">
        <v>6</v>
      </c>
      <c r="J7" s="20">
        <v>1.2595269167747576</v>
      </c>
    </row>
    <row r="8" spans="1:10" ht="12.75">
      <c r="A8" s="30" t="s">
        <v>90</v>
      </c>
      <c r="B8" s="10">
        <v>39210</v>
      </c>
      <c r="C8" s="9">
        <v>0.6875</v>
      </c>
      <c r="D8" s="4">
        <v>100.53</v>
      </c>
      <c r="E8" s="4">
        <v>1</v>
      </c>
      <c r="F8" s="4">
        <f t="shared" si="0"/>
        <v>100.53</v>
      </c>
      <c r="G8" s="4" t="e">
        <f>((201.062/F8)/#REF!)</f>
        <v>#REF!</v>
      </c>
      <c r="H8" s="3" t="s">
        <v>31</v>
      </c>
      <c r="I8" s="12" t="s">
        <v>6</v>
      </c>
      <c r="J8" s="20">
        <v>0.013948136137541053</v>
      </c>
    </row>
    <row r="9" spans="1:10" ht="12.75">
      <c r="A9" s="30" t="s">
        <v>90</v>
      </c>
      <c r="B9" s="10">
        <v>39210</v>
      </c>
      <c r="C9" s="9">
        <v>0.6875</v>
      </c>
      <c r="D9" s="4">
        <v>7.04</v>
      </c>
      <c r="E9" s="4">
        <v>1</v>
      </c>
      <c r="F9" s="4">
        <f t="shared" si="0"/>
        <v>7.04</v>
      </c>
      <c r="G9" s="4" t="e">
        <f>((201.062/F9)/#REF!)</f>
        <v>#REF!</v>
      </c>
      <c r="H9" s="3" t="s">
        <v>30</v>
      </c>
      <c r="I9" s="12" t="s">
        <v>6</v>
      </c>
      <c r="J9" s="20">
        <v>0.16598083876740083</v>
      </c>
    </row>
    <row r="10" spans="1:10" ht="12.75">
      <c r="A10" s="30" t="s">
        <v>90</v>
      </c>
      <c r="B10" s="10">
        <v>39210</v>
      </c>
      <c r="C10" s="9">
        <v>0.6875</v>
      </c>
      <c r="D10" s="4">
        <v>0.15904</v>
      </c>
      <c r="E10" s="4">
        <v>7</v>
      </c>
      <c r="F10" s="4">
        <f t="shared" si="0"/>
        <v>1.1132799999999998</v>
      </c>
      <c r="G10" s="4" t="e">
        <f>((201.062/F10)/#REF!)</f>
        <v>#REF!</v>
      </c>
      <c r="H10" s="3" t="s">
        <v>47</v>
      </c>
      <c r="I10" s="12" t="s">
        <v>6</v>
      </c>
      <c r="J10" s="20">
        <v>0.20992115279579296</v>
      </c>
    </row>
    <row r="11" spans="1:10" ht="12.75">
      <c r="A11" s="30" t="s">
        <v>90</v>
      </c>
      <c r="B11" s="10">
        <v>39210</v>
      </c>
      <c r="C11" s="9">
        <v>0.6875</v>
      </c>
      <c r="D11" s="4">
        <v>0.15904</v>
      </c>
      <c r="E11" s="4">
        <v>7</v>
      </c>
      <c r="F11" s="4">
        <f t="shared" si="0"/>
        <v>1.1132799999999998</v>
      </c>
      <c r="G11" s="4" t="e">
        <f>((201.062/F11)/#REF!)</f>
        <v>#REF!</v>
      </c>
      <c r="H11" s="3" t="s">
        <v>29</v>
      </c>
      <c r="I11" s="12" t="s">
        <v>6</v>
      </c>
      <c r="J11" s="20">
        <v>1.2595269167747576</v>
      </c>
    </row>
    <row r="12" spans="1:10" ht="12.75">
      <c r="A12" s="30" t="s">
        <v>90</v>
      </c>
      <c r="B12" s="10">
        <v>39210</v>
      </c>
      <c r="C12" s="9">
        <v>0.6875</v>
      </c>
      <c r="D12" s="4">
        <v>100.53</v>
      </c>
      <c r="E12" s="4">
        <v>1</v>
      </c>
      <c r="F12" s="4">
        <f t="shared" si="0"/>
        <v>100.53</v>
      </c>
      <c r="G12" s="4" t="e">
        <f>((201.062/F12)/#REF!)</f>
        <v>#REF!</v>
      </c>
      <c r="H12" s="3" t="s">
        <v>48</v>
      </c>
      <c r="I12" s="12" t="s">
        <v>6</v>
      </c>
      <c r="J12" s="20">
        <v>0.004649378712513684</v>
      </c>
    </row>
    <row r="13" spans="1:10" ht="12.75">
      <c r="A13" s="30" t="s">
        <v>90</v>
      </c>
      <c r="B13" s="10">
        <v>39210</v>
      </c>
      <c r="C13" s="9">
        <v>0.6875</v>
      </c>
      <c r="D13" s="4">
        <v>0.15904</v>
      </c>
      <c r="E13" s="4">
        <v>7</v>
      </c>
      <c r="F13" s="4">
        <f t="shared" si="0"/>
        <v>1.1132799999999998</v>
      </c>
      <c r="G13" s="4" t="e">
        <f>((201.062/F13)/#REF!)</f>
        <v>#REF!</v>
      </c>
      <c r="H13" s="3" t="s">
        <v>28</v>
      </c>
      <c r="I13" s="12" t="s">
        <v>6</v>
      </c>
      <c r="J13" s="20">
        <v>7.767082653444341</v>
      </c>
    </row>
    <row r="14" spans="1:10" s="27" customFormat="1" ht="12.75">
      <c r="A14" s="33" t="s">
        <v>90</v>
      </c>
      <c r="B14" s="21">
        <v>39210</v>
      </c>
      <c r="C14" s="22">
        <v>0.6875</v>
      </c>
      <c r="D14" s="23">
        <v>0.15904</v>
      </c>
      <c r="E14" s="23">
        <v>7</v>
      </c>
      <c r="F14" s="23">
        <f t="shared" si="0"/>
        <v>1.1132799999999998</v>
      </c>
      <c r="G14" s="23" t="e">
        <f>((201.062/F14)/#REF!)</f>
        <v>#REF!</v>
      </c>
      <c r="H14" s="24" t="s">
        <v>25</v>
      </c>
      <c r="I14" s="25" t="s">
        <v>6</v>
      </c>
      <c r="J14" s="26">
        <v>30.858409460981562</v>
      </c>
    </row>
    <row r="15" spans="1:10" s="27" customFormat="1" ht="12.75">
      <c r="A15" s="33" t="s">
        <v>90</v>
      </c>
      <c r="B15" s="21">
        <v>39210</v>
      </c>
      <c r="C15" s="22">
        <v>0.6875</v>
      </c>
      <c r="D15" s="23">
        <v>0.15904</v>
      </c>
      <c r="E15" s="23">
        <v>7</v>
      </c>
      <c r="F15" s="23">
        <f t="shared" si="0"/>
        <v>1.1132799999999998</v>
      </c>
      <c r="G15" s="23" t="e">
        <f>((201.062/F15)/#REF!)</f>
        <v>#REF!</v>
      </c>
      <c r="H15" s="24" t="s">
        <v>24</v>
      </c>
      <c r="I15" s="25" t="s">
        <v>6</v>
      </c>
      <c r="J15" s="26">
        <v>18.05321914043819</v>
      </c>
    </row>
    <row r="16" spans="1:10" ht="12.75">
      <c r="A16" s="30" t="s">
        <v>90</v>
      </c>
      <c r="B16" s="10">
        <v>39210</v>
      </c>
      <c r="C16" s="9">
        <v>0.6875</v>
      </c>
      <c r="D16" s="4">
        <v>100.53</v>
      </c>
      <c r="E16" s="4">
        <v>1</v>
      </c>
      <c r="F16" s="4">
        <f t="shared" si="0"/>
        <v>100.53</v>
      </c>
      <c r="G16" s="4" t="e">
        <f>((201.062/F16)/#REF!)</f>
        <v>#REF!</v>
      </c>
      <c r="H16" s="3" t="s">
        <v>54</v>
      </c>
      <c r="I16" s="12" t="s">
        <v>6</v>
      </c>
      <c r="J16" s="20">
        <v>0.002324689356256842</v>
      </c>
    </row>
    <row r="17" spans="1:10" ht="12.75">
      <c r="A17" s="30" t="s">
        <v>90</v>
      </c>
      <c r="B17" s="10">
        <v>39210</v>
      </c>
      <c r="C17" s="9">
        <v>0.6875</v>
      </c>
      <c r="D17" s="4">
        <v>100.53</v>
      </c>
      <c r="E17" s="4">
        <v>1</v>
      </c>
      <c r="F17" s="4">
        <f t="shared" si="0"/>
        <v>100.53</v>
      </c>
      <c r="G17" s="4" t="e">
        <f>((201.062/F17)/#REF!)</f>
        <v>#REF!</v>
      </c>
      <c r="H17" s="3" t="s">
        <v>23</v>
      </c>
      <c r="I17" s="12" t="s">
        <v>6</v>
      </c>
      <c r="J17" s="20">
        <v>0.002324689356256842</v>
      </c>
    </row>
    <row r="18" spans="1:10" ht="12.75">
      <c r="A18" s="30" t="s">
        <v>90</v>
      </c>
      <c r="B18" s="10">
        <v>39210</v>
      </c>
      <c r="C18" s="9">
        <v>0.6875</v>
      </c>
      <c r="D18" s="4">
        <v>0.15904</v>
      </c>
      <c r="E18" s="4">
        <v>7</v>
      </c>
      <c r="F18" s="4">
        <f t="shared" si="0"/>
        <v>1.1132799999999998</v>
      </c>
      <c r="G18" s="4" t="e">
        <f>((201.062/F18)/#REF!)</f>
        <v>#REF!</v>
      </c>
      <c r="H18" s="3" t="s">
        <v>50</v>
      </c>
      <c r="I18" s="12" t="s">
        <v>6</v>
      </c>
      <c r="J18" s="20">
        <v>0.4198423055915859</v>
      </c>
    </row>
    <row r="19" spans="1:10" ht="12.75">
      <c r="A19" s="30" t="s">
        <v>90</v>
      </c>
      <c r="B19" s="10">
        <v>39210</v>
      </c>
      <c r="C19" s="9">
        <v>0.6875</v>
      </c>
      <c r="D19" s="4">
        <v>100.53</v>
      </c>
      <c r="E19" s="4">
        <v>1</v>
      </c>
      <c r="F19" s="4">
        <f t="shared" si="0"/>
        <v>100.53</v>
      </c>
      <c r="G19" s="4" t="e">
        <f>((201.062/F19)/#REF!)</f>
        <v>#REF!</v>
      </c>
      <c r="H19" s="3" t="s">
        <v>19</v>
      </c>
      <c r="I19" s="12" t="s">
        <v>6</v>
      </c>
      <c r="J19" s="20">
        <v>0.002324689356256842</v>
      </c>
    </row>
    <row r="20" spans="1:10" ht="12.75">
      <c r="A20" s="30" t="s">
        <v>90</v>
      </c>
      <c r="B20" s="10">
        <v>39210</v>
      </c>
      <c r="C20" s="9">
        <v>0.6875</v>
      </c>
      <c r="D20" s="4">
        <v>0.15904</v>
      </c>
      <c r="E20" s="4">
        <v>7</v>
      </c>
      <c r="F20" s="4">
        <f t="shared" si="0"/>
        <v>1.1132799999999998</v>
      </c>
      <c r="G20" s="4" t="e">
        <f>((201.062/F20)/#REF!)</f>
        <v>#REF!</v>
      </c>
      <c r="H20" s="3" t="s">
        <v>55</v>
      </c>
      <c r="I20" s="12" t="s">
        <v>6</v>
      </c>
      <c r="J20" s="20">
        <v>1.2595269167747576</v>
      </c>
    </row>
    <row r="21" spans="1:10" s="27" customFormat="1" ht="12.75">
      <c r="A21" s="33" t="s">
        <v>90</v>
      </c>
      <c r="B21" s="21">
        <v>39210</v>
      </c>
      <c r="C21" s="22">
        <v>0.6875</v>
      </c>
      <c r="D21" s="23">
        <v>0.15904</v>
      </c>
      <c r="E21" s="23">
        <v>7</v>
      </c>
      <c r="F21" s="23">
        <f t="shared" si="0"/>
        <v>1.1132799999999998</v>
      </c>
      <c r="G21" s="23" t="e">
        <f>((201.062/F21)/#REF!)</f>
        <v>#REF!</v>
      </c>
      <c r="H21" s="24" t="s">
        <v>18</v>
      </c>
      <c r="I21" s="25" t="s">
        <v>6</v>
      </c>
      <c r="J21" s="26">
        <v>16.793692223663438</v>
      </c>
    </row>
    <row r="22" spans="1:10" ht="12.75">
      <c r="A22" s="30" t="s">
        <v>90</v>
      </c>
      <c r="B22" s="10">
        <v>39210</v>
      </c>
      <c r="C22" s="9">
        <v>0.6875</v>
      </c>
      <c r="D22" s="4">
        <v>0.15904</v>
      </c>
      <c r="E22" s="4">
        <v>7</v>
      </c>
      <c r="F22" s="4">
        <f t="shared" si="0"/>
        <v>1.1132799999999998</v>
      </c>
      <c r="G22" s="4" t="e">
        <f>((201.062/F22)/#REF!)</f>
        <v>#REF!</v>
      </c>
      <c r="H22" s="3" t="s">
        <v>16</v>
      </c>
      <c r="I22" s="12" t="s">
        <v>6</v>
      </c>
      <c r="J22" s="20">
        <v>0.20992115279579296</v>
      </c>
    </row>
    <row r="23" spans="1:10" ht="12.75">
      <c r="A23" s="30" t="s">
        <v>90</v>
      </c>
      <c r="B23" s="10">
        <v>39210</v>
      </c>
      <c r="C23" s="9">
        <v>0.6875</v>
      </c>
      <c r="D23" s="4">
        <v>0.15904</v>
      </c>
      <c r="E23" s="4">
        <v>7</v>
      </c>
      <c r="F23" s="4">
        <f t="shared" si="0"/>
        <v>1.1132799999999998</v>
      </c>
      <c r="G23" s="4" t="e">
        <f>((201.062/F23)/#REF!)</f>
        <v>#REF!</v>
      </c>
      <c r="H23" s="3" t="s">
        <v>15</v>
      </c>
      <c r="I23" s="12" t="s">
        <v>6</v>
      </c>
      <c r="J23" s="20">
        <v>4.408344208711652</v>
      </c>
    </row>
    <row r="24" spans="1:10" ht="12.75">
      <c r="A24" s="30" t="s">
        <v>90</v>
      </c>
      <c r="B24" s="10">
        <v>39210</v>
      </c>
      <c r="C24" s="9">
        <v>0.6875</v>
      </c>
      <c r="D24" s="4">
        <v>0.15904</v>
      </c>
      <c r="E24" s="4">
        <v>7</v>
      </c>
      <c r="F24" s="4">
        <f t="shared" si="0"/>
        <v>1.1132799999999998</v>
      </c>
      <c r="G24" s="4" t="e">
        <f>((201.062/F24)/#REF!)</f>
        <v>#REF!</v>
      </c>
      <c r="H24" s="3" t="s">
        <v>13</v>
      </c>
      <c r="I24" s="12" t="s">
        <v>6</v>
      </c>
      <c r="J24" s="20">
        <v>0.8396846111831718</v>
      </c>
    </row>
    <row r="25" spans="1:10" ht="12.75">
      <c r="A25" s="30" t="s">
        <v>90</v>
      </c>
      <c r="B25" s="10">
        <v>39210</v>
      </c>
      <c r="C25" s="9">
        <v>0.6875</v>
      </c>
      <c r="D25" s="4">
        <v>0.15904</v>
      </c>
      <c r="E25" s="4">
        <v>7</v>
      </c>
      <c r="F25" s="4">
        <f t="shared" si="0"/>
        <v>1.1132799999999998</v>
      </c>
      <c r="G25" s="4" t="e">
        <f>((201.062/F25)/#REF!)</f>
        <v>#REF!</v>
      </c>
      <c r="H25" s="3" t="s">
        <v>11</v>
      </c>
      <c r="I25" s="12" t="s">
        <v>6</v>
      </c>
      <c r="J25" s="20">
        <v>0.4198423055915859</v>
      </c>
    </row>
    <row r="26" spans="1:10" ht="12.75">
      <c r="A26" s="30" t="s">
        <v>90</v>
      </c>
      <c r="B26" s="10">
        <v>39210</v>
      </c>
      <c r="C26" s="9">
        <v>0.6875</v>
      </c>
      <c r="D26" s="4">
        <v>0.15904</v>
      </c>
      <c r="E26" s="4">
        <v>7</v>
      </c>
      <c r="F26" s="4">
        <f t="shared" si="0"/>
        <v>1.1132799999999998</v>
      </c>
      <c r="G26" s="4" t="e">
        <f>((201.062/F26)/#REF!)</f>
        <v>#REF!</v>
      </c>
      <c r="H26" s="3" t="s">
        <v>10</v>
      </c>
      <c r="I26" s="12" t="s">
        <v>6</v>
      </c>
      <c r="J26" s="20">
        <v>1.0496057639789649</v>
      </c>
    </row>
    <row r="27" spans="1:10" ht="12.75">
      <c r="A27" s="30" t="s">
        <v>90</v>
      </c>
      <c r="B27" s="10">
        <v>39210</v>
      </c>
      <c r="C27" s="9">
        <v>0.6875</v>
      </c>
      <c r="D27" s="4">
        <v>7.04</v>
      </c>
      <c r="E27" s="4">
        <v>1</v>
      </c>
      <c r="F27" s="4">
        <f t="shared" si="0"/>
        <v>7.04</v>
      </c>
      <c r="G27" s="4" t="e">
        <f>((201.062/F27)/#REF!)</f>
        <v>#REF!</v>
      </c>
      <c r="H27" s="3" t="s">
        <v>9</v>
      </c>
      <c r="I27" s="12" t="s">
        <v>6</v>
      </c>
      <c r="J27" s="20">
        <v>0.0995885032604405</v>
      </c>
    </row>
    <row r="28" spans="1:10" ht="12.75">
      <c r="A28" s="30" t="s">
        <v>90</v>
      </c>
      <c r="B28" s="10">
        <v>39210</v>
      </c>
      <c r="C28" s="9">
        <v>0.6875</v>
      </c>
      <c r="D28" s="4">
        <v>7.04</v>
      </c>
      <c r="E28" s="4">
        <v>1</v>
      </c>
      <c r="F28" s="4">
        <f t="shared" si="0"/>
        <v>7.04</v>
      </c>
      <c r="G28" s="4" t="e">
        <f>((201.062/F28)/#REF!)</f>
        <v>#REF!</v>
      </c>
      <c r="H28" s="3" t="s">
        <v>8</v>
      </c>
      <c r="I28" s="12" t="s">
        <v>6</v>
      </c>
      <c r="J28" s="20">
        <v>0.2987655097813215</v>
      </c>
    </row>
    <row r="29" spans="1:10" ht="12.75">
      <c r="A29" s="30" t="s">
        <v>90</v>
      </c>
      <c r="B29" s="10">
        <v>39210</v>
      </c>
      <c r="C29" s="9">
        <v>0.6875</v>
      </c>
      <c r="D29" s="4">
        <v>100.53</v>
      </c>
      <c r="E29" s="4">
        <v>1</v>
      </c>
      <c r="F29" s="4">
        <f t="shared" si="0"/>
        <v>100.53</v>
      </c>
      <c r="G29" s="4" t="e">
        <f>((201.062/F29)/#REF!)</f>
        <v>#REF!</v>
      </c>
      <c r="H29" s="3" t="s">
        <v>7</v>
      </c>
      <c r="I29" s="12" t="s">
        <v>6</v>
      </c>
      <c r="J29" s="20">
        <v>0.002324689356256842</v>
      </c>
    </row>
    <row r="30" spans="1:10" ht="12.75">
      <c r="A30" s="30" t="s">
        <v>90</v>
      </c>
      <c r="B30" s="10">
        <v>39210</v>
      </c>
      <c r="C30" s="9">
        <v>0.6875</v>
      </c>
      <c r="D30" s="4">
        <v>100.53</v>
      </c>
      <c r="E30" s="4">
        <v>1</v>
      </c>
      <c r="F30" s="4">
        <f t="shared" si="0"/>
        <v>100.53</v>
      </c>
      <c r="G30" s="4" t="e">
        <f>((201.062/F30)/#REF!)</f>
        <v>#REF!</v>
      </c>
      <c r="H30" s="3" t="s">
        <v>5</v>
      </c>
      <c r="I30" s="12" t="s">
        <v>3</v>
      </c>
      <c r="J30" s="20">
        <v>0.0069740680687705265</v>
      </c>
    </row>
    <row r="31" spans="1:10" ht="12.75">
      <c r="A31" s="30" t="s">
        <v>90</v>
      </c>
      <c r="B31" s="10">
        <v>39210</v>
      </c>
      <c r="C31" s="9">
        <v>0.6875</v>
      </c>
      <c r="D31" s="4">
        <v>0.15904</v>
      </c>
      <c r="E31" s="4">
        <v>7</v>
      </c>
      <c r="F31" s="4">
        <f t="shared" si="0"/>
        <v>1.1132799999999998</v>
      </c>
      <c r="G31" s="4" t="e">
        <f>((201.062/F31)/#REF!)</f>
        <v>#REF!</v>
      </c>
      <c r="H31" s="3" t="s">
        <v>56</v>
      </c>
      <c r="I31" s="12" t="s">
        <v>3</v>
      </c>
      <c r="J31" s="20">
        <v>1.6793692223663437</v>
      </c>
    </row>
    <row r="32" spans="1:10" ht="12.75">
      <c r="A32" s="30" t="s">
        <v>90</v>
      </c>
      <c r="B32" s="10">
        <v>39210</v>
      </c>
      <c r="C32" s="9">
        <v>0.6875</v>
      </c>
      <c r="D32" s="4">
        <v>100.53</v>
      </c>
      <c r="E32" s="4">
        <v>1</v>
      </c>
      <c r="F32" s="4">
        <f t="shared" si="0"/>
        <v>100.53</v>
      </c>
      <c r="G32" s="4" t="e">
        <f>((201.062/F32)/#REF!)</f>
        <v>#REF!</v>
      </c>
      <c r="H32" s="3" t="s">
        <v>57</v>
      </c>
      <c r="I32" s="12" t="s">
        <v>3</v>
      </c>
      <c r="J32" s="20">
        <v>1.1065521335782569</v>
      </c>
    </row>
    <row r="33" spans="1:10" ht="12.75">
      <c r="A33" s="50" t="s">
        <v>90</v>
      </c>
      <c r="B33" s="51">
        <v>39210</v>
      </c>
      <c r="C33" s="52">
        <v>0.6875</v>
      </c>
      <c r="D33" s="53">
        <v>0.15904</v>
      </c>
      <c r="E33" s="53">
        <v>7</v>
      </c>
      <c r="F33" s="53">
        <f t="shared" si="0"/>
        <v>1.1132799999999998</v>
      </c>
      <c r="G33" s="53" t="e">
        <f>((201.062/F33)/#REF!)</f>
        <v>#REF!</v>
      </c>
      <c r="H33" s="54" t="s">
        <v>1</v>
      </c>
      <c r="I33" s="55" t="s">
        <v>0</v>
      </c>
      <c r="J33" s="56">
        <v>8.816688417423304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  <col min="4" max="7" width="0" style="0" hidden="1" customWidth="1"/>
    <col min="8" max="8" width="27.00390625" style="0" bestFit="1" customWidth="1"/>
  </cols>
  <sheetData>
    <row r="1" spans="1:10" s="19" customFormat="1" ht="12.75">
      <c r="A1" s="44" t="s">
        <v>94</v>
      </c>
      <c r="B1" s="41" t="s">
        <v>45</v>
      </c>
      <c r="C1" s="42" t="s">
        <v>44</v>
      </c>
      <c r="D1" s="41" t="s">
        <v>43</v>
      </c>
      <c r="E1" s="41" t="s">
        <v>42</v>
      </c>
      <c r="F1" s="41" t="s">
        <v>39</v>
      </c>
      <c r="G1" s="41" t="s">
        <v>41</v>
      </c>
      <c r="H1" s="41" t="s">
        <v>87</v>
      </c>
      <c r="I1" s="41" t="s">
        <v>40</v>
      </c>
      <c r="J1" s="49" t="s">
        <v>85</v>
      </c>
    </row>
    <row r="2" spans="1:10" ht="12.75">
      <c r="A2" s="30" t="s">
        <v>91</v>
      </c>
      <c r="B2" s="10">
        <v>39210</v>
      </c>
      <c r="C2" s="9">
        <v>0.59375</v>
      </c>
      <c r="D2" s="4">
        <v>0.15904</v>
      </c>
      <c r="E2" s="4">
        <v>12</v>
      </c>
      <c r="F2" s="4">
        <f aca="true" t="shared" si="0" ref="F2:F35">D2*E2</f>
        <v>1.90848</v>
      </c>
      <c r="G2" s="4" t="e">
        <f>((201.062/F2)/#REF!)</f>
        <v>#REF!</v>
      </c>
      <c r="H2" s="3" t="s">
        <v>38</v>
      </c>
      <c r="I2" s="12" t="s">
        <v>6</v>
      </c>
      <c r="J2" s="20">
        <v>0.4411488822304295</v>
      </c>
    </row>
    <row r="3" spans="1:10" ht="12.75">
      <c r="A3" s="30" t="s">
        <v>91</v>
      </c>
      <c r="B3" s="10">
        <v>39210</v>
      </c>
      <c r="C3" s="9">
        <v>0.59375</v>
      </c>
      <c r="D3" s="4">
        <v>7.04</v>
      </c>
      <c r="E3" s="4">
        <v>1</v>
      </c>
      <c r="F3" s="4">
        <f t="shared" si="0"/>
        <v>7.04</v>
      </c>
      <c r="G3" s="4" t="e">
        <f>((201.062/F3)/#REF!)</f>
        <v>#REF!</v>
      </c>
      <c r="H3" s="3" t="s">
        <v>46</v>
      </c>
      <c r="I3" s="12" t="s">
        <v>6</v>
      </c>
      <c r="J3" s="20">
        <v>0.1195914515282855</v>
      </c>
    </row>
    <row r="4" spans="1:10" s="27" customFormat="1" ht="12.75">
      <c r="A4" s="33" t="s">
        <v>91</v>
      </c>
      <c r="B4" s="21">
        <v>39210</v>
      </c>
      <c r="C4" s="22">
        <v>0.59375</v>
      </c>
      <c r="D4" s="23">
        <v>0.15904</v>
      </c>
      <c r="E4" s="23">
        <v>12</v>
      </c>
      <c r="F4" s="23">
        <f t="shared" si="0"/>
        <v>1.90848</v>
      </c>
      <c r="G4" s="23" t="e">
        <f>((201.062/F4)/#REF!)</f>
        <v>#REF!</v>
      </c>
      <c r="H4" s="24" t="s">
        <v>37</v>
      </c>
      <c r="I4" s="25" t="s">
        <v>6</v>
      </c>
      <c r="J4" s="26">
        <v>32.42444284393656</v>
      </c>
    </row>
    <row r="5" spans="1:10" ht="12.75">
      <c r="A5" s="30" t="s">
        <v>91</v>
      </c>
      <c r="B5" s="10">
        <v>39210</v>
      </c>
      <c r="C5" s="9">
        <v>0.59375</v>
      </c>
      <c r="D5" s="4">
        <v>0.15904</v>
      </c>
      <c r="E5" s="4">
        <v>12</v>
      </c>
      <c r="F5" s="4">
        <f t="shared" si="0"/>
        <v>1.90848</v>
      </c>
      <c r="G5" s="4" t="e">
        <f>((201.062/F5)/#REF!)</f>
        <v>#REF!</v>
      </c>
      <c r="H5" s="3" t="s">
        <v>35</v>
      </c>
      <c r="I5" s="12" t="s">
        <v>6</v>
      </c>
      <c r="J5" s="20">
        <v>1.1028722055760738</v>
      </c>
    </row>
    <row r="6" spans="1:10" ht="12.75">
      <c r="A6" s="30" t="s">
        <v>91</v>
      </c>
      <c r="B6" s="10">
        <v>39210</v>
      </c>
      <c r="C6" s="9">
        <v>0.59375</v>
      </c>
      <c r="D6" s="4">
        <v>0.15904</v>
      </c>
      <c r="E6" s="4">
        <v>12</v>
      </c>
      <c r="F6" s="4">
        <f t="shared" si="0"/>
        <v>1.90848</v>
      </c>
      <c r="G6" s="4" t="e">
        <f>((201.062/F6)/#REF!)</f>
        <v>#REF!</v>
      </c>
      <c r="H6" s="3" t="s">
        <v>34</v>
      </c>
      <c r="I6" s="12" t="s">
        <v>6</v>
      </c>
      <c r="J6" s="20">
        <v>0.882297764460859</v>
      </c>
    </row>
    <row r="7" spans="1:10" ht="12.75">
      <c r="A7" s="30" t="s">
        <v>91</v>
      </c>
      <c r="B7" s="10">
        <v>39210</v>
      </c>
      <c r="C7" s="9">
        <v>0.59375</v>
      </c>
      <c r="D7" s="4">
        <v>7.04</v>
      </c>
      <c r="E7" s="4">
        <v>1</v>
      </c>
      <c r="F7" s="4">
        <f t="shared" si="0"/>
        <v>7.04</v>
      </c>
      <c r="G7" s="4" t="e">
        <f>((201.062/F7)/#REF!)</f>
        <v>#REF!</v>
      </c>
      <c r="H7" s="3" t="s">
        <v>33</v>
      </c>
      <c r="I7" s="12" t="s">
        <v>6</v>
      </c>
      <c r="J7" s="20">
        <v>0.17938717729242823</v>
      </c>
    </row>
    <row r="8" spans="1:10" ht="12.75">
      <c r="A8" s="30" t="s">
        <v>91</v>
      </c>
      <c r="B8" s="10">
        <v>39210</v>
      </c>
      <c r="C8" s="9">
        <v>0.59375</v>
      </c>
      <c r="D8" s="4">
        <v>0.15904</v>
      </c>
      <c r="E8" s="4">
        <v>12</v>
      </c>
      <c r="F8" s="4">
        <f t="shared" si="0"/>
        <v>1.90848</v>
      </c>
      <c r="G8" s="4" t="e">
        <f>((201.062/F8)/#REF!)</f>
        <v>#REF!</v>
      </c>
      <c r="H8" s="3" t="s">
        <v>32</v>
      </c>
      <c r="I8" s="12" t="s">
        <v>6</v>
      </c>
      <c r="J8" s="20">
        <v>1.3234466466912884</v>
      </c>
    </row>
    <row r="9" spans="1:10" ht="12.75">
      <c r="A9" s="30" t="s">
        <v>91</v>
      </c>
      <c r="B9" s="10">
        <v>39210</v>
      </c>
      <c r="C9" s="9">
        <v>0.59375</v>
      </c>
      <c r="D9" s="4">
        <v>100.53</v>
      </c>
      <c r="E9" s="4">
        <v>1</v>
      </c>
      <c r="F9" s="4">
        <f t="shared" si="0"/>
        <v>100.53</v>
      </c>
      <c r="G9" s="4" t="e">
        <f>((201.062/F9)/#REF!)</f>
        <v>#REF!</v>
      </c>
      <c r="H9" s="3" t="s">
        <v>31</v>
      </c>
      <c r="I9" s="12" t="s">
        <v>6</v>
      </c>
      <c r="J9" s="20">
        <v>0.025124554424324975</v>
      </c>
    </row>
    <row r="10" spans="1:10" ht="12.75">
      <c r="A10" s="30" t="s">
        <v>91</v>
      </c>
      <c r="B10" s="10">
        <v>39210</v>
      </c>
      <c r="C10" s="9">
        <v>0.59375</v>
      </c>
      <c r="D10" s="4">
        <v>7.04</v>
      </c>
      <c r="E10" s="4">
        <v>1</v>
      </c>
      <c r="F10" s="4">
        <f t="shared" si="0"/>
        <v>7.04</v>
      </c>
      <c r="G10" s="4" t="e">
        <f>((201.062/F10)/#REF!)</f>
        <v>#REF!</v>
      </c>
      <c r="H10" s="3" t="s">
        <v>30</v>
      </c>
      <c r="I10" s="12" t="s">
        <v>6</v>
      </c>
      <c r="J10" s="20">
        <v>0.2989786288207138</v>
      </c>
    </row>
    <row r="11" spans="1:10" ht="12.75">
      <c r="A11" s="30" t="s">
        <v>91</v>
      </c>
      <c r="B11" s="10">
        <v>39210</v>
      </c>
      <c r="C11" s="9">
        <v>0.59375</v>
      </c>
      <c r="D11" s="4">
        <v>0.15904</v>
      </c>
      <c r="E11" s="4">
        <v>12</v>
      </c>
      <c r="F11" s="4">
        <f t="shared" si="0"/>
        <v>1.90848</v>
      </c>
      <c r="G11" s="4" t="e">
        <f>((201.062/F11)/#REF!)</f>
        <v>#REF!</v>
      </c>
      <c r="H11" s="3" t="s">
        <v>47</v>
      </c>
      <c r="I11" s="12" t="s">
        <v>6</v>
      </c>
      <c r="J11" s="20">
        <v>0.6617233233456442</v>
      </c>
    </row>
    <row r="12" spans="1:10" ht="12.75">
      <c r="A12" s="30" t="s">
        <v>91</v>
      </c>
      <c r="B12" s="10">
        <v>39210</v>
      </c>
      <c r="C12" s="9">
        <v>0.59375</v>
      </c>
      <c r="D12" s="4">
        <v>0.15904</v>
      </c>
      <c r="E12" s="4">
        <v>12</v>
      </c>
      <c r="F12" s="4">
        <f t="shared" si="0"/>
        <v>1.90848</v>
      </c>
      <c r="G12" s="4" t="e">
        <f>((201.062/F12)/#REF!)</f>
        <v>#REF!</v>
      </c>
      <c r="H12" s="3" t="s">
        <v>29</v>
      </c>
      <c r="I12" s="12" t="s">
        <v>6</v>
      </c>
      <c r="J12" s="20">
        <v>0.882297764460859</v>
      </c>
    </row>
    <row r="13" spans="1:10" s="27" customFormat="1" ht="12.75">
      <c r="A13" s="33" t="s">
        <v>91</v>
      </c>
      <c r="B13" s="21">
        <v>39210</v>
      </c>
      <c r="C13" s="22">
        <v>0.59375</v>
      </c>
      <c r="D13" s="23">
        <v>0.15904</v>
      </c>
      <c r="E13" s="23">
        <v>12</v>
      </c>
      <c r="F13" s="23">
        <f t="shared" si="0"/>
        <v>1.90848</v>
      </c>
      <c r="G13" s="23" t="e">
        <f>((201.062/F13)/#REF!)</f>
        <v>#REF!</v>
      </c>
      <c r="H13" s="24" t="s">
        <v>28</v>
      </c>
      <c r="I13" s="25" t="s">
        <v>6</v>
      </c>
      <c r="J13" s="26">
        <v>18.30767861256282</v>
      </c>
    </row>
    <row r="14" spans="1:10" ht="12.75">
      <c r="A14" s="30" t="s">
        <v>91</v>
      </c>
      <c r="B14" s="10">
        <v>39210</v>
      </c>
      <c r="C14" s="9">
        <v>0.59375</v>
      </c>
      <c r="D14" s="4">
        <v>0.15904</v>
      </c>
      <c r="E14" s="4">
        <v>12</v>
      </c>
      <c r="F14" s="4">
        <f t="shared" si="0"/>
        <v>1.90848</v>
      </c>
      <c r="G14" s="4" t="e">
        <f>((201.062/F14)/#REF!)</f>
        <v>#REF!</v>
      </c>
      <c r="H14" s="3" t="s">
        <v>27</v>
      </c>
      <c r="I14" s="12" t="s">
        <v>6</v>
      </c>
      <c r="J14" s="20">
        <v>2.426318852267362</v>
      </c>
    </row>
    <row r="15" spans="1:10" ht="12.75">
      <c r="A15" s="30" t="s">
        <v>91</v>
      </c>
      <c r="B15" s="10">
        <v>39210</v>
      </c>
      <c r="C15" s="9">
        <v>0.59375</v>
      </c>
      <c r="D15" s="4">
        <v>100.53</v>
      </c>
      <c r="E15" s="4">
        <v>1</v>
      </c>
      <c r="F15" s="4">
        <f t="shared" si="0"/>
        <v>100.53</v>
      </c>
      <c r="G15" s="4" t="e">
        <f>((201.062/F15)/#REF!)</f>
        <v>#REF!</v>
      </c>
      <c r="H15" s="3" t="s">
        <v>49</v>
      </c>
      <c r="I15" s="12" t="s">
        <v>6</v>
      </c>
      <c r="J15" s="20">
        <v>0.02093712868693748</v>
      </c>
    </row>
    <row r="16" spans="1:10" ht="12.75">
      <c r="A16" s="30" t="s">
        <v>91</v>
      </c>
      <c r="B16" s="10">
        <v>39210</v>
      </c>
      <c r="C16" s="9">
        <v>0.59375</v>
      </c>
      <c r="D16" s="4">
        <v>0.15904</v>
      </c>
      <c r="E16" s="4">
        <v>12</v>
      </c>
      <c r="F16" s="4">
        <f t="shared" si="0"/>
        <v>1.90848</v>
      </c>
      <c r="G16" s="4" t="e">
        <f>((201.062/F16)/#REF!)</f>
        <v>#REF!</v>
      </c>
      <c r="H16" s="3" t="s">
        <v>26</v>
      </c>
      <c r="I16" s="12" t="s">
        <v>6</v>
      </c>
      <c r="J16" s="20">
        <v>0.6617233233456442</v>
      </c>
    </row>
    <row r="17" spans="1:10" ht="12.75">
      <c r="A17" s="30" t="s">
        <v>91</v>
      </c>
      <c r="B17" s="10">
        <v>39210</v>
      </c>
      <c r="C17" s="9">
        <v>0.59375</v>
      </c>
      <c r="D17" s="4">
        <v>0.15904</v>
      </c>
      <c r="E17" s="4">
        <v>12</v>
      </c>
      <c r="F17" s="4">
        <f t="shared" si="0"/>
        <v>1.90848</v>
      </c>
      <c r="G17" s="4" t="e">
        <f>((201.062/F17)/#REF!)</f>
        <v>#REF!</v>
      </c>
      <c r="H17" s="3" t="s">
        <v>25</v>
      </c>
      <c r="I17" s="12" t="s">
        <v>6</v>
      </c>
      <c r="J17" s="20">
        <v>6.837807674571657</v>
      </c>
    </row>
    <row r="18" spans="1:10" ht="12.75">
      <c r="A18" s="30" t="s">
        <v>91</v>
      </c>
      <c r="B18" s="10">
        <v>39210</v>
      </c>
      <c r="C18" s="9">
        <v>0.59375</v>
      </c>
      <c r="D18" s="4">
        <v>0.15904</v>
      </c>
      <c r="E18" s="4">
        <v>12</v>
      </c>
      <c r="F18" s="4">
        <f t="shared" si="0"/>
        <v>1.90848</v>
      </c>
      <c r="G18" s="4" t="e">
        <f>((201.062/F18)/#REF!)</f>
        <v>#REF!</v>
      </c>
      <c r="H18" s="3" t="s">
        <v>24</v>
      </c>
      <c r="I18" s="12" t="s">
        <v>6</v>
      </c>
      <c r="J18" s="20">
        <v>3.529191057843436</v>
      </c>
    </row>
    <row r="19" spans="1:10" ht="12.75">
      <c r="A19" s="30" t="s">
        <v>91</v>
      </c>
      <c r="B19" s="10">
        <v>39210</v>
      </c>
      <c r="C19" s="9">
        <v>0.59375</v>
      </c>
      <c r="D19" s="4">
        <v>0.15904</v>
      </c>
      <c r="E19" s="4">
        <v>12</v>
      </c>
      <c r="F19" s="4">
        <f t="shared" si="0"/>
        <v>1.90848</v>
      </c>
      <c r="G19" s="4" t="e">
        <f>((201.062/F19)/#REF!)</f>
        <v>#REF!</v>
      </c>
      <c r="H19" s="3" t="s">
        <v>54</v>
      </c>
      <c r="I19" s="12" t="s">
        <v>6</v>
      </c>
      <c r="J19" s="20">
        <v>0.6617233233456442</v>
      </c>
    </row>
    <row r="20" spans="1:10" ht="12.75">
      <c r="A20" s="30" t="s">
        <v>91</v>
      </c>
      <c r="B20" s="10">
        <v>39210</v>
      </c>
      <c r="C20" s="9">
        <v>0.59375</v>
      </c>
      <c r="D20" s="4">
        <v>0.15904</v>
      </c>
      <c r="E20" s="4">
        <v>12</v>
      </c>
      <c r="F20" s="4">
        <f t="shared" si="0"/>
        <v>1.90848</v>
      </c>
      <c r="G20" s="4" t="e">
        <f>((201.062/F20)/#REF!)</f>
        <v>#REF!</v>
      </c>
      <c r="H20" s="3" t="s">
        <v>58</v>
      </c>
      <c r="I20" s="12" t="s">
        <v>6</v>
      </c>
      <c r="J20" s="20">
        <v>0.4411488822304295</v>
      </c>
    </row>
    <row r="21" spans="1:10" ht="12.75">
      <c r="A21" s="30" t="s">
        <v>91</v>
      </c>
      <c r="B21" s="10">
        <v>39210</v>
      </c>
      <c r="C21" s="9">
        <v>0.59375</v>
      </c>
      <c r="D21" s="4">
        <v>100.53</v>
      </c>
      <c r="E21" s="4">
        <v>1</v>
      </c>
      <c r="F21" s="4">
        <f t="shared" si="0"/>
        <v>100.53</v>
      </c>
      <c r="G21" s="4" t="e">
        <f>((201.062/F21)/#REF!)</f>
        <v>#REF!</v>
      </c>
      <c r="H21" s="3" t="s">
        <v>21</v>
      </c>
      <c r="I21" s="12" t="s">
        <v>6</v>
      </c>
      <c r="J21" s="20">
        <v>0.0041874257373874955</v>
      </c>
    </row>
    <row r="22" spans="1:10" ht="12.75">
      <c r="A22" s="30" t="s">
        <v>91</v>
      </c>
      <c r="B22" s="10">
        <v>39210</v>
      </c>
      <c r="C22" s="9">
        <v>0.59375</v>
      </c>
      <c r="D22" s="4">
        <v>0.15904</v>
      </c>
      <c r="E22" s="4">
        <v>12</v>
      </c>
      <c r="F22" s="4">
        <f t="shared" si="0"/>
        <v>1.90848</v>
      </c>
      <c r="G22" s="4" t="e">
        <f>((201.062/F22)/#REF!)</f>
        <v>#REF!</v>
      </c>
      <c r="H22" s="3" t="s">
        <v>20</v>
      </c>
      <c r="I22" s="12" t="s">
        <v>6</v>
      </c>
      <c r="J22" s="20">
        <v>1.1028722055760738</v>
      </c>
    </row>
    <row r="23" spans="1:10" ht="12.75">
      <c r="A23" s="30" t="s">
        <v>91</v>
      </c>
      <c r="B23" s="10">
        <v>39210</v>
      </c>
      <c r="C23" s="9">
        <v>0.59375</v>
      </c>
      <c r="D23" s="4">
        <v>0.15904</v>
      </c>
      <c r="E23" s="4">
        <v>12</v>
      </c>
      <c r="F23" s="4">
        <f t="shared" si="0"/>
        <v>1.90848</v>
      </c>
      <c r="G23" s="4" t="e">
        <f>((201.062/F23)/#REF!)</f>
        <v>#REF!</v>
      </c>
      <c r="H23" s="3" t="s">
        <v>19</v>
      </c>
      <c r="I23" s="12" t="s">
        <v>6</v>
      </c>
      <c r="J23" s="20">
        <v>0.882297764460859</v>
      </c>
    </row>
    <row r="24" spans="1:10" ht="12.75">
      <c r="A24" s="30" t="s">
        <v>91</v>
      </c>
      <c r="B24" s="10">
        <v>39210</v>
      </c>
      <c r="C24" s="9">
        <v>0.59375</v>
      </c>
      <c r="D24" s="4">
        <v>0.15904</v>
      </c>
      <c r="E24" s="4">
        <v>12</v>
      </c>
      <c r="F24" s="4">
        <f t="shared" si="0"/>
        <v>1.90848</v>
      </c>
      <c r="G24" s="4" t="e">
        <f>((201.062/F24)/#REF!)</f>
        <v>#REF!</v>
      </c>
      <c r="H24" s="3" t="s">
        <v>55</v>
      </c>
      <c r="I24" s="12" t="s">
        <v>6</v>
      </c>
      <c r="J24" s="20">
        <v>0.4411488822304295</v>
      </c>
    </row>
    <row r="25" spans="1:10" s="27" customFormat="1" ht="12.75">
      <c r="A25" s="33" t="s">
        <v>91</v>
      </c>
      <c r="B25" s="21">
        <v>39210</v>
      </c>
      <c r="C25" s="22">
        <v>0.59375</v>
      </c>
      <c r="D25" s="23">
        <v>0.15904</v>
      </c>
      <c r="E25" s="23">
        <v>12</v>
      </c>
      <c r="F25" s="23">
        <f t="shared" si="0"/>
        <v>1.90848</v>
      </c>
      <c r="G25" s="23" t="e">
        <f>((201.062/F25)/#REF!)</f>
        <v>#REF!</v>
      </c>
      <c r="H25" s="24" t="s">
        <v>18</v>
      </c>
      <c r="I25" s="25" t="s">
        <v>6</v>
      </c>
      <c r="J25" s="26">
        <v>21.616295229291044</v>
      </c>
    </row>
    <row r="26" spans="1:10" ht="12.75">
      <c r="A26" s="30" t="s">
        <v>91</v>
      </c>
      <c r="B26" s="10">
        <v>39210</v>
      </c>
      <c r="C26" s="9">
        <v>0.59375</v>
      </c>
      <c r="D26" s="4">
        <v>0.15904</v>
      </c>
      <c r="E26" s="4">
        <v>12</v>
      </c>
      <c r="F26" s="4">
        <f t="shared" si="0"/>
        <v>1.90848</v>
      </c>
      <c r="G26" s="4" t="e">
        <f>((201.062/F26)/#REF!)</f>
        <v>#REF!</v>
      </c>
      <c r="H26" s="3" t="s">
        <v>14</v>
      </c>
      <c r="I26" s="12" t="s">
        <v>6</v>
      </c>
      <c r="J26" s="20">
        <v>0.6617233233456442</v>
      </c>
    </row>
    <row r="27" spans="1:10" ht="12.75">
      <c r="A27" s="30" t="s">
        <v>91</v>
      </c>
      <c r="B27" s="10">
        <v>39210</v>
      </c>
      <c r="C27" s="9">
        <v>0.59375</v>
      </c>
      <c r="D27" s="4">
        <v>0.15904</v>
      </c>
      <c r="E27" s="4">
        <v>12</v>
      </c>
      <c r="F27" s="4">
        <f t="shared" si="0"/>
        <v>1.90848</v>
      </c>
      <c r="G27" s="4" t="e">
        <f>((201.062/F27)/#REF!)</f>
        <v>#REF!</v>
      </c>
      <c r="H27" s="3" t="s">
        <v>13</v>
      </c>
      <c r="I27" s="12" t="s">
        <v>6</v>
      </c>
      <c r="J27" s="20">
        <v>0.6617233233456442</v>
      </c>
    </row>
    <row r="28" spans="1:10" ht="12.75">
      <c r="A28" s="30" t="s">
        <v>91</v>
      </c>
      <c r="B28" s="10">
        <v>39210</v>
      </c>
      <c r="C28" s="9">
        <v>0.59375</v>
      </c>
      <c r="D28" s="4">
        <v>100.53</v>
      </c>
      <c r="E28" s="4">
        <v>1</v>
      </c>
      <c r="F28" s="4">
        <f t="shared" si="0"/>
        <v>100.53</v>
      </c>
      <c r="G28" s="4" t="e">
        <f>((201.062/F28)/#REF!)</f>
        <v>#REF!</v>
      </c>
      <c r="H28" s="3" t="s">
        <v>59</v>
      </c>
      <c r="I28" s="12" t="s">
        <v>6</v>
      </c>
      <c r="J28" s="20">
        <v>0.012562277212162487</v>
      </c>
    </row>
    <row r="29" spans="1:10" ht="12.75">
      <c r="A29" s="30" t="s">
        <v>91</v>
      </c>
      <c r="B29" s="10">
        <v>39210</v>
      </c>
      <c r="C29" s="9">
        <v>0.59375</v>
      </c>
      <c r="D29" s="4">
        <v>0.15904</v>
      </c>
      <c r="E29" s="4">
        <v>12</v>
      </c>
      <c r="F29" s="4">
        <f t="shared" si="0"/>
        <v>1.90848</v>
      </c>
      <c r="G29" s="4" t="e">
        <f>((201.062/F29)/#REF!)</f>
        <v>#REF!</v>
      </c>
      <c r="H29" s="3" t="s">
        <v>11</v>
      </c>
      <c r="I29" s="12" t="s">
        <v>6</v>
      </c>
      <c r="J29" s="20">
        <v>0.6617233233456442</v>
      </c>
    </row>
    <row r="30" spans="1:10" ht="12.75">
      <c r="A30" s="30" t="s">
        <v>91</v>
      </c>
      <c r="B30" s="10">
        <v>39210</v>
      </c>
      <c r="C30" s="9">
        <v>0.59375</v>
      </c>
      <c r="D30" s="4">
        <v>0.15904</v>
      </c>
      <c r="E30" s="4">
        <v>12</v>
      </c>
      <c r="F30" s="4">
        <f t="shared" si="0"/>
        <v>1.90848</v>
      </c>
      <c r="G30" s="4" t="e">
        <f>((201.062/F30)/#REF!)</f>
        <v>#REF!</v>
      </c>
      <c r="H30" s="3" t="s">
        <v>10</v>
      </c>
      <c r="I30" s="12" t="s">
        <v>6</v>
      </c>
      <c r="J30" s="20">
        <v>0.6617233233456442</v>
      </c>
    </row>
    <row r="31" spans="1:10" ht="12.75">
      <c r="A31" s="30" t="s">
        <v>91</v>
      </c>
      <c r="B31" s="10">
        <v>39210</v>
      </c>
      <c r="C31" s="9">
        <v>0.59375</v>
      </c>
      <c r="D31" s="4">
        <v>0.15904</v>
      </c>
      <c r="E31" s="4">
        <v>12</v>
      </c>
      <c r="F31" s="4">
        <f t="shared" si="0"/>
        <v>1.90848</v>
      </c>
      <c r="G31" s="4" t="e">
        <f>((201.062/F31)/#REF!)</f>
        <v>#REF!</v>
      </c>
      <c r="H31" s="3" t="s">
        <v>9</v>
      </c>
      <c r="I31" s="12" t="s">
        <v>6</v>
      </c>
      <c r="J31" s="20">
        <v>0.4411488822304295</v>
      </c>
    </row>
    <row r="32" spans="1:10" ht="12.75">
      <c r="A32" s="30" t="s">
        <v>91</v>
      </c>
      <c r="B32" s="10">
        <v>39210</v>
      </c>
      <c r="C32" s="9">
        <v>0.59375</v>
      </c>
      <c r="D32" s="4">
        <v>7.04</v>
      </c>
      <c r="E32" s="4">
        <v>1</v>
      </c>
      <c r="F32" s="4">
        <f t="shared" si="0"/>
        <v>7.04</v>
      </c>
      <c r="G32" s="4" t="e">
        <f>((201.062/F32)/#REF!)</f>
        <v>#REF!</v>
      </c>
      <c r="H32" s="3" t="s">
        <v>60</v>
      </c>
      <c r="I32" s="12" t="s">
        <v>6</v>
      </c>
      <c r="J32" s="20">
        <v>0.05979572576414275</v>
      </c>
    </row>
    <row r="33" spans="1:10" ht="12.75">
      <c r="A33" s="30" t="s">
        <v>91</v>
      </c>
      <c r="B33" s="10">
        <v>39210</v>
      </c>
      <c r="C33" s="9">
        <v>0.59375</v>
      </c>
      <c r="D33" s="4">
        <v>100.53</v>
      </c>
      <c r="E33" s="4">
        <v>1</v>
      </c>
      <c r="F33" s="4">
        <f t="shared" si="0"/>
        <v>100.53</v>
      </c>
      <c r="G33" s="4" t="e">
        <f>((201.062/F33)/#REF!)</f>
        <v>#REF!</v>
      </c>
      <c r="H33" s="3" t="s">
        <v>7</v>
      </c>
      <c r="I33" s="12" t="s">
        <v>6</v>
      </c>
      <c r="J33" s="20">
        <v>0.02093712868693748</v>
      </c>
    </row>
    <row r="34" spans="1:10" ht="12.75">
      <c r="A34" s="30" t="s">
        <v>91</v>
      </c>
      <c r="B34" s="10">
        <v>39210</v>
      </c>
      <c r="C34" s="9">
        <v>0.59375</v>
      </c>
      <c r="D34" s="4">
        <v>0.15904</v>
      </c>
      <c r="E34" s="4">
        <v>12</v>
      </c>
      <c r="F34" s="4">
        <f t="shared" si="0"/>
        <v>1.90848</v>
      </c>
      <c r="G34" s="4" t="e">
        <f>((201.062/F34)/#REF!)</f>
        <v>#REF!</v>
      </c>
      <c r="H34" s="3" t="s">
        <v>8</v>
      </c>
      <c r="I34" s="12" t="s">
        <v>6</v>
      </c>
      <c r="J34" s="20">
        <v>1.1028722055760738</v>
      </c>
    </row>
    <row r="35" spans="1:10" ht="12.75">
      <c r="A35" s="50" t="s">
        <v>91</v>
      </c>
      <c r="B35" s="51">
        <v>39210</v>
      </c>
      <c r="C35" s="52">
        <v>0.59375</v>
      </c>
      <c r="D35" s="53">
        <v>0.15904</v>
      </c>
      <c r="E35" s="53">
        <v>12</v>
      </c>
      <c r="F35" s="53">
        <f t="shared" si="0"/>
        <v>1.90848</v>
      </c>
      <c r="G35" s="53" t="e">
        <f>((201.062/F35)/#REF!)</f>
        <v>#REF!</v>
      </c>
      <c r="H35" s="54" t="s">
        <v>61</v>
      </c>
      <c r="I35" s="55" t="s">
        <v>6</v>
      </c>
      <c r="J35" s="56">
        <v>0.4411488822304295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140625" style="0" bestFit="1" customWidth="1"/>
    <col min="4" max="7" width="0" style="0" hidden="1" customWidth="1"/>
    <col min="8" max="8" width="24.7109375" style="0" bestFit="1" customWidth="1"/>
  </cols>
  <sheetData>
    <row r="1" spans="1:10" s="19" customFormat="1" ht="12.75">
      <c r="A1" s="44" t="s">
        <v>94</v>
      </c>
      <c r="B1" s="41" t="s">
        <v>45</v>
      </c>
      <c r="C1" s="42" t="s">
        <v>44</v>
      </c>
      <c r="D1" s="41" t="s">
        <v>43</v>
      </c>
      <c r="E1" s="41" t="s">
        <v>42</v>
      </c>
      <c r="F1" s="41" t="s">
        <v>39</v>
      </c>
      <c r="G1" s="41" t="s">
        <v>41</v>
      </c>
      <c r="H1" s="41" t="s">
        <v>87</v>
      </c>
      <c r="I1" s="41" t="s">
        <v>40</v>
      </c>
      <c r="J1" s="49" t="s">
        <v>85</v>
      </c>
    </row>
    <row r="2" spans="1:10" ht="12.75">
      <c r="A2" s="31" t="s">
        <v>92</v>
      </c>
      <c r="B2" s="10">
        <v>39335</v>
      </c>
      <c r="C2" s="9">
        <v>0.5729166666666666</v>
      </c>
      <c r="D2" s="4">
        <v>0.15904</v>
      </c>
      <c r="E2" s="4">
        <v>6</v>
      </c>
      <c r="F2" s="4">
        <f aca="true" t="shared" si="0" ref="F2:F30">D2*E2</f>
        <v>0.95424</v>
      </c>
      <c r="G2" s="4" t="e">
        <f>((201.062/F2)/#REF!)</f>
        <v>#REF!</v>
      </c>
      <c r="H2" s="3" t="s">
        <v>62</v>
      </c>
      <c r="I2" s="12" t="s">
        <v>6</v>
      </c>
      <c r="J2" s="20">
        <v>4.669962387936353</v>
      </c>
    </row>
    <row r="3" spans="1:10" ht="12.75">
      <c r="A3" s="31" t="s">
        <v>92</v>
      </c>
      <c r="B3" s="10">
        <v>39335</v>
      </c>
      <c r="C3" s="9">
        <v>0.5729166666666666</v>
      </c>
      <c r="D3" s="4">
        <v>0.15904</v>
      </c>
      <c r="E3" s="4">
        <v>6</v>
      </c>
      <c r="F3" s="4">
        <f t="shared" si="0"/>
        <v>0.95424</v>
      </c>
      <c r="G3" s="4" t="e">
        <f>((201.062/F3)/#REF!)</f>
        <v>#REF!</v>
      </c>
      <c r="H3" s="3" t="s">
        <v>37</v>
      </c>
      <c r="I3" s="12" t="s">
        <v>6</v>
      </c>
      <c r="J3" s="20">
        <v>2.140399427804162</v>
      </c>
    </row>
    <row r="4" spans="1:10" ht="12.75">
      <c r="A4" s="31" t="s">
        <v>92</v>
      </c>
      <c r="B4" s="10">
        <v>39335</v>
      </c>
      <c r="C4" s="9">
        <v>0.5729166666666666</v>
      </c>
      <c r="D4" s="4">
        <v>0.15904</v>
      </c>
      <c r="E4" s="4">
        <v>6</v>
      </c>
      <c r="F4" s="4">
        <f t="shared" si="0"/>
        <v>0.95424</v>
      </c>
      <c r="G4" s="4" t="e">
        <f>((201.062/F4)/#REF!)</f>
        <v>#REF!</v>
      </c>
      <c r="H4" s="3" t="s">
        <v>63</v>
      </c>
      <c r="I4" s="12" t="s">
        <v>6</v>
      </c>
      <c r="J4" s="20">
        <v>5.253707686428397</v>
      </c>
    </row>
    <row r="5" spans="1:10" ht="12.75">
      <c r="A5" s="31" t="s">
        <v>92</v>
      </c>
      <c r="B5" s="10">
        <v>39335</v>
      </c>
      <c r="C5" s="9">
        <v>0.5729166666666666</v>
      </c>
      <c r="D5" s="4">
        <v>0.15904</v>
      </c>
      <c r="E5" s="4">
        <v>6</v>
      </c>
      <c r="F5" s="4">
        <f t="shared" si="0"/>
        <v>0.95424</v>
      </c>
      <c r="G5" s="4" t="e">
        <f>((201.062/F5)/#REF!)</f>
        <v>#REF!</v>
      </c>
      <c r="H5" s="3" t="s">
        <v>32</v>
      </c>
      <c r="I5" s="12" t="s">
        <v>6</v>
      </c>
      <c r="J5" s="20">
        <v>3.502471790952265</v>
      </c>
    </row>
    <row r="6" spans="1:10" ht="12.75">
      <c r="A6" s="31" t="s">
        <v>92</v>
      </c>
      <c r="B6" s="10">
        <v>39335</v>
      </c>
      <c r="C6" s="9">
        <v>0.5729166666666666</v>
      </c>
      <c r="D6" s="4">
        <v>100.53</v>
      </c>
      <c r="E6" s="4">
        <v>1</v>
      </c>
      <c r="F6" s="4">
        <f t="shared" si="0"/>
        <v>100.53</v>
      </c>
      <c r="G6" s="4" t="e">
        <f>((201.062/F6)/#REF!)</f>
        <v>#REF!</v>
      </c>
      <c r="H6" s="3" t="s">
        <v>31</v>
      </c>
      <c r="I6" s="12" t="s">
        <v>6</v>
      </c>
      <c r="J6" s="20">
        <v>0.0036939760179916323</v>
      </c>
    </row>
    <row r="7" spans="1:10" ht="12.75">
      <c r="A7" s="31" t="s">
        <v>92</v>
      </c>
      <c r="B7" s="10">
        <v>39335</v>
      </c>
      <c r="C7" s="9">
        <v>0.5729166666666666</v>
      </c>
      <c r="D7" s="4">
        <v>0.15904</v>
      </c>
      <c r="E7" s="4">
        <v>6</v>
      </c>
      <c r="F7" s="4">
        <f t="shared" si="0"/>
        <v>0.95424</v>
      </c>
      <c r="G7" s="4" t="e">
        <f>((201.062/F7)/#REF!)</f>
        <v>#REF!</v>
      </c>
      <c r="H7" s="3" t="s">
        <v>30</v>
      </c>
      <c r="I7" s="12" t="s">
        <v>6</v>
      </c>
      <c r="J7" s="20">
        <v>0.19458176616401474</v>
      </c>
    </row>
    <row r="8" spans="1:10" s="27" customFormat="1" ht="12.75">
      <c r="A8" s="32" t="s">
        <v>92</v>
      </c>
      <c r="B8" s="21">
        <v>39335</v>
      </c>
      <c r="C8" s="22">
        <v>0.5729166666666666</v>
      </c>
      <c r="D8" s="23">
        <v>0.15904</v>
      </c>
      <c r="E8" s="23">
        <v>6</v>
      </c>
      <c r="F8" s="23">
        <f t="shared" si="0"/>
        <v>0.95424</v>
      </c>
      <c r="G8" s="23" t="e">
        <f>((201.062/F8)/#REF!)</f>
        <v>#REF!</v>
      </c>
      <c r="H8" s="24" t="s">
        <v>64</v>
      </c>
      <c r="I8" s="25" t="s">
        <v>6</v>
      </c>
      <c r="J8" s="26">
        <v>19.069013084073443</v>
      </c>
    </row>
    <row r="9" spans="1:10" s="27" customFormat="1" ht="12.75">
      <c r="A9" s="32" t="s">
        <v>92</v>
      </c>
      <c r="B9" s="21">
        <v>39335</v>
      </c>
      <c r="C9" s="22">
        <v>0.5729166666666666</v>
      </c>
      <c r="D9" s="23">
        <v>0.15904</v>
      </c>
      <c r="E9" s="23">
        <v>6</v>
      </c>
      <c r="F9" s="23">
        <f t="shared" si="0"/>
        <v>0.95424</v>
      </c>
      <c r="G9" s="23" t="e">
        <f>((201.062/F9)/#REF!)</f>
        <v>#REF!</v>
      </c>
      <c r="H9" s="24" t="s">
        <v>65</v>
      </c>
      <c r="I9" s="25" t="s">
        <v>6</v>
      </c>
      <c r="J9" s="26">
        <v>16.344868357777237</v>
      </c>
    </row>
    <row r="10" spans="1:10" ht="12.75">
      <c r="A10" s="31" t="s">
        <v>92</v>
      </c>
      <c r="B10" s="10">
        <v>39335</v>
      </c>
      <c r="C10" s="9">
        <v>0.5729166666666666</v>
      </c>
      <c r="D10" s="4">
        <v>7.04</v>
      </c>
      <c r="E10" s="4">
        <v>1</v>
      </c>
      <c r="F10" s="4">
        <f t="shared" si="0"/>
        <v>7.04</v>
      </c>
      <c r="G10" s="4" t="e">
        <f>((201.062/F10)/#REF!)</f>
        <v>#REF!</v>
      </c>
      <c r="H10" s="3" t="s">
        <v>76</v>
      </c>
      <c r="I10" s="12" t="s">
        <v>6</v>
      </c>
      <c r="J10" s="20">
        <v>0.02637467394095872</v>
      </c>
    </row>
    <row r="11" spans="1:10" ht="12.75">
      <c r="A11" s="31" t="s">
        <v>92</v>
      </c>
      <c r="B11" s="10">
        <v>39335</v>
      </c>
      <c r="C11" s="9">
        <v>0.5729166666666666</v>
      </c>
      <c r="D11" s="4">
        <v>0.15904</v>
      </c>
      <c r="E11" s="4">
        <v>6</v>
      </c>
      <c r="F11" s="4">
        <f t="shared" si="0"/>
        <v>0.95424</v>
      </c>
      <c r="G11" s="4" t="e">
        <f>((201.062/F11)/#REF!)</f>
        <v>#REF!</v>
      </c>
      <c r="H11" s="3" t="s">
        <v>29</v>
      </c>
      <c r="I11" s="12" t="s">
        <v>6</v>
      </c>
      <c r="J11" s="20">
        <v>0.5837452984920442</v>
      </c>
    </row>
    <row r="12" spans="1:10" ht="12.75">
      <c r="A12" s="31" t="s">
        <v>92</v>
      </c>
      <c r="B12" s="10">
        <v>39335</v>
      </c>
      <c r="C12" s="9">
        <v>0.5729166666666666</v>
      </c>
      <c r="D12" s="4">
        <v>0.15904</v>
      </c>
      <c r="E12" s="4">
        <v>6</v>
      </c>
      <c r="F12" s="4">
        <f t="shared" si="0"/>
        <v>0.95424</v>
      </c>
      <c r="G12" s="4" t="e">
        <f>((201.062/F12)/#REF!)</f>
        <v>#REF!</v>
      </c>
      <c r="H12" s="3" t="s">
        <v>66</v>
      </c>
      <c r="I12" s="12" t="s">
        <v>6</v>
      </c>
      <c r="J12" s="20">
        <v>0.9729088308200736</v>
      </c>
    </row>
    <row r="13" spans="1:10" ht="12.75">
      <c r="A13" s="31" t="s">
        <v>92</v>
      </c>
      <c r="B13" s="10">
        <v>39335</v>
      </c>
      <c r="C13" s="9">
        <v>0.5729166666666666</v>
      </c>
      <c r="D13" s="4">
        <v>0.15904</v>
      </c>
      <c r="E13" s="4">
        <v>6</v>
      </c>
      <c r="F13" s="4">
        <f t="shared" si="0"/>
        <v>0.95424</v>
      </c>
      <c r="G13" s="4" t="e">
        <f>((201.062/F13)/#REF!)</f>
        <v>#REF!</v>
      </c>
      <c r="H13" s="3" t="s">
        <v>26</v>
      </c>
      <c r="I13" s="12" t="s">
        <v>6</v>
      </c>
      <c r="J13" s="20">
        <v>5.059125920264383</v>
      </c>
    </row>
    <row r="14" spans="1:10" ht="12.75">
      <c r="A14" s="31" t="s">
        <v>92</v>
      </c>
      <c r="B14" s="10">
        <v>39335</v>
      </c>
      <c r="C14" s="9">
        <v>0.5729166666666666</v>
      </c>
      <c r="D14" s="4">
        <v>0.15904</v>
      </c>
      <c r="E14" s="4">
        <v>6</v>
      </c>
      <c r="F14" s="4">
        <f t="shared" si="0"/>
        <v>0.95424</v>
      </c>
      <c r="G14" s="4" t="e">
        <f>((201.062/F14)/#REF!)</f>
        <v>#REF!</v>
      </c>
      <c r="H14" s="3" t="s">
        <v>25</v>
      </c>
      <c r="I14" s="12" t="s">
        <v>6</v>
      </c>
      <c r="J14" s="20">
        <v>4.086217089444309</v>
      </c>
    </row>
    <row r="15" spans="1:10" s="27" customFormat="1" ht="12.75">
      <c r="A15" s="32" t="s">
        <v>92</v>
      </c>
      <c r="B15" s="21">
        <v>39335</v>
      </c>
      <c r="C15" s="22">
        <v>0.5729166666666666</v>
      </c>
      <c r="D15" s="23">
        <v>0.15904</v>
      </c>
      <c r="E15" s="23">
        <v>6</v>
      </c>
      <c r="F15" s="23">
        <f t="shared" si="0"/>
        <v>0.95424</v>
      </c>
      <c r="G15" s="23" t="e">
        <f>((201.062/F15)/#REF!)</f>
        <v>#REF!</v>
      </c>
      <c r="H15" s="24" t="s">
        <v>24</v>
      </c>
      <c r="I15" s="25" t="s">
        <v>6</v>
      </c>
      <c r="J15" s="26">
        <v>15.95570482544921</v>
      </c>
    </row>
    <row r="16" spans="1:10" ht="12.75">
      <c r="A16" s="31" t="s">
        <v>92</v>
      </c>
      <c r="B16" s="10">
        <v>39335</v>
      </c>
      <c r="C16" s="9">
        <v>0.5729166666666666</v>
      </c>
      <c r="D16" s="4">
        <v>0.15904</v>
      </c>
      <c r="E16" s="4">
        <v>6</v>
      </c>
      <c r="F16" s="4">
        <f t="shared" si="0"/>
        <v>0.95424</v>
      </c>
      <c r="G16" s="4" t="e">
        <f>((201.062/F16)/#REF!)</f>
        <v>#REF!</v>
      </c>
      <c r="H16" s="3" t="s">
        <v>17</v>
      </c>
      <c r="I16" s="12" t="s">
        <v>6</v>
      </c>
      <c r="J16" s="20">
        <v>0.38916353232802947</v>
      </c>
    </row>
    <row r="17" spans="1:10" ht="12.75">
      <c r="A17" s="31" t="s">
        <v>92</v>
      </c>
      <c r="B17" s="10">
        <v>39335</v>
      </c>
      <c r="C17" s="9">
        <v>0.5729166666666666</v>
      </c>
      <c r="D17" s="4">
        <v>0.15904</v>
      </c>
      <c r="E17" s="4">
        <v>6</v>
      </c>
      <c r="F17" s="4">
        <f t="shared" si="0"/>
        <v>0.95424</v>
      </c>
      <c r="G17" s="4" t="e">
        <f>((201.062/F17)/#REF!)</f>
        <v>#REF!</v>
      </c>
      <c r="H17" s="3" t="s">
        <v>67</v>
      </c>
      <c r="I17" s="12" t="s">
        <v>6</v>
      </c>
      <c r="J17" s="20">
        <v>0.9729088308200736</v>
      </c>
    </row>
    <row r="18" spans="1:10" ht="12.75">
      <c r="A18" s="31" t="s">
        <v>92</v>
      </c>
      <c r="B18" s="10">
        <v>39335</v>
      </c>
      <c r="C18" s="9">
        <v>0.5729166666666666</v>
      </c>
      <c r="D18" s="4">
        <v>7.04</v>
      </c>
      <c r="E18" s="4">
        <v>1</v>
      </c>
      <c r="F18" s="4">
        <f t="shared" si="0"/>
        <v>7.04</v>
      </c>
      <c r="G18" s="4" t="e">
        <f>((201.062/F18)/#REF!)</f>
        <v>#REF!</v>
      </c>
      <c r="H18" s="3" t="s">
        <v>16</v>
      </c>
      <c r="I18" s="12" t="s">
        <v>6</v>
      </c>
      <c r="J18" s="20">
        <v>0.02637467394095872</v>
      </c>
    </row>
    <row r="19" spans="1:10" ht="12.75">
      <c r="A19" s="31" t="s">
        <v>92</v>
      </c>
      <c r="B19" s="10">
        <v>39335</v>
      </c>
      <c r="C19" s="9">
        <v>0.5729166666666666</v>
      </c>
      <c r="D19" s="4">
        <v>0.15904</v>
      </c>
      <c r="E19" s="4">
        <v>6</v>
      </c>
      <c r="F19" s="4">
        <f t="shared" si="0"/>
        <v>0.95424</v>
      </c>
      <c r="G19" s="4" t="e">
        <f>((201.062/F19)/#REF!)</f>
        <v>#REF!</v>
      </c>
      <c r="H19" s="3" t="s">
        <v>14</v>
      </c>
      <c r="I19" s="12" t="s">
        <v>6</v>
      </c>
      <c r="J19" s="20">
        <v>2.5295629601321914</v>
      </c>
    </row>
    <row r="20" spans="1:10" ht="12.75">
      <c r="A20" s="31" t="s">
        <v>92</v>
      </c>
      <c r="B20" s="10">
        <v>39335</v>
      </c>
      <c r="C20" s="9">
        <v>0.5729166666666666</v>
      </c>
      <c r="D20" s="4">
        <v>0.15904</v>
      </c>
      <c r="E20" s="4">
        <v>6</v>
      </c>
      <c r="F20" s="4">
        <f t="shared" si="0"/>
        <v>0.95424</v>
      </c>
      <c r="G20" s="4" t="e">
        <f>((201.062/F20)/#REF!)</f>
        <v>#REF!</v>
      </c>
      <c r="H20" s="3" t="s">
        <v>69</v>
      </c>
      <c r="I20" s="12" t="s">
        <v>6</v>
      </c>
      <c r="J20" s="20">
        <v>1.1674905969840883</v>
      </c>
    </row>
    <row r="21" spans="1:10" ht="12.75">
      <c r="A21" s="31" t="s">
        <v>92</v>
      </c>
      <c r="B21" s="10">
        <v>39335</v>
      </c>
      <c r="C21" s="9">
        <v>0.5729166666666666</v>
      </c>
      <c r="D21" s="4">
        <v>7.04</v>
      </c>
      <c r="E21" s="4">
        <v>1</v>
      </c>
      <c r="F21" s="4">
        <f t="shared" si="0"/>
        <v>7.04</v>
      </c>
      <c r="G21" s="4" t="e">
        <f>((201.062/F21)/#REF!)</f>
        <v>#REF!</v>
      </c>
      <c r="H21" s="3" t="s">
        <v>13</v>
      </c>
      <c r="I21" s="12" t="s">
        <v>6</v>
      </c>
      <c r="J21" s="20">
        <v>0.02637467394095872</v>
      </c>
    </row>
    <row r="22" spans="1:10" ht="12.75">
      <c r="A22" s="31" t="s">
        <v>92</v>
      </c>
      <c r="B22" s="10">
        <v>39335</v>
      </c>
      <c r="C22" s="9">
        <v>0.5729166666666666</v>
      </c>
      <c r="D22" s="4">
        <v>0.15904</v>
      </c>
      <c r="E22" s="4">
        <v>6</v>
      </c>
      <c r="F22" s="4">
        <f t="shared" si="0"/>
        <v>0.95424</v>
      </c>
      <c r="G22" s="4" t="e">
        <f>((201.062/F22)/#REF!)</f>
        <v>#REF!</v>
      </c>
      <c r="H22" s="3" t="s">
        <v>11</v>
      </c>
      <c r="I22" s="12" t="s">
        <v>6</v>
      </c>
      <c r="J22" s="20">
        <v>0.38916353232802947</v>
      </c>
    </row>
    <row r="23" spans="1:10" ht="12.75">
      <c r="A23" s="31" t="s">
        <v>92</v>
      </c>
      <c r="B23" s="10">
        <v>39335</v>
      </c>
      <c r="C23" s="9">
        <v>0.5729166666666666</v>
      </c>
      <c r="D23" s="4">
        <v>0.15904</v>
      </c>
      <c r="E23" s="4">
        <v>6</v>
      </c>
      <c r="F23" s="4">
        <f t="shared" si="0"/>
        <v>0.95424</v>
      </c>
      <c r="G23" s="4" t="e">
        <f>((201.062/F23)/#REF!)</f>
        <v>#REF!</v>
      </c>
      <c r="H23" s="3" t="s">
        <v>9</v>
      </c>
      <c r="I23" s="12" t="s">
        <v>6</v>
      </c>
      <c r="J23" s="20">
        <v>3.502471790952265</v>
      </c>
    </row>
    <row r="24" spans="1:10" ht="12.75">
      <c r="A24" s="31" t="s">
        <v>92</v>
      </c>
      <c r="B24" s="10">
        <v>39335</v>
      </c>
      <c r="C24" s="9">
        <v>0.5729166666666666</v>
      </c>
      <c r="D24" s="4">
        <v>100.53</v>
      </c>
      <c r="E24" s="4">
        <v>1</v>
      </c>
      <c r="F24" s="4">
        <f t="shared" si="0"/>
        <v>100.53</v>
      </c>
      <c r="G24" s="4" t="e">
        <f>((201.062/F24)/#REF!)</f>
        <v>#REF!</v>
      </c>
      <c r="H24" s="3" t="s">
        <v>8</v>
      </c>
      <c r="I24" s="12" t="s">
        <v>6</v>
      </c>
      <c r="J24" s="20">
        <v>0.0018469880089958162</v>
      </c>
    </row>
    <row r="25" spans="1:10" ht="12.75">
      <c r="A25" s="31" t="s">
        <v>92</v>
      </c>
      <c r="B25" s="10">
        <v>39335</v>
      </c>
      <c r="C25" s="9">
        <v>0.5729166666666666</v>
      </c>
      <c r="D25" s="4">
        <v>100.53</v>
      </c>
      <c r="E25" s="4">
        <v>1</v>
      </c>
      <c r="F25" s="4">
        <f t="shared" si="0"/>
        <v>100.53</v>
      </c>
      <c r="G25" s="4" t="e">
        <f>((201.062/F25)/#REF!)</f>
        <v>#REF!</v>
      </c>
      <c r="H25" s="3" t="s">
        <v>5</v>
      </c>
      <c r="I25" s="12" t="s">
        <v>3</v>
      </c>
      <c r="J25" s="20">
        <v>0.05910361628786612</v>
      </c>
    </row>
    <row r="26" spans="1:10" ht="12.75">
      <c r="A26" s="31" t="s">
        <v>92</v>
      </c>
      <c r="B26" s="10">
        <v>39335</v>
      </c>
      <c r="C26" s="9">
        <v>0.5729166666666666</v>
      </c>
      <c r="D26" s="4">
        <v>0.15904</v>
      </c>
      <c r="E26" s="4">
        <v>6</v>
      </c>
      <c r="F26" s="4">
        <f t="shared" si="0"/>
        <v>0.95424</v>
      </c>
      <c r="G26" s="4" t="e">
        <f>((201.062/F26)/#REF!)</f>
        <v>#REF!</v>
      </c>
      <c r="H26" s="3" t="s">
        <v>57</v>
      </c>
      <c r="I26" s="12" t="s">
        <v>3</v>
      </c>
      <c r="J26" s="20">
        <v>3.502471790952265</v>
      </c>
    </row>
    <row r="27" spans="1:10" ht="12.75">
      <c r="A27" s="31" t="s">
        <v>92</v>
      </c>
      <c r="B27" s="10">
        <v>39335</v>
      </c>
      <c r="C27" s="9">
        <v>0.5729166666666666</v>
      </c>
      <c r="D27" s="4">
        <v>0.15904</v>
      </c>
      <c r="E27" s="4">
        <v>6</v>
      </c>
      <c r="F27" s="4">
        <f t="shared" si="0"/>
        <v>0.95424</v>
      </c>
      <c r="G27" s="4" t="e">
        <f>((201.062/F27)/#REF!)</f>
        <v>#REF!</v>
      </c>
      <c r="H27" s="3" t="s">
        <v>73</v>
      </c>
      <c r="I27" s="8" t="s">
        <v>0</v>
      </c>
      <c r="J27" s="20">
        <v>1.9458176616401472</v>
      </c>
    </row>
    <row r="28" spans="1:10" ht="12.75">
      <c r="A28" s="31" t="s">
        <v>92</v>
      </c>
      <c r="B28" s="10">
        <v>39335</v>
      </c>
      <c r="C28" s="9">
        <v>0.5729166666666666</v>
      </c>
      <c r="D28" s="4">
        <v>7.04</v>
      </c>
      <c r="E28" s="4">
        <v>1</v>
      </c>
      <c r="F28" s="4">
        <f t="shared" si="0"/>
        <v>7.04</v>
      </c>
      <c r="G28" s="4" t="e">
        <f>((201.062/F28)/#REF!)</f>
        <v>#REF!</v>
      </c>
      <c r="H28" s="3" t="s">
        <v>53</v>
      </c>
      <c r="I28" s="8" t="s">
        <v>0</v>
      </c>
      <c r="J28" s="20">
        <v>0.9494882618745142</v>
      </c>
    </row>
    <row r="29" spans="1:10" ht="12.75">
      <c r="A29" s="31" t="s">
        <v>92</v>
      </c>
      <c r="B29" s="10">
        <v>39335</v>
      </c>
      <c r="C29" s="9">
        <v>0.5729166666666666</v>
      </c>
      <c r="D29" s="4">
        <v>7.04</v>
      </c>
      <c r="E29" s="4">
        <v>1</v>
      </c>
      <c r="F29" s="4">
        <f t="shared" si="0"/>
        <v>7.04</v>
      </c>
      <c r="G29" s="4" t="e">
        <f>((201.062/F29)/#REF!)</f>
        <v>#REF!</v>
      </c>
      <c r="H29" s="3" t="s">
        <v>2</v>
      </c>
      <c r="I29" s="8" t="s">
        <v>0</v>
      </c>
      <c r="J29" s="20">
        <v>0.4483694569962982</v>
      </c>
    </row>
    <row r="30" spans="1:10" ht="12.75">
      <c r="A30" s="57" t="s">
        <v>92</v>
      </c>
      <c r="B30" s="51">
        <v>39335</v>
      </c>
      <c r="C30" s="52">
        <v>0.5729166666666666</v>
      </c>
      <c r="D30" s="53">
        <v>0.15904</v>
      </c>
      <c r="E30" s="53">
        <v>6</v>
      </c>
      <c r="F30" s="53">
        <f t="shared" si="0"/>
        <v>0.95424</v>
      </c>
      <c r="G30" s="53" t="e">
        <f>((201.062/F30)/#REF!)</f>
        <v>#REF!</v>
      </c>
      <c r="H30" s="54" t="s">
        <v>75</v>
      </c>
      <c r="I30" s="55" t="s">
        <v>0</v>
      </c>
      <c r="J30" s="56">
        <v>6.2266165172484715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4" max="7" width="0" style="0" hidden="1" customWidth="1"/>
    <col min="8" max="8" width="27.00390625" style="0" bestFit="1" customWidth="1"/>
    <col min="9" max="9" width="13.28125" style="0" bestFit="1" customWidth="1"/>
  </cols>
  <sheetData>
    <row r="1" spans="1:10" s="19" customFormat="1" ht="12.75">
      <c r="A1" s="44" t="s">
        <v>94</v>
      </c>
      <c r="B1" s="41" t="s">
        <v>45</v>
      </c>
      <c r="C1" s="42" t="s">
        <v>44</v>
      </c>
      <c r="D1" s="41" t="s">
        <v>43</v>
      </c>
      <c r="E1" s="41" t="s">
        <v>42</v>
      </c>
      <c r="F1" s="41" t="s">
        <v>39</v>
      </c>
      <c r="G1" s="41" t="s">
        <v>41</v>
      </c>
      <c r="H1" s="41" t="s">
        <v>87</v>
      </c>
      <c r="I1" s="41" t="s">
        <v>40</v>
      </c>
      <c r="J1" s="49" t="s">
        <v>85</v>
      </c>
    </row>
    <row r="2" spans="1:10" ht="12.75">
      <c r="A2" s="31" t="s">
        <v>93</v>
      </c>
      <c r="B2" s="10">
        <v>39335</v>
      </c>
      <c r="C2" s="9">
        <v>0.5833333333333334</v>
      </c>
      <c r="D2" s="4">
        <v>0.15904</v>
      </c>
      <c r="E2" s="4">
        <v>3</v>
      </c>
      <c r="F2" s="4">
        <f aca="true" t="shared" si="0" ref="F2:F37">D2*E2</f>
        <v>0.47712</v>
      </c>
      <c r="G2" s="4" t="e">
        <f>((201.062/F2)/#REF!)</f>
        <v>#REF!</v>
      </c>
      <c r="H2" s="3" t="s">
        <v>62</v>
      </c>
      <c r="I2" s="12" t="s">
        <v>6</v>
      </c>
      <c r="J2" s="20">
        <v>0.35106426733030816</v>
      </c>
    </row>
    <row r="3" spans="1:10" ht="12.75">
      <c r="A3" s="31" t="s">
        <v>93</v>
      </c>
      <c r="B3" s="10">
        <v>39335</v>
      </c>
      <c r="C3" s="9">
        <v>0.5833333333333334</v>
      </c>
      <c r="D3" s="4">
        <v>7.04</v>
      </c>
      <c r="E3" s="4">
        <v>1</v>
      </c>
      <c r="F3" s="4">
        <f t="shared" si="0"/>
        <v>7.04</v>
      </c>
      <c r="G3" s="4" t="e">
        <f>((201.062/F3)/#REF!)</f>
        <v>#REF!</v>
      </c>
      <c r="H3" s="3" t="s">
        <v>77</v>
      </c>
      <c r="I3" s="12" t="s">
        <v>6</v>
      </c>
      <c r="J3" s="20">
        <v>0.08327403995741876</v>
      </c>
    </row>
    <row r="4" spans="1:10" ht="12.75">
      <c r="A4" s="31" t="s">
        <v>93</v>
      </c>
      <c r="B4" s="10">
        <v>39335</v>
      </c>
      <c r="C4" s="9">
        <v>0.5833333333333334</v>
      </c>
      <c r="D4" s="4">
        <v>0.15904</v>
      </c>
      <c r="E4" s="4">
        <v>3</v>
      </c>
      <c r="F4" s="4">
        <f t="shared" si="0"/>
        <v>0.47712</v>
      </c>
      <c r="G4" s="4" t="e">
        <f>((201.062/F4)/#REF!)</f>
        <v>#REF!</v>
      </c>
      <c r="H4" s="3" t="s">
        <v>37</v>
      </c>
      <c r="I4" s="12" t="s">
        <v>6</v>
      </c>
      <c r="J4" s="20">
        <v>13.86703855954717</v>
      </c>
    </row>
    <row r="5" spans="1:10" ht="12.75">
      <c r="A5" s="31" t="s">
        <v>93</v>
      </c>
      <c r="B5" s="10">
        <v>39335</v>
      </c>
      <c r="C5" s="9">
        <v>0.5833333333333334</v>
      </c>
      <c r="D5" s="4">
        <v>7.04</v>
      </c>
      <c r="E5" s="4">
        <v>1</v>
      </c>
      <c r="F5" s="4">
        <f t="shared" si="0"/>
        <v>7.04</v>
      </c>
      <c r="G5" s="4" t="e">
        <f>((201.062/F5)/#REF!)</f>
        <v>#REF!</v>
      </c>
      <c r="H5" s="3" t="s">
        <v>63</v>
      </c>
      <c r="I5" s="12" t="s">
        <v>6</v>
      </c>
      <c r="J5" s="20">
        <v>0.08327403995741876</v>
      </c>
    </row>
    <row r="6" spans="1:10" ht="12.75">
      <c r="A6" s="31" t="s">
        <v>93</v>
      </c>
      <c r="B6" s="10">
        <v>39335</v>
      </c>
      <c r="C6" s="9">
        <v>0.5833333333333334</v>
      </c>
      <c r="D6" s="4">
        <v>0.15904</v>
      </c>
      <c r="E6" s="4">
        <v>3</v>
      </c>
      <c r="F6" s="4">
        <f t="shared" si="0"/>
        <v>0.47712</v>
      </c>
      <c r="G6" s="4" t="e">
        <f>((201.062/F6)/#REF!)</f>
        <v>#REF!</v>
      </c>
      <c r="H6" s="3" t="s">
        <v>35</v>
      </c>
      <c r="I6" s="12" t="s">
        <v>6</v>
      </c>
      <c r="J6" s="20">
        <v>0.5265964009954622</v>
      </c>
    </row>
    <row r="7" spans="1:10" ht="12.75">
      <c r="A7" s="31" t="s">
        <v>93</v>
      </c>
      <c r="B7" s="10">
        <v>39335</v>
      </c>
      <c r="C7" s="9">
        <v>0.5833333333333334</v>
      </c>
      <c r="D7" s="4">
        <v>7.04</v>
      </c>
      <c r="E7" s="4">
        <v>1</v>
      </c>
      <c r="F7" s="4">
        <f t="shared" si="0"/>
        <v>7.04</v>
      </c>
      <c r="G7" s="4" t="e">
        <f>((201.062/F7)/#REF!)</f>
        <v>#REF!</v>
      </c>
      <c r="H7" s="3" t="s">
        <v>33</v>
      </c>
      <c r="I7" s="12" t="s">
        <v>6</v>
      </c>
      <c r="J7" s="20">
        <v>0.09517033137990717</v>
      </c>
    </row>
    <row r="8" spans="1:10" ht="12.75">
      <c r="A8" s="31" t="s">
        <v>93</v>
      </c>
      <c r="B8" s="10">
        <v>39335</v>
      </c>
      <c r="C8" s="9">
        <v>0.5833333333333334</v>
      </c>
      <c r="D8" s="4">
        <v>0.15904</v>
      </c>
      <c r="E8" s="4">
        <v>3</v>
      </c>
      <c r="F8" s="4">
        <f t="shared" si="0"/>
        <v>0.47712</v>
      </c>
      <c r="G8" s="4" t="e">
        <f>((201.062/F8)/#REF!)</f>
        <v>#REF!</v>
      </c>
      <c r="H8" s="3" t="s">
        <v>32</v>
      </c>
      <c r="I8" s="12" t="s">
        <v>6</v>
      </c>
      <c r="J8" s="20">
        <v>0.17553213366515408</v>
      </c>
    </row>
    <row r="9" spans="1:10" ht="12.75">
      <c r="A9" s="31" t="s">
        <v>93</v>
      </c>
      <c r="B9" s="10">
        <v>39335</v>
      </c>
      <c r="C9" s="9">
        <v>0.5833333333333334</v>
      </c>
      <c r="D9" s="4">
        <v>100.53</v>
      </c>
      <c r="E9" s="4">
        <v>1</v>
      </c>
      <c r="F9" s="4">
        <f t="shared" si="0"/>
        <v>100.53</v>
      </c>
      <c r="G9" s="4" t="e">
        <f>((201.062/F9)/#REF!)</f>
        <v>#REF!</v>
      </c>
      <c r="H9" s="3" t="s">
        <v>31</v>
      </c>
      <c r="I9" s="12" t="s">
        <v>6</v>
      </c>
      <c r="J9" s="20">
        <v>0.001666167146410391</v>
      </c>
    </row>
    <row r="10" spans="1:10" ht="12.75">
      <c r="A10" s="31" t="s">
        <v>93</v>
      </c>
      <c r="B10" s="10">
        <v>39335</v>
      </c>
      <c r="C10" s="9">
        <v>0.5833333333333334</v>
      </c>
      <c r="D10" s="4">
        <v>7.04</v>
      </c>
      <c r="E10" s="4">
        <v>1</v>
      </c>
      <c r="F10" s="4">
        <f t="shared" si="0"/>
        <v>7.04</v>
      </c>
      <c r="G10" s="4" t="e">
        <f>((201.062/F10)/#REF!)</f>
        <v>#REF!</v>
      </c>
      <c r="H10" s="3" t="s">
        <v>30</v>
      </c>
      <c r="I10" s="12" t="s">
        <v>6</v>
      </c>
      <c r="J10" s="20">
        <v>0.047585165689953586</v>
      </c>
    </row>
    <row r="11" spans="1:10" ht="12.75">
      <c r="A11" s="32" t="s">
        <v>93</v>
      </c>
      <c r="B11" s="21">
        <v>39335</v>
      </c>
      <c r="C11" s="22">
        <v>0.5833333333333334</v>
      </c>
      <c r="D11" s="23">
        <v>0.15904</v>
      </c>
      <c r="E11" s="23">
        <v>3</v>
      </c>
      <c r="F11" s="23">
        <f t="shared" si="0"/>
        <v>0.47712</v>
      </c>
      <c r="G11" s="23" t="e">
        <f>((201.062/F11)/#REF!)</f>
        <v>#REF!</v>
      </c>
      <c r="H11" s="24" t="s">
        <v>64</v>
      </c>
      <c r="I11" s="25" t="s">
        <v>6</v>
      </c>
      <c r="J11" s="26">
        <v>54.59049356986292</v>
      </c>
    </row>
    <row r="12" spans="1:10" ht="12.75">
      <c r="A12" s="31" t="s">
        <v>93</v>
      </c>
      <c r="B12" s="10">
        <v>39335</v>
      </c>
      <c r="C12" s="9">
        <v>0.5833333333333334</v>
      </c>
      <c r="D12" s="4">
        <v>0.15904</v>
      </c>
      <c r="E12" s="4">
        <v>3</v>
      </c>
      <c r="F12" s="4">
        <f t="shared" si="0"/>
        <v>0.47712</v>
      </c>
      <c r="G12" s="4" t="e">
        <f>((201.062/F12)/#REF!)</f>
        <v>#REF!</v>
      </c>
      <c r="H12" s="3" t="s">
        <v>65</v>
      </c>
      <c r="I12" s="12" t="s">
        <v>6</v>
      </c>
      <c r="J12" s="20">
        <v>7.021285346606164</v>
      </c>
    </row>
    <row r="13" spans="1:10" ht="12.75">
      <c r="A13" s="31" t="s">
        <v>93</v>
      </c>
      <c r="B13" s="10">
        <v>39335</v>
      </c>
      <c r="C13" s="9">
        <v>0.5833333333333334</v>
      </c>
      <c r="D13" s="4">
        <v>7.04</v>
      </c>
      <c r="E13" s="4">
        <v>1</v>
      </c>
      <c r="F13" s="4">
        <f t="shared" si="0"/>
        <v>7.04</v>
      </c>
      <c r="G13" s="4" t="e">
        <f>((201.062/F13)/#REF!)</f>
        <v>#REF!</v>
      </c>
      <c r="H13" s="3" t="s">
        <v>29</v>
      </c>
      <c r="I13" s="12" t="s">
        <v>6</v>
      </c>
      <c r="J13" s="20">
        <v>0.047585165689953586</v>
      </c>
    </row>
    <row r="14" spans="1:10" ht="12.75">
      <c r="A14" s="31" t="s">
        <v>93</v>
      </c>
      <c r="B14" s="10">
        <v>39335</v>
      </c>
      <c r="C14" s="9">
        <v>0.5833333333333334</v>
      </c>
      <c r="D14" s="4">
        <v>100.53</v>
      </c>
      <c r="E14" s="4">
        <v>1</v>
      </c>
      <c r="F14" s="4">
        <f t="shared" si="0"/>
        <v>100.53</v>
      </c>
      <c r="G14" s="4" t="e">
        <f>((201.062/F14)/#REF!)</f>
        <v>#REF!</v>
      </c>
      <c r="H14" s="3" t="s">
        <v>48</v>
      </c>
      <c r="I14" s="12" t="s">
        <v>6</v>
      </c>
      <c r="J14" s="20">
        <v>0.0008330835732051955</v>
      </c>
    </row>
    <row r="15" spans="1:10" ht="12.75">
      <c r="A15" s="31" t="s">
        <v>93</v>
      </c>
      <c r="B15" s="10">
        <v>39335</v>
      </c>
      <c r="C15" s="9">
        <v>0.5833333333333334</v>
      </c>
      <c r="D15" s="4">
        <v>7.04</v>
      </c>
      <c r="E15" s="4">
        <v>1</v>
      </c>
      <c r="F15" s="4">
        <f t="shared" si="0"/>
        <v>7.04</v>
      </c>
      <c r="G15" s="4" t="e">
        <f>((201.062/F15)/#REF!)</f>
        <v>#REF!</v>
      </c>
      <c r="H15" s="3" t="s">
        <v>66</v>
      </c>
      <c r="I15" s="12" t="s">
        <v>6</v>
      </c>
      <c r="J15" s="20">
        <v>0.03568887426746519</v>
      </c>
    </row>
    <row r="16" spans="1:10" ht="12.75">
      <c r="A16" s="31" t="s">
        <v>93</v>
      </c>
      <c r="B16" s="10">
        <v>39335</v>
      </c>
      <c r="C16" s="9">
        <v>0.5833333333333334</v>
      </c>
      <c r="D16" s="4">
        <v>0.15904</v>
      </c>
      <c r="E16" s="4">
        <v>3</v>
      </c>
      <c r="F16" s="4">
        <f t="shared" si="0"/>
        <v>0.47712</v>
      </c>
      <c r="G16" s="4" t="e">
        <f>((201.062/F16)/#REF!)</f>
        <v>#REF!</v>
      </c>
      <c r="H16" s="3" t="s">
        <v>28</v>
      </c>
      <c r="I16" s="12" t="s">
        <v>6</v>
      </c>
      <c r="J16" s="20">
        <v>3.6861748069682356</v>
      </c>
    </row>
    <row r="17" spans="1:10" ht="12.75">
      <c r="A17" s="31" t="s">
        <v>93</v>
      </c>
      <c r="B17" s="10">
        <v>39335</v>
      </c>
      <c r="C17" s="9">
        <v>0.5833333333333334</v>
      </c>
      <c r="D17" s="4">
        <v>100.53</v>
      </c>
      <c r="E17" s="4">
        <v>1</v>
      </c>
      <c r="F17" s="4">
        <f t="shared" si="0"/>
        <v>100.53</v>
      </c>
      <c r="G17" s="4" t="e">
        <f>((201.062/F17)/#REF!)</f>
        <v>#REF!</v>
      </c>
      <c r="H17" s="3" t="s">
        <v>27</v>
      </c>
      <c r="I17" s="12" t="s">
        <v>6</v>
      </c>
      <c r="J17" s="20">
        <v>0.010830086451667543</v>
      </c>
    </row>
    <row r="18" spans="1:10" ht="12.75">
      <c r="A18" s="31" t="s">
        <v>93</v>
      </c>
      <c r="B18" s="10">
        <v>39335</v>
      </c>
      <c r="C18" s="9">
        <v>0.5833333333333334</v>
      </c>
      <c r="D18" s="4">
        <v>0.15904</v>
      </c>
      <c r="E18" s="4">
        <v>3</v>
      </c>
      <c r="F18" s="4">
        <f t="shared" si="0"/>
        <v>0.47712</v>
      </c>
      <c r="G18" s="4" t="e">
        <f>((201.062/F18)/#REF!)</f>
        <v>#REF!</v>
      </c>
      <c r="H18" s="3" t="s">
        <v>26</v>
      </c>
      <c r="I18" s="12" t="s">
        <v>6</v>
      </c>
      <c r="J18" s="20">
        <v>2.9840462723076193</v>
      </c>
    </row>
    <row r="19" spans="1:10" ht="12.75">
      <c r="A19" s="31" t="s">
        <v>93</v>
      </c>
      <c r="B19" s="10">
        <v>39335</v>
      </c>
      <c r="C19" s="9">
        <v>0.5833333333333334</v>
      </c>
      <c r="D19" s="4">
        <v>0.15904</v>
      </c>
      <c r="E19" s="4">
        <v>3</v>
      </c>
      <c r="F19" s="4">
        <f t="shared" si="0"/>
        <v>0.47712</v>
      </c>
      <c r="G19" s="4" t="e">
        <f>((201.062/F19)/#REF!)</f>
        <v>#REF!</v>
      </c>
      <c r="H19" s="3" t="s">
        <v>25</v>
      </c>
      <c r="I19" s="12" t="s">
        <v>6</v>
      </c>
      <c r="J19" s="20">
        <v>1.930853470316695</v>
      </c>
    </row>
    <row r="20" spans="1:10" ht="12.75">
      <c r="A20" s="31" t="s">
        <v>93</v>
      </c>
      <c r="B20" s="10">
        <v>39335</v>
      </c>
      <c r="C20" s="9">
        <v>0.5833333333333334</v>
      </c>
      <c r="D20" s="4">
        <v>0.15904</v>
      </c>
      <c r="E20" s="4">
        <v>3</v>
      </c>
      <c r="F20" s="4">
        <f t="shared" si="0"/>
        <v>0.47712</v>
      </c>
      <c r="G20" s="4" t="e">
        <f>((201.062/F20)/#REF!)</f>
        <v>#REF!</v>
      </c>
      <c r="H20" s="3" t="s">
        <v>24</v>
      </c>
      <c r="I20" s="12" t="s">
        <v>6</v>
      </c>
      <c r="J20" s="20">
        <v>5.090431876289468</v>
      </c>
    </row>
    <row r="21" spans="1:10" ht="12.75">
      <c r="A21" s="31" t="s">
        <v>93</v>
      </c>
      <c r="B21" s="10">
        <v>39335</v>
      </c>
      <c r="C21" s="9">
        <v>0.5833333333333334</v>
      </c>
      <c r="D21" s="4">
        <v>100.53</v>
      </c>
      <c r="E21" s="4">
        <v>1</v>
      </c>
      <c r="F21" s="4">
        <f t="shared" si="0"/>
        <v>100.53</v>
      </c>
      <c r="G21" s="4" t="e">
        <f>((201.062/F21)/#REF!)</f>
        <v>#REF!</v>
      </c>
      <c r="H21" s="3" t="s">
        <v>19</v>
      </c>
      <c r="I21" s="12" t="s">
        <v>6</v>
      </c>
      <c r="J21" s="20">
        <v>0.0008330835732051955</v>
      </c>
    </row>
    <row r="22" spans="1:10" ht="12.75">
      <c r="A22" s="31" t="s">
        <v>93</v>
      </c>
      <c r="B22" s="10">
        <v>39335</v>
      </c>
      <c r="C22" s="9">
        <v>0.5833333333333334</v>
      </c>
      <c r="D22" s="4">
        <v>7.04</v>
      </c>
      <c r="E22" s="4">
        <v>1</v>
      </c>
      <c r="F22" s="4">
        <f t="shared" si="0"/>
        <v>7.04</v>
      </c>
      <c r="G22" s="4" t="e">
        <f>((201.062/F22)/#REF!)</f>
        <v>#REF!</v>
      </c>
      <c r="H22" s="3" t="s">
        <v>55</v>
      </c>
      <c r="I22" s="12" t="s">
        <v>6</v>
      </c>
      <c r="J22" s="20">
        <v>0.047585165689953586</v>
      </c>
    </row>
    <row r="23" spans="1:10" ht="12.75">
      <c r="A23" s="31" t="s">
        <v>93</v>
      </c>
      <c r="B23" s="10">
        <v>39335</v>
      </c>
      <c r="C23" s="9">
        <v>0.5833333333333334</v>
      </c>
      <c r="D23" s="4">
        <v>7.04</v>
      </c>
      <c r="E23" s="4">
        <v>1</v>
      </c>
      <c r="F23" s="4">
        <f t="shared" si="0"/>
        <v>7.04</v>
      </c>
      <c r="G23" s="4" t="e">
        <f>((201.062/F23)/#REF!)</f>
        <v>#REF!</v>
      </c>
      <c r="H23" s="3" t="s">
        <v>17</v>
      </c>
      <c r="I23" s="12" t="s">
        <v>6</v>
      </c>
      <c r="J23" s="20">
        <v>0.047585165689953586</v>
      </c>
    </row>
    <row r="24" spans="1:10" ht="12.75">
      <c r="A24" s="31" t="s">
        <v>93</v>
      </c>
      <c r="B24" s="10">
        <v>39335</v>
      </c>
      <c r="C24" s="9">
        <v>0.5833333333333334</v>
      </c>
      <c r="D24" s="4">
        <v>0.15904</v>
      </c>
      <c r="E24" s="4">
        <v>3</v>
      </c>
      <c r="F24" s="4">
        <f t="shared" si="0"/>
        <v>0.47712</v>
      </c>
      <c r="G24" s="4" t="e">
        <f>((201.062/F24)/#REF!)</f>
        <v>#REF!</v>
      </c>
      <c r="H24" s="3" t="s">
        <v>67</v>
      </c>
      <c r="I24" s="12" t="s">
        <v>6</v>
      </c>
      <c r="J24" s="20">
        <v>0.35106426733030816</v>
      </c>
    </row>
    <row r="25" spans="1:10" ht="12.75">
      <c r="A25" s="31" t="s">
        <v>93</v>
      </c>
      <c r="B25" s="10">
        <v>39335</v>
      </c>
      <c r="C25" s="9">
        <v>0.5833333333333334</v>
      </c>
      <c r="D25" s="4">
        <v>0.15904</v>
      </c>
      <c r="E25" s="4">
        <v>3</v>
      </c>
      <c r="F25" s="4">
        <f t="shared" si="0"/>
        <v>0.47712</v>
      </c>
      <c r="G25" s="4" t="e">
        <f>((201.062/F25)/#REF!)</f>
        <v>#REF!</v>
      </c>
      <c r="H25" s="3" t="s">
        <v>16</v>
      </c>
      <c r="I25" s="12" t="s">
        <v>6</v>
      </c>
      <c r="J25" s="20">
        <v>0.7021285346606163</v>
      </c>
    </row>
    <row r="26" spans="1:10" ht="12.75">
      <c r="A26" s="31" t="s">
        <v>93</v>
      </c>
      <c r="B26" s="10">
        <v>39335</v>
      </c>
      <c r="C26" s="9">
        <v>0.5833333333333334</v>
      </c>
      <c r="D26" s="4">
        <v>0.15904</v>
      </c>
      <c r="E26" s="4">
        <v>3</v>
      </c>
      <c r="F26" s="4">
        <f t="shared" si="0"/>
        <v>0.47712</v>
      </c>
      <c r="G26" s="4" t="e">
        <f>((201.062/F26)/#REF!)</f>
        <v>#REF!</v>
      </c>
      <c r="H26" s="3" t="s">
        <v>78</v>
      </c>
      <c r="I26" s="12" t="s">
        <v>6</v>
      </c>
      <c r="J26" s="20">
        <v>0.17553213366515408</v>
      </c>
    </row>
    <row r="27" spans="1:10" ht="12.75">
      <c r="A27" s="31" t="s">
        <v>93</v>
      </c>
      <c r="B27" s="10">
        <v>39335</v>
      </c>
      <c r="C27" s="9">
        <v>0.5833333333333334</v>
      </c>
      <c r="D27" s="4">
        <v>7.04</v>
      </c>
      <c r="E27" s="4">
        <v>1</v>
      </c>
      <c r="F27" s="4">
        <f t="shared" si="0"/>
        <v>7.04</v>
      </c>
      <c r="G27" s="4" t="e">
        <f>((201.062/F27)/#REF!)</f>
        <v>#REF!</v>
      </c>
      <c r="H27" s="3" t="s">
        <v>13</v>
      </c>
      <c r="I27" s="12" t="s">
        <v>6</v>
      </c>
      <c r="J27" s="20">
        <v>0.03568887426746519</v>
      </c>
    </row>
    <row r="28" spans="1:10" ht="12.75">
      <c r="A28" s="31" t="s">
        <v>93</v>
      </c>
      <c r="B28" s="10">
        <v>39335</v>
      </c>
      <c r="C28" s="9">
        <v>0.5833333333333334</v>
      </c>
      <c r="D28" s="4">
        <v>7.04</v>
      </c>
      <c r="E28" s="4">
        <v>1</v>
      </c>
      <c r="F28" s="4">
        <f t="shared" si="0"/>
        <v>7.04</v>
      </c>
      <c r="G28" s="4" t="e">
        <f>((201.062/F28)/#REF!)</f>
        <v>#REF!</v>
      </c>
      <c r="H28" s="3" t="s">
        <v>11</v>
      </c>
      <c r="I28" s="12" t="s">
        <v>6</v>
      </c>
      <c r="J28" s="20">
        <v>0.011896291422488397</v>
      </c>
    </row>
    <row r="29" spans="1:10" ht="12.75">
      <c r="A29" s="31" t="s">
        <v>93</v>
      </c>
      <c r="B29" s="10">
        <v>39335</v>
      </c>
      <c r="C29" s="9">
        <v>0.5833333333333334</v>
      </c>
      <c r="D29" s="4">
        <v>7.04</v>
      </c>
      <c r="E29" s="4">
        <v>1</v>
      </c>
      <c r="F29" s="4">
        <f t="shared" si="0"/>
        <v>7.04</v>
      </c>
      <c r="G29" s="4" t="e">
        <f>((201.062/F29)/#REF!)</f>
        <v>#REF!</v>
      </c>
      <c r="H29" s="3" t="s">
        <v>10</v>
      </c>
      <c r="I29" s="12" t="s">
        <v>6</v>
      </c>
      <c r="J29" s="20">
        <v>0.011896291422488397</v>
      </c>
    </row>
    <row r="30" spans="1:10" ht="12.75">
      <c r="A30" s="31" t="s">
        <v>93</v>
      </c>
      <c r="B30" s="10">
        <v>39335</v>
      </c>
      <c r="C30" s="9">
        <v>0.5833333333333334</v>
      </c>
      <c r="D30" s="4">
        <v>100.53</v>
      </c>
      <c r="E30" s="4">
        <v>1</v>
      </c>
      <c r="F30" s="4">
        <f t="shared" si="0"/>
        <v>100.53</v>
      </c>
      <c r="G30" s="4" t="e">
        <f>((201.062/F30)/#REF!)</f>
        <v>#REF!</v>
      </c>
      <c r="H30" s="3" t="s">
        <v>60</v>
      </c>
      <c r="I30" s="12" t="s">
        <v>6</v>
      </c>
      <c r="J30" s="20">
        <v>0.003332334292820782</v>
      </c>
    </row>
    <row r="31" spans="1:10" ht="12.75">
      <c r="A31" s="31" t="s">
        <v>93</v>
      </c>
      <c r="B31" s="10">
        <v>39335</v>
      </c>
      <c r="C31" s="9">
        <v>0.5833333333333334</v>
      </c>
      <c r="D31" s="4">
        <v>100.53</v>
      </c>
      <c r="E31" s="4">
        <v>1</v>
      </c>
      <c r="F31" s="4">
        <f t="shared" si="0"/>
        <v>100.53</v>
      </c>
      <c r="G31" s="4" t="e">
        <f>((201.062/F31)/#REF!)</f>
        <v>#REF!</v>
      </c>
      <c r="H31" s="3" t="s">
        <v>79</v>
      </c>
      <c r="I31" s="12" t="s">
        <v>6</v>
      </c>
      <c r="J31" s="20">
        <v>0.0008330835732051955</v>
      </c>
    </row>
    <row r="32" spans="1:10" ht="12.75">
      <c r="A32" s="31" t="s">
        <v>93</v>
      </c>
      <c r="B32" s="10">
        <v>39335</v>
      </c>
      <c r="C32" s="9">
        <v>0.5833333333333334</v>
      </c>
      <c r="D32" s="4">
        <v>0.15904</v>
      </c>
      <c r="E32" s="4">
        <v>3</v>
      </c>
      <c r="F32" s="4">
        <f t="shared" si="0"/>
        <v>0.47712</v>
      </c>
      <c r="G32" s="4" t="e">
        <f>((201.062/F32)/#REF!)</f>
        <v>#REF!</v>
      </c>
      <c r="H32" s="3" t="s">
        <v>8</v>
      </c>
      <c r="I32" s="12" t="s">
        <v>6</v>
      </c>
      <c r="J32" s="20">
        <v>0.17553213366515408</v>
      </c>
    </row>
    <row r="33" spans="1:10" ht="12.75">
      <c r="A33" s="31" t="s">
        <v>93</v>
      </c>
      <c r="B33" s="10">
        <v>39335</v>
      </c>
      <c r="C33" s="9">
        <v>0.5833333333333334</v>
      </c>
      <c r="D33" s="4">
        <v>100.53</v>
      </c>
      <c r="E33" s="4">
        <v>1</v>
      </c>
      <c r="F33" s="4">
        <f t="shared" si="0"/>
        <v>100.53</v>
      </c>
      <c r="G33" s="4" t="e">
        <f>((201.062/F33)/#REF!)</f>
        <v>#REF!</v>
      </c>
      <c r="H33" s="3" t="s">
        <v>5</v>
      </c>
      <c r="I33" s="12" t="s">
        <v>3</v>
      </c>
      <c r="J33" s="20">
        <v>0.053317348685132514</v>
      </c>
    </row>
    <row r="34" spans="1:10" ht="12.75">
      <c r="A34" s="31" t="s">
        <v>93</v>
      </c>
      <c r="B34" s="10">
        <v>39335</v>
      </c>
      <c r="C34" s="9">
        <v>0.5833333333333334</v>
      </c>
      <c r="D34" s="4">
        <v>7.04</v>
      </c>
      <c r="E34" s="4">
        <v>1</v>
      </c>
      <c r="F34" s="4">
        <f t="shared" si="0"/>
        <v>7.04</v>
      </c>
      <c r="G34" s="4" t="e">
        <f>((201.062/F34)/#REF!)</f>
        <v>#REF!</v>
      </c>
      <c r="H34" s="3" t="s">
        <v>72</v>
      </c>
      <c r="I34" s="12" t="s">
        <v>3</v>
      </c>
      <c r="J34" s="20">
        <v>0.07137774853493038</v>
      </c>
    </row>
    <row r="35" spans="1:10" ht="12.75">
      <c r="A35" s="31" t="s">
        <v>93</v>
      </c>
      <c r="B35" s="10">
        <v>39335</v>
      </c>
      <c r="C35" s="9">
        <v>0.5833333333333334</v>
      </c>
      <c r="D35" s="4">
        <v>100.53</v>
      </c>
      <c r="E35" s="4">
        <v>1</v>
      </c>
      <c r="F35" s="4">
        <f t="shared" si="0"/>
        <v>100.53</v>
      </c>
      <c r="G35" s="4" t="e">
        <f>((201.062/F35)/#REF!)</f>
        <v>#REF!</v>
      </c>
      <c r="H35" s="3" t="s">
        <v>4</v>
      </c>
      <c r="I35" s="12" t="s">
        <v>3</v>
      </c>
      <c r="J35" s="20">
        <v>0.050818097965516916</v>
      </c>
    </row>
    <row r="36" spans="1:10" ht="12.75">
      <c r="A36" s="31" t="s">
        <v>93</v>
      </c>
      <c r="B36" s="10">
        <v>39335</v>
      </c>
      <c r="C36" s="9">
        <v>0.5833333333333334</v>
      </c>
      <c r="D36" s="4">
        <v>7.04</v>
      </c>
      <c r="E36" s="4">
        <v>1</v>
      </c>
      <c r="F36" s="4">
        <f t="shared" si="0"/>
        <v>7.04</v>
      </c>
      <c r="G36" s="4" t="e">
        <f>((201.062/F36)/#REF!)</f>
        <v>#REF!</v>
      </c>
      <c r="H36" s="3" t="s">
        <v>80</v>
      </c>
      <c r="I36" s="8" t="s">
        <v>0</v>
      </c>
      <c r="J36" s="20">
        <v>0.08327403995741876</v>
      </c>
    </row>
    <row r="37" spans="1:10" ht="12.75">
      <c r="A37" s="57" t="s">
        <v>93</v>
      </c>
      <c r="B37" s="51">
        <v>39335</v>
      </c>
      <c r="C37" s="52">
        <v>0.5833333333333334</v>
      </c>
      <c r="D37" s="53">
        <v>0.15904</v>
      </c>
      <c r="E37" s="53">
        <v>3</v>
      </c>
      <c r="F37" s="53">
        <f t="shared" si="0"/>
        <v>0.47712</v>
      </c>
      <c r="G37" s="53" t="e">
        <f>((201.062/F37)/#REF!)</f>
        <v>#REF!</v>
      </c>
      <c r="H37" s="54" t="s">
        <v>2</v>
      </c>
      <c r="I37" s="55" t="s">
        <v>0</v>
      </c>
      <c r="J37" s="56">
        <v>7.547881747601625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 District</dc:creator>
  <cp:keywords/>
  <dc:description/>
  <cp:lastModifiedBy>Janet Carter</cp:lastModifiedBy>
  <cp:lastPrinted>2008-06-17T21:53:25Z</cp:lastPrinted>
  <dcterms:created xsi:type="dcterms:W3CDTF">2008-01-16T20:49:23Z</dcterms:created>
  <dcterms:modified xsi:type="dcterms:W3CDTF">2008-06-17T21:54:08Z</dcterms:modified>
  <cp:category/>
  <cp:version/>
  <cp:contentType/>
  <cp:contentStatus/>
</cp:coreProperties>
</file>