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6875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"/>
</workbook>
</file>

<file path=xl/sharedStrings.xml><?xml version="1.0" encoding="utf-8"?>
<sst xmlns="http://schemas.openxmlformats.org/spreadsheetml/2006/main" count="53" uniqueCount="53">
  <si>
    <t>Station</t>
  </si>
  <si>
    <t>Drainage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</si>
  <si>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</si>
  <si>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</si>
  <si>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</si>
  <si>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</si>
  <si>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</si>
  <si>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</si>
  <si>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CHATTAHOOCHEE RIVER NEAR WHITESBURG, GA</t>
  </si>
  <si>
    <t>FLINT RIVER AT NEWTON, GA</t>
  </si>
  <si>
    <t>WITHLACOOCHEE RIVER AT US 84, NEAR QUITMAN, GA</t>
  </si>
  <si>
    <t>SOPE CREEK NEAR MARIETTA,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</si>
  <si>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</si>
  <si>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</si>
  <si>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</si>
  <si>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</si>
  <si>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</si>
  <si>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</si>
  <si>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</si>
  <si>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</si>
  <si>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</si>
  <si>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</si>
  <si>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area in mi²</t>
  </si>
  <si>
    <t>STAID</t>
  </si>
  <si>
    <t>02479945</t>
  </si>
  <si>
    <t>02444490</t>
  </si>
  <si>
    <t>03575100</t>
  </si>
  <si>
    <t>FLINT RIVER AT BROWNSBORO, AL</t>
  </si>
  <si>
    <t>02469762</t>
  </si>
  <si>
    <t>02300700</t>
  </si>
  <si>
    <t>BULLFROG CREEK NEAR WIMAUMA, FL</t>
  </si>
  <si>
    <t>02303000</t>
  </si>
  <si>
    <t>HILLSBOROUGH RIVER NEAR ZEPHYRHILLS, FL</t>
  </si>
  <si>
    <t>02296750</t>
  </si>
  <si>
    <t>PEACE RIVER AT ARCADIA, FL</t>
  </si>
  <si>
    <t>02338000</t>
  </si>
  <si>
    <t>02353000</t>
  </si>
  <si>
    <t>02318500</t>
  </si>
  <si>
    <t>02335870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</si>
  <si>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</si>
  <si>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</si>
  <si>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</si>
  <si>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</si>
  <si>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</si>
  <si>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</si>
  <si>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</si>
  <si>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</si>
  <si>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</si>
  <si>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</si>
  <si>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</si>
  <si>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 xml:space="preserve"> </t>
  </si>
  <si>
    <t>[STAID, USGS station identification numer; mi², square miles; blanks indicate insufficient data to estimate mean load]</t>
  </si>
  <si>
    <r>
      <t xml:space="preserve">Table LDR1.3. </t>
    </r>
    <r>
      <rPr>
        <sz val="12"/>
        <rFont val="Times New Roman"/>
        <family val="1"/>
      </rPr>
      <t>Annual filtered ammonia load, in kilograms per year, including mean and median loads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</si>
</sst>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00390625" style="6" customWidth="1"/>
    <col min="2" max="2" width="56.421875" style="6" customWidth="1"/>
    <col min="3" max="3" width="11.7109375" style="6" customWidth="1"/>
    <col min="4" max="4" width="10.8515625" style="6" customWidth="1"/>
    <col min="5" max="16" width="10.57421875" style="6" bestFit="1" customWidth="1"/>
    <col min="17" max="17" width="9.57421875" style="6" bestFit="1" customWidth="1"/>
    <col min="18" max="18" width="10.57421875" style="6" bestFit="1" customWidth="1"/>
    <col min="19" max="19" width="9.57421875" style="6" bestFit="1" customWidth="1"/>
    <col min="20" max="22" width="10.57421875" style="6" bestFit="1" customWidth="1"/>
    <col min="23" max="23" width="9.57421875" style="6" bestFit="1" customWidth="1"/>
    <col min="24" max="25" width="10.57421875" style="6" bestFit="1" customWidth="1"/>
    <col min="26" max="36" width="9.57421875" style="6" bestFit="1" customWidth="1"/>
    <col min="37" max="38" width="9.140625" style="6" customWidth="1"/>
  </cols>
  <sheetData>
    <row r="1" spans="1:38" s="3" customFormat="1" ht="15.75">
      <c r="A1" s="4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3" customFormat="1" ht="15.75">
      <c r="A2" s="32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ht="13.5" thickBot="1">
      <c r="AK3" s="7"/>
    </row>
    <row r="4" spans="1:38" s="1" customFormat="1" ht="16.5" customHeight="1">
      <c r="A4" s="8"/>
      <c r="B4" s="9"/>
      <c r="C4" s="10" t="s">
        <v>1</v>
      </c>
      <c r="D4" s="11" t="s">
        <v>50</v>
      </c>
      <c r="E4" s="11"/>
      <c r="F4" s="11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4"/>
    </row>
    <row r="5" spans="1:38" s="1" customFormat="1" ht="15.75" customHeight="1">
      <c r="A5" s="15" t="s">
        <v>23</v>
      </c>
      <c r="B5" s="16" t="s">
        <v>0</v>
      </c>
      <c r="C5" s="17" t="s">
        <v>22</v>
      </c>
      <c r="D5" s="18">
        <v>1973</v>
      </c>
      <c r="E5" s="18">
        <v>1974</v>
      </c>
      <c r="F5" s="18">
        <v>1975</v>
      </c>
      <c r="G5" s="18">
        <v>1976</v>
      </c>
      <c r="H5" s="18">
        <v>1977</v>
      </c>
      <c r="I5" s="18">
        <v>1978</v>
      </c>
      <c r="J5" s="18">
        <v>1979</v>
      </c>
      <c r="K5" s="18">
        <v>1980</v>
      </c>
      <c r="L5" s="18">
        <v>1981</v>
      </c>
      <c r="M5" s="18">
        <v>1982</v>
      </c>
      <c r="N5" s="18">
        <v>1983</v>
      </c>
      <c r="O5" s="18">
        <v>1984</v>
      </c>
      <c r="P5" s="18">
        <v>1985</v>
      </c>
      <c r="Q5" s="18">
        <v>1986</v>
      </c>
      <c r="R5" s="18">
        <v>1987</v>
      </c>
      <c r="S5" s="18">
        <v>1988</v>
      </c>
      <c r="T5" s="18">
        <v>1989</v>
      </c>
      <c r="U5" s="18">
        <v>1990</v>
      </c>
      <c r="V5" s="18">
        <v>1991</v>
      </c>
      <c r="W5" s="18">
        <v>1992</v>
      </c>
      <c r="X5" s="18">
        <v>1993</v>
      </c>
      <c r="Y5" s="18">
        <v>1994</v>
      </c>
      <c r="Z5" s="18">
        <v>1995</v>
      </c>
      <c r="AA5" s="18">
        <v>1996</v>
      </c>
      <c r="AB5" s="18">
        <v>1997</v>
      </c>
      <c r="AC5" s="18">
        <v>1998</v>
      </c>
      <c r="AD5" s="18">
        <v>1999</v>
      </c>
      <c r="AE5" s="18">
        <v>2000</v>
      </c>
      <c r="AF5" s="18">
        <v>2001</v>
      </c>
      <c r="AG5" s="18">
        <v>2002</v>
      </c>
      <c r="AH5" s="18">
        <v>2003</v>
      </c>
      <c r="AI5" s="18">
        <v>2004</v>
      </c>
      <c r="AJ5" s="18">
        <v>2005</v>
      </c>
      <c r="AK5" s="18" t="s">
        <v>2</v>
      </c>
      <c r="AL5" s="19" t="s">
        <v>3</v>
      </c>
    </row>
    <row r="6" spans="1:38" s="2" customFormat="1" ht="12.75">
      <c r="A6" s="20" t="s">
        <v>24</v>
      </c>
      <c r="B6" s="21" t="s">
        <v>4</v>
      </c>
      <c r="C6" s="22">
        <v>31.48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>
        <v>2633.26756316943</v>
      </c>
      <c r="W6" s="23">
        <v>1484.97853185966</v>
      </c>
      <c r="X6" s="23">
        <v>2125.66394867564</v>
      </c>
      <c r="Y6" s="23">
        <v>1327.21399078191</v>
      </c>
      <c r="Z6" s="23">
        <v>1496.13391304451</v>
      </c>
      <c r="AA6" s="23">
        <v>1784.73262058521</v>
      </c>
      <c r="AB6" s="23">
        <v>1375.7454340035</v>
      </c>
      <c r="AC6" s="23">
        <v>1624.33314079572</v>
      </c>
      <c r="AD6" s="23">
        <v>988.42525322449</v>
      </c>
      <c r="AE6" s="23">
        <v>427.772484230123</v>
      </c>
      <c r="AF6" s="23">
        <v>604.612940535257</v>
      </c>
      <c r="AG6" s="23">
        <v>492.425978973188</v>
      </c>
      <c r="AH6" s="23">
        <v>1400.43323290544</v>
      </c>
      <c r="AI6" s="23">
        <v>1043.80652902542</v>
      </c>
      <c r="AJ6" s="23">
        <v>1090.95951998083</v>
      </c>
      <c r="AK6" s="23">
        <f aca="true" t="shared" si="0" ref="AK6:AK17">AVERAGE(D6:AJ6)</f>
        <v>1326.7003387860216</v>
      </c>
      <c r="AL6" s="24">
        <f aca="true" t="shared" si="1" ref="AL6:AL17">MEDIAN(D6:AJ6)</f>
        <v>1375.7454340035</v>
      </c>
    </row>
    <row r="7" spans="1:38" s="2" customFormat="1" ht="12.75">
      <c r="A7" s="20" t="s">
        <v>25</v>
      </c>
      <c r="B7" s="21" t="s">
        <v>5</v>
      </c>
      <c r="C7" s="22">
        <v>52.6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>
        <v>23090.9311402585</v>
      </c>
      <c r="AE7" s="23">
        <v>8653.1038519841</v>
      </c>
      <c r="AF7" s="23">
        <v>11361.4569713501</v>
      </c>
      <c r="AG7" s="23">
        <v>7857.35487697882</v>
      </c>
      <c r="AH7" s="23">
        <v>13386.0488675919</v>
      </c>
      <c r="AI7" s="23">
        <v>7067.01053713498</v>
      </c>
      <c r="AJ7" s="23"/>
      <c r="AK7" s="23">
        <f t="shared" si="0"/>
        <v>11902.651040883067</v>
      </c>
      <c r="AL7" s="24">
        <f t="shared" si="1"/>
        <v>10007.2804116671</v>
      </c>
    </row>
    <row r="8" spans="1:38" s="2" customFormat="1" ht="12.75">
      <c r="A8" s="20" t="s">
        <v>49</v>
      </c>
      <c r="B8" s="21" t="s">
        <v>6</v>
      </c>
      <c r="C8" s="22">
        <v>25.6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>
        <v>1256.79019780426</v>
      </c>
      <c r="AE8" s="23">
        <v>970.522003244569</v>
      </c>
      <c r="AF8" s="23">
        <v>880.593666195391</v>
      </c>
      <c r="AG8" s="23">
        <v>444.878715912603</v>
      </c>
      <c r="AH8" s="23">
        <v>797.628825700263</v>
      </c>
      <c r="AI8" s="23">
        <v>161.645679061126</v>
      </c>
      <c r="AJ8" s="23">
        <v>233.498419300177</v>
      </c>
      <c r="AK8" s="23">
        <f t="shared" si="0"/>
        <v>677.9367867454843</v>
      </c>
      <c r="AL8" s="24">
        <f t="shared" si="1"/>
        <v>797.628825700263</v>
      </c>
    </row>
    <row r="9" spans="1:38" s="2" customFormat="1" ht="12.75">
      <c r="A9" s="20" t="s">
        <v>26</v>
      </c>
      <c r="B9" s="21" t="s">
        <v>27</v>
      </c>
      <c r="C9" s="22">
        <v>375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>
        <v>30939.8390043259</v>
      </c>
      <c r="AE9" s="23">
        <v>13130.2583824957</v>
      </c>
      <c r="AF9" s="23">
        <v>11912.381478867</v>
      </c>
      <c r="AG9" s="23">
        <v>5249.39524981763</v>
      </c>
      <c r="AH9" s="23">
        <v>3644.64992865614</v>
      </c>
      <c r="AI9" s="23">
        <v>1020.43155549867</v>
      </c>
      <c r="AJ9" s="23">
        <v>614.462223709378</v>
      </c>
      <c r="AK9" s="23">
        <f t="shared" si="0"/>
        <v>9501.631117624343</v>
      </c>
      <c r="AL9" s="24">
        <f t="shared" si="1"/>
        <v>5249.39524981763</v>
      </c>
    </row>
    <row r="10" spans="1:38" s="2" customFormat="1" ht="12.75">
      <c r="A10" s="20" t="s">
        <v>28</v>
      </c>
      <c r="B10" s="21" t="s">
        <v>7</v>
      </c>
      <c r="C10" s="25">
        <v>18417</v>
      </c>
      <c r="D10" s="23"/>
      <c r="E10" s="23">
        <v>3363891.13410092</v>
      </c>
      <c r="F10" s="23">
        <v>3294553.70151249</v>
      </c>
      <c r="G10" s="23">
        <v>2572273.05289629</v>
      </c>
      <c r="H10" s="23">
        <v>2350259.39760162</v>
      </c>
      <c r="I10" s="23">
        <v>1772989.55607825</v>
      </c>
      <c r="J10" s="23">
        <v>2770972.77495485</v>
      </c>
      <c r="K10" s="23">
        <v>3145322.69447822</v>
      </c>
      <c r="L10" s="23">
        <v>1008232.57967163</v>
      </c>
      <c r="M10" s="23">
        <v>1456176.33670979</v>
      </c>
      <c r="N10" s="23">
        <v>3199484.65440744</v>
      </c>
      <c r="O10" s="23">
        <v>1846721.22197745</v>
      </c>
      <c r="P10" s="23">
        <v>1073753.04774888</v>
      </c>
      <c r="Q10" s="23">
        <v>548715.81597424</v>
      </c>
      <c r="R10" s="23">
        <v>1364346.85206589</v>
      </c>
      <c r="S10" s="23">
        <v>512111.235656407</v>
      </c>
      <c r="T10" s="23">
        <v>1584438.10464592</v>
      </c>
      <c r="U10" s="23">
        <v>1799824.68353559</v>
      </c>
      <c r="V10" s="23">
        <v>1855257.70570769</v>
      </c>
      <c r="W10" s="23">
        <v>671769.880411055</v>
      </c>
      <c r="X10" s="23">
        <v>1058619.08676087</v>
      </c>
      <c r="Y10" s="23">
        <v>1052669.46865587</v>
      </c>
      <c r="Z10" s="23">
        <v>989570.26107479</v>
      </c>
      <c r="AA10" s="23">
        <v>919730.803446389</v>
      </c>
      <c r="AB10" s="23">
        <v>959585.034293628</v>
      </c>
      <c r="AC10" s="23">
        <v>854668.135208347</v>
      </c>
      <c r="AD10" s="23">
        <v>698705.739005123</v>
      </c>
      <c r="AE10" s="23">
        <v>391519.894111876</v>
      </c>
      <c r="AF10" s="23">
        <v>733778.894709231</v>
      </c>
      <c r="AG10" s="23">
        <v>662806.349985749</v>
      </c>
      <c r="AH10" s="23">
        <v>910567.553096865</v>
      </c>
      <c r="AI10" s="23">
        <v>576739.82229847</v>
      </c>
      <c r="AJ10" s="23">
        <v>660057.611955604</v>
      </c>
      <c r="AK10" s="23">
        <f t="shared" si="0"/>
        <v>1458128.533898045</v>
      </c>
      <c r="AL10" s="24">
        <f t="shared" si="1"/>
        <v>1055644.27770837</v>
      </c>
    </row>
    <row r="11" spans="1:38" s="2" customFormat="1" ht="12.75">
      <c r="A11" s="26" t="s">
        <v>29</v>
      </c>
      <c r="B11" s="21" t="s">
        <v>30</v>
      </c>
      <c r="C11" s="22">
        <v>29.1</v>
      </c>
      <c r="D11" s="23"/>
      <c r="E11" s="23"/>
      <c r="F11" s="23"/>
      <c r="G11" s="23"/>
      <c r="H11" s="23"/>
      <c r="I11" s="23">
        <v>5771.69548720009</v>
      </c>
      <c r="J11" s="23">
        <v>6316.11263025946</v>
      </c>
      <c r="K11" s="23">
        <v>3103.96999213441</v>
      </c>
      <c r="L11" s="23">
        <v>4299.31590885667</v>
      </c>
      <c r="M11" s="23">
        <v>6146.79842984803</v>
      </c>
      <c r="N11" s="23">
        <v>7320.50968687685</v>
      </c>
      <c r="O11" s="23">
        <v>2718.93791314687</v>
      </c>
      <c r="P11" s="23">
        <v>2382.14993510117</v>
      </c>
      <c r="Q11" s="23">
        <v>3402.56134579977</v>
      </c>
      <c r="R11" s="23">
        <v>4512.41194741721</v>
      </c>
      <c r="S11" s="23">
        <v>4489.99659063297</v>
      </c>
      <c r="T11" s="23">
        <v>2735.24213970251</v>
      </c>
      <c r="U11" s="23">
        <v>1977.44372444852</v>
      </c>
      <c r="V11" s="23">
        <v>3603.35111597222</v>
      </c>
      <c r="W11" s="23">
        <v>2863.14013308649</v>
      </c>
      <c r="X11" s="23">
        <v>1559.04948553779</v>
      </c>
      <c r="Y11" s="23">
        <v>2868.56633790237</v>
      </c>
      <c r="Z11" s="23">
        <v>2441.45244828034</v>
      </c>
      <c r="AA11" s="23">
        <v>1799.62724616735</v>
      </c>
      <c r="AB11" s="23">
        <v>1717.08887412249</v>
      </c>
      <c r="AC11" s="23">
        <v>3008.05254245627</v>
      </c>
      <c r="AD11" s="23">
        <v>1006.96113783134</v>
      </c>
      <c r="AE11" s="23">
        <v>965.908679503671</v>
      </c>
      <c r="AF11" s="23">
        <v>1497.53408808541</v>
      </c>
      <c r="AG11" s="23">
        <v>912.055338736277</v>
      </c>
      <c r="AH11" s="23">
        <v>1919.21239943232</v>
      </c>
      <c r="AI11" s="23">
        <v>1373.89562989834</v>
      </c>
      <c r="AJ11" s="23">
        <v>834.152957747216</v>
      </c>
      <c r="AK11" s="23">
        <f t="shared" si="0"/>
        <v>2983.828362363729</v>
      </c>
      <c r="AL11" s="24">
        <f t="shared" si="1"/>
        <v>2727.09002642469</v>
      </c>
    </row>
    <row r="12" spans="1:38" s="2" customFormat="1" ht="12.75">
      <c r="A12" s="20" t="s">
        <v>31</v>
      </c>
      <c r="B12" s="21" t="s">
        <v>32</v>
      </c>
      <c r="C12" s="22">
        <v>220</v>
      </c>
      <c r="D12" s="23"/>
      <c r="E12" s="23">
        <v>118623.969108485</v>
      </c>
      <c r="F12" s="23">
        <v>66053.1344332027</v>
      </c>
      <c r="G12" s="23">
        <v>102402.519154092</v>
      </c>
      <c r="H12" s="23">
        <v>15317.4869549027</v>
      </c>
      <c r="I12" s="23">
        <v>64758.8985270817</v>
      </c>
      <c r="J12" s="23">
        <v>128764.605445685</v>
      </c>
      <c r="K12" s="23">
        <v>34353.718893589</v>
      </c>
      <c r="L12" s="23">
        <v>5777.41528193078</v>
      </c>
      <c r="M12" s="23">
        <v>21965.9895617365</v>
      </c>
      <c r="N12" s="23">
        <v>79545.4513971749</v>
      </c>
      <c r="O12" s="23">
        <v>21632.9301083064</v>
      </c>
      <c r="P12" s="23">
        <v>19194.8273585204</v>
      </c>
      <c r="Q12" s="23">
        <v>11764.4559077848</v>
      </c>
      <c r="R12" s="23">
        <v>33880.2716092828</v>
      </c>
      <c r="S12" s="23">
        <v>22229.6056474818</v>
      </c>
      <c r="T12" s="23">
        <v>6275.5871806112</v>
      </c>
      <c r="U12" s="23">
        <v>1583.22940533311</v>
      </c>
      <c r="V12" s="23">
        <v>5515.62973357867</v>
      </c>
      <c r="W12" s="23">
        <v>1441.16147720648</v>
      </c>
      <c r="X12" s="23">
        <v>2173.85536947114</v>
      </c>
      <c r="Y12" s="23">
        <v>3377.98391061813</v>
      </c>
      <c r="Z12" s="23">
        <v>4741.90344346138</v>
      </c>
      <c r="AA12" s="23">
        <v>2467.02892385976</v>
      </c>
      <c r="AB12" s="23">
        <v>1157.45037048692</v>
      </c>
      <c r="AC12" s="23">
        <v>11819.2602705571</v>
      </c>
      <c r="AD12" s="23">
        <v>204.120021804106</v>
      </c>
      <c r="AE12" s="23">
        <v>47.1374226344989</v>
      </c>
      <c r="AF12" s="23">
        <v>512.45002442779</v>
      </c>
      <c r="AG12" s="23">
        <v>213.804736776279</v>
      </c>
      <c r="AH12" s="23">
        <v>1449.34032649342</v>
      </c>
      <c r="AI12" s="23">
        <v>964.373600238288</v>
      </c>
      <c r="AJ12" s="23">
        <v>249.888664632342</v>
      </c>
      <c r="AK12" s="23">
        <f t="shared" si="0"/>
        <v>24701.858883482713</v>
      </c>
      <c r="AL12" s="24">
        <f t="shared" si="1"/>
        <v>6026.50123127099</v>
      </c>
    </row>
    <row r="13" spans="1:38" s="2" customFormat="1" ht="12.75">
      <c r="A13" s="20" t="s">
        <v>33</v>
      </c>
      <c r="B13" s="21" t="s">
        <v>34</v>
      </c>
      <c r="C13" s="22">
        <v>1367</v>
      </c>
      <c r="D13" s="23"/>
      <c r="E13" s="23">
        <v>92829.0205875904</v>
      </c>
      <c r="F13" s="23">
        <v>35043.1547828321</v>
      </c>
      <c r="G13" s="23">
        <v>62488.1999419361</v>
      </c>
      <c r="H13" s="23">
        <v>29715.9376825972</v>
      </c>
      <c r="I13" s="23">
        <v>77253.7974093039</v>
      </c>
      <c r="J13" s="23">
        <v>62086.0226506695</v>
      </c>
      <c r="K13" s="23">
        <v>49080.6974040004</v>
      </c>
      <c r="L13" s="23">
        <v>17292.4983219903</v>
      </c>
      <c r="M13" s="23">
        <v>96387.6366294913</v>
      </c>
      <c r="N13" s="23">
        <v>89353.5305634341</v>
      </c>
      <c r="O13" s="23">
        <v>39047.1646279847</v>
      </c>
      <c r="P13" s="23">
        <v>16735.2659861203</v>
      </c>
      <c r="Q13" s="23">
        <v>27964.8050869103</v>
      </c>
      <c r="R13" s="23">
        <v>36451.4149131509</v>
      </c>
      <c r="S13" s="23">
        <v>60693.648887071</v>
      </c>
      <c r="T13" s="23">
        <v>17249.9726832505</v>
      </c>
      <c r="U13" s="23">
        <v>20693.4853990854</v>
      </c>
      <c r="V13" s="23">
        <v>37930.5061747391</v>
      </c>
      <c r="W13" s="23">
        <v>33475.5075573188</v>
      </c>
      <c r="X13" s="23">
        <v>30792.2243188587</v>
      </c>
      <c r="Y13" s="23">
        <v>44335.8788317052</v>
      </c>
      <c r="Z13" s="23">
        <v>81320.1051727227</v>
      </c>
      <c r="AA13" s="23">
        <v>36660.9373578476</v>
      </c>
      <c r="AB13" s="23">
        <v>19526.0716920696</v>
      </c>
      <c r="AC13" s="23">
        <v>89037.8680576623</v>
      </c>
      <c r="AD13" s="23">
        <v>23220.2122986471</v>
      </c>
      <c r="AE13" s="23">
        <v>11158.2717342756</v>
      </c>
      <c r="AF13" s="23">
        <v>37945.992423235</v>
      </c>
      <c r="AG13" s="23">
        <v>30034.3865057884</v>
      </c>
      <c r="AH13" s="23">
        <v>75592.4379862008</v>
      </c>
      <c r="AI13" s="23">
        <v>49515.8641060724</v>
      </c>
      <c r="AJ13" s="23">
        <v>68954.3974925332</v>
      </c>
      <c r="AK13" s="23">
        <f t="shared" si="0"/>
        <v>46870.84110209672</v>
      </c>
      <c r="AL13" s="24">
        <f t="shared" si="1"/>
        <v>37938.24929898705</v>
      </c>
    </row>
    <row r="14" spans="1:38" s="2" customFormat="1" ht="12.75">
      <c r="A14" s="20" t="s">
        <v>35</v>
      </c>
      <c r="B14" s="21" t="s">
        <v>8</v>
      </c>
      <c r="C14" s="22">
        <v>2430</v>
      </c>
      <c r="D14" s="23"/>
      <c r="E14" s="23">
        <v>1852007.83541695</v>
      </c>
      <c r="F14" s="23">
        <v>1815757.07799408</v>
      </c>
      <c r="G14" s="23">
        <v>1789561.52818023</v>
      </c>
      <c r="H14" s="23">
        <v>1266749.28877676</v>
      </c>
      <c r="I14" s="23">
        <v>1335763.74675579</v>
      </c>
      <c r="J14" s="23">
        <v>1126188.54260809</v>
      </c>
      <c r="K14" s="23">
        <v>1301688.52199835</v>
      </c>
      <c r="L14" s="23">
        <v>663672.384596608</v>
      </c>
      <c r="M14" s="23">
        <v>773557.045767063</v>
      </c>
      <c r="N14" s="23">
        <v>959160.431635359</v>
      </c>
      <c r="O14" s="23">
        <v>985239.225788449</v>
      </c>
      <c r="P14" s="23">
        <v>565268.264368158</v>
      </c>
      <c r="Q14" s="23">
        <v>430469.915224695</v>
      </c>
      <c r="R14" s="23">
        <v>528041.0893448</v>
      </c>
      <c r="S14" s="23">
        <v>368092.228890763</v>
      </c>
      <c r="T14" s="23">
        <v>368307.509801563</v>
      </c>
      <c r="U14" s="23">
        <v>692872.082979573</v>
      </c>
      <c r="V14" s="23">
        <v>439901.90004327</v>
      </c>
      <c r="W14" s="23">
        <v>402484.964732056</v>
      </c>
      <c r="X14" s="23">
        <v>568705.616317598</v>
      </c>
      <c r="Y14" s="23">
        <v>321183.589286685</v>
      </c>
      <c r="Z14" s="23">
        <v>364535.081444496</v>
      </c>
      <c r="AA14" s="23">
        <v>409033.157885095</v>
      </c>
      <c r="AB14" s="23">
        <v>293518.422783823</v>
      </c>
      <c r="AC14" s="23">
        <v>358398.188385744</v>
      </c>
      <c r="AD14" s="23">
        <v>162299.764365636</v>
      </c>
      <c r="AE14" s="23">
        <v>149252.850355591</v>
      </c>
      <c r="AF14" s="23">
        <v>154854.678652282</v>
      </c>
      <c r="AG14" s="23">
        <v>114671.51514929</v>
      </c>
      <c r="AH14" s="23">
        <v>212799.402309873</v>
      </c>
      <c r="AI14" s="23">
        <v>159164.624751443</v>
      </c>
      <c r="AJ14" s="23">
        <v>199248.620004189</v>
      </c>
      <c r="AK14" s="23">
        <f t="shared" si="0"/>
        <v>660389.0342685734</v>
      </c>
      <c r="AL14" s="24">
        <f t="shared" si="1"/>
        <v>435185.9076339825</v>
      </c>
    </row>
    <row r="15" spans="1:38" s="2" customFormat="1" ht="12.75">
      <c r="A15" s="20" t="s">
        <v>36</v>
      </c>
      <c r="B15" s="21" t="s">
        <v>9</v>
      </c>
      <c r="C15" s="22">
        <v>5740</v>
      </c>
      <c r="D15" s="23"/>
      <c r="E15" s="23">
        <v>897338.46291885</v>
      </c>
      <c r="F15" s="23">
        <v>1276161.31142589</v>
      </c>
      <c r="G15" s="23">
        <v>778706.361028825</v>
      </c>
      <c r="H15" s="23">
        <v>858071.000296343</v>
      </c>
      <c r="I15" s="23">
        <v>788982.321851643</v>
      </c>
      <c r="J15" s="23">
        <v>679832.331734683</v>
      </c>
      <c r="K15" s="23">
        <v>690576.38658802</v>
      </c>
      <c r="L15" s="23">
        <v>371732.008606692</v>
      </c>
      <c r="M15" s="23">
        <v>547581.854949137</v>
      </c>
      <c r="N15" s="23">
        <v>720413.333610599</v>
      </c>
      <c r="O15" s="23">
        <v>644921.149248581</v>
      </c>
      <c r="P15" s="23">
        <v>328433.972405493</v>
      </c>
      <c r="Q15" s="23">
        <v>315948.727593092</v>
      </c>
      <c r="R15" s="23">
        <v>455714.729278603</v>
      </c>
      <c r="S15" s="23">
        <v>252602.51685786</v>
      </c>
      <c r="T15" s="23">
        <v>240321.178694297</v>
      </c>
      <c r="U15" s="23">
        <v>394352.75890613</v>
      </c>
      <c r="V15" s="23">
        <v>330167.32257722</v>
      </c>
      <c r="W15" s="23">
        <v>264367.930218368</v>
      </c>
      <c r="X15" s="23">
        <v>353784.454784104</v>
      </c>
      <c r="Y15" s="23">
        <v>324609.567402749</v>
      </c>
      <c r="Z15" s="23">
        <v>279711.002733181</v>
      </c>
      <c r="AA15" s="23">
        <v>242330.097671594</v>
      </c>
      <c r="AB15" s="23">
        <v>189876.144345133</v>
      </c>
      <c r="AC15" s="23">
        <v>376793.118340328</v>
      </c>
      <c r="AD15" s="23">
        <v>111432.937244558</v>
      </c>
      <c r="AE15" s="23">
        <v>81895.4935130045</v>
      </c>
      <c r="AF15" s="23">
        <v>124652.834305122</v>
      </c>
      <c r="AG15" s="23">
        <v>62662.0617629888</v>
      </c>
      <c r="AH15" s="23">
        <v>149716.878136824</v>
      </c>
      <c r="AI15" s="23">
        <v>86063.6786581366</v>
      </c>
      <c r="AJ15" s="23">
        <v>156162.929002107</v>
      </c>
      <c r="AK15" s="23">
        <f t="shared" si="0"/>
        <v>417997.40177156747</v>
      </c>
      <c r="AL15" s="24">
        <f t="shared" si="1"/>
        <v>329300.6474913565</v>
      </c>
    </row>
    <row r="16" spans="1:38" s="2" customFormat="1" ht="12.75">
      <c r="A16" s="20" t="s">
        <v>37</v>
      </c>
      <c r="B16" s="21" t="s">
        <v>10</v>
      </c>
      <c r="C16" s="22">
        <v>1480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22782.5680116929</v>
      </c>
      <c r="U16" s="23">
        <v>29857.1082893484</v>
      </c>
      <c r="V16" s="23">
        <v>119248.308275007</v>
      </c>
      <c r="W16" s="23">
        <v>33218.0819610782</v>
      </c>
      <c r="X16" s="23">
        <v>51225.7763442223</v>
      </c>
      <c r="Y16" s="23">
        <v>50699.8041947798</v>
      </c>
      <c r="Z16" s="23">
        <v>16684.7215805927</v>
      </c>
      <c r="AA16" s="23">
        <v>28058.2669165012</v>
      </c>
      <c r="AB16" s="23">
        <v>61816.9419422733</v>
      </c>
      <c r="AC16" s="23">
        <v>11140.1499263594</v>
      </c>
      <c r="AD16" s="23">
        <v>8649.82363318542</v>
      </c>
      <c r="AE16" s="23">
        <v>19375.3791861666</v>
      </c>
      <c r="AF16" s="23">
        <v>4272.32248356974</v>
      </c>
      <c r="AG16" s="23">
        <v>41147.7818876284</v>
      </c>
      <c r="AH16" s="23">
        <v>16939.1546225606</v>
      </c>
      <c r="AI16" s="23">
        <v>40826.7088363724</v>
      </c>
      <c r="AJ16" s="23"/>
      <c r="AK16" s="23">
        <f t="shared" si="0"/>
        <v>34746.43113070865</v>
      </c>
      <c r="AL16" s="24">
        <f t="shared" si="1"/>
        <v>28957.6876029248</v>
      </c>
    </row>
    <row r="17" spans="1:38" s="2" customFormat="1" ht="12.75">
      <c r="A17" s="20" t="s">
        <v>38</v>
      </c>
      <c r="B17" s="21" t="s">
        <v>11</v>
      </c>
      <c r="C17" s="22">
        <v>29.2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>
        <v>5360.17380279161</v>
      </c>
      <c r="Q17" s="23">
        <v>2370.13106159655</v>
      </c>
      <c r="R17" s="23">
        <v>5434.76111524691</v>
      </c>
      <c r="S17" s="23">
        <v>2921.89245128924</v>
      </c>
      <c r="T17" s="23">
        <v>5485.76665241488</v>
      </c>
      <c r="U17" s="23">
        <v>7091.07778078561</v>
      </c>
      <c r="V17" s="23">
        <v>4778.98388397464</v>
      </c>
      <c r="W17" s="23">
        <v>3463.91451969369</v>
      </c>
      <c r="X17" s="23">
        <v>4895.61093539371</v>
      </c>
      <c r="Y17" s="23">
        <v>3569.7752657126</v>
      </c>
      <c r="Z17" s="23">
        <v>3225.73951506887</v>
      </c>
      <c r="AA17" s="23">
        <v>4091.60695686108</v>
      </c>
      <c r="AB17" s="23">
        <v>3314.01403381418</v>
      </c>
      <c r="AC17" s="23">
        <v>3896.40485274199</v>
      </c>
      <c r="AD17" s="23">
        <v>1233.84723802166</v>
      </c>
      <c r="AE17" s="23">
        <v>1229.08416147893</v>
      </c>
      <c r="AF17" s="23">
        <v>1948.361791994</v>
      </c>
      <c r="AG17" s="23">
        <v>1253.5309014555</v>
      </c>
      <c r="AH17" s="23">
        <v>2672.81438488685</v>
      </c>
      <c r="AI17" s="23">
        <v>2114.52955866036</v>
      </c>
      <c r="AJ17" s="23">
        <v>2051.04982524829</v>
      </c>
      <c r="AK17" s="23">
        <f t="shared" si="0"/>
        <v>3447.7652709110075</v>
      </c>
      <c r="AL17" s="24">
        <f t="shared" si="1"/>
        <v>3314.01403381418</v>
      </c>
    </row>
    <row r="18" spans="1:38" s="2" customFormat="1" ht="12.75">
      <c r="A18" s="20" t="s">
        <v>39</v>
      </c>
      <c r="B18" s="21" t="s">
        <v>12</v>
      </c>
      <c r="C18" s="22">
        <v>3160</v>
      </c>
      <c r="D18" s="23">
        <v>1847589.72427316</v>
      </c>
      <c r="E18" s="23">
        <v>843616.231427614</v>
      </c>
      <c r="F18" s="23">
        <v>1594800.75690281</v>
      </c>
      <c r="G18" s="23">
        <v>504835.19351867</v>
      </c>
      <c r="H18" s="23">
        <v>585676.153296797</v>
      </c>
      <c r="I18" s="23">
        <v>1195856.05622414</v>
      </c>
      <c r="J18" s="23">
        <v>1125202.59935017</v>
      </c>
      <c r="K18" s="23">
        <v>706195.474914135</v>
      </c>
      <c r="L18" s="23">
        <v>241349.22358692</v>
      </c>
      <c r="M18" s="23">
        <v>802992.266191802</v>
      </c>
      <c r="N18" s="23">
        <v>761852.526156631</v>
      </c>
      <c r="O18" s="23">
        <v>1166476.94367605</v>
      </c>
      <c r="P18" s="23">
        <v>356972.589263167</v>
      </c>
      <c r="Q18" s="23">
        <v>295292.28539741</v>
      </c>
      <c r="R18" s="23">
        <v>529064.14087983</v>
      </c>
      <c r="S18" s="23">
        <v>169713.375947521</v>
      </c>
      <c r="T18" s="23">
        <v>613932.675221509</v>
      </c>
      <c r="U18" s="23">
        <v>509096.664259122</v>
      </c>
      <c r="V18" s="23">
        <v>410225.022946238</v>
      </c>
      <c r="W18" s="23">
        <v>211282.945778242</v>
      </c>
      <c r="X18" s="23">
        <v>539584.406552282</v>
      </c>
      <c r="Y18" s="23">
        <v>256272.594416491</v>
      </c>
      <c r="Z18" s="23">
        <v>305705.194500226</v>
      </c>
      <c r="AA18" s="23">
        <v>421971.839721264</v>
      </c>
      <c r="AB18" s="23">
        <v>300247.057963095</v>
      </c>
      <c r="AC18" s="23">
        <v>466431.336857156</v>
      </c>
      <c r="AD18" s="23">
        <v>152950.68086707</v>
      </c>
      <c r="AE18" s="23">
        <v>186171.831998892</v>
      </c>
      <c r="AF18" s="23">
        <v>109992.37934831</v>
      </c>
      <c r="AG18" s="23">
        <v>53131.4384393532</v>
      </c>
      <c r="AH18" s="23">
        <v>476324.838251331</v>
      </c>
      <c r="AI18" s="23">
        <v>121548.368034528</v>
      </c>
      <c r="AJ18" s="23">
        <v>132585.007343968</v>
      </c>
      <c r="AK18" s="23">
        <f aca="true" t="shared" si="2" ref="AK18:AK27">AVERAGE(D18:AJ18)</f>
        <v>545301.2067729062</v>
      </c>
      <c r="AL18" s="24">
        <f aca="true" t="shared" si="3" ref="AL18:AL27">MEDIAN(D18:AJ18)</f>
        <v>466431.336857156</v>
      </c>
    </row>
    <row r="19" spans="1:38" ht="12.75">
      <c r="A19" s="20" t="s">
        <v>40</v>
      </c>
      <c r="B19" s="21" t="s">
        <v>13</v>
      </c>
      <c r="C19" s="22">
        <v>49.2</v>
      </c>
      <c r="D19" s="23">
        <v>2448.60988866603</v>
      </c>
      <c r="E19" s="23">
        <v>2519.67292250378</v>
      </c>
      <c r="F19" s="23">
        <v>2295.64541722551</v>
      </c>
      <c r="G19" s="23">
        <v>1709.60589560968</v>
      </c>
      <c r="H19" s="23">
        <v>1858.19938948933</v>
      </c>
      <c r="I19" s="23">
        <v>1891.37989515048</v>
      </c>
      <c r="J19" s="23">
        <v>2116.21654083289</v>
      </c>
      <c r="K19" s="23">
        <v>1982.66281078837</v>
      </c>
      <c r="L19" s="23">
        <v>1318.74879379964</v>
      </c>
      <c r="M19" s="23">
        <v>1903.95140325543</v>
      </c>
      <c r="N19" s="23">
        <v>2042.41263264671</v>
      </c>
      <c r="O19" s="23">
        <v>2379.39336278153</v>
      </c>
      <c r="P19" s="23">
        <v>1399.77119910173</v>
      </c>
      <c r="Q19" s="23">
        <v>1030.508639318</v>
      </c>
      <c r="R19" s="23">
        <v>1636.20675441822</v>
      </c>
      <c r="S19" s="23">
        <v>1239.87508989261</v>
      </c>
      <c r="T19" s="23">
        <v>2606.50693071004</v>
      </c>
      <c r="U19" s="23">
        <v>2645.60725272003</v>
      </c>
      <c r="V19" s="23">
        <v>2646.35466451263</v>
      </c>
      <c r="W19" s="23">
        <v>2121.77348029243</v>
      </c>
      <c r="X19" s="23">
        <v>2287.22367273831</v>
      </c>
      <c r="Y19" s="23">
        <v>3182.28470145301</v>
      </c>
      <c r="Z19" s="23">
        <v>1999.25915894413</v>
      </c>
      <c r="AA19" s="23">
        <v>2803.97755171152</v>
      </c>
      <c r="AB19" s="23">
        <v>2768.23107808215</v>
      </c>
      <c r="AC19" s="23">
        <v>2492.03799559355</v>
      </c>
      <c r="AD19" s="23">
        <v>1978.08432515476</v>
      </c>
      <c r="AE19" s="23">
        <v>1734.29521070379</v>
      </c>
      <c r="AF19" s="23">
        <v>1956.3811157646</v>
      </c>
      <c r="AG19" s="23">
        <v>1765.00133543079</v>
      </c>
      <c r="AH19" s="23">
        <v>2907.12595020928</v>
      </c>
      <c r="AI19" s="23">
        <v>2529.87315200264</v>
      </c>
      <c r="AJ19" s="23">
        <v>2507.43175637309</v>
      </c>
      <c r="AK19" s="23">
        <f t="shared" si="2"/>
        <v>2142.5548475114147</v>
      </c>
      <c r="AL19" s="24">
        <f t="shared" si="3"/>
        <v>2116.21654083289</v>
      </c>
    </row>
    <row r="20" spans="1:38" ht="12.75">
      <c r="A20" s="20" t="s">
        <v>41</v>
      </c>
      <c r="B20" s="21" t="s">
        <v>14</v>
      </c>
      <c r="C20" s="22">
        <v>733</v>
      </c>
      <c r="D20" s="23">
        <v>523893.812267923</v>
      </c>
      <c r="E20" s="23">
        <v>420306.282897074</v>
      </c>
      <c r="F20" s="23">
        <v>429697.624620836</v>
      </c>
      <c r="G20" s="23">
        <v>236616.200664989</v>
      </c>
      <c r="H20" s="23">
        <v>204920.532951017</v>
      </c>
      <c r="I20" s="23">
        <v>359115.744797065</v>
      </c>
      <c r="J20" s="23">
        <v>313048.988181693</v>
      </c>
      <c r="K20" s="23">
        <v>207773.180685758</v>
      </c>
      <c r="L20" s="23">
        <v>81429.3499876497</v>
      </c>
      <c r="M20" s="23">
        <v>170327.103682366</v>
      </c>
      <c r="N20" s="23">
        <v>215813.549252356</v>
      </c>
      <c r="O20" s="23">
        <v>235736.467490777</v>
      </c>
      <c r="P20" s="23">
        <v>85778.5386084249</v>
      </c>
      <c r="Q20" s="23">
        <v>55239.0402160434</v>
      </c>
      <c r="R20" s="23">
        <v>122218.116031387</v>
      </c>
      <c r="S20" s="23">
        <v>42741.0807665306</v>
      </c>
      <c r="T20" s="23">
        <v>167869.831463776</v>
      </c>
      <c r="U20" s="23">
        <v>104766.753724865</v>
      </c>
      <c r="V20" s="23">
        <v>63764.4721063291</v>
      </c>
      <c r="W20" s="23">
        <v>68035.133178899</v>
      </c>
      <c r="X20" s="23">
        <v>78764.1456187731</v>
      </c>
      <c r="Y20" s="23">
        <v>43117.561499957</v>
      </c>
      <c r="Z20" s="23">
        <v>47950.1326051538</v>
      </c>
      <c r="AA20" s="23">
        <v>65868.435655792</v>
      </c>
      <c r="AB20" s="23">
        <v>44898.9748839792</v>
      </c>
      <c r="AC20" s="23">
        <v>49761.6843330129</v>
      </c>
      <c r="AD20" s="23">
        <v>49337.7149779277</v>
      </c>
      <c r="AE20" s="23">
        <v>48953.4022206367</v>
      </c>
      <c r="AF20" s="23">
        <v>25049.357903415</v>
      </c>
      <c r="AG20" s="23">
        <v>14668.7479040306</v>
      </c>
      <c r="AH20" s="23">
        <v>42129.7415035964</v>
      </c>
      <c r="AI20" s="23">
        <v>24353.1150560908</v>
      </c>
      <c r="AJ20" s="23">
        <v>15286.5062520204</v>
      </c>
      <c r="AK20" s="23">
        <f t="shared" si="2"/>
        <v>141188.82799970137</v>
      </c>
      <c r="AL20" s="24">
        <f t="shared" si="3"/>
        <v>78764.1456187731</v>
      </c>
    </row>
    <row r="21" spans="1:38" ht="12.75">
      <c r="A21" s="20" t="s">
        <v>42</v>
      </c>
      <c r="B21" s="21" t="s">
        <v>15</v>
      </c>
      <c r="C21" s="22">
        <v>66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>
        <v>2395.92337193115</v>
      </c>
      <c r="R21" s="23">
        <v>3035.41949135557</v>
      </c>
      <c r="S21" s="23">
        <v>1394.37150887966</v>
      </c>
      <c r="T21" s="23">
        <v>6259.36261038221</v>
      </c>
      <c r="U21" s="23">
        <v>3814.4709366693</v>
      </c>
      <c r="V21" s="23">
        <v>3169.87877431414</v>
      </c>
      <c r="W21" s="23">
        <v>2945.69407929815</v>
      </c>
      <c r="X21" s="23">
        <v>3856.90417926734</v>
      </c>
      <c r="Y21" s="23">
        <v>2401.83931450597</v>
      </c>
      <c r="Z21" s="23">
        <v>3670.17911276261</v>
      </c>
      <c r="AA21" s="23">
        <v>5512.00697311576</v>
      </c>
      <c r="AB21" s="23">
        <v>2820.60264499785</v>
      </c>
      <c r="AC21" s="23">
        <v>3470.71969140958</v>
      </c>
      <c r="AD21" s="23">
        <v>2298.45581510464</v>
      </c>
      <c r="AE21" s="23">
        <v>2560.02114121215</v>
      </c>
      <c r="AF21" s="23">
        <v>1105.64228481107</v>
      </c>
      <c r="AG21" s="23">
        <v>207.067641669981</v>
      </c>
      <c r="AH21" s="23">
        <v>6283.82852007948</v>
      </c>
      <c r="AI21" s="23">
        <v>1507.99981452877</v>
      </c>
      <c r="AJ21" s="23">
        <v>982.790643134702</v>
      </c>
      <c r="AK21" s="23">
        <f t="shared" si="2"/>
        <v>2984.6589274715034</v>
      </c>
      <c r="AL21" s="24">
        <f t="shared" si="3"/>
        <v>2883.148362148</v>
      </c>
    </row>
    <row r="22" spans="1:38" ht="12.75">
      <c r="A22" s="26" t="s">
        <v>43</v>
      </c>
      <c r="B22" s="21" t="s">
        <v>16</v>
      </c>
      <c r="C22" s="22">
        <v>0.86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>
        <v>3674.06569305096</v>
      </c>
      <c r="AC22" s="23">
        <v>6479.18724382527</v>
      </c>
      <c r="AD22" s="23">
        <v>4154.12585221941</v>
      </c>
      <c r="AE22" s="23">
        <v>2626.36257925033</v>
      </c>
      <c r="AF22" s="23">
        <v>1338.08896835882</v>
      </c>
      <c r="AG22" s="23">
        <v>114.69673162411</v>
      </c>
      <c r="AH22" s="23">
        <v>10831.9628593018</v>
      </c>
      <c r="AI22" s="23">
        <v>1689.16556295741</v>
      </c>
      <c r="AJ22" s="23">
        <v>1842.54941145552</v>
      </c>
      <c r="AK22" s="23">
        <f t="shared" si="2"/>
        <v>3638.9116557826255</v>
      </c>
      <c r="AL22" s="24">
        <f t="shared" si="3"/>
        <v>2626.36257925033</v>
      </c>
    </row>
    <row r="23" spans="1:38" ht="12.75">
      <c r="A23" s="20" t="s">
        <v>44</v>
      </c>
      <c r="B23" s="21" t="s">
        <v>17</v>
      </c>
      <c r="C23" s="22">
        <v>2692</v>
      </c>
      <c r="D23" s="23">
        <v>542588.673689592</v>
      </c>
      <c r="E23" s="23">
        <v>309969.512510233</v>
      </c>
      <c r="F23" s="23">
        <v>410449.987509012</v>
      </c>
      <c r="G23" s="23">
        <v>204786.924135989</v>
      </c>
      <c r="H23" s="23">
        <v>201590.000622527</v>
      </c>
      <c r="I23" s="23">
        <v>356834.233164114</v>
      </c>
      <c r="J23" s="23">
        <v>314950.642820565</v>
      </c>
      <c r="K23" s="23">
        <v>250257.736866282</v>
      </c>
      <c r="L23" s="23">
        <v>104721.678598226</v>
      </c>
      <c r="M23" s="23">
        <v>235826.792724357</v>
      </c>
      <c r="N23" s="23">
        <v>290830.533376966</v>
      </c>
      <c r="O23" s="23">
        <v>314584.563123596</v>
      </c>
      <c r="P23" s="23">
        <v>125126.468381003</v>
      </c>
      <c r="Q23" s="23">
        <v>88953.7335322713</v>
      </c>
      <c r="R23" s="23">
        <v>211184.601598846</v>
      </c>
      <c r="S23" s="23">
        <v>75592.1378553467</v>
      </c>
      <c r="T23" s="23">
        <v>257489.681506998</v>
      </c>
      <c r="U23" s="23">
        <v>182036.149483833</v>
      </c>
      <c r="V23" s="23">
        <v>120168.16891363</v>
      </c>
      <c r="W23" s="23">
        <v>99344.8622288326</v>
      </c>
      <c r="X23" s="23">
        <v>179454.582338995</v>
      </c>
      <c r="Y23" s="23">
        <v>101427.231195733</v>
      </c>
      <c r="Z23" s="23">
        <v>126135.575048197</v>
      </c>
      <c r="AA23" s="23">
        <v>170927.126404153</v>
      </c>
      <c r="AB23" s="23">
        <v>136246.015964673</v>
      </c>
      <c r="AC23" s="23">
        <v>183141.536630927</v>
      </c>
      <c r="AD23" s="23">
        <v>109975.074271436</v>
      </c>
      <c r="AE23" s="23">
        <v>147878.994645973</v>
      </c>
      <c r="AF23" s="23">
        <v>75644.5457353621</v>
      </c>
      <c r="AG23" s="23">
        <v>44369.4819003167</v>
      </c>
      <c r="AH23" s="23">
        <v>153239.204459372</v>
      </c>
      <c r="AI23" s="23">
        <v>85105.0674237759</v>
      </c>
      <c r="AJ23" s="23">
        <v>65049.7701826061</v>
      </c>
      <c r="AK23" s="23">
        <f t="shared" si="2"/>
        <v>190178.22087405264</v>
      </c>
      <c r="AL23" s="24">
        <f t="shared" si="3"/>
        <v>170927.126404153</v>
      </c>
    </row>
    <row r="24" spans="1:38" ht="12.75">
      <c r="A24" s="26" t="s">
        <v>45</v>
      </c>
      <c r="B24" s="21" t="s">
        <v>18</v>
      </c>
      <c r="C24" s="22">
        <v>23.4</v>
      </c>
      <c r="D24" s="23"/>
      <c r="E24" s="23">
        <v>2337.16930651156</v>
      </c>
      <c r="F24" s="23">
        <v>4809.25232943807</v>
      </c>
      <c r="G24" s="23">
        <v>3184.99567570604</v>
      </c>
      <c r="H24" s="23">
        <v>2244.83769868521</v>
      </c>
      <c r="I24" s="23">
        <v>2004.96261963127</v>
      </c>
      <c r="J24" s="23">
        <v>3712.03533903721</v>
      </c>
      <c r="K24" s="23">
        <v>3152.3578288638</v>
      </c>
      <c r="L24" s="23">
        <v>643.928509604437</v>
      </c>
      <c r="M24" s="23">
        <v>459.634937696321</v>
      </c>
      <c r="N24" s="23">
        <v>204.678073498667</v>
      </c>
      <c r="O24" s="23">
        <v>1236.11699220615</v>
      </c>
      <c r="P24" s="23">
        <v>175.726157046625</v>
      </c>
      <c r="Q24" s="23">
        <v>261.326920810188</v>
      </c>
      <c r="R24" s="23">
        <v>258.796979148089</v>
      </c>
      <c r="S24" s="23">
        <v>35.6737659433454</v>
      </c>
      <c r="T24" s="23">
        <v>1328.38331796116</v>
      </c>
      <c r="U24" s="23">
        <v>148.450467664183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f t="shared" si="2"/>
        <v>1541.0780540854312</v>
      </c>
      <c r="AL24" s="24">
        <f t="shared" si="3"/>
        <v>1236.11699220615</v>
      </c>
    </row>
    <row r="25" spans="1:38" ht="12.75">
      <c r="A25" s="20" t="s">
        <v>46</v>
      </c>
      <c r="B25" s="21" t="s">
        <v>19</v>
      </c>
      <c r="C25" s="22">
        <v>2730</v>
      </c>
      <c r="D25" s="23"/>
      <c r="E25" s="23">
        <v>113615.179060802</v>
      </c>
      <c r="F25" s="23">
        <v>167900.60427655</v>
      </c>
      <c r="G25" s="23">
        <v>130081.509489356</v>
      </c>
      <c r="H25" s="23">
        <v>106218.11946919</v>
      </c>
      <c r="I25" s="23">
        <v>94916.8549992047</v>
      </c>
      <c r="J25" s="23">
        <v>172478.744887584</v>
      </c>
      <c r="K25" s="23">
        <v>134502.878048287</v>
      </c>
      <c r="L25" s="23">
        <v>44300.3339288343</v>
      </c>
      <c r="M25" s="23">
        <v>70339.7380515438</v>
      </c>
      <c r="N25" s="23">
        <v>106412.107978626</v>
      </c>
      <c r="O25" s="23">
        <v>127660.678887223</v>
      </c>
      <c r="P25" s="23">
        <v>41398.9522563713</v>
      </c>
      <c r="Q25" s="23">
        <v>50380.5580739466</v>
      </c>
      <c r="R25" s="23">
        <v>74556.0924312434</v>
      </c>
      <c r="S25" s="23">
        <v>31478.8170135224</v>
      </c>
      <c r="T25" s="23">
        <v>50157.6965054011</v>
      </c>
      <c r="U25" s="23">
        <v>46469.6749748343</v>
      </c>
      <c r="V25" s="23">
        <v>151337.910269169</v>
      </c>
      <c r="W25" s="23">
        <v>70834.2454286423</v>
      </c>
      <c r="X25" s="23">
        <v>91943.1399453519</v>
      </c>
      <c r="Y25" s="23">
        <v>46015.3436746663</v>
      </c>
      <c r="Z25" s="23">
        <v>91444.5666248363</v>
      </c>
      <c r="AA25" s="23">
        <v>52374.6468592778</v>
      </c>
      <c r="AB25" s="23">
        <v>36606.4685548343</v>
      </c>
      <c r="AC25" s="23">
        <v>114268.328750778</v>
      </c>
      <c r="AD25" s="23">
        <v>26555.3051425878</v>
      </c>
      <c r="AE25" s="23">
        <v>26811.0711062028</v>
      </c>
      <c r="AF25" s="23">
        <v>24782.1074220672</v>
      </c>
      <c r="AG25" s="23">
        <v>8971.8013587114</v>
      </c>
      <c r="AH25" s="23">
        <v>112712.278445522</v>
      </c>
      <c r="AI25" s="23">
        <v>25163.96349138</v>
      </c>
      <c r="AJ25" s="23"/>
      <c r="AK25" s="23">
        <f t="shared" si="2"/>
        <v>78796.44249698539</v>
      </c>
      <c r="AL25" s="24">
        <f t="shared" si="3"/>
        <v>70834.2454286423</v>
      </c>
    </row>
    <row r="26" spans="1:38" ht="12.75">
      <c r="A26" s="20" t="s">
        <v>47</v>
      </c>
      <c r="B26" s="21" t="s">
        <v>20</v>
      </c>
      <c r="C26" s="22">
        <v>79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9242.13958443849</v>
      </c>
      <c r="AC26" s="23">
        <v>4973.8468174035</v>
      </c>
      <c r="AD26" s="23">
        <v>1916.56611540952</v>
      </c>
      <c r="AE26" s="23">
        <v>369.598852428383</v>
      </c>
      <c r="AF26" s="23">
        <v>7753.97156122121</v>
      </c>
      <c r="AG26" s="23">
        <v>2289.4149528176</v>
      </c>
      <c r="AH26" s="23">
        <v>5801.92226799931</v>
      </c>
      <c r="AI26" s="23">
        <v>5321.63246231273</v>
      </c>
      <c r="AJ26" s="23">
        <v>1839.03828862874</v>
      </c>
      <c r="AK26" s="23">
        <f t="shared" si="2"/>
        <v>4389.79232251772</v>
      </c>
      <c r="AL26" s="24">
        <f t="shared" si="3"/>
        <v>4973.8468174035</v>
      </c>
    </row>
    <row r="27" spans="1:38" ht="13.5" thickBot="1">
      <c r="A27" s="27" t="s">
        <v>48</v>
      </c>
      <c r="B27" s="28" t="s">
        <v>21</v>
      </c>
      <c r="C27" s="29">
        <v>1688.4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>
        <v>55758.3221940218</v>
      </c>
      <c r="AC27" s="30">
        <v>59819.9842750697</v>
      </c>
      <c r="AD27" s="30">
        <v>28438.8591822908</v>
      </c>
      <c r="AE27" s="30">
        <v>26219.2636670651</v>
      </c>
      <c r="AF27" s="30">
        <v>13118.9643524124</v>
      </c>
      <c r="AG27" s="30">
        <v>24185.4298084848</v>
      </c>
      <c r="AH27" s="30">
        <v>56385.6649302354</v>
      </c>
      <c r="AI27" s="30">
        <v>54636.4760950292</v>
      </c>
      <c r="AJ27" s="30">
        <v>39792.8925425581</v>
      </c>
      <c r="AK27" s="30">
        <f t="shared" si="2"/>
        <v>39817.31744968526</v>
      </c>
      <c r="AL27" s="31">
        <f t="shared" si="3"/>
        <v>39792.8925425581</v>
      </c>
    </row>
  </sheetData>
  <sheetProtection/>
  <printOptions/>
  <pageMargins left="0.25" right="0" top="0" bottom="0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2007-01-29T19:10:55Z</cp:lastPrinted>
  <dcterms:created xsi:type="dcterms:W3CDTF">2007-01-17T19:37:50Z</dcterms:created>
  <dcterms:modified xsi:type="dcterms:W3CDTF">2008-11-12T16:12:44Z</dcterms:modified>
  <cp:category/>
  <cp:version/>
  <cp:contentType/>
  <cp:contentStatus/>
</cp:coreProperties>
</file>