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juda\Documents\.MYB\"/>
    </mc:Choice>
  </mc:AlternateContent>
  <xr:revisionPtr revIDLastSave="0" documentId="13_ncr:1_{91924611-231F-403D-A910-704B6157A1D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xt" sheetId="24" r:id="rId1"/>
    <sheet name="T1" sheetId="20" r:id="rId2"/>
    <sheet name="T2" sheetId="15" r:id="rId3"/>
    <sheet name="T3" sheetId="16" r:id="rId4"/>
    <sheet name="T4" sheetId="23" r:id="rId5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23" l="1"/>
  <c r="I24" i="23"/>
  <c r="G24" i="23"/>
  <c r="E24" i="23"/>
  <c r="C24" i="23"/>
  <c r="K15" i="23"/>
  <c r="I15" i="23"/>
  <c r="G15" i="23"/>
  <c r="E15" i="23"/>
  <c r="C15" i="23"/>
</calcChain>
</file>

<file path=xl/sharedStrings.xml><?xml version="1.0" encoding="utf-8"?>
<sst xmlns="http://schemas.openxmlformats.org/spreadsheetml/2006/main" count="219" uniqueCount="133">
  <si>
    <t>United States:</t>
  </si>
  <si>
    <t>Imports for consumption:</t>
  </si>
  <si>
    <t>do.</t>
  </si>
  <si>
    <t>dollars per kilogram</t>
  </si>
  <si>
    <t>Total</t>
  </si>
  <si>
    <t xml:space="preserve"> </t>
  </si>
  <si>
    <t/>
  </si>
  <si>
    <t>Value</t>
  </si>
  <si>
    <t>Class</t>
  </si>
  <si>
    <t>(kilograms)</t>
  </si>
  <si>
    <t>Exports:</t>
  </si>
  <si>
    <t>Sources: U.S. Census Bureau and U.S. Geological Survey.</t>
  </si>
  <si>
    <t>2615.90.6060</t>
  </si>
  <si>
    <t>2615.90.3000</t>
  </si>
  <si>
    <t>Synthetic concentrates</t>
  </si>
  <si>
    <t>2615.90.6030</t>
  </si>
  <si>
    <t>Niobium ores and concentrates</t>
  </si>
  <si>
    <t>Total exports</t>
  </si>
  <si>
    <t>--</t>
  </si>
  <si>
    <t>Total imports</t>
  </si>
  <si>
    <t xml:space="preserve">    Total exports, Ta content</t>
  </si>
  <si>
    <t xml:space="preserve">    Total imports, Ta content</t>
  </si>
  <si>
    <t>8103.20.0030</t>
  </si>
  <si>
    <t>8103.20.0090</t>
  </si>
  <si>
    <t>8103.30.0000</t>
  </si>
  <si>
    <t>8103.90.0000</t>
  </si>
  <si>
    <t>Tantalum ores and concentrates</t>
  </si>
  <si>
    <t>TABLE  3</t>
  </si>
  <si>
    <t>Country or locality</t>
  </si>
  <si>
    <t>(thousands)</t>
  </si>
  <si>
    <t>Australia</t>
  </si>
  <si>
    <t>China</t>
  </si>
  <si>
    <t>Congo (Kinshasa)</t>
  </si>
  <si>
    <t>Mozambique</t>
  </si>
  <si>
    <t>Rwanda</t>
  </si>
  <si>
    <t>TABLE 1</t>
  </si>
  <si>
    <t>TABLE 2</t>
  </si>
  <si>
    <t>Tantalum, unwrought, powders</t>
  </si>
  <si>
    <t>Tantalum, unwrought, other</t>
  </si>
  <si>
    <t>Tantalum, waste and scrap</t>
  </si>
  <si>
    <t>Tantalum, wrought</t>
  </si>
  <si>
    <t>2018</t>
  </si>
  <si>
    <t>Niobium ores and concentrates, gross weight</t>
  </si>
  <si>
    <t>Synthetic ores and concentrates, gross weight</t>
  </si>
  <si>
    <t>Tantalum ores and concentrates, gross weight</t>
  </si>
  <si>
    <t>Gross weight</t>
  </si>
  <si>
    <t>r</t>
  </si>
  <si>
    <t>United Arab Emirates</t>
  </si>
  <si>
    <r>
      <t>SALIENT TANTALUM STATISTICS</t>
    </r>
    <r>
      <rPr>
        <vertAlign val="superscript"/>
        <sz val="8"/>
        <rFont val="Times New Roman"/>
        <family val="1"/>
      </rPr>
      <t>1</t>
    </r>
  </si>
  <si>
    <r>
      <t>2</t>
    </r>
    <r>
      <rPr>
        <sz val="8"/>
        <rFont val="Times New Roman"/>
        <family val="1"/>
      </rPr>
      <t>Harmonized Tariff Schedule of the United States.</t>
    </r>
  </si>
  <si>
    <r>
      <t>Tantalum-containing ores and concentrates,</t>
    </r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 Ta content</t>
    </r>
    <r>
      <rPr>
        <vertAlign val="superscript"/>
        <sz val="8"/>
        <color theme="1"/>
        <rFont val="Times New Roman"/>
        <family val="1"/>
      </rPr>
      <t>e</t>
    </r>
  </si>
  <si>
    <r>
      <t>Tantalum, unwrought, Ta content</t>
    </r>
    <r>
      <rPr>
        <vertAlign val="superscript"/>
        <sz val="8"/>
        <color theme="1"/>
        <rFont val="Times New Roman"/>
        <family val="1"/>
      </rPr>
      <t>3</t>
    </r>
  </si>
  <si>
    <r>
      <t>Tantalum, waste and scrap,</t>
    </r>
    <r>
      <rPr>
        <vertAlign val="superscript"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Ta content</t>
    </r>
    <r>
      <rPr>
        <vertAlign val="superscript"/>
        <sz val="8"/>
        <color theme="1"/>
        <rFont val="Times New Roman"/>
        <family val="1"/>
      </rPr>
      <t>3</t>
    </r>
  </si>
  <si>
    <r>
      <t>Tantalum, wrought,</t>
    </r>
    <r>
      <rPr>
        <vertAlign val="superscript"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Ta content</t>
    </r>
    <r>
      <rPr>
        <vertAlign val="superscript"/>
        <sz val="8"/>
        <color theme="1"/>
        <rFont val="Times New Roman"/>
        <family val="1"/>
      </rPr>
      <t>3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</si>
  <si>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Harmonized Tariff Schedule of the United States code 2615.90.6060.</t>
    </r>
  </si>
  <si>
    <t>2019</t>
  </si>
  <si>
    <t>2016</t>
  </si>
  <si>
    <t>2017</t>
  </si>
  <si>
    <t>-- Zero.</t>
  </si>
  <si>
    <t>Macau</t>
  </si>
  <si>
    <t>Mauritius</t>
  </si>
  <si>
    <r>
      <t>Apparent consumption,</t>
    </r>
    <r>
      <rPr>
        <vertAlign val="superscript"/>
        <sz val="8"/>
        <color theme="1"/>
        <rFont val="Times New Roman"/>
        <family val="1"/>
      </rPr>
      <t>4</t>
    </r>
    <r>
      <rPr>
        <sz val="8"/>
        <color theme="1"/>
        <rFont val="Times New Roman"/>
        <family val="1"/>
      </rPr>
      <t xml:space="preserve"> Ta content</t>
    </r>
  </si>
  <si>
    <r>
      <t>Price, tantalite,</t>
    </r>
    <r>
      <rPr>
        <vertAlign val="superscript"/>
        <sz val="8"/>
        <color theme="1"/>
        <rFont val="Times New Roman"/>
        <family val="1"/>
      </rPr>
      <t>5</t>
    </r>
    <r>
      <rPr>
        <sz val="8"/>
        <color theme="1"/>
        <rFont val="Times New Roman"/>
        <family val="1"/>
      </rPr>
      <t xml:space="preserve"> Ta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5</t>
    </r>
    <r>
      <rPr>
        <sz val="8"/>
        <color theme="1"/>
        <rFont val="Times New Roman"/>
        <family val="1"/>
      </rPr>
      <t xml:space="preserve"> content</t>
    </r>
  </si>
  <si>
    <r>
      <t>Value,</t>
    </r>
    <r>
      <rPr>
        <vertAlign val="superscript"/>
        <sz val="8"/>
        <color theme="1"/>
        <rFont val="Times New Roman"/>
        <family val="1"/>
      </rPr>
      <t>6</t>
    </r>
    <r>
      <rPr>
        <sz val="8"/>
        <color theme="1"/>
        <rFont val="Times New Roman"/>
        <family val="1"/>
      </rPr>
      <t xml:space="preserve"> tantalum ores and concentrates, gross weight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</si>
  <si>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Tantalum content estimated at 100%.</t>
    </r>
  </si>
  <si>
    <r>
      <t>5</t>
    </r>
    <r>
      <rPr>
        <sz val="8"/>
        <rFont val="Times New Roman"/>
        <family val="1"/>
      </rPr>
      <t>Average annual price per 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content as reported by CRU Group.</t>
    </r>
  </si>
  <si>
    <r>
      <rPr>
        <vertAlign val="superscript"/>
        <sz val="8"/>
        <rFont val="Times New Roman"/>
        <family val="1"/>
      </rPr>
      <t>6</t>
    </r>
    <r>
      <rPr>
        <sz val="8"/>
        <rFont val="Times New Roman"/>
        <family val="1"/>
      </rPr>
      <t>Weighted average value of imported plus exported materials.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</si>
  <si>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</si>
  <si>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2020</t>
  </si>
  <si>
    <t>Principal destinations and sources in 2020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</si>
  <si>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Table includes data available through July 29, 2021.</t>
    </r>
    <r>
      <rPr>
        <vertAlign val="superscript"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Data are rounded to no more than three significant digits; may not add to totals shown.</t>
    </r>
  </si>
  <si>
    <r>
      <t>1</t>
    </r>
    <r>
      <rPr>
        <sz val="8"/>
        <rFont val="Times New Roman"/>
        <family val="1"/>
      </rPr>
      <t>Table includes data available through July 29, 2021. Data are rounded to no more than three significant digits; may not add to totals shown.</t>
    </r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</si>
  <si>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 xml:space="preserve">Estimated. </t>
    </r>
    <r>
      <rPr>
        <vertAlign val="superscript"/>
        <sz val="8"/>
        <rFont val="Times New Roman"/>
        <family val="1"/>
      </rPr>
      <t xml:space="preserve"> r</t>
    </r>
    <r>
      <rPr>
        <sz val="8"/>
        <rFont val="Times New Roman"/>
        <family val="1"/>
      </rPr>
      <t>Revised.  do. Ditto.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</si>
  <si>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Defined as imports minus exports.</t>
    </r>
  </si>
  <si>
    <t>India 2,870, $83; China 1,090, $31.</t>
  </si>
  <si>
    <t>Austria 7,430, $443; Netherlands 2,000, $66.</t>
  </si>
  <si>
    <t>United Kingdom 5,740, $1,260; Mexico 1,130, $592.</t>
  </si>
  <si>
    <t>Kazakhstan 65,000, $9,070; Germany 26,900, $1,890; Japan 16,200, $1,960.</t>
  </si>
  <si>
    <t>Singapore 4,620, $149; Canada 1,660, $50.</t>
  </si>
  <si>
    <t>Canada 1,730, $23; Belgium 1,650, $18.</t>
  </si>
  <si>
    <t>Australia 499,000, $20,300; Mauritius 105,000, $5,740; Congo (Kinshasa) 89,000, $3,720.</t>
  </si>
  <si>
    <t>Germany 86,200, $25,900; China 60,200, $16,600; Thailand 39,500, $12,600.</t>
  </si>
  <si>
    <t xml:space="preserve">China 141,000, $34,000; Kazakhstan 54,700, $15,200; Germany 34,700, $14,200. </t>
  </si>
  <si>
    <t>China 143,000, $5,370; Indonesia 114,000, $2,520; Japan 87,400, $4,000.</t>
  </si>
  <si>
    <t>China 27,800, $12,400; Kazakhstan 22,200, $5,190.</t>
  </si>
  <si>
    <t>TABLE 4</t>
  </si>
  <si>
    <r>
      <t>TANTALUM: WORLD PRODUCTION OF MINERAL CONCENTRATES, BY COUNTRY OR LOCALITY</t>
    </r>
    <r>
      <rPr>
        <vertAlign val="superscript"/>
        <sz val="8"/>
        <color theme="1"/>
        <rFont val="Times New Roman"/>
        <family val="1"/>
      </rPr>
      <t>1, 2</t>
    </r>
  </si>
  <si>
    <t>(Kilograms, tantalum content)</t>
  </si>
  <si>
    <r>
      <t>Country or locality</t>
    </r>
    <r>
      <rPr>
        <vertAlign val="superscript"/>
        <sz val="8"/>
        <color theme="1"/>
        <rFont val="Times New Roman"/>
        <family val="1"/>
      </rPr>
      <t>3</t>
    </r>
  </si>
  <si>
    <t>e</t>
  </si>
  <si>
    <t>r, e</t>
  </si>
  <si>
    <t>Rwanda:</t>
  </si>
  <si>
    <t>Grand total</t>
  </si>
  <si>
    <r>
      <t>e</t>
    </r>
    <r>
      <rPr>
        <sz val="8"/>
        <color theme="1"/>
        <rFont val="Times New Roman"/>
        <family val="1"/>
      </rPr>
      <t xml:space="preserve">Estimated.  </t>
    </r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1"/>
      </rPr>
      <t>Revised.  -- Zero.</t>
    </r>
  </si>
  <si>
    <r>
      <t>2</t>
    </r>
    <r>
      <rPr>
        <sz val="8"/>
        <color theme="1"/>
        <rFont val="Times New Roman"/>
        <family val="1"/>
      </rPr>
      <t>Figures for all countries represent marketable output.</t>
    </r>
  </si>
  <si>
    <r>
      <t>4</t>
    </r>
    <r>
      <rPr>
        <sz val="8"/>
        <color theme="1"/>
        <rFont val="Times New Roman"/>
        <family val="1"/>
      </rPr>
      <t>Includes columbite-tantalite and microlite.</t>
    </r>
  </si>
  <si>
    <r>
      <t>U.S. FOREIGN TRADE IN TANTALUM-CONTAINING ORE AND CONCENTRATES AND TANTALUM METAL AND ALLOYS, BY CLASS</t>
    </r>
    <r>
      <rPr>
        <vertAlign val="superscript"/>
        <sz val="8"/>
        <rFont val="Times New Roman"/>
        <family val="1"/>
      </rPr>
      <t>1</t>
    </r>
  </si>
  <si>
    <t>Estonia 95,400, $798; Germany 23,300, $1,290.</t>
  </si>
  <si>
    <r>
      <t>Congo (Kinshasa):</t>
    </r>
    <r>
      <rPr>
        <vertAlign val="superscript"/>
        <sz val="8"/>
        <color theme="1"/>
        <rFont val="Times New Roman"/>
        <family val="1"/>
      </rPr>
      <t>e</t>
    </r>
  </si>
  <si>
    <r>
      <t>Total</t>
    </r>
    <r>
      <rPr>
        <vertAlign val="superscript"/>
        <sz val="8"/>
        <color theme="1"/>
        <rFont val="Times New Roman"/>
        <family val="1"/>
      </rPr>
      <t>e</t>
    </r>
  </si>
  <si>
    <r>
      <t>3</t>
    </r>
    <r>
      <rPr>
        <sz val="8"/>
        <color theme="1"/>
        <rFont val="Times New Roman"/>
        <family val="1"/>
      </rPr>
      <t>In addition to the countries and (or) localities listed, French Guiana may have produced tantalum mineral concentrates, but available information was inadequate to make reliable estimates of output.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</si>
  <si>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natural and synthetic tantalum-containing ores and concentrates. Tantalum (Ta) content of ores and concentrates is estimated assuming the following tantalum oxide (Ta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>) contents: 32% in niobium ore, 32% in synthetic concentrates, and 37% in tantalum ore. 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is 81.897% Ta.</t>
    </r>
  </si>
  <si>
    <r>
      <t>World, production of tantalum concentrates, Ta content</t>
    </r>
    <r>
      <rPr>
        <vertAlign val="superscript"/>
        <sz val="8"/>
        <color theme="1"/>
        <rFont val="Times New Roman"/>
        <family val="1"/>
      </rPr>
      <t>7</t>
    </r>
  </si>
  <si>
    <r>
      <rPr>
        <vertAlign val="superscript"/>
        <sz val="8"/>
        <rFont val="Times New Roman"/>
        <family val="1"/>
      </rPr>
      <t>7</t>
    </r>
    <r>
      <rPr>
        <sz val="8"/>
        <rFont val="Times New Roman"/>
        <family val="1"/>
      </rPr>
      <t>May include estimated data.</t>
    </r>
  </si>
  <si>
    <r>
      <t>1</t>
    </r>
    <r>
      <rPr>
        <sz val="8"/>
        <color theme="1"/>
        <rFont val="Times New Roman"/>
        <family val="1"/>
      </rPr>
      <t>Table includes data available through October 4, 2021. All data are reported unless otherwise noted; totals may include estimated data. Grand totals and estimated data are rounded to no more than three significant digits; may not add to totals shown.</t>
    </r>
  </si>
  <si>
    <t>(Metric tons unless otherwise specified)</t>
  </si>
  <si>
    <r>
      <t>1</t>
    </r>
    <r>
      <rPr>
        <sz val="8"/>
        <rFont val="Times New Roman"/>
        <family val="1"/>
      </rPr>
      <t>Table includes data available through August 4, 2021. Data are rounded to no more than three significant digits; may not add to totals shown.</t>
    </r>
  </si>
  <si>
    <t>(gross weight in kilograms and values in thousand dollars)</t>
  </si>
  <si>
    <t>El Salvador 28,600, $10,100; Mexico 16,800, $6,960; Israel 10,700, $5,160.</t>
  </si>
  <si>
    <t>China 73,300, $48,200; Republic of Korea 36,400, $28,000; Germany 25,400, $10,300.</t>
  </si>
  <si>
    <r>
      <t>HTS</t>
    </r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 code or Schedule B</t>
    </r>
    <r>
      <rPr>
        <sz val="8"/>
        <color indexed="8"/>
        <rFont val="Times New Roman"/>
        <family val="1"/>
      </rPr>
      <t xml:space="preserve"> number</t>
    </r>
  </si>
  <si>
    <t>Australia, tantalite concentrate</t>
  </si>
  <si>
    <t>Bolivia, tantalite concentrate</t>
  </si>
  <si>
    <r>
      <t>Brazil, mineral concentrate</t>
    </r>
    <r>
      <rPr>
        <vertAlign val="superscript"/>
        <sz val="8"/>
        <color theme="1"/>
        <rFont val="Times New Roman"/>
        <family val="1"/>
      </rPr>
      <t>4</t>
    </r>
  </si>
  <si>
    <r>
      <t>Burundi, ore and concentrate</t>
    </r>
    <r>
      <rPr>
        <vertAlign val="superscript"/>
        <sz val="8"/>
        <color theme="1"/>
        <rFont val="Times New Roman"/>
        <family val="1"/>
      </rPr>
      <t>e</t>
    </r>
  </si>
  <si>
    <t>China, mineral concentrate</t>
  </si>
  <si>
    <t>Cassiterite concentrate</t>
  </si>
  <si>
    <t>Columbite-tantalite concentrate</t>
  </si>
  <si>
    <r>
      <t>Ethiopia, columbite-tantalite concentrate</t>
    </r>
    <r>
      <rPr>
        <vertAlign val="superscript"/>
        <sz val="8"/>
        <color theme="1"/>
        <rFont val="Times New Roman"/>
        <family val="1"/>
      </rPr>
      <t>e</t>
    </r>
  </si>
  <si>
    <t>Mozambique, columbite-tantalite concentrate</t>
  </si>
  <si>
    <t>Namibia, tantalite concentrate</t>
  </si>
  <si>
    <r>
      <t>Nigeria, columbite-tantalite concentrate</t>
    </r>
    <r>
      <rPr>
        <vertAlign val="superscript"/>
        <sz val="8"/>
        <color theme="1"/>
        <rFont val="Times New Roman"/>
        <family val="1"/>
      </rPr>
      <t>e</t>
    </r>
  </si>
  <si>
    <t>Russia, loparite concentrate</t>
  </si>
  <si>
    <r>
      <t>Columbite-tantalite concentrate</t>
    </r>
    <r>
      <rPr>
        <vertAlign val="superscript"/>
        <sz val="8"/>
        <color theme="1"/>
        <rFont val="Times New Roman"/>
        <family val="1"/>
      </rPr>
      <t>e</t>
    </r>
  </si>
  <si>
    <r>
      <t>Uganda, ore and concentrate</t>
    </r>
    <r>
      <rPr>
        <vertAlign val="superscript"/>
        <sz val="8"/>
        <color theme="1"/>
        <rFont val="Times New Roman"/>
        <family val="1"/>
      </rPr>
      <t>e</t>
    </r>
  </si>
  <si>
    <r>
      <t>U.S IMPORTS FOR CONSUMPTION OF TANTALUM ORES AND CONCENTRATES, BY COUNTRY OR LOCALITY</t>
    </r>
    <r>
      <rPr>
        <vertAlign val="superscript"/>
        <sz val="8"/>
        <color theme="1"/>
        <rFont val="Times New Roman"/>
        <family val="1"/>
      </rPr>
      <t>1, 2</t>
    </r>
  </si>
  <si>
    <t>Advance release</t>
  </si>
  <si>
    <t>This report will be included in the USGS Minerals Yearbook 2020, volume I, Metals and Minerals Report</t>
  </si>
  <si>
    <t>This icon is linked to an embedded text document. Double-click on the icon to view the text document.</t>
  </si>
  <si>
    <t>First posted</t>
  </si>
  <si>
    <t xml:space="preserve">Correction posted </t>
  </si>
  <si>
    <t>Tantalum in 2020</t>
  </si>
  <si>
    <t>This workbook includes an embedded Word document and four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</si>
</sst>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[Red]#,##0"/>
    <numFmt numFmtId="165" formatCode="&quot;$&quot;#,##0"/>
    <numFmt numFmtId="166" formatCode="[$-409]mmmm\ d\,\ yyyy;@"/>
  </numFmts>
  <fonts count="26" x14ac:knownFonts="1">
    <font>
      <sz val="11"/>
      <color theme="1"/>
      <name val="Calibri"/>
      <family val="2"/>
      <scheme val="minor"/>
    </font>
    <font>
      <sz val="8"/>
      <name val="Times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vertAlign val="superscript"/>
      <sz val="8"/>
      <name val="Times"/>
    </font>
    <font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vertAlign val="subscript"/>
      <sz val="8"/>
      <color theme="1"/>
      <name val="Times New Roman"/>
      <family val="1"/>
    </font>
    <font>
      <sz val="6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vertAlign val="subscript"/>
      <sz val="8"/>
      <name val="Times New Roman"/>
      <family val="1"/>
    </font>
    <font>
      <sz val="8"/>
      <color theme="1"/>
      <name val="Times"/>
    </font>
    <font>
      <sz val="8"/>
      <color rgb="FFFF0000"/>
      <name val="Times New Roman"/>
      <family val="1"/>
    </font>
    <font>
      <sz val="8"/>
      <color indexed="8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sz val="8"/>
      <color theme="1"/>
      <name val="Times New Roman"/>
      <family val="2"/>
    </font>
    <font>
      <sz val="8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  <xf numFmtId="43" fontId="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9" fillId="0" borderId="0"/>
  </cellStyleXfs>
  <cellXfs count="213">
    <xf numFmtId="0" fontId="0" fillId="0" borderId="0" xfId="0"/>
    <xf numFmtId="49" fontId="2" fillId="0" borderId="5" xfId="1" applyNumberFormat="1" applyFont="1" applyFill="1" applyBorder="1" applyAlignment="1">
      <alignment horizontal="right" vertical="center"/>
    </xf>
    <xf numFmtId="1" fontId="3" fillId="0" borderId="5" xfId="1" applyNumberFormat="1" applyFont="1" applyFill="1" applyBorder="1" applyAlignment="1">
      <alignment horizontal="left" vertical="center"/>
    </xf>
    <xf numFmtId="0" fontId="2" fillId="0" borderId="9" xfId="1" applyNumberFormat="1" applyFont="1" applyFill="1" applyBorder="1" applyAlignment="1" applyProtection="1">
      <alignment vertical="center"/>
      <protection locked="0"/>
    </xf>
    <xf numFmtId="49" fontId="2" fillId="0" borderId="9" xfId="1" applyNumberFormat="1" applyFont="1" applyFill="1" applyBorder="1" applyAlignment="1" applyProtection="1">
      <alignment horizontal="right" vertical="center"/>
      <protection locked="0"/>
    </xf>
    <xf numFmtId="3" fontId="1" fillId="0" borderId="0" xfId="1" applyNumberFormat="1" applyFont="1" applyFill="1" applyBorder="1" applyAlignment="1">
      <alignment horizontal="left" vertical="center"/>
    </xf>
    <xf numFmtId="49" fontId="2" fillId="0" borderId="8" xfId="1" applyNumberFormat="1" applyFont="1" applyFill="1" applyBorder="1" applyAlignment="1" applyProtection="1">
      <alignment horizontal="left" vertical="center" indent="2"/>
      <protection locked="0"/>
    </xf>
    <xf numFmtId="49" fontId="2" fillId="0" borderId="10" xfId="1" applyNumberFormat="1" applyFont="1" applyFill="1" applyBorder="1" applyAlignment="1" applyProtection="1">
      <alignment horizontal="right" vertical="center"/>
      <protection locked="0"/>
    </xf>
    <xf numFmtId="49" fontId="2" fillId="0" borderId="6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/>
    <xf numFmtId="0" fontId="1" fillId="0" borderId="0" xfId="1" applyFont="1" applyFill="1"/>
    <xf numFmtId="49" fontId="2" fillId="0" borderId="8" xfId="1" applyNumberFormat="1" applyFont="1" applyFill="1" applyBorder="1" applyAlignment="1" applyProtection="1">
      <alignment horizontal="left" vertical="center"/>
      <protection locked="0"/>
    </xf>
    <xf numFmtId="0" fontId="2" fillId="0" borderId="8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Alignment="1">
      <alignment horizontal="left" vertical="center"/>
    </xf>
    <xf numFmtId="164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Border="1"/>
    <xf numFmtId="0" fontId="2" fillId="0" borderId="2" xfId="1" applyFont="1" applyFill="1" applyBorder="1"/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vertical="center"/>
      <protection locked="0"/>
    </xf>
    <xf numFmtId="49" fontId="2" fillId="0" borderId="3" xfId="1" applyNumberFormat="1" applyFont="1" applyFill="1" applyBorder="1" applyAlignment="1" applyProtection="1">
      <alignment horizontal="fill" vertical="center"/>
      <protection locked="0"/>
    </xf>
    <xf numFmtId="0" fontId="2" fillId="0" borderId="3" xfId="1" applyNumberFormat="1" applyFont="1" applyFill="1" applyBorder="1" applyAlignment="1" applyProtection="1">
      <alignment horizontal="centerContinuous" vertical="center"/>
      <protection locked="0"/>
    </xf>
    <xf numFmtId="49" fontId="2" fillId="0" borderId="3" xfId="1" applyNumberFormat="1" applyFont="1" applyFill="1" applyBorder="1" applyAlignment="1" applyProtection="1">
      <alignment horizontal="centerContinuous" vertical="center"/>
      <protection locked="0"/>
    </xf>
    <xf numFmtId="0" fontId="2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6" xfId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6" xfId="1" applyNumberFormat="1" applyFont="1" applyFill="1" applyBorder="1" applyAlignment="1" applyProtection="1">
      <alignment horizontal="right" vertical="center"/>
      <protection locked="0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3" fontId="2" fillId="0" borderId="0" xfId="1" applyNumberFormat="1" applyFont="1" applyFill="1" applyBorder="1" applyAlignment="1" applyProtection="1">
      <alignment vertical="center"/>
      <protection locked="0"/>
    </xf>
    <xf numFmtId="3" fontId="1" fillId="0" borderId="0" xfId="1" applyNumberFormat="1" applyFont="1" applyFill="1"/>
    <xf numFmtId="49" fontId="2" fillId="0" borderId="1" xfId="1" applyNumberFormat="1" applyFont="1" applyFill="1" applyBorder="1" applyAlignment="1" applyProtection="1">
      <alignment horizontal="left" vertical="center"/>
      <protection locked="0"/>
    </xf>
    <xf numFmtId="3" fontId="2" fillId="0" borderId="4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Alignment="1" applyProtection="1">
      <alignment horizontal="left" vertical="center"/>
      <protection locked="0"/>
    </xf>
    <xf numFmtId="0" fontId="2" fillId="0" borderId="0" xfId="1" applyNumberFormat="1" applyFont="1" applyFill="1" applyAlignment="1" applyProtection="1">
      <alignment horizontal="left" vertical="center"/>
      <protection locked="0"/>
    </xf>
    <xf numFmtId="49" fontId="2" fillId="0" borderId="11" xfId="1" applyNumberFormat="1" applyFont="1" applyFill="1" applyBorder="1" applyAlignment="1" applyProtection="1">
      <alignment horizontal="left" vertical="center" indent="2"/>
      <protection locked="0"/>
    </xf>
    <xf numFmtId="0" fontId="1" fillId="0" borderId="0" xfId="1" applyFont="1" applyFill="1" applyBorder="1" applyAlignment="1">
      <alignment horizontal="left" vertical="center"/>
    </xf>
    <xf numFmtId="49" fontId="8" fillId="0" borderId="5" xfId="1" applyNumberFormat="1" applyFont="1" applyFill="1" applyBorder="1" applyAlignment="1"/>
    <xf numFmtId="0" fontId="2" fillId="0" borderId="5" xfId="1" applyNumberFormat="1" applyFont="1" applyFill="1" applyBorder="1" applyAlignment="1" applyProtection="1">
      <alignment vertical="center"/>
      <protection locked="0"/>
    </xf>
    <xf numFmtId="49" fontId="9" fillId="0" borderId="10" xfId="1" applyNumberFormat="1" applyFont="1" applyFill="1" applyBorder="1" applyAlignment="1" applyProtection="1">
      <alignment horizontal="left" vertical="center" indent="2"/>
      <protection locked="0"/>
    </xf>
    <xf numFmtId="0" fontId="9" fillId="0" borderId="9" xfId="1" applyNumberFormat="1" applyFont="1" applyFill="1" applyBorder="1" applyAlignment="1" applyProtection="1">
      <alignment vertical="center"/>
      <protection locked="0"/>
    </xf>
    <xf numFmtId="49" fontId="9" fillId="0" borderId="9" xfId="1" applyNumberFormat="1" applyFont="1" applyFill="1" applyBorder="1" applyAlignment="1" applyProtection="1">
      <alignment horizontal="right" vertical="center"/>
      <protection locked="0"/>
    </xf>
    <xf numFmtId="3" fontId="9" fillId="0" borderId="0" xfId="1" applyNumberFormat="1" applyFont="1" applyFill="1" applyBorder="1" applyAlignment="1">
      <alignment horizontal="left" vertical="center"/>
    </xf>
    <xf numFmtId="3" fontId="10" fillId="0" borderId="0" xfId="1" applyNumberFormat="1" applyFont="1" applyFill="1" applyBorder="1" applyAlignment="1">
      <alignment horizontal="left" vertical="center"/>
    </xf>
    <xf numFmtId="0" fontId="9" fillId="0" borderId="0" xfId="1" applyNumberFormat="1" applyFont="1" applyFill="1" applyBorder="1" applyAlignment="1" applyProtection="1">
      <alignment vertical="center"/>
      <protection locked="0"/>
    </xf>
    <xf numFmtId="49" fontId="9" fillId="0" borderId="8" xfId="1" applyNumberFormat="1" applyFont="1" applyFill="1" applyBorder="1" applyAlignment="1" applyProtection="1">
      <alignment horizontal="left" vertical="center" indent="2"/>
      <protection locked="0"/>
    </xf>
    <xf numFmtId="0" fontId="9" fillId="0" borderId="12" xfId="1" applyNumberFormat="1" applyFont="1" applyFill="1" applyBorder="1" applyAlignment="1" applyProtection="1">
      <alignment vertical="center"/>
      <protection locked="0"/>
    </xf>
    <xf numFmtId="49" fontId="9" fillId="0" borderId="12" xfId="1" applyNumberFormat="1" applyFont="1" applyFill="1" applyBorder="1" applyAlignment="1" applyProtection="1">
      <alignment horizontal="right" vertical="center"/>
      <protection locked="0"/>
    </xf>
    <xf numFmtId="0" fontId="9" fillId="0" borderId="10" xfId="1" applyNumberFormat="1" applyFont="1" applyFill="1" applyBorder="1" applyAlignment="1" applyProtection="1">
      <alignment vertical="center"/>
      <protection locked="0"/>
    </xf>
    <xf numFmtId="49" fontId="9" fillId="0" borderId="6" xfId="1" applyNumberFormat="1" applyFont="1" applyFill="1" applyBorder="1" applyAlignment="1" applyProtection="1">
      <alignment horizontal="left" vertical="center" indent="1"/>
      <protection locked="0"/>
    </xf>
    <xf numFmtId="49" fontId="9" fillId="0" borderId="11" xfId="1" applyNumberFormat="1" applyFont="1" applyFill="1" applyBorder="1" applyAlignment="1" applyProtection="1">
      <alignment vertical="center"/>
      <protection locked="0"/>
    </xf>
    <xf numFmtId="49" fontId="9" fillId="0" borderId="9" xfId="1" applyNumberFormat="1" applyFont="1" applyFill="1" applyBorder="1" applyAlignment="1" applyProtection="1">
      <alignment horizontal="left" vertical="center" indent="2"/>
      <protection locked="0"/>
    </xf>
    <xf numFmtId="49" fontId="9" fillId="0" borderId="0" xfId="1" applyNumberFormat="1" applyFont="1" applyFill="1" applyBorder="1" applyAlignment="1" applyProtection="1">
      <alignment horizontal="right" vertical="center"/>
      <protection locked="0"/>
    </xf>
    <xf numFmtId="49" fontId="9" fillId="0" borderId="10" xfId="1" applyNumberFormat="1" applyFont="1" applyFill="1" applyBorder="1" applyAlignment="1" applyProtection="1">
      <alignment horizontal="right" vertical="center"/>
      <protection locked="0"/>
    </xf>
    <xf numFmtId="0" fontId="9" fillId="0" borderId="11" xfId="1" applyNumberFormat="1" applyFont="1" applyFill="1" applyBorder="1" applyAlignment="1" applyProtection="1">
      <alignment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1" xfId="1" applyNumberFormat="1" applyFont="1" applyFill="1" applyBorder="1" applyAlignment="1" applyProtection="1">
      <alignment horizontal="left" vertical="center"/>
      <protection locked="0"/>
    </xf>
    <xf numFmtId="49" fontId="9" fillId="0" borderId="6" xfId="1" applyNumberFormat="1" applyFont="1" applyFill="1" applyBorder="1" applyAlignment="1" applyProtection="1">
      <alignment horizontal="right" vertical="center"/>
      <protection locked="0"/>
    </xf>
    <xf numFmtId="0" fontId="9" fillId="0" borderId="0" xfId="1" applyNumberFormat="1" applyFont="1" applyFill="1" applyAlignment="1" applyProtection="1">
      <alignment vertical="center"/>
      <protection locked="0"/>
    </xf>
    <xf numFmtId="49" fontId="9" fillId="0" borderId="0" xfId="1" applyNumberFormat="1" applyFont="1" applyFill="1" applyBorder="1" applyAlignment="1" applyProtection="1">
      <alignment horizontal="center" vertical="center"/>
      <protection locked="0"/>
    </xf>
    <xf numFmtId="49" fontId="9" fillId="0" borderId="0" xfId="1" applyNumberFormat="1" applyFont="1" applyFill="1" applyAlignment="1" applyProtection="1">
      <alignment horizontal="center" vertical="center"/>
      <protection locked="0"/>
    </xf>
    <xf numFmtId="49" fontId="9" fillId="0" borderId="0" xfId="1" applyNumberFormat="1" applyFont="1" applyFill="1" applyAlignment="1" applyProtection="1">
      <alignment horizontal="right" vertical="center"/>
      <protection locked="0"/>
    </xf>
    <xf numFmtId="0" fontId="9" fillId="0" borderId="6" xfId="1" applyNumberFormat="1" applyFont="1" applyFill="1" applyBorder="1" applyAlignment="1" applyProtection="1">
      <alignment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Fill="1" applyBorder="1" applyAlignment="1" applyProtection="1">
      <alignment horizontal="left"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  <protection locked="0"/>
    </xf>
    <xf numFmtId="49" fontId="9" fillId="0" borderId="8" xfId="1" applyNumberFormat="1" applyFont="1" applyFill="1" applyBorder="1" applyAlignment="1" applyProtection="1">
      <alignment horizontal="left" vertical="center"/>
      <protection locked="0"/>
    </xf>
    <xf numFmtId="49" fontId="9" fillId="0" borderId="9" xfId="1" applyNumberFormat="1" applyFont="1" applyFill="1" applyBorder="1" applyAlignment="1" applyProtection="1">
      <alignment horizontal="left" vertical="center" indent="1"/>
      <protection locked="0"/>
    </xf>
    <xf numFmtId="49" fontId="9" fillId="0" borderId="10" xfId="1" applyNumberFormat="1" applyFont="1" applyFill="1" applyBorder="1" applyAlignment="1" applyProtection="1">
      <alignment horizontal="left" vertical="center" indent="1"/>
      <protection locked="0"/>
    </xf>
    <xf numFmtId="3" fontId="9" fillId="0" borderId="0" xfId="1" quotePrefix="1" applyNumberFormat="1" applyFont="1" applyFill="1" applyBorder="1" applyAlignment="1" applyProtection="1">
      <alignment horizontal="right" vertical="center"/>
      <protection locked="0"/>
    </xf>
    <xf numFmtId="3" fontId="10" fillId="0" borderId="0" xfId="1" applyNumberFormat="1" applyFont="1" applyFill="1" applyBorder="1" applyAlignment="1" applyProtection="1">
      <alignment horizontal="left" vertical="center"/>
      <protection locked="0"/>
    </xf>
    <xf numFmtId="49" fontId="2" fillId="0" borderId="2" xfId="1" applyNumberFormat="1" applyFont="1" applyFill="1" applyBorder="1" applyAlignment="1" applyProtection="1">
      <alignment horizontal="left" vertical="center" indent="1"/>
      <protection locked="0"/>
    </xf>
    <xf numFmtId="164" fontId="3" fillId="0" borderId="0" xfId="1" applyNumberFormat="1" applyFont="1" applyFill="1" applyBorder="1" applyAlignment="1" applyProtection="1">
      <alignment horizontal="left" vertical="center"/>
      <protection locked="0"/>
    </xf>
    <xf numFmtId="49" fontId="9" fillId="0" borderId="0" xfId="1" applyNumberFormat="1" applyFont="1" applyFill="1" applyBorder="1" applyAlignment="1" applyProtection="1">
      <alignment vertical="center"/>
      <protection locked="0"/>
    </xf>
    <xf numFmtId="0" fontId="9" fillId="0" borderId="3" xfId="1" applyNumberFormat="1" applyFont="1" applyFill="1" applyBorder="1" applyAlignment="1" applyProtection="1">
      <alignment vertical="center"/>
      <protection locked="0"/>
    </xf>
    <xf numFmtId="49" fontId="9" fillId="0" borderId="3" xfId="1" applyNumberFormat="1" applyFont="1" applyFill="1" applyBorder="1" applyAlignment="1" applyProtection="1">
      <alignment vertical="center"/>
      <protection locked="0"/>
    </xf>
    <xf numFmtId="49" fontId="9" fillId="0" borderId="1" xfId="1" applyNumberFormat="1" applyFont="1" applyFill="1" applyBorder="1" applyAlignment="1" applyProtection="1">
      <alignment horizontal="left" vertical="center"/>
      <protection locked="0"/>
    </xf>
    <xf numFmtId="3" fontId="9" fillId="0" borderId="2" xfId="1" quotePrefix="1" applyNumberFormat="1" applyFont="1" applyFill="1" applyBorder="1" applyAlignment="1" applyProtection="1">
      <alignment horizontal="right" vertical="center"/>
      <protection locked="0"/>
    </xf>
    <xf numFmtId="3" fontId="9" fillId="0" borderId="2" xfId="1" applyNumberFormat="1" applyFont="1" applyFill="1" applyBorder="1" applyAlignment="1" applyProtection="1">
      <alignment horizontal="right" vertical="center"/>
      <protection locked="0"/>
    </xf>
    <xf numFmtId="49" fontId="9" fillId="0" borderId="0" xfId="1" quotePrefix="1" applyNumberFormat="1" applyFont="1" applyFill="1" applyBorder="1" applyAlignment="1" applyProtection="1">
      <alignment horizontal="right" vertical="center"/>
      <protection locked="0"/>
    </xf>
    <xf numFmtId="3" fontId="9" fillId="0" borderId="0" xfId="1" applyNumberFormat="1" applyFont="1" applyFill="1" applyAlignment="1" applyProtection="1">
      <alignment horizontal="right" vertical="center"/>
      <protection locked="0"/>
    </xf>
    <xf numFmtId="3" fontId="12" fillId="0" borderId="0" xfId="1" quotePrefix="1" applyNumberFormat="1" applyFont="1" applyFill="1" applyBorder="1" applyAlignment="1" applyProtection="1">
      <alignment horizontal="right" vertical="center"/>
      <protection locked="0"/>
    </xf>
    <xf numFmtId="3" fontId="10" fillId="0" borderId="0" xfId="1" applyNumberFormat="1" applyFont="1" applyFill="1" applyAlignment="1" applyProtection="1">
      <alignment horizontal="right" vertical="center"/>
      <protection locked="0"/>
    </xf>
    <xf numFmtId="49" fontId="9" fillId="0" borderId="9" xfId="1" applyNumberFormat="1" applyFont="1" applyFill="1" applyBorder="1" applyAlignment="1" applyProtection="1">
      <alignment horizontal="left" vertical="center"/>
      <protection locked="0"/>
    </xf>
    <xf numFmtId="49" fontId="12" fillId="0" borderId="0" xfId="1" quotePrefix="1" applyNumberFormat="1" applyFont="1" applyFill="1" applyBorder="1" applyAlignment="1" applyProtection="1">
      <alignment horizontal="right" vertical="center"/>
      <protection locked="0"/>
    </xf>
    <xf numFmtId="49" fontId="9" fillId="0" borderId="1" xfId="1" applyNumberFormat="1" applyFont="1" applyFill="1" applyBorder="1" applyAlignment="1" applyProtection="1">
      <alignment horizontal="left" vertical="center" indent="1"/>
      <protection locked="0"/>
    </xf>
    <xf numFmtId="3" fontId="9" fillId="0" borderId="1" xfId="1" applyNumberFormat="1" applyFont="1" applyFill="1" applyBorder="1" applyAlignment="1" applyProtection="1">
      <alignment horizontal="right" vertical="center"/>
      <protection locked="0"/>
    </xf>
    <xf numFmtId="3" fontId="10" fillId="0" borderId="1" xfId="1" applyNumberFormat="1" applyFont="1" applyFill="1" applyBorder="1" applyAlignment="1" applyProtection="1">
      <alignment horizontal="left" vertical="center" shrinkToFit="1"/>
      <protection locked="0"/>
    </xf>
    <xf numFmtId="3" fontId="9" fillId="0" borderId="6" xfId="1" applyNumberFormat="1" applyFont="1" applyBorder="1" applyAlignment="1">
      <alignment horizontal="right" vertical="center"/>
    </xf>
    <xf numFmtId="49" fontId="10" fillId="0" borderId="6" xfId="1" applyNumberFormat="1" applyFont="1" applyBorder="1" applyAlignment="1">
      <alignment horizontal="left" vertical="center"/>
    </xf>
    <xf numFmtId="49" fontId="10" fillId="0" borderId="0" xfId="2" applyNumberFormat="1" applyFont="1" applyAlignment="1">
      <alignment horizontal="left" vertical="center"/>
    </xf>
    <xf numFmtId="49" fontId="17" fillId="0" borderId="0" xfId="1" applyNumberFormat="1" applyFont="1" applyFill="1" applyBorder="1" applyAlignment="1" applyProtection="1">
      <alignment horizontal="left" vertical="center"/>
      <protection locked="0"/>
    </xf>
    <xf numFmtId="49" fontId="2" fillId="0" borderId="0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Fill="1" applyBorder="1" applyAlignment="1" applyProtection="1">
      <alignment horizontal="left" vertical="center"/>
      <protection locked="0"/>
    </xf>
    <xf numFmtId="3" fontId="2" fillId="0" borderId="0" xfId="1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  <xf numFmtId="3" fontId="2" fillId="0" borderId="13" xfId="1" applyNumberFormat="1" applyFont="1" applyFill="1" applyBorder="1" applyAlignment="1">
      <alignment horizontal="right" vertical="center"/>
    </xf>
    <xf numFmtId="3" fontId="3" fillId="0" borderId="13" xfId="1" applyNumberFormat="1" applyFont="1" applyFill="1" applyBorder="1" applyAlignment="1">
      <alignment horizontal="left" vertical="center"/>
    </xf>
    <xf numFmtId="3" fontId="9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left" vertical="center"/>
    </xf>
    <xf numFmtId="3" fontId="9" fillId="0" borderId="6" xfId="1" applyNumberFormat="1" applyFont="1" applyFill="1" applyBorder="1" applyAlignment="1">
      <alignment horizontal="right" vertical="center"/>
    </xf>
    <xf numFmtId="3" fontId="10" fillId="0" borderId="6" xfId="1" applyNumberFormat="1" applyFont="1" applyFill="1" applyBorder="1" applyAlignment="1">
      <alignment horizontal="left" vertical="center"/>
    </xf>
    <xf numFmtId="49" fontId="10" fillId="0" borderId="0" xfId="1" applyNumberFormat="1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horizontal="left" vertical="center"/>
    </xf>
    <xf numFmtId="1" fontId="9" fillId="0" borderId="0" xfId="1" applyNumberFormat="1" applyFont="1" applyFill="1" applyAlignment="1">
      <alignment horizontal="right" vertical="center"/>
    </xf>
    <xf numFmtId="1" fontId="9" fillId="0" borderId="0" xfId="1" quotePrefix="1" applyNumberFormat="1" applyFont="1" applyFill="1" applyAlignment="1">
      <alignment horizontal="right" vertical="center"/>
    </xf>
    <xf numFmtId="3" fontId="9" fillId="0" borderId="0" xfId="1" quotePrefix="1" applyNumberFormat="1" applyFont="1" applyFill="1" applyAlignment="1">
      <alignment horizontal="right" vertical="center"/>
    </xf>
    <xf numFmtId="49" fontId="10" fillId="0" borderId="0" xfId="1" quotePrefix="1" applyNumberFormat="1" applyFont="1" applyFill="1" applyAlignment="1">
      <alignment horizontal="left" vertical="center"/>
    </xf>
    <xf numFmtId="164" fontId="10" fillId="0" borderId="0" xfId="1" quotePrefix="1" applyNumberFormat="1" applyFont="1" applyFill="1" applyAlignment="1">
      <alignment horizontal="left" vertical="center"/>
    </xf>
    <xf numFmtId="3" fontId="9" fillId="0" borderId="13" xfId="1" quotePrefix="1" applyNumberFormat="1" applyFont="1" applyFill="1" applyBorder="1" applyAlignment="1">
      <alignment horizontal="right" vertical="center"/>
    </xf>
    <xf numFmtId="3" fontId="10" fillId="0" borderId="13" xfId="0" applyNumberFormat="1" applyFont="1" applyFill="1" applyBorder="1" applyAlignment="1">
      <alignment horizontal="left" vertical="center"/>
    </xf>
    <xf numFmtId="3" fontId="10" fillId="0" borderId="13" xfId="1" applyNumberFormat="1" applyFont="1" applyFill="1" applyBorder="1" applyAlignment="1">
      <alignment horizontal="left" vertical="center"/>
    </xf>
    <xf numFmtId="3" fontId="9" fillId="0" borderId="13" xfId="1" applyNumberFormat="1" applyFont="1" applyFill="1" applyBorder="1" applyAlignment="1">
      <alignment horizontal="right" vertical="center"/>
    </xf>
    <xf numFmtId="49" fontId="10" fillId="0" borderId="6" xfId="1" applyNumberFormat="1" applyFont="1" applyFill="1" applyBorder="1" applyAlignment="1">
      <alignment horizontal="left" vertical="center"/>
    </xf>
    <xf numFmtId="1" fontId="10" fillId="0" borderId="0" xfId="1" applyNumberFormat="1" applyFont="1" applyFill="1" applyAlignment="1">
      <alignment horizontal="left" vertical="center"/>
    </xf>
    <xf numFmtId="3" fontId="2" fillId="0" borderId="0" xfId="1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 applyFill="1" applyBorder="1" applyAlignment="1" applyProtection="1">
      <alignment horizontal="right" vertical="center"/>
      <protection locked="0"/>
    </xf>
    <xf numFmtId="3" fontId="3" fillId="0" borderId="0" xfId="1" applyNumberFormat="1" applyFont="1" applyFill="1" applyBorder="1" applyAlignment="1" applyProtection="1">
      <alignment horizontal="left" vertical="center"/>
      <protection locked="0"/>
    </xf>
    <xf numFmtId="3" fontId="2" fillId="0" borderId="0" xfId="1" quotePrefix="1" applyNumberFormat="1" applyFont="1" applyFill="1" applyBorder="1" applyAlignment="1" applyProtection="1">
      <alignment horizontal="right" vertical="center"/>
      <protection locked="0"/>
    </xf>
    <xf numFmtId="3" fontId="3" fillId="0" borderId="0" xfId="1" applyNumberFormat="1" applyFont="1" applyFill="1" applyBorder="1" applyAlignment="1" applyProtection="1">
      <alignment horizontal="right" vertical="center"/>
      <protection locked="0"/>
    </xf>
    <xf numFmtId="3" fontId="2" fillId="0" borderId="2" xfId="1" applyNumberFormat="1" applyFont="1" applyFill="1" applyBorder="1" applyAlignment="1" applyProtection="1">
      <alignment horizontal="right" vertical="center"/>
      <protection locked="0"/>
    </xf>
    <xf numFmtId="3" fontId="2" fillId="0" borderId="8" xfId="1" applyNumberFormat="1" applyFont="1" applyFill="1" applyBorder="1" applyAlignment="1" applyProtection="1">
      <alignment horizontal="right" vertical="center"/>
      <protection locked="0"/>
    </xf>
    <xf numFmtId="3" fontId="3" fillId="0" borderId="8" xfId="1" applyNumberFormat="1" applyFont="1" applyFill="1" applyBorder="1" applyAlignment="1" applyProtection="1">
      <alignment horizontal="left" vertical="center"/>
      <protection locked="0"/>
    </xf>
    <xf numFmtId="1" fontId="2" fillId="0" borderId="0" xfId="1" applyNumberFormat="1" applyFont="1" applyFill="1" applyBorder="1" applyAlignment="1" applyProtection="1">
      <alignment horizontal="right" vertical="center"/>
      <protection locked="0"/>
    </xf>
    <xf numFmtId="49" fontId="2" fillId="0" borderId="0" xfId="1" quotePrefix="1" applyNumberFormat="1" applyFont="1" applyFill="1" applyBorder="1" applyAlignment="1" applyProtection="1">
      <alignment horizontal="left" vertical="center"/>
      <protection locked="0"/>
    </xf>
    <xf numFmtId="49" fontId="10" fillId="0" borderId="0" xfId="1" applyNumberFormat="1" applyFont="1" applyFill="1" applyBorder="1" applyAlignment="1" applyProtection="1">
      <alignment horizontal="left" vertical="center"/>
      <protection locked="0"/>
    </xf>
    <xf numFmtId="3" fontId="9" fillId="0" borderId="6" xfId="1" applyNumberFormat="1" applyFont="1" applyFill="1" applyBorder="1" applyAlignment="1" applyProtection="1">
      <alignment horizontal="right" vertical="center"/>
      <protection locked="0"/>
    </xf>
    <xf numFmtId="3" fontId="2" fillId="0" borderId="6" xfId="1" applyNumberFormat="1" applyFont="1" applyFill="1" applyBorder="1" applyAlignment="1" applyProtection="1">
      <alignment horizontal="right" vertical="center"/>
      <protection locked="0"/>
    </xf>
    <xf numFmtId="3" fontId="3" fillId="0" borderId="11" xfId="1" applyNumberFormat="1" applyFont="1" applyFill="1" applyBorder="1" applyAlignment="1" applyProtection="1">
      <alignment horizontal="left" vertical="center"/>
      <protection locked="0"/>
    </xf>
    <xf numFmtId="3" fontId="2" fillId="0" borderId="11" xfId="1" applyNumberFormat="1" applyFont="1" applyFill="1" applyBorder="1" applyAlignment="1" applyProtection="1">
      <alignment horizontal="right" vertical="center"/>
      <protection locked="0"/>
    </xf>
    <xf numFmtId="165" fontId="9" fillId="0" borderId="2" xfId="1" quotePrefix="1" applyNumberFormat="1" applyFont="1" applyFill="1" applyBorder="1" applyAlignment="1" applyProtection="1">
      <alignment horizontal="right" vertical="center"/>
      <protection locked="0"/>
    </xf>
    <xf numFmtId="1" fontId="9" fillId="0" borderId="0" xfId="1" quotePrefix="1" applyNumberFormat="1" applyFont="1" applyFill="1" applyBorder="1" applyAlignment="1" applyProtection="1">
      <alignment horizontal="right" vertical="center"/>
      <protection locked="0"/>
    </xf>
    <xf numFmtId="49" fontId="9" fillId="0" borderId="6" xfId="1" applyNumberFormat="1" applyFont="1" applyFill="1" applyBorder="1" applyAlignment="1" applyProtection="1">
      <alignment horizontal="center" vertical="center"/>
      <protection locked="0"/>
    </xf>
    <xf numFmtId="49" fontId="10" fillId="0" borderId="6" xfId="1" applyNumberFormat="1" applyFont="1" applyFill="1" applyBorder="1" applyAlignment="1" applyProtection="1">
      <alignment horizontal="left" vertical="center"/>
      <protection locked="0"/>
    </xf>
    <xf numFmtId="49" fontId="3" fillId="0" borderId="6" xfId="1" applyNumberFormat="1" applyFont="1" applyFill="1" applyBorder="1" applyAlignment="1" applyProtection="1">
      <alignment horizontal="left" vertical="center"/>
      <protection locked="0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9" fillId="0" borderId="0" xfId="6" applyNumberFormat="1" applyFont="1" applyAlignment="1">
      <alignment vertical="center"/>
    </xf>
    <xf numFmtId="49" fontId="9" fillId="0" borderId="5" xfId="6" applyNumberFormat="1" applyFont="1" applyBorder="1" applyAlignment="1">
      <alignment horizontal="center" vertical="center"/>
    </xf>
    <xf numFmtId="49" fontId="9" fillId="0" borderId="5" xfId="6" applyNumberFormat="1" applyFont="1" applyBorder="1" applyAlignment="1">
      <alignment vertical="center"/>
    </xf>
    <xf numFmtId="49" fontId="9" fillId="0" borderId="5" xfId="7" applyNumberFormat="1" applyFont="1" applyBorder="1" applyAlignment="1">
      <alignment horizontal="right" vertical="center"/>
    </xf>
    <xf numFmtId="49" fontId="10" fillId="0" borderId="5" xfId="6" applyNumberFormat="1" applyFont="1" applyBorder="1" applyAlignment="1">
      <alignment horizontal="left" vertical="center"/>
    </xf>
    <xf numFmtId="49" fontId="9" fillId="0" borderId="6" xfId="6" applyNumberFormat="1" applyFont="1" applyBorder="1" applyAlignment="1">
      <alignment horizontal="left" vertical="center"/>
    </xf>
    <xf numFmtId="3" fontId="9" fillId="0" borderId="0" xfId="7" applyNumberFormat="1" applyFont="1" applyAlignment="1">
      <alignment horizontal="right" vertical="center"/>
    </xf>
    <xf numFmtId="49" fontId="9" fillId="0" borderId="5" xfId="6" applyNumberFormat="1" applyFont="1" applyBorder="1" applyAlignment="1">
      <alignment horizontal="left" vertical="center"/>
    </xf>
    <xf numFmtId="49" fontId="9" fillId="0" borderId="0" xfId="7" applyNumberFormat="1" applyFont="1" applyAlignment="1">
      <alignment horizontal="right" vertical="center"/>
    </xf>
    <xf numFmtId="3" fontId="9" fillId="0" borderId="13" xfId="7" applyNumberFormat="1" applyFont="1" applyBorder="1" applyAlignment="1">
      <alignment horizontal="right" vertical="center"/>
    </xf>
    <xf numFmtId="49" fontId="10" fillId="0" borderId="13" xfId="6" applyNumberFormat="1" applyFont="1" applyBorder="1" applyAlignment="1">
      <alignment horizontal="left" vertical="center"/>
    </xf>
    <xf numFmtId="49" fontId="9" fillId="0" borderId="5" xfId="6" applyNumberFormat="1" applyFont="1" applyBorder="1" applyAlignment="1">
      <alignment horizontal="left" vertical="center" indent="1"/>
    </xf>
    <xf numFmtId="3" fontId="9" fillId="0" borderId="6" xfId="7" applyNumberFormat="1" applyFont="1" applyBorder="1" applyAlignment="1">
      <alignment horizontal="right" vertical="center"/>
    </xf>
    <xf numFmtId="49" fontId="10" fillId="0" borderId="6" xfId="6" applyNumberFormat="1" applyFont="1" applyBorder="1" applyAlignment="1">
      <alignment horizontal="left" vertical="center"/>
    </xf>
    <xf numFmtId="49" fontId="9" fillId="0" borderId="5" xfId="6" applyNumberFormat="1" applyFont="1" applyBorder="1" applyAlignment="1">
      <alignment horizontal="left" vertical="center" indent="2"/>
    </xf>
    <xf numFmtId="3" fontId="9" fillId="0" borderId="8" xfId="7" applyNumberFormat="1" applyFont="1" applyBorder="1" applyAlignment="1">
      <alignment horizontal="right" vertical="center"/>
    </xf>
    <xf numFmtId="49" fontId="9" fillId="0" borderId="0" xfId="6" applyNumberFormat="1" applyFont="1" applyAlignment="1">
      <alignment horizontal="left" vertical="center" wrapText="1"/>
    </xf>
    <xf numFmtId="49" fontId="9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8" xfId="6" applyNumberFormat="1" applyFont="1" applyBorder="1" applyAlignment="1">
      <alignment horizontal="left" vertical="center"/>
    </xf>
    <xf numFmtId="49" fontId="10" fillId="0" borderId="0" xfId="1" applyNumberFormat="1" applyFont="1" applyAlignment="1" applyProtection="1">
      <alignment horizontal="left" vertical="center"/>
      <protection locked="0"/>
    </xf>
    <xf numFmtId="49" fontId="9" fillId="0" borderId="10" xfId="1" applyNumberFormat="1" applyFont="1" applyBorder="1" applyAlignment="1" applyProtection="1">
      <alignment horizontal="left" vertical="center"/>
      <protection locked="0"/>
    </xf>
    <xf numFmtId="49" fontId="2" fillId="0" borderId="10" xfId="1" applyNumberFormat="1" applyFont="1" applyBorder="1" applyAlignment="1">
      <alignment horizontal="center"/>
    </xf>
    <xf numFmtId="0" fontId="2" fillId="0" borderId="10" xfId="1" applyFont="1" applyFill="1" applyBorder="1"/>
    <xf numFmtId="49" fontId="2" fillId="0" borderId="10" xfId="1" applyNumberFormat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 wrapText="1"/>
    </xf>
    <xf numFmtId="49" fontId="2" fillId="0" borderId="0" xfId="1" applyNumberFormat="1" applyFont="1" applyFill="1" applyAlignment="1" applyProtection="1">
      <alignment horizontal="center"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  <protection locked="0"/>
    </xf>
    <xf numFmtId="49" fontId="2" fillId="0" borderId="8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Fill="1" applyBorder="1" applyAlignment="1" applyProtection="1">
      <alignment horizontal="left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left" vertical="center"/>
      <protection locked="0"/>
    </xf>
    <xf numFmtId="49" fontId="2" fillId="0" borderId="0" xfId="1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1" xfId="1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>
      <alignment horizontal="left" vertical="center"/>
    </xf>
    <xf numFmtId="0" fontId="18" fillId="0" borderId="11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49" fontId="9" fillId="0" borderId="0" xfId="1" applyNumberFormat="1" applyFont="1" applyFill="1" applyAlignment="1" applyProtection="1">
      <alignment horizontal="left" vertical="center" wrapText="1"/>
      <protection locked="0"/>
    </xf>
    <xf numFmtId="49" fontId="13" fillId="0" borderId="0" xfId="0" applyNumberFormat="1" applyFont="1" applyFill="1" applyAlignment="1">
      <alignment horizontal="left" vertical="center" wrapText="1"/>
    </xf>
    <xf numFmtId="49" fontId="9" fillId="0" borderId="0" xfId="1" applyNumberFormat="1" applyFont="1" applyFill="1" applyAlignment="1" applyProtection="1">
      <alignment horizontal="left" vertical="center"/>
      <protection locked="0"/>
    </xf>
    <xf numFmtId="49" fontId="13" fillId="0" borderId="0" xfId="0" applyNumberFormat="1" applyFont="1" applyFill="1" applyAlignment="1">
      <alignment horizontal="left" vertical="center"/>
    </xf>
    <xf numFmtId="49" fontId="16" fillId="0" borderId="0" xfId="1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9" fillId="0" borderId="0" xfId="1" applyNumberFormat="1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>
      <alignment horizontal="center" vertical="center"/>
    </xf>
    <xf numFmtId="49" fontId="9" fillId="0" borderId="7" xfId="1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/>
      <protection locked="0"/>
    </xf>
    <xf numFmtId="49" fontId="9" fillId="0" borderId="0" xfId="1" applyNumberFormat="1" applyFont="1" applyFill="1" applyBorder="1" applyAlignment="1" applyProtection="1">
      <alignment horizontal="left" vertical="center"/>
      <protection locked="0"/>
    </xf>
    <xf numFmtId="49" fontId="10" fillId="0" borderId="0" xfId="6" applyNumberFormat="1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49" fontId="9" fillId="0" borderId="0" xfId="6" applyNumberFormat="1" applyFont="1" applyAlignment="1">
      <alignment horizontal="right" vertical="center"/>
    </xf>
    <xf numFmtId="49" fontId="9" fillId="0" borderId="6" xfId="6" applyNumberFormat="1" applyFont="1" applyBorder="1" applyAlignment="1">
      <alignment horizontal="center" vertical="center"/>
    </xf>
    <xf numFmtId="49" fontId="10" fillId="0" borderId="8" xfId="6" applyNumberFormat="1" applyFont="1" applyBorder="1" applyAlignment="1">
      <alignment horizontal="left" vertical="center"/>
    </xf>
    <xf numFmtId="0" fontId="19" fillId="0" borderId="0" xfId="8"/>
    <xf numFmtId="0" fontId="20" fillId="0" borderId="0" xfId="8" applyFont="1"/>
    <xf numFmtId="0" fontId="21" fillId="0" borderId="0" xfId="8" applyFont="1"/>
    <xf numFmtId="0" fontId="22" fillId="0" borderId="0" xfId="8" applyFont="1"/>
    <xf numFmtId="0" fontId="23" fillId="0" borderId="0" xfId="8" applyFont="1"/>
    <xf numFmtId="0" fontId="24" fillId="0" borderId="0" xfId="8" applyFont="1"/>
    <xf numFmtId="166" fontId="25" fillId="0" borderId="0" xfId="8" applyNumberFormat="1" applyFont="1"/>
    <xf numFmtId="0" fontId="24" fillId="0" borderId="0" xfId="8" applyFont="1" applyAlignment="1">
      <alignment wrapText="1"/>
    </xf>
    <xf numFmtId="166" fontId="24" fillId="0" borderId="0" xfId="8" applyNumberFormat="1" applyFont="1"/>
    <xf numFmtId="166" fontId="19" fillId="0" borderId="0" xfId="8" applyNumberFormat="1"/>
  </cellXfs>
  <cellStyles count="9">
    <cellStyle name="Comma 2" xfId="5" xr:uid="{00000000-0005-0000-0000-000000000000}"/>
    <cellStyle name="Comma 3" xfId="7" xr:uid="{9B802BDD-AFFA-4D3C-B6B7-34011DA15688}"/>
    <cellStyle name="Normal" xfId="0" builtinId="0"/>
    <cellStyle name="Normal 2" xfId="1" xr:uid="{00000000-0005-0000-0000-000002000000}"/>
    <cellStyle name="Normal 2 2" xfId="3" xr:uid="{00000000-0005-0000-0000-000003000000}"/>
    <cellStyle name="Normal 27" xfId="2" xr:uid="{00000000-0005-0000-0000-000004000000}"/>
    <cellStyle name="Normal 3" xfId="4" xr:uid="{00000000-0005-0000-0000-000005000000}"/>
    <cellStyle name="Normal 4" xfId="6" xr:uid="{B2BFA1EC-BB08-407C-A027-D08CDFE13080}"/>
    <cellStyle name="Normal 5" xfId="8" xr:uid="{0E8B649A-E920-4CC0-9A4F-A9A0B1FB1274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3</xdr:row>
      <xdr:rowOff>66675</xdr:rowOff>
    </xdr:to>
    <xdr:pic>
      <xdr:nvPicPr>
        <xdr:cNvPr id="2" name="Picture 2" descr="USGSid">
          <a:extLst>
            <a:ext uri="{FF2B5EF4-FFF2-40B4-BE49-F238E27FC236}">
              <a16:creationId xmlns:a16="http://schemas.microsoft.com/office/drawing/2014/main" id="{52F603BA-6C57-4B1C-AC60-2633174FC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6" t="19507" r="7475" b="57008"/>
        <a:stretch>
          <a:fillRect/>
        </a:stretch>
      </xdr:blipFill>
      <xdr:spPr bwMode="auto">
        <a:xfrm>
          <a:off x="0" y="0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914400</xdr:colOff>
          <xdr:row>15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D47E82A-8B70-93B1-73BA-D1337EADD3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BAA4F-57EA-414D-908C-751ED22EB76F}">
  <dimension ref="A1:G22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23.140625" style="203" customWidth="1"/>
    <col min="2" max="2" width="15.28515625" style="203" bestFit="1" customWidth="1"/>
    <col min="3" max="6" width="9.140625" style="203"/>
    <col min="7" max="7" width="10.140625" style="203" customWidth="1"/>
    <col min="8" max="256" width="9.140625" style="203"/>
    <col min="257" max="257" width="23.140625" style="203" customWidth="1"/>
    <col min="258" max="258" width="15.28515625" style="203" bestFit="1" customWidth="1"/>
    <col min="259" max="262" width="9.140625" style="203"/>
    <col min="263" max="263" width="10.140625" style="203" customWidth="1"/>
    <col min="264" max="512" width="9.140625" style="203"/>
    <col min="513" max="513" width="23.140625" style="203" customWidth="1"/>
    <col min="514" max="514" width="15.28515625" style="203" bestFit="1" customWidth="1"/>
    <col min="515" max="518" width="9.140625" style="203"/>
    <col min="519" max="519" width="10.140625" style="203" customWidth="1"/>
    <col min="520" max="768" width="9.140625" style="203"/>
    <col min="769" max="769" width="23.140625" style="203" customWidth="1"/>
    <col min="770" max="770" width="15.28515625" style="203" bestFit="1" customWidth="1"/>
    <col min="771" max="774" width="9.140625" style="203"/>
    <col min="775" max="775" width="10.140625" style="203" customWidth="1"/>
    <col min="776" max="1024" width="9.140625" style="203"/>
    <col min="1025" max="1025" width="23.140625" style="203" customWidth="1"/>
    <col min="1026" max="1026" width="15.28515625" style="203" bestFit="1" customWidth="1"/>
    <col min="1027" max="1030" width="9.140625" style="203"/>
    <col min="1031" max="1031" width="10.140625" style="203" customWidth="1"/>
    <col min="1032" max="1280" width="9.140625" style="203"/>
    <col min="1281" max="1281" width="23.140625" style="203" customWidth="1"/>
    <col min="1282" max="1282" width="15.28515625" style="203" bestFit="1" customWidth="1"/>
    <col min="1283" max="1286" width="9.140625" style="203"/>
    <col min="1287" max="1287" width="10.140625" style="203" customWidth="1"/>
    <col min="1288" max="1536" width="9.140625" style="203"/>
    <col min="1537" max="1537" width="23.140625" style="203" customWidth="1"/>
    <col min="1538" max="1538" width="15.28515625" style="203" bestFit="1" customWidth="1"/>
    <col min="1539" max="1542" width="9.140625" style="203"/>
    <col min="1543" max="1543" width="10.140625" style="203" customWidth="1"/>
    <col min="1544" max="1792" width="9.140625" style="203"/>
    <col min="1793" max="1793" width="23.140625" style="203" customWidth="1"/>
    <col min="1794" max="1794" width="15.28515625" style="203" bestFit="1" customWidth="1"/>
    <col min="1795" max="1798" width="9.140625" style="203"/>
    <col min="1799" max="1799" width="10.140625" style="203" customWidth="1"/>
    <col min="1800" max="2048" width="9.140625" style="203"/>
    <col min="2049" max="2049" width="23.140625" style="203" customWidth="1"/>
    <col min="2050" max="2050" width="15.28515625" style="203" bestFit="1" customWidth="1"/>
    <col min="2051" max="2054" width="9.140625" style="203"/>
    <col min="2055" max="2055" width="10.140625" style="203" customWidth="1"/>
    <col min="2056" max="2304" width="9.140625" style="203"/>
    <col min="2305" max="2305" width="23.140625" style="203" customWidth="1"/>
    <col min="2306" max="2306" width="15.28515625" style="203" bestFit="1" customWidth="1"/>
    <col min="2307" max="2310" width="9.140625" style="203"/>
    <col min="2311" max="2311" width="10.140625" style="203" customWidth="1"/>
    <col min="2312" max="2560" width="9.140625" style="203"/>
    <col min="2561" max="2561" width="23.140625" style="203" customWidth="1"/>
    <col min="2562" max="2562" width="15.28515625" style="203" bestFit="1" customWidth="1"/>
    <col min="2563" max="2566" width="9.140625" style="203"/>
    <col min="2567" max="2567" width="10.140625" style="203" customWidth="1"/>
    <col min="2568" max="2816" width="9.140625" style="203"/>
    <col min="2817" max="2817" width="23.140625" style="203" customWidth="1"/>
    <col min="2818" max="2818" width="15.28515625" style="203" bestFit="1" customWidth="1"/>
    <col min="2819" max="2822" width="9.140625" style="203"/>
    <col min="2823" max="2823" width="10.140625" style="203" customWidth="1"/>
    <col min="2824" max="3072" width="9.140625" style="203"/>
    <col min="3073" max="3073" width="23.140625" style="203" customWidth="1"/>
    <col min="3074" max="3074" width="15.28515625" style="203" bestFit="1" customWidth="1"/>
    <col min="3075" max="3078" width="9.140625" style="203"/>
    <col min="3079" max="3079" width="10.140625" style="203" customWidth="1"/>
    <col min="3080" max="3328" width="9.140625" style="203"/>
    <col min="3329" max="3329" width="23.140625" style="203" customWidth="1"/>
    <col min="3330" max="3330" width="15.28515625" style="203" bestFit="1" customWidth="1"/>
    <col min="3331" max="3334" width="9.140625" style="203"/>
    <col min="3335" max="3335" width="10.140625" style="203" customWidth="1"/>
    <col min="3336" max="3584" width="9.140625" style="203"/>
    <col min="3585" max="3585" width="23.140625" style="203" customWidth="1"/>
    <col min="3586" max="3586" width="15.28515625" style="203" bestFit="1" customWidth="1"/>
    <col min="3587" max="3590" width="9.140625" style="203"/>
    <col min="3591" max="3591" width="10.140625" style="203" customWidth="1"/>
    <col min="3592" max="3840" width="9.140625" style="203"/>
    <col min="3841" max="3841" width="23.140625" style="203" customWidth="1"/>
    <col min="3842" max="3842" width="15.28515625" style="203" bestFit="1" customWidth="1"/>
    <col min="3843" max="3846" width="9.140625" style="203"/>
    <col min="3847" max="3847" width="10.140625" style="203" customWidth="1"/>
    <col min="3848" max="4096" width="9.140625" style="203"/>
    <col min="4097" max="4097" width="23.140625" style="203" customWidth="1"/>
    <col min="4098" max="4098" width="15.28515625" style="203" bestFit="1" customWidth="1"/>
    <col min="4099" max="4102" width="9.140625" style="203"/>
    <col min="4103" max="4103" width="10.140625" style="203" customWidth="1"/>
    <col min="4104" max="4352" width="9.140625" style="203"/>
    <col min="4353" max="4353" width="23.140625" style="203" customWidth="1"/>
    <col min="4354" max="4354" width="15.28515625" style="203" bestFit="1" customWidth="1"/>
    <col min="4355" max="4358" width="9.140625" style="203"/>
    <col min="4359" max="4359" width="10.140625" style="203" customWidth="1"/>
    <col min="4360" max="4608" width="9.140625" style="203"/>
    <col min="4609" max="4609" width="23.140625" style="203" customWidth="1"/>
    <col min="4610" max="4610" width="15.28515625" style="203" bestFit="1" customWidth="1"/>
    <col min="4611" max="4614" width="9.140625" style="203"/>
    <col min="4615" max="4615" width="10.140625" style="203" customWidth="1"/>
    <col min="4616" max="4864" width="9.140625" style="203"/>
    <col min="4865" max="4865" width="23.140625" style="203" customWidth="1"/>
    <col min="4866" max="4866" width="15.28515625" style="203" bestFit="1" customWidth="1"/>
    <col min="4867" max="4870" width="9.140625" style="203"/>
    <col min="4871" max="4871" width="10.140625" style="203" customWidth="1"/>
    <col min="4872" max="5120" width="9.140625" style="203"/>
    <col min="5121" max="5121" width="23.140625" style="203" customWidth="1"/>
    <col min="5122" max="5122" width="15.28515625" style="203" bestFit="1" customWidth="1"/>
    <col min="5123" max="5126" width="9.140625" style="203"/>
    <col min="5127" max="5127" width="10.140625" style="203" customWidth="1"/>
    <col min="5128" max="5376" width="9.140625" style="203"/>
    <col min="5377" max="5377" width="23.140625" style="203" customWidth="1"/>
    <col min="5378" max="5378" width="15.28515625" style="203" bestFit="1" customWidth="1"/>
    <col min="5379" max="5382" width="9.140625" style="203"/>
    <col min="5383" max="5383" width="10.140625" style="203" customWidth="1"/>
    <col min="5384" max="5632" width="9.140625" style="203"/>
    <col min="5633" max="5633" width="23.140625" style="203" customWidth="1"/>
    <col min="5634" max="5634" width="15.28515625" style="203" bestFit="1" customWidth="1"/>
    <col min="5635" max="5638" width="9.140625" style="203"/>
    <col min="5639" max="5639" width="10.140625" style="203" customWidth="1"/>
    <col min="5640" max="5888" width="9.140625" style="203"/>
    <col min="5889" max="5889" width="23.140625" style="203" customWidth="1"/>
    <col min="5890" max="5890" width="15.28515625" style="203" bestFit="1" customWidth="1"/>
    <col min="5891" max="5894" width="9.140625" style="203"/>
    <col min="5895" max="5895" width="10.140625" style="203" customWidth="1"/>
    <col min="5896" max="6144" width="9.140625" style="203"/>
    <col min="6145" max="6145" width="23.140625" style="203" customWidth="1"/>
    <col min="6146" max="6146" width="15.28515625" style="203" bestFit="1" customWidth="1"/>
    <col min="6147" max="6150" width="9.140625" style="203"/>
    <col min="6151" max="6151" width="10.140625" style="203" customWidth="1"/>
    <col min="6152" max="6400" width="9.140625" style="203"/>
    <col min="6401" max="6401" width="23.140625" style="203" customWidth="1"/>
    <col min="6402" max="6402" width="15.28515625" style="203" bestFit="1" customWidth="1"/>
    <col min="6403" max="6406" width="9.140625" style="203"/>
    <col min="6407" max="6407" width="10.140625" style="203" customWidth="1"/>
    <col min="6408" max="6656" width="9.140625" style="203"/>
    <col min="6657" max="6657" width="23.140625" style="203" customWidth="1"/>
    <col min="6658" max="6658" width="15.28515625" style="203" bestFit="1" customWidth="1"/>
    <col min="6659" max="6662" width="9.140625" style="203"/>
    <col min="6663" max="6663" width="10.140625" style="203" customWidth="1"/>
    <col min="6664" max="6912" width="9.140625" style="203"/>
    <col min="6913" max="6913" width="23.140625" style="203" customWidth="1"/>
    <col min="6914" max="6914" width="15.28515625" style="203" bestFit="1" customWidth="1"/>
    <col min="6915" max="6918" width="9.140625" style="203"/>
    <col min="6919" max="6919" width="10.140625" style="203" customWidth="1"/>
    <col min="6920" max="7168" width="9.140625" style="203"/>
    <col min="7169" max="7169" width="23.140625" style="203" customWidth="1"/>
    <col min="7170" max="7170" width="15.28515625" style="203" bestFit="1" customWidth="1"/>
    <col min="7171" max="7174" width="9.140625" style="203"/>
    <col min="7175" max="7175" width="10.140625" style="203" customWidth="1"/>
    <col min="7176" max="7424" width="9.140625" style="203"/>
    <col min="7425" max="7425" width="23.140625" style="203" customWidth="1"/>
    <col min="7426" max="7426" width="15.28515625" style="203" bestFit="1" customWidth="1"/>
    <col min="7427" max="7430" width="9.140625" style="203"/>
    <col min="7431" max="7431" width="10.140625" style="203" customWidth="1"/>
    <col min="7432" max="7680" width="9.140625" style="203"/>
    <col min="7681" max="7681" width="23.140625" style="203" customWidth="1"/>
    <col min="7682" max="7682" width="15.28515625" style="203" bestFit="1" customWidth="1"/>
    <col min="7683" max="7686" width="9.140625" style="203"/>
    <col min="7687" max="7687" width="10.140625" style="203" customWidth="1"/>
    <col min="7688" max="7936" width="9.140625" style="203"/>
    <col min="7937" max="7937" width="23.140625" style="203" customWidth="1"/>
    <col min="7938" max="7938" width="15.28515625" style="203" bestFit="1" customWidth="1"/>
    <col min="7939" max="7942" width="9.140625" style="203"/>
    <col min="7943" max="7943" width="10.140625" style="203" customWidth="1"/>
    <col min="7944" max="8192" width="9.140625" style="203"/>
    <col min="8193" max="8193" width="23.140625" style="203" customWidth="1"/>
    <col min="8194" max="8194" width="15.28515625" style="203" bestFit="1" customWidth="1"/>
    <col min="8195" max="8198" width="9.140625" style="203"/>
    <col min="8199" max="8199" width="10.140625" style="203" customWidth="1"/>
    <col min="8200" max="8448" width="9.140625" style="203"/>
    <col min="8449" max="8449" width="23.140625" style="203" customWidth="1"/>
    <col min="8450" max="8450" width="15.28515625" style="203" bestFit="1" customWidth="1"/>
    <col min="8451" max="8454" width="9.140625" style="203"/>
    <col min="8455" max="8455" width="10.140625" style="203" customWidth="1"/>
    <col min="8456" max="8704" width="9.140625" style="203"/>
    <col min="8705" max="8705" width="23.140625" style="203" customWidth="1"/>
    <col min="8706" max="8706" width="15.28515625" style="203" bestFit="1" customWidth="1"/>
    <col min="8707" max="8710" width="9.140625" style="203"/>
    <col min="8711" max="8711" width="10.140625" style="203" customWidth="1"/>
    <col min="8712" max="8960" width="9.140625" style="203"/>
    <col min="8961" max="8961" width="23.140625" style="203" customWidth="1"/>
    <col min="8962" max="8962" width="15.28515625" style="203" bestFit="1" customWidth="1"/>
    <col min="8963" max="8966" width="9.140625" style="203"/>
    <col min="8967" max="8967" width="10.140625" style="203" customWidth="1"/>
    <col min="8968" max="9216" width="9.140625" style="203"/>
    <col min="9217" max="9217" width="23.140625" style="203" customWidth="1"/>
    <col min="9218" max="9218" width="15.28515625" style="203" bestFit="1" customWidth="1"/>
    <col min="9219" max="9222" width="9.140625" style="203"/>
    <col min="9223" max="9223" width="10.140625" style="203" customWidth="1"/>
    <col min="9224" max="9472" width="9.140625" style="203"/>
    <col min="9473" max="9473" width="23.140625" style="203" customWidth="1"/>
    <col min="9474" max="9474" width="15.28515625" style="203" bestFit="1" customWidth="1"/>
    <col min="9475" max="9478" width="9.140625" style="203"/>
    <col min="9479" max="9479" width="10.140625" style="203" customWidth="1"/>
    <col min="9480" max="9728" width="9.140625" style="203"/>
    <col min="9729" max="9729" width="23.140625" style="203" customWidth="1"/>
    <col min="9730" max="9730" width="15.28515625" style="203" bestFit="1" customWidth="1"/>
    <col min="9731" max="9734" width="9.140625" style="203"/>
    <col min="9735" max="9735" width="10.140625" style="203" customWidth="1"/>
    <col min="9736" max="9984" width="9.140625" style="203"/>
    <col min="9985" max="9985" width="23.140625" style="203" customWidth="1"/>
    <col min="9986" max="9986" width="15.28515625" style="203" bestFit="1" customWidth="1"/>
    <col min="9987" max="9990" width="9.140625" style="203"/>
    <col min="9991" max="9991" width="10.140625" style="203" customWidth="1"/>
    <col min="9992" max="10240" width="9.140625" style="203"/>
    <col min="10241" max="10241" width="23.140625" style="203" customWidth="1"/>
    <col min="10242" max="10242" width="15.28515625" style="203" bestFit="1" customWidth="1"/>
    <col min="10243" max="10246" width="9.140625" style="203"/>
    <col min="10247" max="10247" width="10.140625" style="203" customWidth="1"/>
    <col min="10248" max="10496" width="9.140625" style="203"/>
    <col min="10497" max="10497" width="23.140625" style="203" customWidth="1"/>
    <col min="10498" max="10498" width="15.28515625" style="203" bestFit="1" customWidth="1"/>
    <col min="10499" max="10502" width="9.140625" style="203"/>
    <col min="10503" max="10503" width="10.140625" style="203" customWidth="1"/>
    <col min="10504" max="10752" width="9.140625" style="203"/>
    <col min="10753" max="10753" width="23.140625" style="203" customWidth="1"/>
    <col min="10754" max="10754" width="15.28515625" style="203" bestFit="1" customWidth="1"/>
    <col min="10755" max="10758" width="9.140625" style="203"/>
    <col min="10759" max="10759" width="10.140625" style="203" customWidth="1"/>
    <col min="10760" max="11008" width="9.140625" style="203"/>
    <col min="11009" max="11009" width="23.140625" style="203" customWidth="1"/>
    <col min="11010" max="11010" width="15.28515625" style="203" bestFit="1" customWidth="1"/>
    <col min="11011" max="11014" width="9.140625" style="203"/>
    <col min="11015" max="11015" width="10.140625" style="203" customWidth="1"/>
    <col min="11016" max="11264" width="9.140625" style="203"/>
    <col min="11265" max="11265" width="23.140625" style="203" customWidth="1"/>
    <col min="11266" max="11266" width="15.28515625" style="203" bestFit="1" customWidth="1"/>
    <col min="11267" max="11270" width="9.140625" style="203"/>
    <col min="11271" max="11271" width="10.140625" style="203" customWidth="1"/>
    <col min="11272" max="11520" width="9.140625" style="203"/>
    <col min="11521" max="11521" width="23.140625" style="203" customWidth="1"/>
    <col min="11522" max="11522" width="15.28515625" style="203" bestFit="1" customWidth="1"/>
    <col min="11523" max="11526" width="9.140625" style="203"/>
    <col min="11527" max="11527" width="10.140625" style="203" customWidth="1"/>
    <col min="11528" max="11776" width="9.140625" style="203"/>
    <col min="11777" max="11777" width="23.140625" style="203" customWidth="1"/>
    <col min="11778" max="11778" width="15.28515625" style="203" bestFit="1" customWidth="1"/>
    <col min="11779" max="11782" width="9.140625" style="203"/>
    <col min="11783" max="11783" width="10.140625" style="203" customWidth="1"/>
    <col min="11784" max="12032" width="9.140625" style="203"/>
    <col min="12033" max="12033" width="23.140625" style="203" customWidth="1"/>
    <col min="12034" max="12034" width="15.28515625" style="203" bestFit="1" customWidth="1"/>
    <col min="12035" max="12038" width="9.140625" style="203"/>
    <col min="12039" max="12039" width="10.140625" style="203" customWidth="1"/>
    <col min="12040" max="12288" width="9.140625" style="203"/>
    <col min="12289" max="12289" width="23.140625" style="203" customWidth="1"/>
    <col min="12290" max="12290" width="15.28515625" style="203" bestFit="1" customWidth="1"/>
    <col min="12291" max="12294" width="9.140625" style="203"/>
    <col min="12295" max="12295" width="10.140625" style="203" customWidth="1"/>
    <col min="12296" max="12544" width="9.140625" style="203"/>
    <col min="12545" max="12545" width="23.140625" style="203" customWidth="1"/>
    <col min="12546" max="12546" width="15.28515625" style="203" bestFit="1" customWidth="1"/>
    <col min="12547" max="12550" width="9.140625" style="203"/>
    <col min="12551" max="12551" width="10.140625" style="203" customWidth="1"/>
    <col min="12552" max="12800" width="9.140625" style="203"/>
    <col min="12801" max="12801" width="23.140625" style="203" customWidth="1"/>
    <col min="12802" max="12802" width="15.28515625" style="203" bestFit="1" customWidth="1"/>
    <col min="12803" max="12806" width="9.140625" style="203"/>
    <col min="12807" max="12807" width="10.140625" style="203" customWidth="1"/>
    <col min="12808" max="13056" width="9.140625" style="203"/>
    <col min="13057" max="13057" width="23.140625" style="203" customWidth="1"/>
    <col min="13058" max="13058" width="15.28515625" style="203" bestFit="1" customWidth="1"/>
    <col min="13059" max="13062" width="9.140625" style="203"/>
    <col min="13063" max="13063" width="10.140625" style="203" customWidth="1"/>
    <col min="13064" max="13312" width="9.140625" style="203"/>
    <col min="13313" max="13313" width="23.140625" style="203" customWidth="1"/>
    <col min="13314" max="13314" width="15.28515625" style="203" bestFit="1" customWidth="1"/>
    <col min="13315" max="13318" width="9.140625" style="203"/>
    <col min="13319" max="13319" width="10.140625" style="203" customWidth="1"/>
    <col min="13320" max="13568" width="9.140625" style="203"/>
    <col min="13569" max="13569" width="23.140625" style="203" customWidth="1"/>
    <col min="13570" max="13570" width="15.28515625" style="203" bestFit="1" customWidth="1"/>
    <col min="13571" max="13574" width="9.140625" style="203"/>
    <col min="13575" max="13575" width="10.140625" style="203" customWidth="1"/>
    <col min="13576" max="13824" width="9.140625" style="203"/>
    <col min="13825" max="13825" width="23.140625" style="203" customWidth="1"/>
    <col min="13826" max="13826" width="15.28515625" style="203" bestFit="1" customWidth="1"/>
    <col min="13827" max="13830" width="9.140625" style="203"/>
    <col min="13831" max="13831" width="10.140625" style="203" customWidth="1"/>
    <col min="13832" max="14080" width="9.140625" style="203"/>
    <col min="14081" max="14081" width="23.140625" style="203" customWidth="1"/>
    <col min="14082" max="14082" width="15.28515625" style="203" bestFit="1" customWidth="1"/>
    <col min="14083" max="14086" width="9.140625" style="203"/>
    <col min="14087" max="14087" width="10.140625" style="203" customWidth="1"/>
    <col min="14088" max="14336" width="9.140625" style="203"/>
    <col min="14337" max="14337" width="23.140625" style="203" customWidth="1"/>
    <col min="14338" max="14338" width="15.28515625" style="203" bestFit="1" customWidth="1"/>
    <col min="14339" max="14342" width="9.140625" style="203"/>
    <col min="14343" max="14343" width="10.140625" style="203" customWidth="1"/>
    <col min="14344" max="14592" width="9.140625" style="203"/>
    <col min="14593" max="14593" width="23.140625" style="203" customWidth="1"/>
    <col min="14594" max="14594" width="15.28515625" style="203" bestFit="1" customWidth="1"/>
    <col min="14595" max="14598" width="9.140625" style="203"/>
    <col min="14599" max="14599" width="10.140625" style="203" customWidth="1"/>
    <col min="14600" max="14848" width="9.140625" style="203"/>
    <col min="14849" max="14849" width="23.140625" style="203" customWidth="1"/>
    <col min="14850" max="14850" width="15.28515625" style="203" bestFit="1" customWidth="1"/>
    <col min="14851" max="14854" width="9.140625" style="203"/>
    <col min="14855" max="14855" width="10.140625" style="203" customWidth="1"/>
    <col min="14856" max="15104" width="9.140625" style="203"/>
    <col min="15105" max="15105" width="23.140625" style="203" customWidth="1"/>
    <col min="15106" max="15106" width="15.28515625" style="203" bestFit="1" customWidth="1"/>
    <col min="15107" max="15110" width="9.140625" style="203"/>
    <col min="15111" max="15111" width="10.140625" style="203" customWidth="1"/>
    <col min="15112" max="15360" width="9.140625" style="203"/>
    <col min="15361" max="15361" width="23.140625" style="203" customWidth="1"/>
    <col min="15362" max="15362" width="15.28515625" style="203" bestFit="1" customWidth="1"/>
    <col min="15363" max="15366" width="9.140625" style="203"/>
    <col min="15367" max="15367" width="10.140625" style="203" customWidth="1"/>
    <col min="15368" max="15616" width="9.140625" style="203"/>
    <col min="15617" max="15617" width="23.140625" style="203" customWidth="1"/>
    <col min="15618" max="15618" width="15.28515625" style="203" bestFit="1" customWidth="1"/>
    <col min="15619" max="15622" width="9.140625" style="203"/>
    <col min="15623" max="15623" width="10.140625" style="203" customWidth="1"/>
    <col min="15624" max="15872" width="9.140625" style="203"/>
    <col min="15873" max="15873" width="23.140625" style="203" customWidth="1"/>
    <col min="15874" max="15874" width="15.28515625" style="203" bestFit="1" customWidth="1"/>
    <col min="15875" max="15878" width="9.140625" style="203"/>
    <col min="15879" max="15879" width="10.140625" style="203" customWidth="1"/>
    <col min="15880" max="16128" width="9.140625" style="203"/>
    <col min="16129" max="16129" width="23.140625" style="203" customWidth="1"/>
    <col min="16130" max="16130" width="15.28515625" style="203" bestFit="1" customWidth="1"/>
    <col min="16131" max="16134" width="9.140625" style="203"/>
    <col min="16135" max="16135" width="10.140625" style="203" customWidth="1"/>
    <col min="16136" max="16384" width="9.140625" style="203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x14ac:dyDescent="0.2">
      <c r="A5" s="204" t="s">
        <v>126</v>
      </c>
    </row>
    <row r="7" spans="1:7" x14ac:dyDescent="0.2">
      <c r="A7" s="205" t="s">
        <v>127</v>
      </c>
      <c r="B7" s="205"/>
      <c r="C7" s="205"/>
      <c r="D7" s="205"/>
      <c r="E7" s="205"/>
      <c r="F7" s="205"/>
      <c r="G7" s="205"/>
    </row>
    <row r="9" spans="1:7" x14ac:dyDescent="0.2">
      <c r="A9" s="206" t="s">
        <v>131</v>
      </c>
    </row>
    <row r="10" spans="1:7" x14ac:dyDescent="0.2">
      <c r="A10" s="207" t="s">
        <v>132</v>
      </c>
    </row>
    <row r="11" spans="1:7" x14ac:dyDescent="0.2">
      <c r="A11" s="207"/>
    </row>
    <row r="12" spans="1:7" x14ac:dyDescent="0.2">
      <c r="A12" s="207"/>
    </row>
    <row r="13" spans="1:7" x14ac:dyDescent="0.2">
      <c r="A13" s="207"/>
    </row>
    <row r="14" spans="1:7" x14ac:dyDescent="0.2">
      <c r="A14" s="207"/>
    </row>
    <row r="15" spans="1:7" x14ac:dyDescent="0.2">
      <c r="A15" s="207"/>
    </row>
    <row r="16" spans="1:7" x14ac:dyDescent="0.2">
      <c r="A16" s="207"/>
    </row>
    <row r="17" spans="1:2" x14ac:dyDescent="0.2">
      <c r="A17" s="207"/>
    </row>
    <row r="18" spans="1:2" x14ac:dyDescent="0.2">
      <c r="A18" s="207" t="s">
        <v>128</v>
      </c>
    </row>
    <row r="20" spans="1:2" x14ac:dyDescent="0.2">
      <c r="A20" s="208" t="s">
        <v>129</v>
      </c>
      <c r="B20" s="209">
        <v>45693</v>
      </c>
    </row>
    <row r="21" spans="1:2" hidden="1" x14ac:dyDescent="0.2">
      <c r="A21" s="210" t="s">
        <v>130</v>
      </c>
      <c r="B21" s="211"/>
    </row>
    <row r="22" spans="1:2" x14ac:dyDescent="0.2">
      <c r="B22" s="212"/>
    </row>
  </sheetData>
  <mergeCells count="1">
    <mergeCell ref="A7:G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914400</xdr:colOff>
                <xdr:row>15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362E-D5AC-4A7E-90E9-CD167975CAB9}">
  <dimension ref="A1:U39"/>
  <sheetViews>
    <sheetView showGridLines="0" zoomScale="145" zoomScaleNormal="145" workbookViewId="0">
      <selection activeCell="O28" sqref="O28"/>
    </sheetView>
  </sheetViews>
  <sheetFormatPr defaultColWidth="8.5703125" defaultRowHeight="11.25" x14ac:dyDescent="0.2"/>
  <cols>
    <col min="1" max="1" width="34.85546875" style="10" customWidth="1"/>
    <col min="2" max="2" width="1.5703125" style="10" customWidth="1"/>
    <col min="3" max="3" width="13.5703125" style="10" customWidth="1"/>
    <col min="4" max="4" width="1.5703125" style="10" customWidth="1"/>
    <col min="5" max="5" width="6.85546875" style="10" customWidth="1"/>
    <col min="6" max="6" width="1.5703125" style="10" customWidth="1"/>
    <col min="7" max="7" width="6.5703125" style="10" customWidth="1"/>
    <col min="8" max="8" width="1.5703125" style="10" customWidth="1"/>
    <col min="9" max="9" width="6.5703125" style="10" customWidth="1"/>
    <col min="10" max="10" width="1.7109375" style="10" customWidth="1"/>
    <col min="11" max="11" width="7.42578125" style="10" customWidth="1"/>
    <col min="12" max="12" width="1.7109375" style="10" customWidth="1"/>
    <col min="13" max="13" width="7.42578125" style="10" customWidth="1"/>
    <col min="14" max="16384" width="8.5703125" style="10"/>
  </cols>
  <sheetData>
    <row r="1" spans="1:13" ht="11.25" customHeight="1" x14ac:dyDescent="0.2">
      <c r="A1" s="166" t="s">
        <v>35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11.25" customHeight="1" x14ac:dyDescent="0.2">
      <c r="A2" s="166" t="s">
        <v>48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11.25" customHeight="1" x14ac:dyDescent="0.2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ht="11.25" customHeight="1" x14ac:dyDescent="0.2">
      <c r="A4" s="170" t="s">
        <v>105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ht="11.25" customHeight="1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3" ht="11.25" customHeight="1" x14ac:dyDescent="0.2">
      <c r="A6" s="38"/>
      <c r="B6" s="38"/>
      <c r="C6" s="38"/>
      <c r="D6" s="37"/>
      <c r="E6" s="1" t="s">
        <v>56</v>
      </c>
      <c r="F6" s="2"/>
      <c r="G6" s="1" t="s">
        <v>57</v>
      </c>
      <c r="H6" s="2"/>
      <c r="I6" s="1" t="s">
        <v>41</v>
      </c>
      <c r="J6" s="2"/>
      <c r="K6" s="1" t="s">
        <v>55</v>
      </c>
      <c r="L6" s="2"/>
      <c r="M6" s="1" t="s">
        <v>68</v>
      </c>
    </row>
    <row r="7" spans="1:13" ht="11.25" customHeight="1" x14ac:dyDescent="0.2">
      <c r="A7" s="66" t="s">
        <v>0</v>
      </c>
      <c r="B7" s="12"/>
      <c r="C7" s="11"/>
      <c r="D7" s="12"/>
    </row>
    <row r="8" spans="1:13" ht="11.25" customHeight="1" x14ac:dyDescent="0.2">
      <c r="A8" s="67" t="s">
        <v>10</v>
      </c>
      <c r="B8" s="3"/>
      <c r="C8" s="8"/>
    </row>
    <row r="9" spans="1:13" ht="11.25" customHeight="1" x14ac:dyDescent="0.2">
      <c r="A9" s="39" t="s">
        <v>42</v>
      </c>
      <c r="B9" s="3"/>
      <c r="C9" s="7"/>
      <c r="D9" s="5"/>
      <c r="E9" s="94">
        <v>14</v>
      </c>
      <c r="F9" s="95"/>
      <c r="G9" s="94">
        <v>7</v>
      </c>
      <c r="H9" s="95"/>
      <c r="I9" s="94">
        <v>5</v>
      </c>
      <c r="J9" s="95"/>
      <c r="K9" s="94">
        <v>27</v>
      </c>
      <c r="L9" s="95"/>
      <c r="M9" s="94">
        <v>4</v>
      </c>
    </row>
    <row r="10" spans="1:13" ht="11.25" customHeight="1" x14ac:dyDescent="0.2">
      <c r="A10" s="39" t="s">
        <v>43</v>
      </c>
      <c r="B10" s="3"/>
      <c r="C10" s="4"/>
      <c r="D10" s="5"/>
      <c r="E10" s="94">
        <v>379</v>
      </c>
      <c r="F10" s="95"/>
      <c r="G10" s="94">
        <v>113</v>
      </c>
      <c r="H10" s="95"/>
      <c r="I10" s="94">
        <v>198</v>
      </c>
      <c r="J10" s="95"/>
      <c r="K10" s="94">
        <v>40</v>
      </c>
      <c r="L10" s="96"/>
      <c r="M10" s="94">
        <v>120</v>
      </c>
    </row>
    <row r="11" spans="1:13" ht="11.25" customHeight="1" x14ac:dyDescent="0.2">
      <c r="A11" s="39" t="s">
        <v>44</v>
      </c>
      <c r="B11" s="3"/>
      <c r="C11" s="4"/>
      <c r="D11" s="5"/>
      <c r="E11" s="97">
        <v>162</v>
      </c>
      <c r="F11" s="98"/>
      <c r="G11" s="97">
        <v>109</v>
      </c>
      <c r="H11" s="98"/>
      <c r="I11" s="97">
        <v>48</v>
      </c>
      <c r="J11" s="98"/>
      <c r="K11" s="97">
        <v>28</v>
      </c>
      <c r="L11" s="98"/>
      <c r="M11" s="97">
        <v>10</v>
      </c>
    </row>
    <row r="12" spans="1:13" ht="12.6" customHeight="1" x14ac:dyDescent="0.2">
      <c r="A12" s="39" t="s">
        <v>50</v>
      </c>
      <c r="B12" s="40"/>
      <c r="C12" s="41"/>
      <c r="D12" s="42"/>
      <c r="E12" s="99">
        <v>152</v>
      </c>
      <c r="F12" s="100"/>
      <c r="G12" s="99">
        <v>65</v>
      </c>
      <c r="H12" s="100"/>
      <c r="I12" s="99">
        <v>68</v>
      </c>
      <c r="J12" s="100"/>
      <c r="K12" s="99">
        <v>26</v>
      </c>
      <c r="L12" s="100"/>
      <c r="M12" s="99">
        <v>36</v>
      </c>
    </row>
    <row r="13" spans="1:13" ht="12.6" customHeight="1" x14ac:dyDescent="0.2">
      <c r="A13" s="39" t="s">
        <v>51</v>
      </c>
      <c r="B13" s="40"/>
      <c r="C13" s="41"/>
      <c r="D13" s="42"/>
      <c r="E13" s="99">
        <v>223</v>
      </c>
      <c r="F13" s="100"/>
      <c r="G13" s="99">
        <v>220</v>
      </c>
      <c r="H13" s="100"/>
      <c r="I13" s="99">
        <v>185</v>
      </c>
      <c r="J13" s="100"/>
      <c r="K13" s="99">
        <v>137</v>
      </c>
      <c r="L13" s="100"/>
      <c r="M13" s="99">
        <v>76</v>
      </c>
    </row>
    <row r="14" spans="1:13" ht="12.6" customHeight="1" x14ac:dyDescent="0.2">
      <c r="A14" s="39" t="s">
        <v>52</v>
      </c>
      <c r="B14" s="44"/>
      <c r="C14" s="41"/>
      <c r="D14" s="42"/>
      <c r="E14" s="99">
        <v>171</v>
      </c>
      <c r="F14" s="100"/>
      <c r="G14" s="99">
        <v>169</v>
      </c>
      <c r="H14" s="100"/>
      <c r="I14" s="99">
        <v>305</v>
      </c>
      <c r="J14" s="100"/>
      <c r="K14" s="99">
        <v>145</v>
      </c>
      <c r="L14" s="100"/>
      <c r="M14" s="99">
        <v>138</v>
      </c>
    </row>
    <row r="15" spans="1:13" ht="12.6" customHeight="1" x14ac:dyDescent="0.2">
      <c r="A15" s="45" t="s">
        <v>53</v>
      </c>
      <c r="B15" s="46"/>
      <c r="C15" s="47"/>
      <c r="D15" s="42"/>
      <c r="E15" s="101">
        <v>58</v>
      </c>
      <c r="F15" s="102"/>
      <c r="G15" s="101">
        <v>95</v>
      </c>
      <c r="H15" s="102"/>
      <c r="I15" s="101">
        <v>124</v>
      </c>
      <c r="J15" s="102"/>
      <c r="K15" s="101">
        <v>115</v>
      </c>
      <c r="L15" s="102"/>
      <c r="M15" s="101">
        <v>168</v>
      </c>
    </row>
    <row r="16" spans="1:13" ht="11.25" customHeight="1" x14ac:dyDescent="0.2">
      <c r="A16" s="39" t="s">
        <v>20</v>
      </c>
      <c r="B16" s="48"/>
      <c r="C16" s="47"/>
      <c r="D16" s="42"/>
      <c r="E16" s="99">
        <v>604</v>
      </c>
      <c r="F16" s="100"/>
      <c r="G16" s="99">
        <v>549</v>
      </c>
      <c r="H16" s="100"/>
      <c r="I16" s="99">
        <v>681</v>
      </c>
      <c r="J16" s="100"/>
      <c r="K16" s="99">
        <v>423</v>
      </c>
      <c r="L16" s="103"/>
      <c r="M16" s="99">
        <v>417</v>
      </c>
    </row>
    <row r="17" spans="1:21" ht="11.25" customHeight="1" x14ac:dyDescent="0.2">
      <c r="A17" s="49" t="s">
        <v>1</v>
      </c>
      <c r="B17" s="44"/>
      <c r="C17" s="50"/>
      <c r="D17" s="42"/>
      <c r="E17" s="104"/>
      <c r="F17" s="105"/>
      <c r="G17" s="104"/>
      <c r="H17" s="105"/>
      <c r="I17" s="104"/>
      <c r="J17" s="105"/>
      <c r="K17" s="104"/>
      <c r="L17" s="105"/>
      <c r="M17" s="99"/>
    </row>
    <row r="18" spans="1:21" ht="11.25" customHeight="1" x14ac:dyDescent="0.2">
      <c r="A18" s="51" t="s">
        <v>42</v>
      </c>
      <c r="B18" s="40"/>
      <c r="C18" s="52"/>
      <c r="D18" s="42"/>
      <c r="E18" s="106">
        <v>1</v>
      </c>
      <c r="F18" s="100"/>
      <c r="G18" s="99">
        <v>1</v>
      </c>
      <c r="H18" s="100"/>
      <c r="I18" s="99">
        <v>31</v>
      </c>
      <c r="J18" s="100"/>
      <c r="K18" s="107">
        <v>3</v>
      </c>
      <c r="L18" s="103"/>
      <c r="M18" s="108">
        <v>4</v>
      </c>
    </row>
    <row r="19" spans="1:21" ht="11.25" customHeight="1" x14ac:dyDescent="0.2">
      <c r="A19" s="51" t="s">
        <v>43</v>
      </c>
      <c r="B19" s="40"/>
      <c r="C19" s="53"/>
      <c r="D19" s="42"/>
      <c r="E19" s="107">
        <v>9</v>
      </c>
      <c r="F19" s="103"/>
      <c r="G19" s="107">
        <v>15</v>
      </c>
      <c r="H19" s="109"/>
      <c r="I19" s="107">
        <v>12</v>
      </c>
      <c r="J19" s="109"/>
      <c r="K19" s="107">
        <v>6</v>
      </c>
      <c r="L19" s="110"/>
      <c r="M19" s="80">
        <v>6</v>
      </c>
    </row>
    <row r="20" spans="1:21" ht="11.25" customHeight="1" x14ac:dyDescent="0.2">
      <c r="A20" s="51" t="s">
        <v>44</v>
      </c>
      <c r="B20" s="48"/>
      <c r="C20" s="53"/>
      <c r="D20" s="42"/>
      <c r="E20" s="111">
        <v>675</v>
      </c>
      <c r="F20" s="112"/>
      <c r="G20" s="111">
        <v>1010</v>
      </c>
      <c r="H20" s="112"/>
      <c r="I20" s="111">
        <v>1050</v>
      </c>
      <c r="J20" s="113"/>
      <c r="K20" s="111">
        <v>840</v>
      </c>
      <c r="L20" s="113"/>
      <c r="M20" s="114">
        <v>693</v>
      </c>
    </row>
    <row r="21" spans="1:21" ht="12.6" customHeight="1" x14ac:dyDescent="0.2">
      <c r="A21" s="39" t="s">
        <v>50</v>
      </c>
      <c r="B21" s="48"/>
      <c r="C21" s="53"/>
      <c r="D21" s="42"/>
      <c r="E21" s="99">
        <v>207</v>
      </c>
      <c r="F21" s="100"/>
      <c r="G21" s="99">
        <v>311</v>
      </c>
      <c r="H21" s="100"/>
      <c r="I21" s="99">
        <v>330</v>
      </c>
      <c r="J21" s="100"/>
      <c r="K21" s="108">
        <v>257</v>
      </c>
      <c r="L21" s="103"/>
      <c r="M21" s="99">
        <v>213</v>
      </c>
    </row>
    <row r="22" spans="1:21" ht="12.6" customHeight="1" x14ac:dyDescent="0.2">
      <c r="A22" s="39" t="s">
        <v>51</v>
      </c>
      <c r="B22" s="48"/>
      <c r="C22" s="53"/>
      <c r="D22" s="42"/>
      <c r="E22" s="99">
        <v>320</v>
      </c>
      <c r="F22" s="100"/>
      <c r="G22" s="99">
        <v>484</v>
      </c>
      <c r="H22" s="100"/>
      <c r="I22" s="99">
        <v>623</v>
      </c>
      <c r="J22" s="103" t="s">
        <v>46</v>
      </c>
      <c r="K22" s="99">
        <v>535</v>
      </c>
      <c r="L22" s="103" t="s">
        <v>46</v>
      </c>
      <c r="M22" s="99">
        <v>464</v>
      </c>
    </row>
    <row r="23" spans="1:21" ht="12.6" customHeight="1" x14ac:dyDescent="0.2">
      <c r="A23" s="39" t="s">
        <v>52</v>
      </c>
      <c r="B23" s="48"/>
      <c r="C23" s="53"/>
      <c r="D23" s="42"/>
      <c r="E23" s="99">
        <v>489</v>
      </c>
      <c r="F23" s="100"/>
      <c r="G23" s="99">
        <v>586</v>
      </c>
      <c r="H23" s="100"/>
      <c r="I23" s="99">
        <v>608</v>
      </c>
      <c r="J23" s="100"/>
      <c r="K23" s="99">
        <v>508</v>
      </c>
      <c r="L23" s="103" t="s">
        <v>46</v>
      </c>
      <c r="M23" s="99">
        <v>489</v>
      </c>
    </row>
    <row r="24" spans="1:21" ht="12.6" customHeight="1" x14ac:dyDescent="0.2">
      <c r="A24" s="39" t="s">
        <v>53</v>
      </c>
      <c r="B24" s="54"/>
      <c r="C24" s="53"/>
      <c r="D24" s="42"/>
      <c r="E24" s="101">
        <v>48</v>
      </c>
      <c r="F24" s="102"/>
      <c r="G24" s="101">
        <v>74</v>
      </c>
      <c r="H24" s="102"/>
      <c r="I24" s="101">
        <v>96</v>
      </c>
      <c r="J24" s="115" t="s">
        <v>46</v>
      </c>
      <c r="K24" s="101">
        <v>79</v>
      </c>
      <c r="L24" s="115" t="s">
        <v>46</v>
      </c>
      <c r="M24" s="101">
        <v>65</v>
      </c>
    </row>
    <row r="25" spans="1:21" ht="11.25" customHeight="1" x14ac:dyDescent="0.2">
      <c r="A25" s="39" t="s">
        <v>21</v>
      </c>
      <c r="B25" s="55"/>
      <c r="C25" s="53"/>
      <c r="D25" s="42"/>
      <c r="E25" s="99">
        <v>1060</v>
      </c>
      <c r="F25" s="100"/>
      <c r="G25" s="99">
        <v>1460</v>
      </c>
      <c r="H25" s="100"/>
      <c r="I25" s="99">
        <v>1660</v>
      </c>
      <c r="J25" s="100"/>
      <c r="K25" s="99">
        <v>1380</v>
      </c>
      <c r="L25" s="103"/>
      <c r="M25" s="99">
        <v>1230</v>
      </c>
    </row>
    <row r="26" spans="1:21" ht="12.6" customHeight="1" x14ac:dyDescent="0.2">
      <c r="A26" s="68" t="s">
        <v>61</v>
      </c>
      <c r="B26" s="48"/>
      <c r="C26" s="53"/>
      <c r="D26" s="42"/>
      <c r="E26" s="99">
        <v>459</v>
      </c>
      <c r="F26" s="103" t="s">
        <v>46</v>
      </c>
      <c r="G26" s="99">
        <v>907</v>
      </c>
      <c r="H26" s="100"/>
      <c r="I26" s="99">
        <v>975</v>
      </c>
      <c r="J26" s="103"/>
      <c r="K26" s="99">
        <v>956</v>
      </c>
      <c r="L26" s="103" t="s">
        <v>46</v>
      </c>
      <c r="M26" s="99">
        <v>814</v>
      </c>
      <c r="N26" s="30"/>
      <c r="O26" s="30"/>
      <c r="P26" s="30"/>
      <c r="Q26" s="30"/>
      <c r="R26" s="30"/>
      <c r="S26" s="30"/>
      <c r="T26" s="30"/>
      <c r="U26" s="30"/>
    </row>
    <row r="27" spans="1:21" ht="12.6" customHeight="1" x14ac:dyDescent="0.2">
      <c r="A27" s="68" t="s">
        <v>62</v>
      </c>
      <c r="B27" s="55"/>
      <c r="C27" s="53" t="s">
        <v>3</v>
      </c>
      <c r="D27" s="43"/>
      <c r="E27" s="106">
        <v>193</v>
      </c>
      <c r="F27" s="116"/>
      <c r="G27" s="106">
        <v>193</v>
      </c>
      <c r="H27" s="116"/>
      <c r="I27" s="106">
        <v>214</v>
      </c>
      <c r="J27" s="116"/>
      <c r="K27" s="106">
        <v>161</v>
      </c>
      <c r="L27" s="116"/>
      <c r="M27" s="106">
        <v>158</v>
      </c>
    </row>
    <row r="28" spans="1:21" ht="12.6" customHeight="1" x14ac:dyDescent="0.2">
      <c r="A28" s="68" t="s">
        <v>63</v>
      </c>
      <c r="B28" s="56"/>
      <c r="C28" s="53" t="s">
        <v>2</v>
      </c>
      <c r="D28" s="43"/>
      <c r="E28" s="106">
        <v>53</v>
      </c>
      <c r="F28" s="116"/>
      <c r="G28" s="106">
        <v>39</v>
      </c>
      <c r="H28" s="116"/>
      <c r="I28" s="106">
        <v>57</v>
      </c>
      <c r="J28" s="116"/>
      <c r="K28" s="106">
        <v>50</v>
      </c>
      <c r="L28" s="116"/>
      <c r="M28" s="106">
        <v>43</v>
      </c>
    </row>
    <row r="29" spans="1:21" ht="12.6" customHeight="1" x14ac:dyDescent="0.2">
      <c r="A29" s="159" t="s">
        <v>102</v>
      </c>
      <c r="B29" s="56"/>
      <c r="C29" s="57"/>
      <c r="D29" s="43"/>
      <c r="E29" s="88">
        <v>1680</v>
      </c>
      <c r="F29" s="89"/>
      <c r="G29" s="88">
        <v>1910</v>
      </c>
      <c r="H29" s="89"/>
      <c r="I29" s="88">
        <v>2100</v>
      </c>
      <c r="J29" s="89" t="s">
        <v>46</v>
      </c>
      <c r="K29" s="88">
        <v>1920</v>
      </c>
      <c r="L29" s="90" t="s">
        <v>46</v>
      </c>
      <c r="M29" s="88">
        <v>2100</v>
      </c>
    </row>
    <row r="30" spans="1:21" s="15" customFormat="1" ht="11.25" customHeight="1" x14ac:dyDescent="0.25">
      <c r="A30" s="168" t="s">
        <v>72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</row>
    <row r="31" spans="1:21" s="9" customFormat="1" ht="11.25" customHeight="1" x14ac:dyDescent="0.2">
      <c r="A31" s="169" t="s">
        <v>106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</row>
    <row r="32" spans="1:21" s="9" customFormat="1" ht="22.7" customHeight="1" x14ac:dyDescent="0.2">
      <c r="A32" s="165" t="s">
        <v>101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</row>
    <row r="33" spans="1:13" s="9" customFormat="1" ht="11.25" customHeight="1" x14ac:dyDescent="0.2">
      <c r="A33" s="172" t="s">
        <v>64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</row>
    <row r="34" spans="1:13" s="9" customFormat="1" ht="11.25" customHeight="1" x14ac:dyDescent="0.2">
      <c r="A34" s="172" t="s">
        <v>73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</row>
    <row r="35" spans="1:13" s="9" customFormat="1" ht="11.25" customHeight="1" x14ac:dyDescent="0.2">
      <c r="A35" s="169" t="s">
        <v>65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</row>
    <row r="36" spans="1:13" s="9" customFormat="1" ht="11.25" customHeight="1" x14ac:dyDescent="0.2">
      <c r="A36" s="173" t="s">
        <v>66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</row>
    <row r="37" spans="1:13" ht="11.25" customHeight="1" x14ac:dyDescent="0.2">
      <c r="A37" s="171" t="s">
        <v>103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</row>
    <row r="38" spans="1:13" x14ac:dyDescent="0.2">
      <c r="E38" s="30"/>
      <c r="G38" s="30"/>
      <c r="I38" s="30"/>
      <c r="K38" s="30"/>
      <c r="M38" s="30"/>
    </row>
    <row r="39" spans="1:13" x14ac:dyDescent="0.2">
      <c r="E39" s="30"/>
      <c r="F39" s="30"/>
      <c r="G39" s="30"/>
      <c r="H39" s="30"/>
      <c r="I39" s="30"/>
      <c r="J39" s="30"/>
      <c r="K39" s="30"/>
      <c r="L39" s="30"/>
      <c r="M39" s="30"/>
    </row>
  </sheetData>
  <mergeCells count="13">
    <mergeCell ref="A37:M37"/>
    <mergeCell ref="A33:M33"/>
    <mergeCell ref="A34:M34"/>
    <mergeCell ref="A35:M35"/>
    <mergeCell ref="A36:M36"/>
    <mergeCell ref="A32:M32"/>
    <mergeCell ref="A1:M1"/>
    <mergeCell ref="A2:M2"/>
    <mergeCell ref="A5:M5"/>
    <mergeCell ref="A30:M30"/>
    <mergeCell ref="A31:M31"/>
    <mergeCell ref="A3:M3"/>
    <mergeCell ref="A4:M4"/>
  </mergeCells>
  <pageMargins left="0.5" right="0" top="0.5" bottom="0.75" header="0.3" footer="0.3"/>
  <pageSetup orientation="portrait" r:id="rId1"/>
  <ignoredErrors>
    <ignoredError sqref="E6:L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0"/>
  <sheetViews>
    <sheetView showGridLines="0" zoomScale="130" zoomScaleNormal="130" workbookViewId="0">
      <selection activeCell="O25" sqref="O25"/>
    </sheetView>
  </sheetViews>
  <sheetFormatPr defaultColWidth="8.5703125" defaultRowHeight="11.25" customHeight="1" x14ac:dyDescent="0.2"/>
  <cols>
    <col min="1" max="1" width="8.28515625" style="10" customWidth="1"/>
    <col min="2" max="2" width="1.42578125" style="10" customWidth="1"/>
    <col min="3" max="3" width="20.28515625" style="10" customWidth="1"/>
    <col min="4" max="4" width="1.5703125" style="10" customWidth="1"/>
    <col min="5" max="5" width="8.85546875" style="10" customWidth="1"/>
    <col min="6" max="6" width="1.42578125" style="10" customWidth="1"/>
    <col min="7" max="7" width="6.85546875" style="10" customWidth="1"/>
    <col min="8" max="8" width="1.5703125" style="10" customWidth="1"/>
    <col min="9" max="9" width="8.85546875" style="10" customWidth="1"/>
    <col min="10" max="10" width="1.42578125" style="10" customWidth="1"/>
    <col min="11" max="11" width="6.85546875" style="10" customWidth="1"/>
    <col min="12" max="12" width="1.5703125" style="10" customWidth="1"/>
    <col min="13" max="13" width="53.85546875" style="10" customWidth="1"/>
    <col min="14" max="16384" width="8.5703125" style="10"/>
  </cols>
  <sheetData>
    <row r="1" spans="1:13" ht="11.25" customHeight="1" x14ac:dyDescent="0.2">
      <c r="A1" s="175" t="s">
        <v>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11.25" customHeight="1" x14ac:dyDescent="0.2">
      <c r="A2" s="177" t="s">
        <v>96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11.25" customHeight="1" x14ac:dyDescent="0.2">
      <c r="A3" s="167" t="s">
        <v>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3" ht="11.25" customHeight="1" x14ac:dyDescent="0.2">
      <c r="A4" s="182" t="s">
        <v>110</v>
      </c>
      <c r="B4" s="18"/>
      <c r="C4" s="19"/>
      <c r="D4" s="20"/>
      <c r="E4" s="179" t="s">
        <v>55</v>
      </c>
      <c r="F4" s="179"/>
      <c r="G4" s="179"/>
      <c r="H4" s="21" t="s">
        <v>6</v>
      </c>
      <c r="I4" s="179" t="s">
        <v>68</v>
      </c>
      <c r="J4" s="179"/>
      <c r="K4" s="179"/>
      <c r="L4" s="22"/>
      <c r="M4" s="23"/>
    </row>
    <row r="5" spans="1:13" ht="11.25" customHeight="1" x14ac:dyDescent="0.2">
      <c r="A5" s="183"/>
      <c r="B5" s="17"/>
      <c r="C5" s="65"/>
      <c r="D5" s="13"/>
      <c r="E5" s="65" t="s">
        <v>45</v>
      </c>
      <c r="F5" s="14"/>
      <c r="G5" s="65" t="s">
        <v>7</v>
      </c>
      <c r="H5" s="14"/>
      <c r="I5" s="65" t="s">
        <v>45</v>
      </c>
      <c r="J5" s="14"/>
      <c r="K5" s="65" t="s">
        <v>7</v>
      </c>
      <c r="L5" s="24"/>
      <c r="M5" s="59" t="s">
        <v>69</v>
      </c>
    </row>
    <row r="6" spans="1:13" ht="11.25" customHeight="1" x14ac:dyDescent="0.2">
      <c r="A6" s="184"/>
      <c r="B6" s="25"/>
      <c r="C6" s="63" t="s">
        <v>8</v>
      </c>
      <c r="D6" s="26"/>
      <c r="E6" s="63" t="s">
        <v>9</v>
      </c>
      <c r="F6" s="8"/>
      <c r="G6" s="63" t="s">
        <v>29</v>
      </c>
      <c r="H6" s="8"/>
      <c r="I6" s="63" t="s">
        <v>9</v>
      </c>
      <c r="J6" s="8"/>
      <c r="K6" s="63" t="s">
        <v>29</v>
      </c>
      <c r="L6" s="27"/>
      <c r="M6" s="134" t="s">
        <v>107</v>
      </c>
    </row>
    <row r="7" spans="1:13" ht="11.25" customHeight="1" x14ac:dyDescent="0.2">
      <c r="A7" s="160"/>
      <c r="B7" s="161"/>
      <c r="C7" s="64" t="s">
        <v>10</v>
      </c>
      <c r="D7" s="28"/>
      <c r="E7" s="29"/>
      <c r="F7" s="29"/>
      <c r="G7" s="29"/>
      <c r="H7" s="29"/>
      <c r="I7" s="29"/>
      <c r="J7" s="29"/>
      <c r="K7" s="29"/>
      <c r="L7" s="13"/>
      <c r="M7" s="73"/>
    </row>
    <row r="8" spans="1:13" ht="11.25" customHeight="1" x14ac:dyDescent="0.2">
      <c r="A8" s="162" t="s">
        <v>13</v>
      </c>
      <c r="B8" s="163"/>
      <c r="C8" s="71" t="s">
        <v>14</v>
      </c>
      <c r="D8" s="28"/>
      <c r="E8" s="117">
        <v>40100</v>
      </c>
      <c r="F8" s="117"/>
      <c r="G8" s="118">
        <v>975</v>
      </c>
      <c r="H8" s="119"/>
      <c r="I8" s="117">
        <v>120000</v>
      </c>
      <c r="J8" s="120"/>
      <c r="K8" s="118">
        <v>2110</v>
      </c>
      <c r="L8" s="16"/>
      <c r="M8" s="92" t="s">
        <v>97</v>
      </c>
    </row>
    <row r="9" spans="1:13" ht="11.25" customHeight="1" x14ac:dyDescent="0.2">
      <c r="A9" s="162" t="s">
        <v>15</v>
      </c>
      <c r="B9" s="163"/>
      <c r="C9" s="71" t="s">
        <v>16</v>
      </c>
      <c r="D9" s="28"/>
      <c r="E9" s="117">
        <v>26900</v>
      </c>
      <c r="F9" s="117"/>
      <c r="G9" s="117">
        <v>163</v>
      </c>
      <c r="H9" s="119"/>
      <c r="I9" s="117">
        <v>4380</v>
      </c>
      <c r="J9" s="120"/>
      <c r="K9" s="117">
        <v>126</v>
      </c>
      <c r="L9" s="16"/>
      <c r="M9" s="92" t="s">
        <v>74</v>
      </c>
    </row>
    <row r="10" spans="1:13" ht="11.25" customHeight="1" x14ac:dyDescent="0.2">
      <c r="A10" s="162" t="s">
        <v>12</v>
      </c>
      <c r="B10" s="163"/>
      <c r="C10" s="71" t="s">
        <v>26</v>
      </c>
      <c r="D10" s="28"/>
      <c r="E10" s="117">
        <v>27800</v>
      </c>
      <c r="F10" s="121"/>
      <c r="G10" s="117">
        <v>168</v>
      </c>
      <c r="H10" s="121"/>
      <c r="I10" s="117">
        <v>9690</v>
      </c>
      <c r="J10" s="120"/>
      <c r="K10" s="117">
        <v>525</v>
      </c>
      <c r="L10" s="72"/>
      <c r="M10" s="92" t="s">
        <v>75</v>
      </c>
    </row>
    <row r="11" spans="1:13" ht="11.25" customHeight="1" x14ac:dyDescent="0.2">
      <c r="A11" s="162" t="s">
        <v>22</v>
      </c>
      <c r="B11" s="163"/>
      <c r="C11" s="71" t="s">
        <v>37</v>
      </c>
      <c r="D11" s="28"/>
      <c r="E11" s="117">
        <v>113000</v>
      </c>
      <c r="F11" s="117"/>
      <c r="G11" s="117">
        <v>45600</v>
      </c>
      <c r="H11" s="119"/>
      <c r="I11" s="117">
        <v>68700</v>
      </c>
      <c r="J11" s="120"/>
      <c r="K11" s="117">
        <v>28500</v>
      </c>
      <c r="L11" s="16"/>
      <c r="M11" s="92" t="s">
        <v>108</v>
      </c>
    </row>
    <row r="12" spans="1:13" ht="11.25" customHeight="1" x14ac:dyDescent="0.2">
      <c r="A12" s="162" t="s">
        <v>23</v>
      </c>
      <c r="B12" s="163"/>
      <c r="C12" s="71" t="s">
        <v>38</v>
      </c>
      <c r="D12" s="28"/>
      <c r="E12" s="117">
        <v>24300</v>
      </c>
      <c r="F12" s="117"/>
      <c r="G12" s="117">
        <v>9180</v>
      </c>
      <c r="H12" s="119"/>
      <c r="I12" s="117">
        <v>7370</v>
      </c>
      <c r="J12" s="120"/>
      <c r="K12" s="117">
        <v>2070</v>
      </c>
      <c r="L12" s="16"/>
      <c r="M12" s="92" t="s">
        <v>76</v>
      </c>
    </row>
    <row r="13" spans="1:13" ht="11.25" customHeight="1" x14ac:dyDescent="0.2">
      <c r="A13" s="162" t="s">
        <v>24</v>
      </c>
      <c r="B13" s="163"/>
      <c r="C13" s="71" t="s">
        <v>39</v>
      </c>
      <c r="D13" s="28"/>
      <c r="E13" s="117">
        <v>145000</v>
      </c>
      <c r="F13" s="117"/>
      <c r="G13" s="117">
        <v>17600</v>
      </c>
      <c r="H13" s="119"/>
      <c r="I13" s="117">
        <v>138000</v>
      </c>
      <c r="J13" s="120"/>
      <c r="K13" s="117">
        <v>18100</v>
      </c>
      <c r="L13" s="16"/>
      <c r="M13" s="92" t="s">
        <v>77</v>
      </c>
    </row>
    <row r="14" spans="1:13" ht="11.25" customHeight="1" x14ac:dyDescent="0.2">
      <c r="A14" s="162" t="s">
        <v>25</v>
      </c>
      <c r="B14" s="163"/>
      <c r="C14" s="71" t="s">
        <v>40</v>
      </c>
      <c r="D14" s="28"/>
      <c r="E14" s="117">
        <v>115000</v>
      </c>
      <c r="F14" s="117"/>
      <c r="G14" s="117">
        <v>83700</v>
      </c>
      <c r="H14" s="119"/>
      <c r="I14" s="117">
        <v>168000</v>
      </c>
      <c r="J14" s="120"/>
      <c r="K14" s="117">
        <v>106000</v>
      </c>
      <c r="L14" s="16"/>
      <c r="M14" s="137" t="s">
        <v>109</v>
      </c>
    </row>
    <row r="15" spans="1:13" ht="11.25" customHeight="1" x14ac:dyDescent="0.2">
      <c r="A15" s="162"/>
      <c r="B15" s="163"/>
      <c r="C15" s="6" t="s">
        <v>17</v>
      </c>
      <c r="D15" s="28"/>
      <c r="E15" s="122">
        <v>492000</v>
      </c>
      <c r="F15" s="123"/>
      <c r="G15" s="122">
        <v>157000</v>
      </c>
      <c r="H15" s="124"/>
      <c r="I15" s="122">
        <v>516000</v>
      </c>
      <c r="J15" s="123"/>
      <c r="K15" s="122">
        <v>157000</v>
      </c>
      <c r="L15" s="16"/>
      <c r="M15" s="91"/>
    </row>
    <row r="16" spans="1:13" ht="11.25" customHeight="1" x14ac:dyDescent="0.2">
      <c r="A16" s="164"/>
      <c r="B16" s="163"/>
      <c r="C16" s="31" t="s">
        <v>1</v>
      </c>
      <c r="D16" s="28"/>
      <c r="E16" s="32"/>
      <c r="F16" s="32"/>
      <c r="G16" s="32"/>
      <c r="H16" s="32"/>
      <c r="I16" s="32"/>
      <c r="J16" s="32"/>
      <c r="K16" s="32"/>
      <c r="L16" s="16"/>
      <c r="M16" s="91"/>
    </row>
    <row r="17" spans="1:13" ht="11.25" customHeight="1" x14ac:dyDescent="0.2">
      <c r="A17" s="162" t="s">
        <v>13</v>
      </c>
      <c r="B17" s="163"/>
      <c r="C17" s="71" t="s">
        <v>14</v>
      </c>
      <c r="D17" s="28"/>
      <c r="E17" s="120">
        <v>5810</v>
      </c>
      <c r="F17" s="14"/>
      <c r="G17" s="125">
        <v>31</v>
      </c>
      <c r="H17" s="117"/>
      <c r="I17" s="120">
        <v>6280</v>
      </c>
      <c r="J17" s="120"/>
      <c r="K17" s="125">
        <v>199</v>
      </c>
      <c r="L17" s="16"/>
      <c r="M17" s="92" t="s">
        <v>78</v>
      </c>
    </row>
    <row r="18" spans="1:13" ht="11.25" customHeight="1" x14ac:dyDescent="0.2">
      <c r="A18" s="162" t="s">
        <v>15</v>
      </c>
      <c r="B18" s="163"/>
      <c r="C18" s="71" t="s">
        <v>16</v>
      </c>
      <c r="D18" s="28"/>
      <c r="E18" s="120">
        <v>3370</v>
      </c>
      <c r="F18" s="14"/>
      <c r="G18" s="120">
        <v>179</v>
      </c>
      <c r="H18" s="117"/>
      <c r="I18" s="120">
        <v>4000</v>
      </c>
      <c r="J18" s="120"/>
      <c r="K18" s="120">
        <v>97</v>
      </c>
      <c r="L18" s="16"/>
      <c r="M18" s="126" t="s">
        <v>79</v>
      </c>
    </row>
    <row r="19" spans="1:13" ht="11.25" customHeight="1" x14ac:dyDescent="0.2">
      <c r="A19" s="162" t="s">
        <v>12</v>
      </c>
      <c r="B19" s="163"/>
      <c r="C19" s="71" t="s">
        <v>26</v>
      </c>
      <c r="D19" s="28"/>
      <c r="E19" s="120">
        <v>840000</v>
      </c>
      <c r="F19" s="14"/>
      <c r="G19" s="120">
        <v>43100</v>
      </c>
      <c r="H19" s="117"/>
      <c r="I19" s="120">
        <v>693000</v>
      </c>
      <c r="J19" s="120"/>
      <c r="K19" s="120">
        <v>29800</v>
      </c>
      <c r="L19" s="16"/>
      <c r="M19" s="126" t="s">
        <v>80</v>
      </c>
    </row>
    <row r="20" spans="1:13" ht="11.25" customHeight="1" x14ac:dyDescent="0.2">
      <c r="A20" s="162" t="s">
        <v>22</v>
      </c>
      <c r="B20" s="163"/>
      <c r="C20" s="71" t="s">
        <v>37</v>
      </c>
      <c r="D20" s="28"/>
      <c r="E20" s="69">
        <v>259000</v>
      </c>
      <c r="F20" s="70"/>
      <c r="G20" s="120">
        <v>74200</v>
      </c>
      <c r="H20" s="119"/>
      <c r="I20" s="69">
        <v>189000</v>
      </c>
      <c r="J20" s="120"/>
      <c r="K20" s="120">
        <v>55700</v>
      </c>
      <c r="L20" s="16"/>
      <c r="M20" s="126" t="s">
        <v>81</v>
      </c>
    </row>
    <row r="21" spans="1:13" ht="11.25" customHeight="1" x14ac:dyDescent="0.2">
      <c r="A21" s="162" t="s">
        <v>23</v>
      </c>
      <c r="B21" s="163"/>
      <c r="C21" s="71" t="s">
        <v>38</v>
      </c>
      <c r="D21" s="28"/>
      <c r="E21" s="69">
        <v>276000</v>
      </c>
      <c r="F21" s="158" t="s">
        <v>46</v>
      </c>
      <c r="G21" s="120">
        <v>78800</v>
      </c>
      <c r="H21" s="93" t="s">
        <v>46</v>
      </c>
      <c r="I21" s="69">
        <v>275000</v>
      </c>
      <c r="J21" s="120"/>
      <c r="K21" s="120">
        <v>71700</v>
      </c>
      <c r="L21" s="16"/>
      <c r="M21" s="126" t="s">
        <v>82</v>
      </c>
    </row>
    <row r="22" spans="1:13" ht="11.25" customHeight="1" x14ac:dyDescent="0.2">
      <c r="A22" s="162" t="s">
        <v>24</v>
      </c>
      <c r="B22" s="163"/>
      <c r="C22" s="71" t="s">
        <v>39</v>
      </c>
      <c r="D22" s="28"/>
      <c r="E22" s="69">
        <v>508000</v>
      </c>
      <c r="F22" s="127" t="s">
        <v>46</v>
      </c>
      <c r="G22" s="120">
        <v>27900</v>
      </c>
      <c r="H22" s="93" t="s">
        <v>46</v>
      </c>
      <c r="I22" s="69">
        <v>489000</v>
      </c>
      <c r="J22" s="120"/>
      <c r="K22" s="120">
        <v>22100</v>
      </c>
      <c r="L22" s="16"/>
      <c r="M22" s="126" t="s">
        <v>83</v>
      </c>
    </row>
    <row r="23" spans="1:13" ht="11.25" customHeight="1" x14ac:dyDescent="0.2">
      <c r="A23" s="162" t="s">
        <v>25</v>
      </c>
      <c r="B23" s="163"/>
      <c r="C23" s="71" t="s">
        <v>40</v>
      </c>
      <c r="D23" s="28"/>
      <c r="E23" s="128">
        <v>79100</v>
      </c>
      <c r="F23" s="135" t="s">
        <v>46</v>
      </c>
      <c r="G23" s="129">
        <v>33600</v>
      </c>
      <c r="H23" s="136" t="s">
        <v>46</v>
      </c>
      <c r="I23" s="128">
        <v>65200</v>
      </c>
      <c r="J23" s="120"/>
      <c r="K23" s="129">
        <v>29400</v>
      </c>
      <c r="L23" s="16"/>
      <c r="M23" s="92" t="s">
        <v>84</v>
      </c>
    </row>
    <row r="24" spans="1:13" ht="11.25" customHeight="1" x14ac:dyDescent="0.2">
      <c r="A24" s="162"/>
      <c r="B24" s="163"/>
      <c r="C24" s="35" t="s">
        <v>19</v>
      </c>
      <c r="D24" s="28"/>
      <c r="E24" s="122">
        <v>1970000</v>
      </c>
      <c r="F24" s="130"/>
      <c r="G24" s="131">
        <v>258000</v>
      </c>
      <c r="H24" s="130"/>
      <c r="I24" s="122">
        <v>1720000</v>
      </c>
      <c r="J24" s="131"/>
      <c r="K24" s="131">
        <v>209000</v>
      </c>
      <c r="L24" s="16"/>
      <c r="M24" s="36"/>
    </row>
    <row r="25" spans="1:13" ht="11.25" customHeight="1" x14ac:dyDescent="0.2">
      <c r="A25" s="180" t="s">
        <v>67</v>
      </c>
      <c r="B25" s="180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3" ht="11.25" customHeight="1" x14ac:dyDescent="0.2">
      <c r="A26" s="169" t="s">
        <v>71</v>
      </c>
      <c r="B26" s="169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</row>
    <row r="27" spans="1:13" ht="11.25" customHeight="1" x14ac:dyDescent="0.2">
      <c r="A27" s="169" t="s">
        <v>49</v>
      </c>
      <c r="B27" s="169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</row>
    <row r="28" spans="1:13" ht="11.25" customHeight="1" x14ac:dyDescent="0.2">
      <c r="A28" s="172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</row>
    <row r="29" spans="1:13" ht="11.25" customHeight="1" x14ac:dyDescent="0.2">
      <c r="A29" s="172" t="s">
        <v>11</v>
      </c>
      <c r="B29" s="172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</row>
    <row r="30" spans="1:13" ht="11.2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M30" s="17"/>
    </row>
  </sheetData>
  <mergeCells count="11">
    <mergeCell ref="A26:M26"/>
    <mergeCell ref="A27:M27"/>
    <mergeCell ref="A28:M28"/>
    <mergeCell ref="A29:M29"/>
    <mergeCell ref="A1:M1"/>
    <mergeCell ref="A2:M2"/>
    <mergeCell ref="A3:M3"/>
    <mergeCell ref="E4:G4"/>
    <mergeCell ref="I4:K4"/>
    <mergeCell ref="A25:M25"/>
    <mergeCell ref="A4:A6"/>
  </mergeCells>
  <pageMargins left="0.5" right="0.5" top="0.5" bottom="0.5" header="0.3" footer="0.3"/>
  <pageSetup orientation="landscape" r:id="rId1"/>
  <ignoredErrors>
    <ignoredError sqref="E4 I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3"/>
  <sheetViews>
    <sheetView showGridLines="0" zoomScale="160" zoomScaleNormal="160" workbookViewId="0">
      <selection activeCell="A2" sqref="A2:XFD2"/>
    </sheetView>
  </sheetViews>
  <sheetFormatPr defaultColWidth="8.5703125" defaultRowHeight="11.1" customHeight="1" x14ac:dyDescent="0.2"/>
  <cols>
    <col min="1" max="1" width="25.5703125" style="10" customWidth="1"/>
    <col min="2" max="2" width="1.5703125" style="10" customWidth="1"/>
    <col min="3" max="3" width="10.42578125" style="10" customWidth="1"/>
    <col min="4" max="4" width="1.5703125" style="10" customWidth="1"/>
    <col min="5" max="5" width="10.5703125" style="10" customWidth="1"/>
    <col min="6" max="6" width="1.5703125" style="10" customWidth="1"/>
    <col min="7" max="7" width="10.42578125" style="10" customWidth="1"/>
    <col min="8" max="8" width="1.5703125" style="10" customWidth="1"/>
    <col min="9" max="9" width="11.140625" style="10" customWidth="1"/>
    <col min="10" max="16384" width="8.5703125" style="10"/>
  </cols>
  <sheetData>
    <row r="1" spans="1:9" ht="11.25" customHeight="1" x14ac:dyDescent="0.2">
      <c r="A1" s="191" t="s">
        <v>27</v>
      </c>
      <c r="B1" s="192"/>
      <c r="C1" s="192"/>
      <c r="D1" s="192"/>
      <c r="E1" s="192"/>
      <c r="F1" s="192"/>
      <c r="G1" s="192"/>
      <c r="H1" s="192"/>
      <c r="I1" s="192"/>
    </row>
    <row r="2" spans="1:9" ht="11.25" customHeight="1" x14ac:dyDescent="0.2">
      <c r="A2" s="191" t="s">
        <v>125</v>
      </c>
      <c r="B2" s="192"/>
      <c r="C2" s="192"/>
      <c r="D2" s="192"/>
      <c r="E2" s="192"/>
      <c r="F2" s="192"/>
      <c r="G2" s="192"/>
      <c r="H2" s="192"/>
      <c r="I2" s="192"/>
    </row>
    <row r="3" spans="1:9" ht="11.25" customHeight="1" x14ac:dyDescent="0.2">
      <c r="A3" s="193"/>
      <c r="B3" s="194"/>
      <c r="C3" s="194"/>
      <c r="D3" s="194"/>
      <c r="E3" s="194"/>
      <c r="F3" s="194"/>
      <c r="G3" s="194"/>
      <c r="H3" s="194"/>
      <c r="I3" s="194"/>
    </row>
    <row r="4" spans="1:9" ht="11.25" customHeight="1" x14ac:dyDescent="0.2">
      <c r="A4" s="74"/>
      <c r="B4" s="74"/>
      <c r="C4" s="195" t="s">
        <v>55</v>
      </c>
      <c r="D4" s="195"/>
      <c r="E4" s="195"/>
      <c r="F4" s="75" t="s">
        <v>6</v>
      </c>
      <c r="G4" s="195" t="s">
        <v>68</v>
      </c>
      <c r="H4" s="195"/>
      <c r="I4" s="195"/>
    </row>
    <row r="5" spans="1:9" ht="11.25" customHeight="1" x14ac:dyDescent="0.2">
      <c r="A5" s="58"/>
      <c r="B5" s="58"/>
      <c r="C5" s="59" t="s">
        <v>45</v>
      </c>
      <c r="D5" s="59"/>
      <c r="E5" s="60" t="s">
        <v>7</v>
      </c>
      <c r="F5" s="61"/>
      <c r="G5" s="59" t="s">
        <v>45</v>
      </c>
      <c r="H5" s="59"/>
      <c r="I5" s="60" t="s">
        <v>7</v>
      </c>
    </row>
    <row r="6" spans="1:9" ht="11.25" customHeight="1" x14ac:dyDescent="0.2">
      <c r="A6" s="60" t="s">
        <v>28</v>
      </c>
      <c r="B6" s="62"/>
      <c r="C6" s="59" t="s">
        <v>9</v>
      </c>
      <c r="D6" s="52"/>
      <c r="E6" s="60" t="s">
        <v>29</v>
      </c>
      <c r="F6" s="61"/>
      <c r="G6" s="59" t="s">
        <v>9</v>
      </c>
      <c r="H6" s="52"/>
      <c r="I6" s="60" t="s">
        <v>29</v>
      </c>
    </row>
    <row r="7" spans="1:9" ht="11.25" customHeight="1" x14ac:dyDescent="0.2">
      <c r="A7" s="76" t="s">
        <v>30</v>
      </c>
      <c r="B7" s="44"/>
      <c r="C7" s="77">
        <v>454000</v>
      </c>
      <c r="D7" s="78"/>
      <c r="E7" s="132">
        <v>21500</v>
      </c>
      <c r="F7" s="78"/>
      <c r="G7" s="77">
        <v>499000</v>
      </c>
      <c r="H7" s="77"/>
      <c r="I7" s="132">
        <v>20300</v>
      </c>
    </row>
    <row r="8" spans="1:9" ht="11.25" customHeight="1" x14ac:dyDescent="0.2">
      <c r="A8" s="76" t="s">
        <v>31</v>
      </c>
      <c r="B8" s="58"/>
      <c r="C8" s="69">
        <v>61</v>
      </c>
      <c r="D8" s="80"/>
      <c r="E8" s="69">
        <v>14</v>
      </c>
      <c r="F8" s="80"/>
      <c r="G8" s="69">
        <v>6</v>
      </c>
      <c r="H8" s="79"/>
      <c r="I8" s="69">
        <v>4</v>
      </c>
    </row>
    <row r="9" spans="1:9" ht="11.25" customHeight="1" x14ac:dyDescent="0.2">
      <c r="A9" s="76" t="s">
        <v>32</v>
      </c>
      <c r="B9" s="58"/>
      <c r="C9" s="79" t="s">
        <v>18</v>
      </c>
      <c r="D9" s="81"/>
      <c r="E9" s="79" t="s">
        <v>18</v>
      </c>
      <c r="F9" s="82"/>
      <c r="G9" s="69">
        <v>89000</v>
      </c>
      <c r="H9" s="69"/>
      <c r="I9" s="69">
        <v>3720</v>
      </c>
    </row>
    <row r="10" spans="1:9" ht="11.25" customHeight="1" x14ac:dyDescent="0.2">
      <c r="A10" s="83" t="s">
        <v>59</v>
      </c>
      <c r="B10" s="58"/>
      <c r="C10" s="69">
        <v>15000</v>
      </c>
      <c r="D10" s="69"/>
      <c r="E10" s="133">
        <v>789</v>
      </c>
      <c r="F10" s="82"/>
      <c r="G10" s="79" t="s">
        <v>18</v>
      </c>
      <c r="H10" s="69"/>
      <c r="I10" s="79" t="s">
        <v>18</v>
      </c>
    </row>
    <row r="11" spans="1:9" ht="11.25" customHeight="1" x14ac:dyDescent="0.2">
      <c r="A11" s="83" t="s">
        <v>60</v>
      </c>
      <c r="B11" s="58"/>
      <c r="C11" s="69">
        <v>13600</v>
      </c>
      <c r="D11" s="69"/>
      <c r="E11" s="133">
        <v>927</v>
      </c>
      <c r="F11" s="82"/>
      <c r="G11" s="69">
        <v>105000</v>
      </c>
      <c r="H11" s="69"/>
      <c r="I11" s="69">
        <v>5740</v>
      </c>
    </row>
    <row r="12" spans="1:9" ht="11.25" customHeight="1" x14ac:dyDescent="0.2">
      <c r="A12" s="76" t="s">
        <v>33</v>
      </c>
      <c r="B12" s="58"/>
      <c r="C12" s="69">
        <v>46800</v>
      </c>
      <c r="D12" s="81"/>
      <c r="E12" s="69">
        <v>3650</v>
      </c>
      <c r="F12" s="70"/>
      <c r="G12" s="79" t="s">
        <v>18</v>
      </c>
      <c r="H12" s="79"/>
      <c r="I12" s="79" t="s">
        <v>18</v>
      </c>
    </row>
    <row r="13" spans="1:9" ht="11.25" customHeight="1" x14ac:dyDescent="0.2">
      <c r="A13" s="76" t="s">
        <v>34</v>
      </c>
      <c r="B13" s="58"/>
      <c r="C13" s="69">
        <v>238000</v>
      </c>
      <c r="D13" s="84"/>
      <c r="E13" s="69">
        <v>14200</v>
      </c>
      <c r="F13" s="82"/>
      <c r="G13" s="79" t="s">
        <v>18</v>
      </c>
      <c r="H13" s="69"/>
      <c r="I13" s="79" t="s">
        <v>18</v>
      </c>
    </row>
    <row r="14" spans="1:9" ht="11.25" customHeight="1" x14ac:dyDescent="0.2">
      <c r="A14" s="76" t="s">
        <v>47</v>
      </c>
      <c r="B14" s="58"/>
      <c r="C14" s="69">
        <v>73100</v>
      </c>
      <c r="D14" s="81"/>
      <c r="E14" s="69">
        <v>2080</v>
      </c>
      <c r="F14" s="82"/>
      <c r="G14" s="79" t="s">
        <v>18</v>
      </c>
      <c r="H14" s="69"/>
      <c r="I14" s="79" t="s">
        <v>18</v>
      </c>
    </row>
    <row r="15" spans="1:9" ht="11.25" customHeight="1" x14ac:dyDescent="0.2">
      <c r="A15" s="85" t="s">
        <v>4</v>
      </c>
      <c r="B15" s="62"/>
      <c r="C15" s="86">
        <v>840000</v>
      </c>
      <c r="D15" s="87"/>
      <c r="E15" s="86">
        <v>43100</v>
      </c>
      <c r="F15" s="87"/>
      <c r="G15" s="86">
        <v>693000</v>
      </c>
      <c r="H15" s="86"/>
      <c r="I15" s="86">
        <v>29800</v>
      </c>
    </row>
    <row r="16" spans="1:9" ht="11.25" customHeight="1" x14ac:dyDescent="0.2">
      <c r="A16" s="196" t="s">
        <v>58</v>
      </c>
      <c r="B16" s="196"/>
      <c r="C16" s="196"/>
      <c r="D16" s="196"/>
      <c r="E16" s="196"/>
      <c r="F16" s="196"/>
      <c r="G16" s="196"/>
      <c r="H16" s="196"/>
      <c r="I16" s="196"/>
    </row>
    <row r="17" spans="1:9" ht="22.7" customHeight="1" x14ac:dyDescent="0.2">
      <c r="A17" s="185" t="s">
        <v>70</v>
      </c>
      <c r="B17" s="186"/>
      <c r="C17" s="186"/>
      <c r="D17" s="186"/>
      <c r="E17" s="186"/>
      <c r="F17" s="186"/>
      <c r="G17" s="186"/>
      <c r="H17" s="186"/>
      <c r="I17" s="186"/>
    </row>
    <row r="18" spans="1:9" ht="11.25" customHeight="1" x14ac:dyDescent="0.2">
      <c r="A18" s="187" t="s">
        <v>54</v>
      </c>
      <c r="B18" s="188"/>
      <c r="C18" s="188"/>
      <c r="D18" s="188"/>
      <c r="E18" s="188"/>
      <c r="F18" s="188"/>
      <c r="G18" s="188"/>
      <c r="H18" s="188"/>
      <c r="I18" s="188"/>
    </row>
    <row r="19" spans="1:9" ht="11.25" customHeight="1" x14ac:dyDescent="0.2">
      <c r="A19" s="189"/>
      <c r="B19" s="190"/>
      <c r="C19" s="190"/>
      <c r="D19" s="190"/>
      <c r="E19" s="190"/>
      <c r="F19" s="190"/>
      <c r="G19" s="190"/>
      <c r="H19" s="190"/>
      <c r="I19" s="190"/>
    </row>
    <row r="20" spans="1:9" ht="11.25" customHeight="1" x14ac:dyDescent="0.2">
      <c r="A20" s="187" t="s">
        <v>11</v>
      </c>
      <c r="B20" s="190"/>
      <c r="C20" s="190"/>
      <c r="D20" s="190"/>
      <c r="E20" s="190"/>
      <c r="F20" s="190"/>
      <c r="G20" s="190"/>
      <c r="H20" s="190"/>
      <c r="I20" s="190"/>
    </row>
    <row r="21" spans="1:9" ht="11.1" customHeight="1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ht="11.1" customHeight="1" x14ac:dyDescent="0.2">
      <c r="A22" s="34"/>
      <c r="B22" s="33"/>
      <c r="C22" s="33"/>
      <c r="D22" s="33"/>
      <c r="E22" s="33"/>
      <c r="F22" s="33"/>
      <c r="G22" s="33"/>
      <c r="H22" s="33"/>
      <c r="I22" s="33"/>
    </row>
    <row r="23" spans="1:9" ht="11.1" customHeight="1" x14ac:dyDescent="0.2">
      <c r="A23" s="9"/>
      <c r="B23" s="9"/>
      <c r="C23" s="9"/>
      <c r="D23" s="9"/>
      <c r="E23" s="9"/>
      <c r="F23" s="9"/>
      <c r="G23" s="9"/>
      <c r="H23" s="9"/>
      <c r="I23" s="9"/>
    </row>
  </sheetData>
  <mergeCells count="10">
    <mergeCell ref="A17:I17"/>
    <mergeCell ref="A18:I18"/>
    <mergeCell ref="A19:I19"/>
    <mergeCell ref="A20:I20"/>
    <mergeCell ref="A1:I1"/>
    <mergeCell ref="A3:I3"/>
    <mergeCell ref="C4:E4"/>
    <mergeCell ref="G4:I4"/>
    <mergeCell ref="A16:I16"/>
    <mergeCell ref="A2:I2"/>
  </mergeCells>
  <pageMargins left="0.5" right="0.5" top="0.5" bottom="0.75" header="0.3" footer="0.3"/>
  <pageSetup orientation="portrait" r:id="rId1"/>
  <ignoredErrors>
    <ignoredError sqref="C4 G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8E45-519C-437F-B651-533166C478C9}">
  <dimension ref="A1:N31"/>
  <sheetViews>
    <sheetView showGridLines="0" zoomScale="145" zoomScaleNormal="145" workbookViewId="0">
      <selection activeCell="H37" sqref="H37"/>
    </sheetView>
  </sheetViews>
  <sheetFormatPr defaultColWidth="8.7109375" defaultRowHeight="11.25" customHeight="1" x14ac:dyDescent="0.25"/>
  <cols>
    <col min="1" max="1" width="30.140625" style="155" customWidth="1"/>
    <col min="2" max="2" width="1.7109375" style="156" customWidth="1"/>
    <col min="3" max="3" width="8.28515625" style="146" customWidth="1"/>
    <col min="4" max="4" width="1.7109375" style="156" customWidth="1"/>
    <col min="5" max="5" width="8.28515625" style="146" customWidth="1"/>
    <col min="6" max="6" width="1.7109375" style="156" customWidth="1"/>
    <col min="7" max="7" width="8.28515625" style="146" customWidth="1"/>
    <col min="8" max="8" width="2.85546875" style="156" customWidth="1"/>
    <col min="9" max="9" width="8.28515625" style="146" customWidth="1"/>
    <col min="10" max="10" width="2.85546875" style="156" customWidth="1"/>
    <col min="11" max="11" width="8.28515625" style="146" customWidth="1"/>
    <col min="12" max="12" width="1.7109375" style="156" customWidth="1"/>
    <col min="13" max="16384" width="8.7109375" style="138"/>
  </cols>
  <sheetData>
    <row r="1" spans="1:12" ht="11.25" customHeight="1" x14ac:dyDescent="0.25">
      <c r="A1" s="199" t="s">
        <v>85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11.25" customHeight="1" x14ac:dyDescent="0.25">
      <c r="A2" s="199" t="s">
        <v>86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1.25" customHeight="1" x14ac:dyDescent="0.25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11.25" customHeight="1" x14ac:dyDescent="0.25">
      <c r="A4" s="199" t="s">
        <v>87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2" ht="11.25" customHeight="1" x14ac:dyDescent="0.25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1:12" ht="12.6" customHeight="1" x14ac:dyDescent="0.25">
      <c r="A6" s="139" t="s">
        <v>88</v>
      </c>
      <c r="B6" s="140"/>
      <c r="C6" s="141">
        <v>2016</v>
      </c>
      <c r="D6" s="142"/>
      <c r="E6" s="141">
        <v>2017</v>
      </c>
      <c r="F6" s="142"/>
      <c r="G6" s="141">
        <v>2018</v>
      </c>
      <c r="H6" s="142"/>
      <c r="I6" s="141">
        <v>2019</v>
      </c>
      <c r="J6" s="142"/>
      <c r="K6" s="141">
        <v>2020</v>
      </c>
      <c r="L6" s="142"/>
    </row>
    <row r="7" spans="1:12" ht="11.25" customHeight="1" x14ac:dyDescent="0.25">
      <c r="A7" s="143" t="s">
        <v>111</v>
      </c>
      <c r="C7" s="144">
        <v>11000</v>
      </c>
      <c r="E7" s="144">
        <v>20000</v>
      </c>
      <c r="G7" s="144">
        <v>32000</v>
      </c>
      <c r="I7" s="144">
        <v>67000</v>
      </c>
      <c r="K7" s="144">
        <v>34000</v>
      </c>
    </row>
    <row r="8" spans="1:12" ht="11.25" customHeight="1" x14ac:dyDescent="0.25">
      <c r="A8" s="145" t="s">
        <v>112</v>
      </c>
      <c r="C8" s="146" t="s">
        <v>18</v>
      </c>
      <c r="E8" s="144">
        <v>2100</v>
      </c>
      <c r="G8" s="144">
        <v>14400</v>
      </c>
      <c r="I8" s="144">
        <v>7900</v>
      </c>
      <c r="J8" s="156" t="s">
        <v>46</v>
      </c>
      <c r="K8" s="144">
        <v>6500</v>
      </c>
    </row>
    <row r="9" spans="1:12" ht="12" customHeight="1" x14ac:dyDescent="0.25">
      <c r="A9" s="145" t="s">
        <v>113</v>
      </c>
      <c r="C9" s="144">
        <v>234000</v>
      </c>
      <c r="E9" s="144">
        <v>270000</v>
      </c>
      <c r="G9" s="144">
        <v>360000</v>
      </c>
      <c r="H9" s="156" t="s">
        <v>89</v>
      </c>
      <c r="I9" s="144">
        <v>440000</v>
      </c>
      <c r="J9" s="156" t="s">
        <v>90</v>
      </c>
      <c r="K9" s="144">
        <v>470000</v>
      </c>
      <c r="L9" s="156" t="s">
        <v>89</v>
      </c>
    </row>
    <row r="10" spans="1:12" ht="12" customHeight="1" x14ac:dyDescent="0.25">
      <c r="A10" s="145" t="s">
        <v>114</v>
      </c>
      <c r="C10" s="144">
        <v>6200</v>
      </c>
      <c r="E10" s="144">
        <v>28000</v>
      </c>
      <c r="G10" s="144">
        <v>43000</v>
      </c>
      <c r="I10" s="144">
        <v>38000</v>
      </c>
      <c r="K10" s="144">
        <v>24000</v>
      </c>
    </row>
    <row r="11" spans="1:12" ht="11.25" customHeight="1" x14ac:dyDescent="0.25">
      <c r="A11" s="145" t="s">
        <v>115</v>
      </c>
      <c r="C11" s="147">
        <v>65000</v>
      </c>
      <c r="D11" s="148"/>
      <c r="E11" s="147">
        <v>75000</v>
      </c>
      <c r="F11" s="148"/>
      <c r="G11" s="147">
        <v>90000</v>
      </c>
      <c r="H11" s="148"/>
      <c r="I11" s="147">
        <v>76000</v>
      </c>
      <c r="J11" s="148" t="s">
        <v>89</v>
      </c>
      <c r="K11" s="147">
        <v>74000</v>
      </c>
      <c r="L11" s="148" t="s">
        <v>89</v>
      </c>
    </row>
    <row r="12" spans="1:12" ht="12.6" customHeight="1" x14ac:dyDescent="0.25">
      <c r="A12" s="145" t="s">
        <v>98</v>
      </c>
      <c r="C12" s="144"/>
      <c r="E12" s="144"/>
      <c r="G12" s="144"/>
      <c r="I12" s="144"/>
      <c r="K12" s="144"/>
    </row>
    <row r="13" spans="1:12" ht="11.25" customHeight="1" x14ac:dyDescent="0.25">
      <c r="A13" s="149" t="s">
        <v>116</v>
      </c>
      <c r="C13" s="144">
        <v>180000</v>
      </c>
      <c r="E13" s="144">
        <v>280000</v>
      </c>
      <c r="G13" s="144">
        <v>240000</v>
      </c>
      <c r="I13" s="144">
        <v>280000</v>
      </c>
      <c r="J13" s="156" t="s">
        <v>46</v>
      </c>
      <c r="K13" s="144">
        <v>400000</v>
      </c>
    </row>
    <row r="14" spans="1:12" ht="11.25" customHeight="1" x14ac:dyDescent="0.25">
      <c r="A14" s="149" t="s">
        <v>117</v>
      </c>
      <c r="C14" s="150">
        <v>530000</v>
      </c>
      <c r="D14" s="151"/>
      <c r="E14" s="150">
        <v>480000</v>
      </c>
      <c r="F14" s="151"/>
      <c r="G14" s="150">
        <v>500000</v>
      </c>
      <c r="H14" s="151"/>
      <c r="I14" s="150">
        <v>290000</v>
      </c>
      <c r="J14" s="151" t="s">
        <v>46</v>
      </c>
      <c r="K14" s="150">
        <v>380000</v>
      </c>
      <c r="L14" s="151"/>
    </row>
    <row r="15" spans="1:12" ht="11.25" customHeight="1" x14ac:dyDescent="0.25">
      <c r="A15" s="152" t="s">
        <v>4</v>
      </c>
      <c r="C15" s="144">
        <f>SUM(C13:C14)</f>
        <v>710000</v>
      </c>
      <c r="E15" s="144">
        <f>SUM(E13:E14)</f>
        <v>760000</v>
      </c>
      <c r="G15" s="144">
        <f>SUM(G13:G14)</f>
        <v>740000</v>
      </c>
      <c r="I15" s="144">
        <f>SUM(I13:I14)</f>
        <v>570000</v>
      </c>
      <c r="J15" s="156" t="s">
        <v>46</v>
      </c>
      <c r="K15" s="144">
        <f>SUM(K13:K14)</f>
        <v>780000</v>
      </c>
    </row>
    <row r="16" spans="1:12" ht="12.6" customHeight="1" x14ac:dyDescent="0.25">
      <c r="A16" s="145" t="s">
        <v>118</v>
      </c>
      <c r="C16" s="144">
        <v>63000</v>
      </c>
      <c r="E16" s="144">
        <v>65000</v>
      </c>
      <c r="G16" s="144">
        <v>70000</v>
      </c>
      <c r="I16" s="144">
        <v>70000</v>
      </c>
      <c r="K16" s="144">
        <v>69000</v>
      </c>
    </row>
    <row r="17" spans="1:14" ht="11.25" customHeight="1" x14ac:dyDescent="0.25">
      <c r="A17" s="145" t="s">
        <v>119</v>
      </c>
      <c r="C17" s="144">
        <v>18767</v>
      </c>
      <c r="E17" s="144">
        <v>26000</v>
      </c>
      <c r="G17" s="144">
        <v>30000</v>
      </c>
      <c r="I17" s="144">
        <v>27000</v>
      </c>
      <c r="J17" s="156" t="s">
        <v>46</v>
      </c>
      <c r="K17" s="144">
        <v>43000</v>
      </c>
    </row>
    <row r="18" spans="1:14" ht="11.25" customHeight="1" x14ac:dyDescent="0.25">
      <c r="A18" s="145" t="s">
        <v>120</v>
      </c>
      <c r="C18" s="144">
        <v>430</v>
      </c>
      <c r="D18" s="156" t="s">
        <v>89</v>
      </c>
      <c r="E18" s="144">
        <v>2200</v>
      </c>
      <c r="F18" s="156" t="s">
        <v>89</v>
      </c>
      <c r="G18" s="144">
        <v>330</v>
      </c>
      <c r="H18" s="156" t="s">
        <v>89</v>
      </c>
      <c r="I18" s="144">
        <v>500</v>
      </c>
      <c r="J18" s="156" t="s">
        <v>90</v>
      </c>
      <c r="K18" s="146" t="s">
        <v>18</v>
      </c>
    </row>
    <row r="19" spans="1:14" ht="12.6" customHeight="1" x14ac:dyDescent="0.25">
      <c r="A19" s="145" t="s">
        <v>121</v>
      </c>
      <c r="C19" s="144">
        <v>210000</v>
      </c>
      <c r="E19" s="144">
        <v>180000</v>
      </c>
      <c r="G19" s="144">
        <v>260000</v>
      </c>
      <c r="H19" s="156" t="s">
        <v>46</v>
      </c>
      <c r="I19" s="144">
        <v>260000</v>
      </c>
      <c r="J19" s="156" t="s">
        <v>46</v>
      </c>
      <c r="K19" s="144">
        <v>260000</v>
      </c>
    </row>
    <row r="20" spans="1:14" ht="11.25" customHeight="1" x14ac:dyDescent="0.25">
      <c r="A20" s="145" t="s">
        <v>122</v>
      </c>
      <c r="C20" s="147">
        <v>39966</v>
      </c>
      <c r="D20" s="148"/>
      <c r="E20" s="147">
        <v>36444</v>
      </c>
      <c r="F20" s="148"/>
      <c r="G20" s="147">
        <v>36200</v>
      </c>
      <c r="H20" s="148"/>
      <c r="I20" s="147">
        <v>25900</v>
      </c>
      <c r="J20" s="148"/>
      <c r="K20" s="147">
        <v>49000</v>
      </c>
      <c r="L20" s="148"/>
    </row>
    <row r="21" spans="1:14" ht="11.25" customHeight="1" x14ac:dyDescent="0.25">
      <c r="A21" s="145" t="s">
        <v>91</v>
      </c>
      <c r="C21" s="144"/>
      <c r="E21" s="144"/>
      <c r="G21" s="144"/>
      <c r="I21" s="144"/>
      <c r="K21" s="144"/>
    </row>
    <row r="22" spans="1:14" ht="11.25" customHeight="1" x14ac:dyDescent="0.25">
      <c r="A22" s="149" t="s">
        <v>116</v>
      </c>
      <c r="C22" s="144">
        <v>53000</v>
      </c>
      <c r="E22" s="144">
        <v>71000</v>
      </c>
      <c r="G22" s="144">
        <v>71000</v>
      </c>
      <c r="I22" s="144">
        <v>56000</v>
      </c>
      <c r="K22" s="144">
        <v>35000</v>
      </c>
    </row>
    <row r="23" spans="1:14" ht="12" customHeight="1" x14ac:dyDescent="0.25">
      <c r="A23" s="149" t="s">
        <v>123</v>
      </c>
      <c r="C23" s="144">
        <v>270000</v>
      </c>
      <c r="E23" s="144">
        <v>370000</v>
      </c>
      <c r="G23" s="144">
        <v>350000</v>
      </c>
      <c r="I23" s="144">
        <v>280000</v>
      </c>
      <c r="K23" s="144">
        <v>219000</v>
      </c>
    </row>
    <row r="24" spans="1:14" ht="12" customHeight="1" x14ac:dyDescent="0.25">
      <c r="A24" s="152" t="s">
        <v>99</v>
      </c>
      <c r="C24" s="153">
        <f>SUM(C22:C23)</f>
        <v>323000</v>
      </c>
      <c r="D24" s="157"/>
      <c r="E24" s="153">
        <f>SUM(E22:E23)</f>
        <v>441000</v>
      </c>
      <c r="F24" s="157"/>
      <c r="G24" s="153">
        <f>SUM(G22:G23)</f>
        <v>421000</v>
      </c>
      <c r="H24" s="157"/>
      <c r="I24" s="153">
        <f>SUM(I22:I23)</f>
        <v>336000</v>
      </c>
      <c r="J24" s="157"/>
      <c r="K24" s="153">
        <f>SUM(K22:K23)</f>
        <v>254000</v>
      </c>
      <c r="L24" s="157"/>
    </row>
    <row r="25" spans="1:14" ht="12.6" customHeight="1" x14ac:dyDescent="0.25">
      <c r="A25" s="145" t="s">
        <v>124</v>
      </c>
      <c r="C25" s="147">
        <v>2800</v>
      </c>
      <c r="D25" s="148"/>
      <c r="E25" s="147">
        <v>2500</v>
      </c>
      <c r="F25" s="148"/>
      <c r="G25" s="147">
        <v>1500</v>
      </c>
      <c r="H25" s="148" t="s">
        <v>46</v>
      </c>
      <c r="I25" s="147">
        <v>1500</v>
      </c>
      <c r="J25" s="148" t="s">
        <v>46</v>
      </c>
      <c r="K25" s="147">
        <v>38000</v>
      </c>
      <c r="L25" s="148"/>
    </row>
    <row r="26" spans="1:14" ht="11.25" customHeight="1" x14ac:dyDescent="0.25">
      <c r="A26" s="149" t="s">
        <v>92</v>
      </c>
      <c r="C26" s="144">
        <v>1680000</v>
      </c>
      <c r="E26" s="144">
        <v>1910000</v>
      </c>
      <c r="G26" s="144">
        <v>2100000</v>
      </c>
      <c r="H26" s="156" t="s">
        <v>46</v>
      </c>
      <c r="I26" s="144">
        <v>1920000</v>
      </c>
      <c r="J26" s="156" t="s">
        <v>46</v>
      </c>
      <c r="K26" s="144">
        <v>2100000</v>
      </c>
    </row>
    <row r="27" spans="1:14" ht="11.25" customHeight="1" x14ac:dyDescent="0.25">
      <c r="A27" s="202" t="s">
        <v>93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154"/>
      <c r="N27" s="154"/>
    </row>
    <row r="28" spans="1:14" ht="22.5" customHeight="1" x14ac:dyDescent="0.25">
      <c r="A28" s="197" t="s">
        <v>104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54"/>
      <c r="N28" s="154"/>
    </row>
    <row r="29" spans="1:14" ht="11.25" customHeight="1" x14ac:dyDescent="0.25">
      <c r="A29" s="198" t="s">
        <v>94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54"/>
      <c r="N29" s="154"/>
    </row>
    <row r="30" spans="1:14" ht="22.5" customHeight="1" x14ac:dyDescent="0.25">
      <c r="A30" s="197" t="s">
        <v>100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54"/>
      <c r="N30" s="154"/>
    </row>
    <row r="31" spans="1:14" ht="11.25" customHeight="1" x14ac:dyDescent="0.25">
      <c r="A31" s="198" t="s">
        <v>95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54"/>
      <c r="N31" s="154"/>
    </row>
  </sheetData>
  <mergeCells count="10">
    <mergeCell ref="A28:L28"/>
    <mergeCell ref="A29:L29"/>
    <mergeCell ref="A30:L30"/>
    <mergeCell ref="A31:L31"/>
    <mergeCell ref="A1:L1"/>
    <mergeCell ref="A2:L2"/>
    <mergeCell ref="A3:L3"/>
    <mergeCell ref="A4:L4"/>
    <mergeCell ref="A5:L5"/>
    <mergeCell ref="A27:L27"/>
  </mergeCells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1062a0d-ede8-4112-b4bb-00a9c1bc8e16" xsi:nil="true"/>
    <lcf76f155ced4ddcb4097134ff3c332f xmlns="d925d976-9e2a-4bab-ad6d-d3ef45ec2550">
      <Terms xmlns="http://schemas.microsoft.com/office/infopath/2007/PartnerControls"/>
    </lcf76f155ced4ddcb4097134ff3c332f>
    <Date_x0020_and_x0020_Time xmlns="d925d976-9e2a-4bab-ad6d-d3ef45ec25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9" ma:contentTypeDescription="Create a new document." ma:contentTypeScope="" ma:versionID="2f129b4818b48e7881630c11aef9b62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xmlns:ns4="31062a0d-ede8-4112-b4bb-00a9c1bc8e16" targetNamespace="http://schemas.microsoft.com/office/2006/metadata/properties" ma:root="true" ma:fieldsID="8d0b0548c58e425a5419fb4e5a77f19b" ns1:_="" ns2:_="" ns3:_="" ns4:_="">
    <xsd:import namespace="http://schemas.microsoft.com/sharepoint/v3"/>
    <xsd:import namespace="d925d976-9e2a-4bab-ad6d-d3ef45ec2550"/>
    <xsd:import namespace="08020ff4-f632-4952-8504-a4a18e274e6c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5462c4f-e196-468f-8ddd-ac3b3426e5e8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4644F-8CE9-43B1-9E49-3096063BC8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E3BA18-B516-435E-9800-36865D247DC4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31062a0d-ede8-4112-b4bb-00a9c1bc8e16"/>
    <ds:schemaRef ds:uri="http://schemas.microsoft.com/office/2006/documentManagement/types"/>
    <ds:schemaRef ds:uri="73166ee1-6b64-49a2-af77-8563fe7cb853"/>
    <ds:schemaRef ds:uri="a26c063d-e4ab-4c2c-a5f9-3b0598984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6EB3B4-3A0A-4102-AF92-B977EABED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Text</vt:lpstr>
      <vt:lpstr>T1</vt:lpstr>
      <vt:lpstr>T2</vt:lpstr>
      <vt:lpstr>T3</vt:lpstr>
      <vt:lpstr>T4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Tantalum in 2020</dc:title>
  <dc:subject>USGS Mineral Industry Surveys</dc:subject>
  <dc:creator>USGS National Minerals Information Center</dc:creator>
  <cp:keywords>Tantalum Statistics</cp:keywords>
  <cp:lastModifiedBy>Natalie Juda</cp:lastModifiedBy>
  <cp:lastPrinted>2025-01-28T13:34:16Z</cp:lastPrinted>
  <dcterms:created xsi:type="dcterms:W3CDTF">2016-06-14T19:30:24Z</dcterms:created>
  <dcterms:modified xsi:type="dcterms:W3CDTF">2025-02-05T10:55:39Z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  <property fmtid="{D5CDD505-2E9C-101B-9397-08002B2CF9AE}" pid="3" name="MediaServiceImageTags">
    <vt:lpwstr/>
  </property>
</Properties>
</file>