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'Sheet1'!$A$1:$I$79</definedName>
  </definedNames>
  <calcPr fullCalcOnLoad="1"/>
</workbook>
</file>

<file path=xl/sharedStrings.xml><?xml version="1.0" encoding="utf-8"?>
<sst xmlns="http://schemas.openxmlformats.org/spreadsheetml/2006/main" count="169" uniqueCount="131">
  <si>
    <t>Sample</t>
  </si>
  <si>
    <t>206Pb</t>
  </si>
  <si>
    <t>207Pb</t>
  </si>
  <si>
    <t>208Pb</t>
  </si>
  <si>
    <t>No.</t>
  </si>
  <si>
    <t>204Pb</t>
  </si>
  <si>
    <t xml:space="preserve"> </t>
  </si>
  <si>
    <t>95ABS101</t>
  </si>
  <si>
    <t>95ABS102</t>
  </si>
  <si>
    <t>95ABS105</t>
  </si>
  <si>
    <t>95ABS103</t>
  </si>
  <si>
    <t>95ABS104A</t>
  </si>
  <si>
    <t>95ABS104C</t>
  </si>
  <si>
    <t>95ABS104D</t>
  </si>
  <si>
    <t>95ABS107</t>
  </si>
  <si>
    <t>95ABS108</t>
  </si>
  <si>
    <t>95ABS109</t>
  </si>
  <si>
    <t>95ABS110A</t>
  </si>
  <si>
    <t>95ABS110B</t>
  </si>
  <si>
    <t>95ABS111A</t>
  </si>
  <si>
    <t>95ABS111B</t>
  </si>
  <si>
    <t>95ABS112</t>
  </si>
  <si>
    <t>95ABS113</t>
  </si>
  <si>
    <t>95ABS118</t>
  </si>
  <si>
    <t>95ABS120A</t>
  </si>
  <si>
    <t>95ABS120B</t>
  </si>
  <si>
    <t>95ABS116</t>
  </si>
  <si>
    <t>95ABS115</t>
  </si>
  <si>
    <t>95ABS114</t>
  </si>
  <si>
    <t>95ABS121</t>
  </si>
  <si>
    <t>95ABS123</t>
  </si>
  <si>
    <t>95ABS122</t>
  </si>
  <si>
    <t>95ABS124</t>
  </si>
  <si>
    <t>95ABS125</t>
  </si>
  <si>
    <t>95ABS126</t>
  </si>
  <si>
    <t>95ABS127</t>
  </si>
  <si>
    <t>95ABS129</t>
  </si>
  <si>
    <t>95ABS128</t>
  </si>
  <si>
    <t>95ABS130</t>
  </si>
  <si>
    <t>95ABS131A</t>
  </si>
  <si>
    <t>95ABS131B</t>
  </si>
  <si>
    <t>95ABSSB1</t>
  </si>
  <si>
    <t>95ABSSB2</t>
  </si>
  <si>
    <t>95ABS132</t>
  </si>
  <si>
    <t>95ABS-MC</t>
  </si>
  <si>
    <t>95ABS-EC</t>
  </si>
  <si>
    <t>95ABS133</t>
  </si>
  <si>
    <t>95ABS134</t>
  </si>
  <si>
    <t>95ABS-CC</t>
  </si>
  <si>
    <t>95ABS-GC</t>
  </si>
  <si>
    <t>95ABS149A</t>
  </si>
  <si>
    <t>95ABS149B</t>
  </si>
  <si>
    <t>95ABS135</t>
  </si>
  <si>
    <t>95ABS136</t>
  </si>
  <si>
    <t>95ABS137</t>
  </si>
  <si>
    <t>95ABS138</t>
  </si>
  <si>
    <t>95ABS139</t>
  </si>
  <si>
    <t>95ABS141</t>
  </si>
  <si>
    <t>95ABS140</t>
  </si>
  <si>
    <t>95ABS148</t>
  </si>
  <si>
    <t>95ABS142</t>
  </si>
  <si>
    <t>95ABS143</t>
  </si>
  <si>
    <t>95ABS145</t>
  </si>
  <si>
    <t>95ABS144</t>
  </si>
  <si>
    <t>95ABS146</t>
  </si>
  <si>
    <t>95ABS147</t>
  </si>
  <si>
    <t>Standards</t>
  </si>
  <si>
    <t>SRM-2709</t>
  </si>
  <si>
    <t>SRM-2710</t>
  </si>
  <si>
    <t>SRM-2711</t>
  </si>
  <si>
    <t xml:space="preserve">    by S.E. Church, D.L. Fey, D.M. Unruh, R.B. Vaughn, and J.E. Taggart, Jr.</t>
  </si>
  <si>
    <t xml:space="preserve">Table 7.  Lead isotopic data from 1995 streambed sediment and other samples, Animas River watershed, Colo. </t>
  </si>
  <si>
    <t>upper Animas River basin above Silverton, Colo.</t>
  </si>
  <si>
    <t>Mineral Creek basin</t>
  </si>
  <si>
    <t>Cement Creek basin</t>
  </si>
  <si>
    <t>Animas River watershed below Silverton, Colo.</t>
  </si>
  <si>
    <t>S28</t>
  </si>
  <si>
    <t>Site</t>
  </si>
  <si>
    <t>S1</t>
  </si>
  <si>
    <t>S2</t>
  </si>
  <si>
    <t>S4</t>
  </si>
  <si>
    <t>S5</t>
  </si>
  <si>
    <t>S3</t>
  </si>
  <si>
    <t>S9</t>
  </si>
  <si>
    <t>S12</t>
  </si>
  <si>
    <t>S15</t>
  </si>
  <si>
    <t>S17</t>
  </si>
  <si>
    <t>S18</t>
  </si>
  <si>
    <t>S19</t>
  </si>
  <si>
    <t>S22</t>
  </si>
  <si>
    <t>S23</t>
  </si>
  <si>
    <t>S24</t>
  </si>
  <si>
    <t>S29</t>
  </si>
  <si>
    <t>S30</t>
  </si>
  <si>
    <t>S31</t>
  </si>
  <si>
    <t>S32</t>
  </si>
  <si>
    <t>S35</t>
  </si>
  <si>
    <t>S36</t>
  </si>
  <si>
    <t>S37</t>
  </si>
  <si>
    <t>S38</t>
  </si>
  <si>
    <t>S39</t>
  </si>
  <si>
    <t>S41</t>
  </si>
  <si>
    <t>S43</t>
  </si>
  <si>
    <t>S44</t>
  </si>
  <si>
    <t>S45</t>
  </si>
  <si>
    <t>S46</t>
  </si>
  <si>
    <t>S47</t>
  </si>
  <si>
    <t>S48</t>
  </si>
  <si>
    <t>S56</t>
  </si>
  <si>
    <t>S57</t>
  </si>
  <si>
    <t>S60</t>
  </si>
  <si>
    <t>S63</t>
  </si>
  <si>
    <t>S66</t>
  </si>
  <si>
    <t>S68</t>
  </si>
  <si>
    <t>S67</t>
  </si>
  <si>
    <t>S69</t>
  </si>
  <si>
    <t>S70</t>
  </si>
  <si>
    <t>S71</t>
  </si>
  <si>
    <t>S72</t>
  </si>
  <si>
    <t>S73</t>
  </si>
  <si>
    <t>S74</t>
  </si>
  <si>
    <t>S75</t>
  </si>
  <si>
    <t>S76</t>
  </si>
  <si>
    <t xml:space="preserve">   [Data are corrected for mass fractionation; uncertainties are absolute and errors are calculated based on an error of ± 0.1 percent/mass unit; R.B. Vaughn, analyst.]</t>
  </si>
  <si>
    <r>
      <t xml:space="preserve">± 1 </t>
    </r>
    <r>
      <rPr>
        <sz val="10"/>
        <rFont val="Symbol"/>
        <family val="1"/>
      </rPr>
      <t>s</t>
    </r>
  </si>
  <si>
    <t>S50</t>
  </si>
  <si>
    <t>S55</t>
  </si>
  <si>
    <t>S59</t>
  </si>
  <si>
    <t>S62</t>
  </si>
  <si>
    <t>S65</t>
  </si>
  <si>
    <t xml:space="preserve">    U.S. Geological Survey Open-File Report 00-244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</si>
</sst>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.000"/>
  </numFmts>
  <fonts count="4">
    <font>
      <sz val="10"/>
      <name val="Arial"/>
      <family val="0"/>
    </font>
    <font>
      <u val="single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right"/>
      <protection/>
    </xf>
    <xf numFmtId="0" fontId="0" fillId="2" borderId="1" xfId="0" applyFill="1" applyBorder="1" applyAlignment="1">
      <alignment horizontal="center"/>
    </xf>
    <xf numFmtId="0" fontId="0" fillId="0" borderId="3" xfId="0" applyBorder="1" applyAlignment="1" applyProtection="1">
      <alignment horizontal="left"/>
      <protection/>
    </xf>
    <xf numFmtId="164" fontId="0" fillId="0" borderId="3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18" customWidth="1"/>
    <col min="2" max="2" width="6.7109375" style="14" customWidth="1"/>
    <col min="3" max="3" width="15.7109375" style="0" customWidth="1"/>
  </cols>
  <sheetData>
    <row r="1" spans="1:2" ht="12.75">
      <c r="A1" s="12" t="s">
        <v>71</v>
      </c>
      <c r="B1" s="13"/>
    </row>
    <row r="2" spans="1:3" ht="12.75">
      <c r="A2" s="18" t="s">
        <v>130</v>
      </c>
      <c r="C2" s="1"/>
    </row>
    <row r="3" spans="1:3" ht="12.75">
      <c r="A3" s="18" t="s">
        <v>70</v>
      </c>
      <c r="C3" s="1"/>
    </row>
    <row r="4" spans="1:3" ht="12.75">
      <c r="A4" s="18" t="s">
        <v>123</v>
      </c>
      <c r="C4" s="1"/>
    </row>
    <row r="5" spans="1:9" ht="12.75">
      <c r="A5" s="19"/>
      <c r="B5" s="9" t="s">
        <v>77</v>
      </c>
      <c r="C5" s="4" t="s">
        <v>0</v>
      </c>
      <c r="D5" s="5" t="s">
        <v>1</v>
      </c>
      <c r="E5" s="9" t="s">
        <v>124</v>
      </c>
      <c r="F5" s="5" t="s">
        <v>2</v>
      </c>
      <c r="G5" s="9" t="s">
        <v>124</v>
      </c>
      <c r="H5" s="5" t="s">
        <v>3</v>
      </c>
      <c r="I5" s="9" t="s">
        <v>124</v>
      </c>
    </row>
    <row r="6" spans="1:9" ht="13.5" thickBot="1">
      <c r="A6" s="20"/>
      <c r="B6" s="15" t="s">
        <v>4</v>
      </c>
      <c r="C6" s="7" t="s">
        <v>4</v>
      </c>
      <c r="D6" s="8" t="s">
        <v>5</v>
      </c>
      <c r="E6" s="8"/>
      <c r="F6" s="8" t="s">
        <v>5</v>
      </c>
      <c r="G6" s="8"/>
      <c r="H6" s="8" t="s">
        <v>5</v>
      </c>
      <c r="I6" s="6"/>
    </row>
    <row r="7" spans="6:8" ht="13.5" thickTop="1">
      <c r="F7" s="2"/>
      <c r="G7" s="2"/>
      <c r="H7" s="2"/>
    </row>
    <row r="8" spans="1:9" ht="12.75">
      <c r="A8" s="22" t="s">
        <v>73</v>
      </c>
      <c r="B8" s="16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</row>
    <row r="9" spans="2:9" ht="12.75">
      <c r="B9" s="14" t="s">
        <v>78</v>
      </c>
      <c r="C9" s="1" t="s">
        <v>29</v>
      </c>
      <c r="D9" s="2">
        <v>18.502</v>
      </c>
      <c r="E9" s="2">
        <f aca="true" t="shared" si="0" ref="E9:E18">+(D9*0.002)</f>
        <v>0.037003999999999995</v>
      </c>
      <c r="F9" s="2">
        <v>15.564</v>
      </c>
      <c r="G9" s="2">
        <f aca="true" t="shared" si="1" ref="G9:G18">+(F9*0.003)</f>
        <v>0.046692000000000004</v>
      </c>
      <c r="H9" s="2">
        <v>38.081</v>
      </c>
      <c r="I9" s="2">
        <f aca="true" t="shared" si="2" ref="I9:I18">+(H9*0.004)</f>
        <v>0.15232400000000001</v>
      </c>
    </row>
    <row r="10" spans="2:9" ht="12.75">
      <c r="B10" s="14" t="s">
        <v>79</v>
      </c>
      <c r="C10" s="1" t="s">
        <v>31</v>
      </c>
      <c r="D10" s="2">
        <v>18.905</v>
      </c>
      <c r="E10" s="2">
        <f t="shared" si="0"/>
        <v>0.03781</v>
      </c>
      <c r="F10" s="2">
        <v>15.596</v>
      </c>
      <c r="G10" s="2">
        <f t="shared" si="1"/>
        <v>0.046788</v>
      </c>
      <c r="H10" s="2">
        <v>38.252</v>
      </c>
      <c r="I10" s="2">
        <f t="shared" si="2"/>
        <v>0.153008</v>
      </c>
    </row>
    <row r="11" spans="2:9" ht="12.75">
      <c r="B11" s="14" t="s">
        <v>82</v>
      </c>
      <c r="C11" s="1" t="s">
        <v>30</v>
      </c>
      <c r="D11" s="2">
        <v>18.477</v>
      </c>
      <c r="E11" s="2">
        <f t="shared" si="0"/>
        <v>0.036954</v>
      </c>
      <c r="F11" s="2">
        <v>15.61</v>
      </c>
      <c r="G11" s="2">
        <f t="shared" si="1"/>
        <v>0.04683</v>
      </c>
      <c r="H11" s="2">
        <v>38.18</v>
      </c>
      <c r="I11" s="2">
        <f t="shared" si="2"/>
        <v>0.15272</v>
      </c>
    </row>
    <row r="12" spans="2:9" ht="12.75">
      <c r="B12" s="14" t="s">
        <v>80</v>
      </c>
      <c r="C12" s="1" t="s">
        <v>32</v>
      </c>
      <c r="D12" s="2">
        <v>18.361</v>
      </c>
      <c r="E12" s="2">
        <f t="shared" si="0"/>
        <v>0.036722000000000005</v>
      </c>
      <c r="F12" s="2">
        <v>15.564</v>
      </c>
      <c r="G12" s="2">
        <f t="shared" si="1"/>
        <v>0.046692000000000004</v>
      </c>
      <c r="H12" s="2">
        <v>37.961</v>
      </c>
      <c r="I12" s="2">
        <f t="shared" si="2"/>
        <v>0.151844</v>
      </c>
    </row>
    <row r="13" spans="2:9" ht="12.75">
      <c r="B13" s="14" t="s">
        <v>81</v>
      </c>
      <c r="C13" s="1" t="s">
        <v>33</v>
      </c>
      <c r="D13" s="2">
        <v>18.461</v>
      </c>
      <c r="E13" s="2">
        <f t="shared" si="0"/>
        <v>0.036921999999999996</v>
      </c>
      <c r="F13" s="2">
        <v>15.564</v>
      </c>
      <c r="G13" s="2">
        <f t="shared" si="1"/>
        <v>0.046692000000000004</v>
      </c>
      <c r="H13" s="2">
        <v>38.038</v>
      </c>
      <c r="I13" s="2">
        <f t="shared" si="2"/>
        <v>0.15215199999999998</v>
      </c>
    </row>
    <row r="14" spans="2:9" ht="12.75">
      <c r="B14" s="14" t="s">
        <v>83</v>
      </c>
      <c r="C14" s="1" t="s">
        <v>34</v>
      </c>
      <c r="D14" s="2">
        <v>18.828</v>
      </c>
      <c r="E14" s="2">
        <f t="shared" si="0"/>
        <v>0.037656</v>
      </c>
      <c r="F14" s="2">
        <v>15.613</v>
      </c>
      <c r="G14" s="2">
        <f t="shared" si="1"/>
        <v>0.046839</v>
      </c>
      <c r="H14" s="2">
        <v>38.322</v>
      </c>
      <c r="I14" s="2">
        <f t="shared" si="2"/>
        <v>0.153288</v>
      </c>
    </row>
    <row r="15" spans="2:9" ht="12.75">
      <c r="B15" s="14" t="s">
        <v>84</v>
      </c>
      <c r="C15" s="1" t="s">
        <v>35</v>
      </c>
      <c r="D15" s="2">
        <v>18.611</v>
      </c>
      <c r="E15" s="2">
        <f t="shared" si="0"/>
        <v>0.037222000000000005</v>
      </c>
      <c r="F15" s="2">
        <v>15.573</v>
      </c>
      <c r="G15" s="2">
        <f t="shared" si="1"/>
        <v>0.046719000000000004</v>
      </c>
      <c r="H15" s="2">
        <v>38.108</v>
      </c>
      <c r="I15" s="2">
        <f t="shared" si="2"/>
        <v>0.15243199999999998</v>
      </c>
    </row>
    <row r="16" spans="2:9" ht="12.75">
      <c r="B16" s="14" t="s">
        <v>85</v>
      </c>
      <c r="C16" s="1" t="s">
        <v>36</v>
      </c>
      <c r="D16" s="2">
        <v>18.497</v>
      </c>
      <c r="E16" s="2">
        <f t="shared" si="0"/>
        <v>0.036994</v>
      </c>
      <c r="F16" s="2">
        <v>15.59</v>
      </c>
      <c r="G16" s="2">
        <f t="shared" si="1"/>
        <v>0.04677</v>
      </c>
      <c r="H16" s="2">
        <v>38.133</v>
      </c>
      <c r="I16" s="2">
        <f t="shared" si="2"/>
        <v>0.152532</v>
      </c>
    </row>
    <row r="17" spans="2:9" ht="12.75">
      <c r="B17" s="14" t="s">
        <v>85</v>
      </c>
      <c r="C17" s="1" t="s">
        <v>37</v>
      </c>
      <c r="D17" s="2">
        <v>19.064</v>
      </c>
      <c r="E17" s="2">
        <f t="shared" si="0"/>
        <v>0.038128</v>
      </c>
      <c r="F17" s="2">
        <v>15.635</v>
      </c>
      <c r="G17" s="2">
        <f t="shared" si="1"/>
        <v>0.046905</v>
      </c>
      <c r="H17" s="2">
        <v>38.303</v>
      </c>
      <c r="I17" s="2">
        <f t="shared" si="2"/>
        <v>0.153212</v>
      </c>
    </row>
    <row r="18" spans="2:9" ht="12.75">
      <c r="B18" s="14" t="s">
        <v>86</v>
      </c>
      <c r="C18" s="1" t="s">
        <v>38</v>
      </c>
      <c r="D18" s="2">
        <v>18.571</v>
      </c>
      <c r="E18" s="2">
        <f t="shared" si="0"/>
        <v>0.037142</v>
      </c>
      <c r="F18" s="2">
        <v>15.568</v>
      </c>
      <c r="G18" s="2">
        <f t="shared" si="1"/>
        <v>0.046704</v>
      </c>
      <c r="H18" s="2">
        <v>38.078</v>
      </c>
      <c r="I18" s="2">
        <f t="shared" si="2"/>
        <v>0.152312</v>
      </c>
    </row>
    <row r="19" spans="6:8" ht="12.75">
      <c r="F19" s="2"/>
      <c r="G19" s="2"/>
      <c r="H19" s="2"/>
    </row>
    <row r="20" spans="1:9" ht="12.75">
      <c r="A20" s="22" t="s">
        <v>74</v>
      </c>
      <c r="B20" s="16"/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</row>
    <row r="21" spans="2:9" ht="12.75">
      <c r="B21" s="14" t="s">
        <v>87</v>
      </c>
      <c r="C21" s="1" t="s">
        <v>23</v>
      </c>
      <c r="D21" s="2">
        <v>18.403</v>
      </c>
      <c r="E21" s="2">
        <f>+(D21*0.002)</f>
        <v>0.036806</v>
      </c>
      <c r="F21" s="2">
        <v>15.545</v>
      </c>
      <c r="G21" s="2">
        <f>+(F21*0.003)</f>
        <v>0.046635</v>
      </c>
      <c r="H21" s="2">
        <v>37.941</v>
      </c>
      <c r="I21" s="2">
        <f>+(H21*0.004)</f>
        <v>0.151764</v>
      </c>
    </row>
    <row r="22" spans="2:9" ht="12.75">
      <c r="B22" s="14" t="s">
        <v>88</v>
      </c>
      <c r="C22" s="1" t="s">
        <v>24</v>
      </c>
      <c r="D22" s="2">
        <v>18.342</v>
      </c>
      <c r="E22" s="2">
        <f>+(D22*0.002)</f>
        <v>0.036684</v>
      </c>
      <c r="F22" s="2">
        <v>15.552</v>
      </c>
      <c r="G22" s="2">
        <f>+(F22*0.003)</f>
        <v>0.046656</v>
      </c>
      <c r="H22" s="2">
        <v>37.919</v>
      </c>
      <c r="I22" s="2">
        <f>+(H22*0.004)</f>
        <v>0.15167599999999998</v>
      </c>
    </row>
    <row r="23" spans="2:9" ht="12.75">
      <c r="B23" s="14" t="s">
        <v>88</v>
      </c>
      <c r="C23" s="1" t="s">
        <v>25</v>
      </c>
      <c r="D23" s="2">
        <v>18.36</v>
      </c>
      <c r="E23" s="2">
        <f>+(D23*0.002)</f>
        <v>0.03672</v>
      </c>
      <c r="F23" s="2">
        <v>15.584</v>
      </c>
      <c r="G23" s="2">
        <f>+(F23*0.003)</f>
        <v>0.046752</v>
      </c>
      <c r="H23" s="2">
        <v>38.01</v>
      </c>
      <c r="I23" s="2">
        <f>+(H23*0.004)</f>
        <v>0.15204</v>
      </c>
    </row>
    <row r="24" spans="2:9" ht="12.75">
      <c r="B24" s="14" t="s">
        <v>89</v>
      </c>
      <c r="C24" s="1" t="s">
        <v>26</v>
      </c>
      <c r="D24" s="2">
        <v>18.419</v>
      </c>
      <c r="E24" s="2">
        <f>+(D24*0.002)</f>
        <v>0.036838</v>
      </c>
      <c r="F24" s="2">
        <v>15.58</v>
      </c>
      <c r="G24" s="2">
        <f>+(F24*0.003)</f>
        <v>0.046740000000000004</v>
      </c>
      <c r="H24" s="2">
        <v>38.046</v>
      </c>
      <c r="I24" s="2">
        <f>+(H24*0.004)</f>
        <v>0.152184</v>
      </c>
    </row>
    <row r="25" spans="2:9" ht="12.75">
      <c r="B25" s="14" t="s">
        <v>90</v>
      </c>
      <c r="C25" s="1" t="s">
        <v>27</v>
      </c>
      <c r="D25" s="2">
        <v>18.601</v>
      </c>
      <c r="E25" s="2">
        <f>+(D25*0.002)</f>
        <v>0.037202</v>
      </c>
      <c r="F25" s="2">
        <v>15.577</v>
      </c>
      <c r="G25" s="2">
        <f>+(F25*0.003)</f>
        <v>0.046731</v>
      </c>
      <c r="H25" s="2">
        <v>38.164</v>
      </c>
      <c r="I25" s="2">
        <f>+(H25*0.004)</f>
        <v>0.15265600000000001</v>
      </c>
    </row>
    <row r="26" spans="2:9" ht="12.75">
      <c r="B26" s="14" t="s">
        <v>91</v>
      </c>
      <c r="C26" s="1" t="s">
        <v>28</v>
      </c>
      <c r="D26" s="23">
        <v>18.4125</v>
      </c>
      <c r="E26" s="23">
        <v>0.036825</v>
      </c>
      <c r="F26" s="23">
        <v>15.564</v>
      </c>
      <c r="G26" s="23">
        <v>0.046692000000000004</v>
      </c>
      <c r="H26" s="23">
        <v>37.998000000000005</v>
      </c>
      <c r="I26" s="23">
        <v>0.15199200000000002</v>
      </c>
    </row>
    <row r="28" spans="1:8" ht="12.75">
      <c r="A28" s="22" t="s">
        <v>72</v>
      </c>
      <c r="B28" s="16"/>
      <c r="D28" s="2"/>
      <c r="E28" s="2"/>
      <c r="F28" s="2"/>
      <c r="G28" s="2"/>
      <c r="H28" s="2"/>
    </row>
    <row r="29" spans="2:9" ht="12.75">
      <c r="B29" s="14" t="s">
        <v>76</v>
      </c>
      <c r="C29" s="1" t="s">
        <v>7</v>
      </c>
      <c r="D29" s="2">
        <v>18.538</v>
      </c>
      <c r="E29" s="2">
        <f>+(D29*0.002)</f>
        <v>0.037076</v>
      </c>
      <c r="F29" s="2">
        <v>15.586</v>
      </c>
      <c r="G29" s="2">
        <f>+(F29*0.003)</f>
        <v>0.046758</v>
      </c>
      <c r="H29" s="2">
        <v>38.129</v>
      </c>
      <c r="I29" s="2">
        <f>+(H29*0.004)</f>
        <v>0.15251599999999998</v>
      </c>
    </row>
    <row r="30" spans="2:9" ht="12.75">
      <c r="B30" s="14" t="s">
        <v>92</v>
      </c>
      <c r="C30" s="1" t="s">
        <v>8</v>
      </c>
      <c r="D30" s="2">
        <v>18.552</v>
      </c>
      <c r="E30" s="2">
        <f aca="true" t="shared" si="3" ref="E30:E54">+(D30*0.002)</f>
        <v>0.037104</v>
      </c>
      <c r="F30" s="2">
        <v>15.565</v>
      </c>
      <c r="G30" s="2">
        <f aca="true" t="shared" si="4" ref="G30:G54">+(F30*0.003)</f>
        <v>0.046695</v>
      </c>
      <c r="H30" s="2">
        <v>38.096</v>
      </c>
      <c r="I30" s="2">
        <f aca="true" t="shared" si="5" ref="I30:I54">+(H30*0.004)</f>
        <v>0.152384</v>
      </c>
    </row>
    <row r="31" spans="2:9" ht="12.75">
      <c r="B31" s="14" t="s">
        <v>93</v>
      </c>
      <c r="C31" s="1" t="s">
        <v>9</v>
      </c>
      <c r="D31" s="2">
        <v>18.358</v>
      </c>
      <c r="E31" s="2">
        <f t="shared" si="3"/>
        <v>0.036716</v>
      </c>
      <c r="F31" s="2">
        <v>15.565</v>
      </c>
      <c r="G31" s="2">
        <f t="shared" si="4"/>
        <v>0.046695</v>
      </c>
      <c r="H31" s="2">
        <v>38.01</v>
      </c>
      <c r="I31" s="2">
        <f t="shared" si="5"/>
        <v>0.15204</v>
      </c>
    </row>
    <row r="32" spans="1:9" ht="12.75">
      <c r="A32" s="18" t="s">
        <v>6</v>
      </c>
      <c r="B32" s="14" t="s">
        <v>94</v>
      </c>
      <c r="C32" s="1" t="s">
        <v>10</v>
      </c>
      <c r="D32" s="2">
        <v>18.377</v>
      </c>
      <c r="E32" s="2">
        <f t="shared" si="3"/>
        <v>0.036754</v>
      </c>
      <c r="F32" s="2">
        <v>15.567</v>
      </c>
      <c r="G32" s="2">
        <f t="shared" si="4"/>
        <v>0.046701</v>
      </c>
      <c r="H32" s="2">
        <v>37.988</v>
      </c>
      <c r="I32" s="2">
        <f t="shared" si="5"/>
        <v>0.151952</v>
      </c>
    </row>
    <row r="33" spans="2:9" ht="12.75">
      <c r="B33" s="14" t="s">
        <v>95</v>
      </c>
      <c r="C33" s="1" t="s">
        <v>11</v>
      </c>
      <c r="D33" s="2">
        <v>18.383</v>
      </c>
      <c r="E33" s="2">
        <f t="shared" si="3"/>
        <v>0.036766</v>
      </c>
      <c r="F33" s="2">
        <v>15.564</v>
      </c>
      <c r="G33" s="2">
        <f t="shared" si="4"/>
        <v>0.046692000000000004</v>
      </c>
      <c r="H33" s="2">
        <v>37.976</v>
      </c>
      <c r="I33" s="2">
        <f t="shared" si="5"/>
        <v>0.151904</v>
      </c>
    </row>
    <row r="34" spans="2:9" ht="12.75">
      <c r="B34" s="14" t="s">
        <v>95</v>
      </c>
      <c r="C34" s="1" t="s">
        <v>12</v>
      </c>
      <c r="D34" s="2">
        <v>18.305</v>
      </c>
      <c r="E34" s="2">
        <f t="shared" si="3"/>
        <v>0.036610000000000004</v>
      </c>
      <c r="F34" s="2">
        <v>15.535</v>
      </c>
      <c r="G34" s="2">
        <f t="shared" si="4"/>
        <v>0.046605</v>
      </c>
      <c r="H34" s="2">
        <v>37.849</v>
      </c>
      <c r="I34" s="2">
        <f t="shared" si="5"/>
        <v>0.151396</v>
      </c>
    </row>
    <row r="35" spans="2:9" ht="12.75">
      <c r="B35" s="14" t="s">
        <v>95</v>
      </c>
      <c r="C35" s="1" t="s">
        <v>13</v>
      </c>
      <c r="D35" s="2">
        <v>18.306</v>
      </c>
      <c r="E35" s="2">
        <f t="shared" si="3"/>
        <v>0.036612000000000006</v>
      </c>
      <c r="F35" s="2">
        <v>15.543</v>
      </c>
      <c r="G35" s="2">
        <f t="shared" si="4"/>
        <v>0.046629</v>
      </c>
      <c r="H35" s="2">
        <v>37.889</v>
      </c>
      <c r="I35" s="2">
        <f t="shared" si="5"/>
        <v>0.15155600000000002</v>
      </c>
    </row>
    <row r="36" spans="2:9" ht="12.75">
      <c r="B36" s="14" t="s">
        <v>96</v>
      </c>
      <c r="C36" s="1" t="s">
        <v>14</v>
      </c>
      <c r="D36" s="2">
        <v>18.613</v>
      </c>
      <c r="E36" s="2">
        <f t="shared" si="3"/>
        <v>0.037226</v>
      </c>
      <c r="F36" s="2">
        <v>15.569</v>
      </c>
      <c r="G36" s="2">
        <f t="shared" si="4"/>
        <v>0.046707000000000005</v>
      </c>
      <c r="H36" s="2">
        <v>38.078</v>
      </c>
      <c r="I36" s="2">
        <f t="shared" si="5"/>
        <v>0.152312</v>
      </c>
    </row>
    <row r="37" spans="2:9" ht="12.75">
      <c r="B37" s="14" t="s">
        <v>97</v>
      </c>
      <c r="C37" s="1" t="s">
        <v>15</v>
      </c>
      <c r="D37" s="2">
        <v>18.362000000000002</v>
      </c>
      <c r="E37" s="2">
        <f>+(D37*0.002)</f>
        <v>0.03672400000000001</v>
      </c>
      <c r="F37" s="2">
        <v>15.569</v>
      </c>
      <c r="G37" s="2">
        <f>+(F37*0.003)</f>
        <v>0.046707000000000005</v>
      </c>
      <c r="H37" s="2">
        <v>37.972</v>
      </c>
      <c r="I37" s="2">
        <f>+(H37*0.004)</f>
        <v>0.151888</v>
      </c>
    </row>
    <row r="38" spans="2:9" ht="12.75">
      <c r="B38" s="14" t="s">
        <v>98</v>
      </c>
      <c r="C38" s="1" t="s">
        <v>16</v>
      </c>
      <c r="D38" s="2">
        <v>18.968</v>
      </c>
      <c r="E38" s="2">
        <f t="shared" si="3"/>
        <v>0.037936</v>
      </c>
      <c r="F38" s="2">
        <v>15.629</v>
      </c>
      <c r="G38" s="2">
        <f t="shared" si="4"/>
        <v>0.046887</v>
      </c>
      <c r="H38" s="2">
        <v>38.382</v>
      </c>
      <c r="I38" s="2">
        <f t="shared" si="5"/>
        <v>0.153528</v>
      </c>
    </row>
    <row r="39" spans="2:9" ht="12.75">
      <c r="B39" s="14" t="s">
        <v>99</v>
      </c>
      <c r="C39" s="1" t="s">
        <v>17</v>
      </c>
      <c r="D39" s="2">
        <v>18.396</v>
      </c>
      <c r="E39" s="2">
        <f t="shared" si="3"/>
        <v>0.036792000000000005</v>
      </c>
      <c r="F39" s="2">
        <v>15.557</v>
      </c>
      <c r="G39" s="2">
        <f t="shared" si="4"/>
        <v>0.046671000000000004</v>
      </c>
      <c r="H39" s="2">
        <v>37.985</v>
      </c>
      <c r="I39" s="2">
        <f t="shared" si="5"/>
        <v>0.15194</v>
      </c>
    </row>
    <row r="40" spans="2:9" ht="12.75">
      <c r="B40" s="14" t="s">
        <v>99</v>
      </c>
      <c r="C40" s="1" t="s">
        <v>18</v>
      </c>
      <c r="D40" s="2">
        <v>18.375</v>
      </c>
      <c r="E40" s="2">
        <f t="shared" si="3"/>
        <v>0.03675</v>
      </c>
      <c r="F40" s="2">
        <v>15.559</v>
      </c>
      <c r="G40" s="2">
        <f t="shared" si="4"/>
        <v>0.046676999999999996</v>
      </c>
      <c r="H40" s="2">
        <v>37.939</v>
      </c>
      <c r="I40" s="2">
        <f t="shared" si="5"/>
        <v>0.151756</v>
      </c>
    </row>
    <row r="41" spans="2:9" ht="12.75">
      <c r="B41" s="14" t="s">
        <v>100</v>
      </c>
      <c r="C41" s="1" t="s">
        <v>19</v>
      </c>
      <c r="D41" s="2">
        <v>18.815</v>
      </c>
      <c r="E41" s="2">
        <f t="shared" si="3"/>
        <v>0.037630000000000004</v>
      </c>
      <c r="F41" s="2">
        <v>15.596</v>
      </c>
      <c r="G41" s="2">
        <f t="shared" si="4"/>
        <v>0.046788</v>
      </c>
      <c r="H41" s="2">
        <v>38.234</v>
      </c>
      <c r="I41" s="2">
        <f t="shared" si="5"/>
        <v>0.15293600000000002</v>
      </c>
    </row>
    <row r="42" spans="2:9" ht="12.75">
      <c r="B42" s="14" t="s">
        <v>100</v>
      </c>
      <c r="C42" s="1" t="s">
        <v>20</v>
      </c>
      <c r="D42" s="2">
        <v>18.854</v>
      </c>
      <c r="E42" s="2">
        <f t="shared" si="3"/>
        <v>0.037708</v>
      </c>
      <c r="F42" s="2">
        <v>15.628</v>
      </c>
      <c r="G42" s="2">
        <f t="shared" si="4"/>
        <v>0.046884</v>
      </c>
      <c r="H42" s="2">
        <v>38.313</v>
      </c>
      <c r="I42" s="2">
        <f t="shared" si="5"/>
        <v>0.153252</v>
      </c>
    </row>
    <row r="43" spans="2:9" ht="12.75">
      <c r="B43" s="14" t="s">
        <v>101</v>
      </c>
      <c r="C43" s="1" t="s">
        <v>21</v>
      </c>
      <c r="D43" s="2">
        <v>18.589</v>
      </c>
      <c r="E43" s="2">
        <f t="shared" si="3"/>
        <v>0.037177999999999996</v>
      </c>
      <c r="F43" s="2">
        <v>15.568</v>
      </c>
      <c r="G43" s="2">
        <f t="shared" si="4"/>
        <v>0.046704</v>
      </c>
      <c r="H43" s="2">
        <v>38.068</v>
      </c>
      <c r="I43" s="2">
        <f t="shared" si="5"/>
        <v>0.152272</v>
      </c>
    </row>
    <row r="44" spans="2:9" ht="12.75">
      <c r="B44" s="14" t="s">
        <v>102</v>
      </c>
      <c r="C44" s="1" t="s">
        <v>22</v>
      </c>
      <c r="D44" s="2">
        <v>18.406</v>
      </c>
      <c r="E44" s="2">
        <f t="shared" si="3"/>
        <v>0.036812</v>
      </c>
      <c r="F44" s="2">
        <v>15.565</v>
      </c>
      <c r="G44" s="2">
        <f t="shared" si="4"/>
        <v>0.046695</v>
      </c>
      <c r="H44" s="2">
        <v>37.984</v>
      </c>
      <c r="I44" s="2">
        <f t="shared" si="5"/>
        <v>0.15193600000000002</v>
      </c>
    </row>
    <row r="45" spans="3:9" ht="12.75">
      <c r="C45" s="1"/>
      <c r="D45" s="2"/>
      <c r="E45" s="2"/>
      <c r="F45" s="2"/>
      <c r="G45" s="2"/>
      <c r="H45" s="2"/>
      <c r="I45" s="2"/>
    </row>
    <row r="46" spans="1:9" ht="12.75">
      <c r="A46" s="18" t="s">
        <v>75</v>
      </c>
      <c r="C46" s="1"/>
      <c r="D46" s="2"/>
      <c r="E46" s="2"/>
      <c r="F46" s="2"/>
      <c r="G46" s="2"/>
      <c r="H46" s="2"/>
      <c r="I46" s="2"/>
    </row>
    <row r="47" spans="2:9" ht="12.75">
      <c r="B47" s="14" t="s">
        <v>103</v>
      </c>
      <c r="C47" s="1" t="s">
        <v>39</v>
      </c>
      <c r="D47" s="2">
        <v>18.407</v>
      </c>
      <c r="E47" s="2">
        <f t="shared" si="3"/>
        <v>0.036814</v>
      </c>
      <c r="F47" s="2">
        <v>15.557</v>
      </c>
      <c r="G47" s="2">
        <f t="shared" si="4"/>
        <v>0.046671000000000004</v>
      </c>
      <c r="H47" s="2">
        <v>37.958</v>
      </c>
      <c r="I47" s="2">
        <f t="shared" si="5"/>
        <v>0.151832</v>
      </c>
    </row>
    <row r="48" spans="2:9" ht="12.75">
      <c r="B48" s="14" t="s">
        <v>103</v>
      </c>
      <c r="C48" s="1" t="s">
        <v>40</v>
      </c>
      <c r="D48" s="2">
        <v>18.414</v>
      </c>
      <c r="E48" s="2">
        <f t="shared" si="3"/>
        <v>0.03682800000000001</v>
      </c>
      <c r="F48" s="2">
        <v>15.588</v>
      </c>
      <c r="G48" s="2">
        <f t="shared" si="4"/>
        <v>0.046764</v>
      </c>
      <c r="H48" s="2">
        <v>38.04</v>
      </c>
      <c r="I48" s="2">
        <f t="shared" si="5"/>
        <v>0.15216</v>
      </c>
    </row>
    <row r="49" spans="2:9" ht="12.75">
      <c r="B49" s="14" t="s">
        <v>104</v>
      </c>
      <c r="C49" s="1" t="s">
        <v>41</v>
      </c>
      <c r="D49" s="2">
        <v>18.452</v>
      </c>
      <c r="E49" s="2">
        <f t="shared" si="3"/>
        <v>0.036904000000000006</v>
      </c>
      <c r="F49" s="2">
        <v>15.571</v>
      </c>
      <c r="G49" s="2">
        <f t="shared" si="4"/>
        <v>0.046713</v>
      </c>
      <c r="H49" s="2">
        <v>38.024</v>
      </c>
      <c r="I49" s="2">
        <f t="shared" si="5"/>
        <v>0.152096</v>
      </c>
    </row>
    <row r="50" spans="2:9" ht="12.75">
      <c r="B50" s="14" t="s">
        <v>105</v>
      </c>
      <c r="C50" s="1" t="s">
        <v>42</v>
      </c>
      <c r="D50" s="2">
        <v>18.437</v>
      </c>
      <c r="E50" s="2">
        <f t="shared" si="3"/>
        <v>0.036874000000000004</v>
      </c>
      <c r="F50" s="2">
        <v>15.567</v>
      </c>
      <c r="G50" s="2">
        <f t="shared" si="4"/>
        <v>0.046701</v>
      </c>
      <c r="H50" s="2">
        <v>38.03</v>
      </c>
      <c r="I50" s="2">
        <f t="shared" si="5"/>
        <v>0.15212</v>
      </c>
    </row>
    <row r="51" spans="2:9" ht="12.75">
      <c r="B51" s="14" t="s">
        <v>106</v>
      </c>
      <c r="C51" s="1" t="s">
        <v>43</v>
      </c>
      <c r="D51" s="2">
        <v>18.916</v>
      </c>
      <c r="E51" s="2">
        <f t="shared" si="3"/>
        <v>0.037832000000000005</v>
      </c>
      <c r="F51" s="2">
        <v>15.635</v>
      </c>
      <c r="G51" s="2">
        <f t="shared" si="4"/>
        <v>0.046905</v>
      </c>
      <c r="H51" s="2">
        <v>38.329</v>
      </c>
      <c r="I51" s="2">
        <f t="shared" si="5"/>
        <v>0.153316</v>
      </c>
    </row>
    <row r="52" spans="2:9" ht="12.75">
      <c r="B52" s="14" t="s">
        <v>107</v>
      </c>
      <c r="C52" s="1" t="s">
        <v>44</v>
      </c>
      <c r="D52" s="2">
        <v>20.248</v>
      </c>
      <c r="E52" s="2">
        <f t="shared" si="3"/>
        <v>0.040496000000000004</v>
      </c>
      <c r="F52" s="2">
        <v>15.734</v>
      </c>
      <c r="G52" s="2">
        <f t="shared" si="4"/>
        <v>0.047202</v>
      </c>
      <c r="H52" s="2">
        <v>38.842</v>
      </c>
      <c r="I52" s="2">
        <f t="shared" si="5"/>
        <v>0.155368</v>
      </c>
    </row>
    <row r="53" spans="2:9" ht="12.75">
      <c r="B53" s="14" t="s">
        <v>125</v>
      </c>
      <c r="C53" s="1" t="s">
        <v>45</v>
      </c>
      <c r="D53" s="2">
        <v>20.324</v>
      </c>
      <c r="E53" s="2">
        <f t="shared" si="3"/>
        <v>0.040648000000000004</v>
      </c>
      <c r="F53" s="2">
        <v>15.773</v>
      </c>
      <c r="G53" s="2">
        <f t="shared" si="4"/>
        <v>0.047319</v>
      </c>
      <c r="H53" s="2">
        <v>39.309</v>
      </c>
      <c r="I53" s="2">
        <f t="shared" si="5"/>
        <v>0.157236</v>
      </c>
    </row>
    <row r="54" spans="2:9" ht="12.75">
      <c r="B54" s="14" t="s">
        <v>126</v>
      </c>
      <c r="C54" s="1" t="s">
        <v>46</v>
      </c>
      <c r="D54" s="2">
        <v>20.5</v>
      </c>
      <c r="E54" s="2">
        <f t="shared" si="3"/>
        <v>0.041</v>
      </c>
      <c r="F54" s="2">
        <v>15.759</v>
      </c>
      <c r="G54" s="2">
        <f t="shared" si="4"/>
        <v>0.047277</v>
      </c>
      <c r="H54" s="2">
        <v>38.92</v>
      </c>
      <c r="I54" s="2">
        <f t="shared" si="5"/>
        <v>0.15568</v>
      </c>
    </row>
    <row r="55" spans="2:9" ht="12.75">
      <c r="B55" s="14" t="s">
        <v>108</v>
      </c>
      <c r="C55" s="1" t="s">
        <v>47</v>
      </c>
      <c r="D55" s="2">
        <v>20.347</v>
      </c>
      <c r="E55" s="2">
        <f aca="true" t="shared" si="6" ref="E55:E79">+(D55*0.002)</f>
        <v>0.040694</v>
      </c>
      <c r="F55" s="2">
        <v>15.802</v>
      </c>
      <c r="G55" s="2">
        <f aca="true" t="shared" si="7" ref="G55:G79">+(F55*0.003)</f>
        <v>0.047406</v>
      </c>
      <c r="H55" s="2">
        <v>38.95</v>
      </c>
      <c r="I55" s="2">
        <f aca="true" t="shared" si="8" ref="I55:I79">+(H55*0.004)</f>
        <v>0.15580000000000002</v>
      </c>
    </row>
    <row r="56" spans="2:9" ht="12.75">
      <c r="B56" s="14" t="s">
        <v>109</v>
      </c>
      <c r="C56" s="1" t="s">
        <v>48</v>
      </c>
      <c r="D56" s="2">
        <v>21.263</v>
      </c>
      <c r="E56" s="2">
        <f t="shared" si="6"/>
        <v>0.042526</v>
      </c>
      <c r="F56" s="2">
        <v>15.851</v>
      </c>
      <c r="G56" s="2">
        <f t="shared" si="7"/>
        <v>0.047553000000000005</v>
      </c>
      <c r="H56" s="2">
        <v>39.255</v>
      </c>
      <c r="I56" s="2">
        <f t="shared" si="8"/>
        <v>0.15702000000000002</v>
      </c>
    </row>
    <row r="57" spans="2:9" ht="12.75">
      <c r="B57" s="14" t="s">
        <v>127</v>
      </c>
      <c r="C57" s="1" t="s">
        <v>49</v>
      </c>
      <c r="D57" s="2">
        <v>21.269</v>
      </c>
      <c r="E57" s="2">
        <f t="shared" si="6"/>
        <v>0.042538</v>
      </c>
      <c r="F57" s="2">
        <v>15.839</v>
      </c>
      <c r="G57" s="2">
        <f t="shared" si="7"/>
        <v>0.047517000000000004</v>
      </c>
      <c r="H57" s="2">
        <v>39.242</v>
      </c>
      <c r="I57" s="2">
        <f t="shared" si="8"/>
        <v>0.156968</v>
      </c>
    </row>
    <row r="58" spans="2:9" ht="12.75">
      <c r="B58" s="14" t="s">
        <v>110</v>
      </c>
      <c r="C58" s="1" t="s">
        <v>50</v>
      </c>
      <c r="D58" s="2">
        <v>18.487</v>
      </c>
      <c r="E58" s="2">
        <f t="shared" si="6"/>
        <v>0.036974</v>
      </c>
      <c r="F58" s="2">
        <v>15.577</v>
      </c>
      <c r="G58" s="2">
        <f t="shared" si="7"/>
        <v>0.046731</v>
      </c>
      <c r="H58" s="2">
        <v>38.046</v>
      </c>
      <c r="I58" s="2">
        <f t="shared" si="8"/>
        <v>0.152184</v>
      </c>
    </row>
    <row r="59" spans="2:9" ht="12.75">
      <c r="B59" s="14" t="s">
        <v>110</v>
      </c>
      <c r="C59" s="1" t="s">
        <v>51</v>
      </c>
      <c r="D59" s="2">
        <v>18.496</v>
      </c>
      <c r="E59" s="2">
        <f t="shared" si="6"/>
        <v>0.036992</v>
      </c>
      <c r="F59" s="2">
        <v>15.479</v>
      </c>
      <c r="G59" s="2">
        <f t="shared" si="7"/>
        <v>0.046437</v>
      </c>
      <c r="H59" s="2">
        <v>37.811</v>
      </c>
      <c r="I59" s="2">
        <f t="shared" si="8"/>
        <v>0.151244</v>
      </c>
    </row>
    <row r="60" spans="2:9" ht="12.75">
      <c r="B60" s="14" t="s">
        <v>128</v>
      </c>
      <c r="C60" s="1" t="s">
        <v>52</v>
      </c>
      <c r="D60" s="2">
        <v>18.4765</v>
      </c>
      <c r="E60" s="2">
        <v>0.036953</v>
      </c>
      <c r="F60" s="2">
        <v>15.555</v>
      </c>
      <c r="G60" s="2">
        <v>0.046665</v>
      </c>
      <c r="H60" s="2">
        <v>37.9885</v>
      </c>
      <c r="I60" s="2">
        <v>0.151954</v>
      </c>
    </row>
    <row r="61" spans="2:9" ht="12.75">
      <c r="B61" s="14" t="s">
        <v>111</v>
      </c>
      <c r="C61" s="1" t="s">
        <v>53</v>
      </c>
      <c r="D61" s="2">
        <v>18.51</v>
      </c>
      <c r="E61" s="2">
        <f t="shared" si="6"/>
        <v>0.037020000000000004</v>
      </c>
      <c r="F61" s="2">
        <v>15.558</v>
      </c>
      <c r="G61" s="2">
        <f t="shared" si="7"/>
        <v>0.046674</v>
      </c>
      <c r="H61" s="2">
        <v>37.995</v>
      </c>
      <c r="I61" s="2">
        <f t="shared" si="8"/>
        <v>0.15198</v>
      </c>
    </row>
    <row r="62" spans="2:9" ht="12.75">
      <c r="B62" s="14" t="s">
        <v>129</v>
      </c>
      <c r="C62" s="1" t="s">
        <v>54</v>
      </c>
      <c r="D62" s="2">
        <v>18.54</v>
      </c>
      <c r="E62" s="2">
        <f>+(D62*0.002)</f>
        <v>0.03708</v>
      </c>
      <c r="F62" s="2">
        <v>15.558</v>
      </c>
      <c r="G62" s="2">
        <f>+(F62*0.003)</f>
        <v>0.046674</v>
      </c>
      <c r="H62" s="2">
        <v>38.01</v>
      </c>
      <c r="I62" s="2">
        <f>+(H62*0.004)</f>
        <v>0.15204</v>
      </c>
    </row>
    <row r="63" spans="2:9" ht="12.75">
      <c r="B63" s="14" t="s">
        <v>112</v>
      </c>
      <c r="C63" s="1" t="s">
        <v>56</v>
      </c>
      <c r="D63" s="2">
        <v>19.353</v>
      </c>
      <c r="E63" s="2">
        <f t="shared" si="6"/>
        <v>0.038706000000000004</v>
      </c>
      <c r="F63" s="2">
        <v>15.662</v>
      </c>
      <c r="G63" s="2">
        <f t="shared" si="7"/>
        <v>0.046986</v>
      </c>
      <c r="H63" s="2">
        <v>38.623</v>
      </c>
      <c r="I63" s="2">
        <f t="shared" si="8"/>
        <v>0.154492</v>
      </c>
    </row>
    <row r="64" spans="2:9" ht="12.75">
      <c r="B64" s="14" t="s">
        <v>114</v>
      </c>
      <c r="C64" s="1" t="s">
        <v>55</v>
      </c>
      <c r="D64" s="2">
        <v>19.233</v>
      </c>
      <c r="E64" s="2">
        <f>+(D64*0.002)</f>
        <v>0.038466</v>
      </c>
      <c r="F64" s="2">
        <v>15.66</v>
      </c>
      <c r="G64" s="2">
        <f>+(F64*0.003)</f>
        <v>0.04698</v>
      </c>
      <c r="H64" s="2">
        <v>38.772</v>
      </c>
      <c r="I64" s="2">
        <f>+(H64*0.004)</f>
        <v>0.155088</v>
      </c>
    </row>
    <row r="65" spans="2:9" ht="12.75">
      <c r="B65" s="14" t="s">
        <v>113</v>
      </c>
      <c r="C65" s="1" t="s">
        <v>57</v>
      </c>
      <c r="D65" s="2">
        <v>18.559</v>
      </c>
      <c r="E65" s="2">
        <f t="shared" si="6"/>
        <v>0.037118000000000005</v>
      </c>
      <c r="F65" s="2">
        <v>15.585</v>
      </c>
      <c r="G65" s="2">
        <f t="shared" si="7"/>
        <v>0.046755000000000005</v>
      </c>
      <c r="H65" s="2">
        <v>38.095</v>
      </c>
      <c r="I65" s="2">
        <f t="shared" si="8"/>
        <v>0.15238</v>
      </c>
    </row>
    <row r="66" spans="2:9" ht="12.75">
      <c r="B66" s="14" t="s">
        <v>115</v>
      </c>
      <c r="C66" s="1" t="s">
        <v>58</v>
      </c>
      <c r="D66" s="2">
        <v>19.407</v>
      </c>
      <c r="E66" s="2">
        <f t="shared" si="6"/>
        <v>0.038814</v>
      </c>
      <c r="F66" s="2">
        <v>15.687</v>
      </c>
      <c r="G66" s="2">
        <f t="shared" si="7"/>
        <v>0.047061</v>
      </c>
      <c r="H66" s="2">
        <v>39.056</v>
      </c>
      <c r="I66" s="2">
        <f t="shared" si="8"/>
        <v>0.156224</v>
      </c>
    </row>
    <row r="67" spans="2:9" ht="12.75">
      <c r="B67" s="14" t="s">
        <v>116</v>
      </c>
      <c r="C67" s="1" t="s">
        <v>59</v>
      </c>
      <c r="D67" s="2">
        <v>18.592</v>
      </c>
      <c r="E67" s="2">
        <f t="shared" si="6"/>
        <v>0.037183999999999995</v>
      </c>
      <c r="F67" s="2">
        <v>15.575</v>
      </c>
      <c r="G67" s="2">
        <f t="shared" si="7"/>
        <v>0.046724999999999996</v>
      </c>
      <c r="H67" s="2">
        <v>38.073</v>
      </c>
      <c r="I67" s="2">
        <f t="shared" si="8"/>
        <v>0.152292</v>
      </c>
    </row>
    <row r="68" spans="2:9" ht="12.75">
      <c r="B68" s="14" t="s">
        <v>117</v>
      </c>
      <c r="C68" s="1" t="s">
        <v>60</v>
      </c>
      <c r="D68" s="2">
        <v>18.997</v>
      </c>
      <c r="E68" s="2">
        <f t="shared" si="6"/>
        <v>0.037994</v>
      </c>
      <c r="F68" s="2">
        <v>15.629</v>
      </c>
      <c r="G68" s="2">
        <f t="shared" si="7"/>
        <v>0.046887</v>
      </c>
      <c r="H68" s="2">
        <v>38.709</v>
      </c>
      <c r="I68" s="2">
        <f t="shared" si="8"/>
        <v>0.15483600000000003</v>
      </c>
    </row>
    <row r="69" spans="2:9" ht="12.75">
      <c r="B69" s="14" t="s">
        <v>118</v>
      </c>
      <c r="C69" s="1" t="s">
        <v>61</v>
      </c>
      <c r="D69" s="2">
        <v>18.586</v>
      </c>
      <c r="E69" s="2">
        <f t="shared" si="6"/>
        <v>0.037172</v>
      </c>
      <c r="F69" s="2">
        <v>15.58</v>
      </c>
      <c r="G69" s="2">
        <f t="shared" si="7"/>
        <v>0.046740000000000004</v>
      </c>
      <c r="H69" s="2">
        <v>38.1</v>
      </c>
      <c r="I69" s="2">
        <f t="shared" si="8"/>
        <v>0.1524</v>
      </c>
    </row>
    <row r="70" spans="2:9" ht="12.75">
      <c r="B70" s="14" t="s">
        <v>119</v>
      </c>
      <c r="C70" s="1" t="s">
        <v>63</v>
      </c>
      <c r="D70" s="2">
        <v>19.271</v>
      </c>
      <c r="E70" s="2">
        <f>+(D70*0.002)</f>
        <v>0.038542</v>
      </c>
      <c r="F70" s="2">
        <v>15.667</v>
      </c>
      <c r="G70" s="2">
        <f>+(F70*0.003)</f>
        <v>0.047001</v>
      </c>
      <c r="H70" s="2">
        <v>38.938</v>
      </c>
      <c r="I70" s="2">
        <f>+(H70*0.004)</f>
        <v>0.155752</v>
      </c>
    </row>
    <row r="71" spans="2:9" ht="12.75">
      <c r="B71" s="14" t="s">
        <v>120</v>
      </c>
      <c r="C71" s="1" t="s">
        <v>62</v>
      </c>
      <c r="D71" s="2">
        <v>18.637</v>
      </c>
      <c r="E71" s="2">
        <f t="shared" si="6"/>
        <v>0.037274</v>
      </c>
      <c r="F71" s="2">
        <v>15.569</v>
      </c>
      <c r="G71" s="2">
        <f t="shared" si="7"/>
        <v>0.046707000000000005</v>
      </c>
      <c r="H71" s="2">
        <v>38.135</v>
      </c>
      <c r="I71" s="2">
        <f t="shared" si="8"/>
        <v>0.15254</v>
      </c>
    </row>
    <row r="72" spans="2:9" ht="12.75">
      <c r="B72" s="14" t="s">
        <v>121</v>
      </c>
      <c r="C72" s="1" t="s">
        <v>64</v>
      </c>
      <c r="D72" s="2">
        <v>18.684</v>
      </c>
      <c r="E72" s="2">
        <f t="shared" si="6"/>
        <v>0.037368000000000005</v>
      </c>
      <c r="F72" s="2">
        <v>15.587</v>
      </c>
      <c r="G72" s="2">
        <f t="shared" si="7"/>
        <v>0.046761</v>
      </c>
      <c r="H72" s="2">
        <v>38.219</v>
      </c>
      <c r="I72" s="2">
        <f t="shared" si="8"/>
        <v>0.152876</v>
      </c>
    </row>
    <row r="73" spans="2:9" ht="12.75">
      <c r="B73" s="14" t="s">
        <v>122</v>
      </c>
      <c r="C73" s="1" t="s">
        <v>65</v>
      </c>
      <c r="D73" s="2">
        <v>18.661</v>
      </c>
      <c r="E73" s="2">
        <f t="shared" si="6"/>
        <v>0.037322</v>
      </c>
      <c r="F73" s="2">
        <v>15.578</v>
      </c>
      <c r="G73" s="2">
        <f t="shared" si="7"/>
        <v>0.046734</v>
      </c>
      <c r="H73" s="2">
        <v>38.129</v>
      </c>
      <c r="I73" s="2">
        <f t="shared" si="8"/>
        <v>0.15251599999999998</v>
      </c>
    </row>
    <row r="74" spans="4:9" ht="12.75">
      <c r="D74" s="3" t="s">
        <v>6</v>
      </c>
      <c r="E74" s="3" t="s">
        <v>6</v>
      </c>
      <c r="F74" s="3" t="s">
        <v>6</v>
      </c>
      <c r="G74" s="3" t="s">
        <v>6</v>
      </c>
      <c r="H74" s="3" t="s">
        <v>6</v>
      </c>
      <c r="I74" s="3" t="s">
        <v>6</v>
      </c>
    </row>
    <row r="75" spans="1:9" ht="12.75">
      <c r="A75" s="1" t="s">
        <v>66</v>
      </c>
      <c r="B75" s="16"/>
      <c r="D75" s="3" t="s">
        <v>6</v>
      </c>
      <c r="E75" s="3" t="s">
        <v>6</v>
      </c>
      <c r="F75" s="3" t="s">
        <v>6</v>
      </c>
      <c r="G75" s="3" t="s">
        <v>6</v>
      </c>
      <c r="H75" s="3" t="s">
        <v>6</v>
      </c>
      <c r="I75" s="3" t="s">
        <v>6</v>
      </c>
    </row>
    <row r="76" spans="3:9" ht="12.75">
      <c r="C76" s="1" t="s">
        <v>67</v>
      </c>
      <c r="D76" s="2">
        <v>19.0645</v>
      </c>
      <c r="E76" s="2">
        <f t="shared" si="6"/>
        <v>0.038128999999999996</v>
      </c>
      <c r="F76" s="2">
        <v>15.646</v>
      </c>
      <c r="G76" s="2">
        <f t="shared" si="7"/>
        <v>0.046938</v>
      </c>
      <c r="H76" s="2">
        <v>38.864</v>
      </c>
      <c r="I76" s="2">
        <f t="shared" si="8"/>
        <v>0.15545599999999998</v>
      </c>
    </row>
    <row r="77" spans="3:9" ht="12.75">
      <c r="C77" s="1" t="s">
        <v>68</v>
      </c>
      <c r="D77" s="2">
        <v>17.819</v>
      </c>
      <c r="E77" s="2">
        <f t="shared" si="6"/>
        <v>0.035637999999999996</v>
      </c>
      <c r="F77" s="2">
        <v>15.537</v>
      </c>
      <c r="G77" s="2">
        <f t="shared" si="7"/>
        <v>0.04661100000000001</v>
      </c>
      <c r="H77" s="2">
        <v>38.141</v>
      </c>
      <c r="I77" s="2">
        <f t="shared" si="8"/>
        <v>0.152564</v>
      </c>
    </row>
    <row r="78" spans="3:9" ht="12.75">
      <c r="C78" s="1" t="s">
        <v>69</v>
      </c>
      <c r="D78" s="2">
        <v>17.086</v>
      </c>
      <c r="E78" s="2">
        <f t="shared" si="6"/>
        <v>0.034172</v>
      </c>
      <c r="F78" s="2">
        <v>15.419</v>
      </c>
      <c r="G78" s="2">
        <f t="shared" si="7"/>
        <v>0.046257</v>
      </c>
      <c r="H78" s="2">
        <v>36.888</v>
      </c>
      <c r="I78" s="2">
        <f t="shared" si="8"/>
        <v>0.147552</v>
      </c>
    </row>
    <row r="79" spans="1:9" ht="12.75">
      <c r="A79" s="21"/>
      <c r="B79" s="17"/>
      <c r="C79" s="10" t="s">
        <v>69</v>
      </c>
      <c r="D79" s="11">
        <v>17.097</v>
      </c>
      <c r="E79" s="11">
        <f t="shared" si="6"/>
        <v>0.034194</v>
      </c>
      <c r="F79" s="11">
        <v>15.43</v>
      </c>
      <c r="G79" s="11">
        <f t="shared" si="7"/>
        <v>0.04629</v>
      </c>
      <c r="H79" s="11">
        <v>36.936</v>
      </c>
      <c r="I79" s="11">
        <f t="shared" si="8"/>
        <v>0.14774400000000001</v>
      </c>
    </row>
  </sheetData>
  <printOptions/>
  <pageMargins left="0.75" right="0.75" top="1" bottom="1" header="0.5" footer="0.5"/>
  <pageSetup fitToHeight="3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church</dc:creator>
  <cp:keywords/>
  <dc:description/>
  <cp:lastModifiedBy>David Fey</cp:lastModifiedBy>
  <cp:lastPrinted>2000-02-23T21:04:44Z</cp:lastPrinted>
  <dcterms:created xsi:type="dcterms:W3CDTF">2000-02-23T20:15:09Z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