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65" windowHeight="9840" activeTab="1"/>
  </bookViews>
  <sheets>
    <sheet name="1999" sheetId="1" r:id="rId1"/>
    <sheet name="Table 3 - 2000" sheetId="2" r:id="rId2"/>
    <sheet name="Table 3 - 2001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<sst xmlns="http://schemas.openxmlformats.org/spreadsheetml/2006/main" count="84" uniqueCount="47">
  <si>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characteristics at the Palo Alto mudflat in 2000.</t>
  </si>
  <si>
    <t xml:space="preserve">[Units are microgram per gram dry weight. STD is standard deviation of the two samples. SEM is standard </t>
  </si>
  <si>
    <t>error of the means for the year.]</t>
  </si>
  <si>
    <t>Date</t>
  </si>
  <si>
    <t>mean</t>
  </si>
  <si>
    <t>std</t>
  </si>
  <si>
    <t>Jan 1</t>
  </si>
  <si>
    <t>Feb 15</t>
  </si>
  <si>
    <t>March 22</t>
  </si>
  <si>
    <t>0..4</t>
  </si>
  <si>
    <t>April 10</t>
  </si>
  <si>
    <t>June 19</t>
  </si>
  <si>
    <t>Sept 13</t>
  </si>
  <si>
    <t>Nov 9</t>
  </si>
  <si>
    <t>Dec 12</t>
  </si>
  <si>
    <t>Annual Mean: 2000</t>
  </si>
  <si>
    <t>SEM: 2000</t>
  </si>
  <si>
    <t>characteristics at the Palo Alto mudflat in 2001.</t>
  </si>
  <si>
    <t>Jan 9</t>
  </si>
  <si>
    <t>Feb 5</t>
  </si>
  <si>
    <t>March 5</t>
  </si>
  <si>
    <t>May 8</t>
  </si>
  <si>
    <t>June 12</t>
  </si>
  <si>
    <t>Sept 18</t>
  </si>
  <si>
    <t>Oct 15</t>
  </si>
  <si>
    <t>Dec 1</t>
  </si>
  <si>
    <t>Annual Mean: 2001</t>
  </si>
  <si>
    <t>SEM: 2001</t>
  </si>
  <si>
    <r>
      <t xml:space="preserve">Aluminum </t>
    </r>
    <r>
      <rPr>
        <sz val="10"/>
        <rFont val="Arial"/>
        <family val="2"/>
      </rPr>
      <t>(percent)</t>
    </r>
  </si>
  <si>
    <r>
      <t>Iron</t>
    </r>
    <r>
      <rPr>
        <sz val="10"/>
        <rFont val="Arial"/>
        <family val="2"/>
      </rPr>
      <t xml:space="preserve"> (percent)</t>
    </r>
  </si>
  <si>
    <r>
      <t xml:space="preserve">Manganese </t>
    </r>
    <r>
      <rPr>
        <sz val="10"/>
        <rFont val="Arial"/>
        <family val="2"/>
      </rPr>
      <t>(</t>
    </r>
    <r>
      <rPr>
        <sz val="10"/>
        <rFont val="Symbol"/>
        <family val="1"/>
      </rPr>
      <t>m</t>
    </r>
    <r>
      <rPr>
        <sz val="10"/>
        <rFont val="Arial"/>
        <family val="2"/>
      </rPr>
      <t>g/g)</t>
    </r>
  </si>
  <si>
    <r>
      <t xml:space="preserve">Organic Carbon </t>
    </r>
    <r>
      <rPr>
        <sz val="10"/>
        <rFont val="Arial"/>
        <family val="2"/>
      </rPr>
      <t>(percent)</t>
    </r>
  </si>
  <si>
    <r>
      <t xml:space="preserve">Sand </t>
    </r>
    <r>
      <rPr>
        <sz val="10"/>
        <rFont val="Arial"/>
        <family val="2"/>
      </rPr>
      <t>(percent)</t>
    </r>
  </si>
  <si>
    <r>
      <t>Salinity</t>
    </r>
    <r>
      <rPr>
        <sz val="10"/>
        <rFont val="Arial"/>
        <family val="2"/>
      </rPr>
      <t xml:space="preserve"> (ppt)</t>
    </r>
  </si>
  <si>
    <t xml:space="preserve">Table 3A. Concentrations, standard deviations and annual means describing sediment and environmental </t>
  </si>
  <si>
    <t xml:space="preserve">Table 3B. Concentrations, standard deviations and annual means describing sediment and environmental </t>
  </si>
  <si>
    <t xml:space="preserve">Table 3C. Concentrations, standard deviations and annual means describing sediment and environmental </t>
  </si>
  <si>
    <t>Jan 15</t>
  </si>
  <si>
    <t>Feb 25</t>
  </si>
  <si>
    <t>April 18</t>
  </si>
  <si>
    <t>May 19</t>
  </si>
  <si>
    <t>June 16</t>
  </si>
  <si>
    <t>Nov 22</t>
  </si>
  <si>
    <t>Dec 20</t>
  </si>
  <si>
    <t>Annual Mean: 1999</t>
  </si>
  <si>
    <t>SEM: 1999</t>
  </si>
  <si>
    <t>characteristics at the Palo Alto mudflat in 1999.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</si>
</sst>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4" fontId="3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20.7109375" style="3" customWidth="1"/>
    <col min="2" max="2" width="11.7109375" style="3" customWidth="1"/>
    <col min="3" max="3" width="10.57421875" style="3" customWidth="1"/>
    <col min="4" max="4" width="9.140625" style="3" customWidth="1"/>
    <col min="5" max="5" width="8.7109375" style="3" customWidth="1"/>
    <col min="6" max="6" width="12.7109375" style="3" customWidth="1"/>
    <col min="7" max="7" width="10.57421875" style="3" customWidth="1"/>
    <col min="8" max="8" width="27.7109375" style="3" customWidth="1"/>
    <col min="9" max="10" width="15.7109375" style="3" customWidth="1"/>
    <col min="11" max="16384" width="9.140625" style="3" customWidth="1"/>
  </cols>
  <sheetData>
    <row r="1" spans="1:24" ht="12.75">
      <c r="A1" s="1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1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5" t="s">
        <v>3</v>
      </c>
      <c r="B7" s="22" t="s">
        <v>28</v>
      </c>
      <c r="C7" s="23"/>
      <c r="D7" s="22" t="s">
        <v>29</v>
      </c>
      <c r="E7" s="23"/>
      <c r="F7" s="22" t="s">
        <v>30</v>
      </c>
      <c r="G7" s="23"/>
      <c r="H7" s="6" t="s">
        <v>31</v>
      </c>
      <c r="I7" s="6" t="s">
        <v>32</v>
      </c>
      <c r="J7" s="6" t="s">
        <v>33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5"/>
      <c r="B8" s="5" t="s">
        <v>4</v>
      </c>
      <c r="C8" s="5" t="s">
        <v>5</v>
      </c>
      <c r="D8" s="5" t="s">
        <v>4</v>
      </c>
      <c r="E8" s="5" t="s">
        <v>5</v>
      </c>
      <c r="F8" s="5" t="s">
        <v>4</v>
      </c>
      <c r="G8" s="5" t="s">
        <v>5</v>
      </c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7"/>
      <c r="B9" s="7"/>
      <c r="C9" s="7"/>
      <c r="D9" s="7"/>
      <c r="E9" s="7"/>
      <c r="F9" s="7"/>
      <c r="G9" s="7"/>
      <c r="H9" s="7"/>
      <c r="I9" s="1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8" t="s">
        <v>37</v>
      </c>
      <c r="B10" s="1">
        <v>3.4</v>
      </c>
      <c r="C10" s="9">
        <v>1.7</v>
      </c>
      <c r="D10" s="1">
        <v>5.4</v>
      </c>
      <c r="E10" s="9">
        <v>1.1</v>
      </c>
      <c r="F10" s="1">
        <v>1013</v>
      </c>
      <c r="G10" s="9">
        <v>33</v>
      </c>
      <c r="H10" s="1">
        <v>1.43</v>
      </c>
      <c r="I10" s="1">
        <v>11</v>
      </c>
      <c r="J10" s="1">
        <v>18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8"/>
      <c r="B11" s="1"/>
      <c r="C11" s="9"/>
      <c r="D11" s="1"/>
      <c r="E11" s="9"/>
      <c r="F11" s="1"/>
      <c r="G11" s="9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8" t="s">
        <v>38</v>
      </c>
      <c r="B12" s="1">
        <v>4.9</v>
      </c>
      <c r="C12" s="9">
        <v>0.1</v>
      </c>
      <c r="D12" s="1">
        <v>7.6</v>
      </c>
      <c r="E12" s="9">
        <v>0.2</v>
      </c>
      <c r="F12" s="1">
        <v>997</v>
      </c>
      <c r="G12" s="9">
        <v>13</v>
      </c>
      <c r="H12" s="1">
        <v>1.45</v>
      </c>
      <c r="I12" s="1">
        <v>9</v>
      </c>
      <c r="J12" s="1">
        <v>18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8"/>
      <c r="B13" s="1"/>
      <c r="C13" s="9"/>
      <c r="D13" s="1"/>
      <c r="E13" s="9"/>
      <c r="F13" s="1"/>
      <c r="G13" s="9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8" t="s">
        <v>8</v>
      </c>
      <c r="B14" s="1">
        <v>4.7</v>
      </c>
      <c r="C14" s="9"/>
      <c r="D14" s="1">
        <v>6.9</v>
      </c>
      <c r="E14" s="9">
        <v>0.2</v>
      </c>
      <c r="F14" s="1">
        <v>1046</v>
      </c>
      <c r="G14" s="9">
        <v>8</v>
      </c>
      <c r="H14" s="1">
        <v>1.48</v>
      </c>
      <c r="I14" s="1">
        <v>8</v>
      </c>
      <c r="J14" s="1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8"/>
      <c r="B15" s="1"/>
      <c r="C15" s="9"/>
      <c r="D15" s="1"/>
      <c r="E15" s="9"/>
      <c r="F15" s="1"/>
      <c r="G15" s="9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8" t="s">
        <v>39</v>
      </c>
      <c r="B16" s="1">
        <v>5.1</v>
      </c>
      <c r="C16" s="9">
        <v>0.1</v>
      </c>
      <c r="D16" s="10">
        <v>5</v>
      </c>
      <c r="E16" s="9">
        <v>0.8</v>
      </c>
      <c r="F16" s="1">
        <v>1238</v>
      </c>
      <c r="G16" s="9">
        <v>5</v>
      </c>
      <c r="H16" s="1">
        <v>1.55</v>
      </c>
      <c r="I16" s="1">
        <v>4</v>
      </c>
      <c r="J16" s="1">
        <v>16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8"/>
      <c r="B17" s="1"/>
      <c r="C17" s="9"/>
      <c r="D17" s="10"/>
      <c r="E17" s="9"/>
      <c r="F17" s="1"/>
      <c r="G17" s="9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8" t="s">
        <v>40</v>
      </c>
      <c r="B18" s="1">
        <v>3.7</v>
      </c>
      <c r="C18" s="9">
        <v>0.1</v>
      </c>
      <c r="D18" s="1">
        <v>3.7</v>
      </c>
      <c r="E18" s="9">
        <v>0.03</v>
      </c>
      <c r="F18" s="1">
        <v>685</v>
      </c>
      <c r="G18" s="9">
        <v>4</v>
      </c>
      <c r="H18" s="1">
        <v>1.13</v>
      </c>
      <c r="I18" s="1">
        <v>29</v>
      </c>
      <c r="J18" s="1">
        <v>23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8"/>
      <c r="B19" s="1"/>
      <c r="C19" s="9"/>
      <c r="D19" s="1"/>
      <c r="E19" s="9"/>
      <c r="F19" s="1"/>
      <c r="G19" s="9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8" t="s">
        <v>41</v>
      </c>
      <c r="B20" s="1">
        <v>3.9</v>
      </c>
      <c r="C20" s="9">
        <v>0.1</v>
      </c>
      <c r="D20" s="1">
        <v>3.7</v>
      </c>
      <c r="E20" s="9">
        <v>0</v>
      </c>
      <c r="F20" s="1">
        <v>722</v>
      </c>
      <c r="G20" s="9">
        <v>1</v>
      </c>
      <c r="H20" s="1">
        <v>1.22</v>
      </c>
      <c r="I20" s="1">
        <v>32</v>
      </c>
      <c r="J20" s="1">
        <v>22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8"/>
      <c r="B21" s="1"/>
      <c r="C21" s="9"/>
      <c r="D21" s="1"/>
      <c r="E21" s="9"/>
      <c r="F21" s="1"/>
      <c r="G21" s="9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8" t="s">
        <v>12</v>
      </c>
      <c r="B22" s="1">
        <v>3.4</v>
      </c>
      <c r="C22" s="9">
        <v>0.1</v>
      </c>
      <c r="D22" s="1">
        <v>3.3</v>
      </c>
      <c r="E22" s="9">
        <v>0.03</v>
      </c>
      <c r="F22" s="1">
        <v>909</v>
      </c>
      <c r="G22" s="9">
        <v>4</v>
      </c>
      <c r="H22" s="1">
        <v>0.98</v>
      </c>
      <c r="I22" s="1">
        <v>68</v>
      </c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8"/>
      <c r="B23" s="1"/>
      <c r="C23" s="9"/>
      <c r="D23" s="1"/>
      <c r="E23" s="9"/>
      <c r="F23" s="1"/>
      <c r="G23" s="9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8" t="s">
        <v>42</v>
      </c>
      <c r="B24" s="1">
        <v>4.5</v>
      </c>
      <c r="C24" s="9">
        <v>0.1</v>
      </c>
      <c r="D24" s="1">
        <v>3.8</v>
      </c>
      <c r="E24" s="9">
        <v>0</v>
      </c>
      <c r="F24" s="1">
        <v>1310</v>
      </c>
      <c r="G24" s="9">
        <v>3</v>
      </c>
      <c r="H24" s="1">
        <v>1.26</v>
      </c>
      <c r="I24" s="1">
        <v>39</v>
      </c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8"/>
      <c r="B25" s="1"/>
      <c r="C25" s="9"/>
      <c r="D25" s="1"/>
      <c r="E25" s="9"/>
      <c r="F25" s="1"/>
      <c r="G25" s="9"/>
      <c r="H25" s="1"/>
      <c r="I25" s="1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8" t="s">
        <v>43</v>
      </c>
      <c r="B26" s="1">
        <v>5.3</v>
      </c>
      <c r="C26" s="9">
        <v>0.2</v>
      </c>
      <c r="D26" s="1">
        <v>4.3</v>
      </c>
      <c r="E26" s="9">
        <v>0</v>
      </c>
      <c r="F26" s="1">
        <v>1596</v>
      </c>
      <c r="G26" s="9">
        <v>9</v>
      </c>
      <c r="H26" s="1">
        <v>1.48</v>
      </c>
      <c r="I26" s="1">
        <v>5</v>
      </c>
      <c r="J26" s="1">
        <v>24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8"/>
      <c r="B27" s="7"/>
      <c r="C27" s="7"/>
      <c r="D27" s="7"/>
      <c r="E27" s="9"/>
      <c r="F27" s="1"/>
      <c r="G27" s="7"/>
      <c r="H27" s="7"/>
      <c r="I27" s="7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12" t="s">
        <v>44</v>
      </c>
      <c r="B28" s="24">
        <f>AVERAGE(B10:B26)</f>
        <v>4.322222222222221</v>
      </c>
      <c r="C28" s="25"/>
      <c r="D28" s="24">
        <f>AVERAGE(D10:D26)</f>
        <v>4.855555555555554</v>
      </c>
      <c r="E28" s="25"/>
      <c r="F28" s="26">
        <f>AVERAGE(F10:F26)</f>
        <v>1057.3333333333333</v>
      </c>
      <c r="G28" s="25"/>
      <c r="H28" s="13">
        <f>AVERAGE(H10:H26)</f>
        <v>1.3311111111111111</v>
      </c>
      <c r="I28" s="14">
        <f>AVERAGE(I10:I26)</f>
        <v>22.77777777777778</v>
      </c>
      <c r="J28" s="14">
        <f>AVERAGE(J10:J26)</f>
        <v>19.142857142857142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12" t="s">
        <v>45</v>
      </c>
      <c r="B29" s="18">
        <f>STDEV(B10:B26)/(SQRT(COUNT(B10:B26)))</f>
        <v>0.24538958694842183</v>
      </c>
      <c r="C29" s="19"/>
      <c r="D29" s="18">
        <f>STDEV(D10:D26)/(SQRT(COUNT(D10:D26)))</f>
        <v>0.5074749887408565</v>
      </c>
      <c r="E29" s="19"/>
      <c r="F29" s="20">
        <f>STDEV(F10:F26)/(SQRT(COUNT(F10:F26)))</f>
        <v>96.13792175827393</v>
      </c>
      <c r="G29" s="21"/>
      <c r="H29" s="15">
        <f>STDEV(H10:H26)/(SQRT(COUNT(H10:H26)))</f>
        <v>0.06425739137001263</v>
      </c>
      <c r="I29" s="16">
        <f>STDEV(I10:I26)/(SQRT(COUNT(I10:I26)))</f>
        <v>7.117618550270905</v>
      </c>
      <c r="J29" s="16">
        <f>STDEV(J10:J26)/(SQRT(COUNT(J10:J26)))</f>
        <v>1.518592258962091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</sheetData>
  <mergeCells count="9">
    <mergeCell ref="B29:C29"/>
    <mergeCell ref="D29:E29"/>
    <mergeCell ref="F29:G29"/>
    <mergeCell ref="B7:C7"/>
    <mergeCell ref="D7:E7"/>
    <mergeCell ref="F7:G7"/>
    <mergeCell ref="B28:C28"/>
    <mergeCell ref="D28:E28"/>
    <mergeCell ref="F28:G28"/>
  </mergeCells>
  <printOptions/>
  <pageMargins left="0.75" right="0.59" top="1" bottom="1" header="0.5" footer="0.5"/>
  <pageSetup horizontalDpi="600" verticalDpi="600" orientation="landscape" scale="85" r:id="rId1"/>
  <headerFooter alignWithMargins="0">
    <oddFooter>&amp;C&amp;"Times New Roman,Regular"&amp;12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showGridLines="0" tabSelected="1" zoomScale="67" zoomScaleNormal="67" workbookViewId="0" topLeftCell="A1">
      <selection activeCell="A1" sqref="A1:A2"/>
    </sheetView>
  </sheetViews>
  <sheetFormatPr defaultColWidth="9.140625" defaultRowHeight="12.75"/>
  <cols>
    <col min="1" max="1" width="20.7109375" style="3" customWidth="1"/>
    <col min="2" max="2" width="11.7109375" style="3" customWidth="1"/>
    <col min="3" max="3" width="10.57421875" style="3" customWidth="1"/>
    <col min="4" max="4" width="9.140625" style="3" customWidth="1"/>
    <col min="5" max="5" width="8.7109375" style="3" customWidth="1"/>
    <col min="6" max="6" width="12.7109375" style="3" customWidth="1"/>
    <col min="7" max="7" width="10.57421875" style="3" customWidth="1"/>
    <col min="8" max="8" width="27.7109375" style="3" customWidth="1"/>
    <col min="9" max="10" width="15.7109375" style="3" customWidth="1"/>
    <col min="11" max="16384" width="9.140625" style="3" customWidth="1"/>
  </cols>
  <sheetData>
    <row r="1" spans="1:24" ht="12.75">
      <c r="A1" s="1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1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5" t="s">
        <v>3</v>
      </c>
      <c r="B7" s="22" t="s">
        <v>28</v>
      </c>
      <c r="C7" s="23"/>
      <c r="D7" s="22" t="s">
        <v>29</v>
      </c>
      <c r="E7" s="23"/>
      <c r="F7" s="22" t="s">
        <v>30</v>
      </c>
      <c r="G7" s="23"/>
      <c r="H7" s="6" t="s">
        <v>31</v>
      </c>
      <c r="I7" s="6" t="s">
        <v>32</v>
      </c>
      <c r="J7" s="6" t="s">
        <v>33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5"/>
      <c r="B8" s="5" t="s">
        <v>4</v>
      </c>
      <c r="C8" s="5" t="s">
        <v>5</v>
      </c>
      <c r="D8" s="5" t="s">
        <v>4</v>
      </c>
      <c r="E8" s="5" t="s">
        <v>5</v>
      </c>
      <c r="F8" s="5" t="s">
        <v>4</v>
      </c>
      <c r="G8" s="5" t="s">
        <v>5</v>
      </c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7"/>
      <c r="B9" s="7"/>
      <c r="C9" s="7"/>
      <c r="D9" s="7"/>
      <c r="E9" s="7"/>
      <c r="F9" s="7"/>
      <c r="G9" s="7"/>
      <c r="H9" s="7"/>
      <c r="I9" s="1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8" t="s">
        <v>6</v>
      </c>
      <c r="B10" s="1">
        <v>5.4</v>
      </c>
      <c r="C10" s="9">
        <v>0.04</v>
      </c>
      <c r="D10" s="1">
        <v>4.5</v>
      </c>
      <c r="E10" s="9">
        <v>0.02</v>
      </c>
      <c r="F10" s="1">
        <v>1638</v>
      </c>
      <c r="G10" s="9">
        <v>3</v>
      </c>
      <c r="H10" s="1">
        <v>1.4</v>
      </c>
      <c r="I10" s="1">
        <v>13</v>
      </c>
      <c r="J10" s="1">
        <v>22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8"/>
      <c r="B11" s="1"/>
      <c r="C11" s="9"/>
      <c r="D11" s="1"/>
      <c r="E11" s="9"/>
      <c r="F11" s="1"/>
      <c r="G11" s="9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8" t="s">
        <v>7</v>
      </c>
      <c r="B12" s="1">
        <v>5.9</v>
      </c>
      <c r="C12" s="9">
        <v>0.009</v>
      </c>
      <c r="D12" s="1">
        <v>4.6</v>
      </c>
      <c r="E12" s="9">
        <v>0.07</v>
      </c>
      <c r="F12" s="1">
        <v>1380</v>
      </c>
      <c r="G12" s="9">
        <v>22</v>
      </c>
      <c r="H12" s="1">
        <v>1.5</v>
      </c>
      <c r="I12" s="1">
        <v>17</v>
      </c>
      <c r="J12" s="1">
        <v>18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8"/>
      <c r="B13" s="1"/>
      <c r="C13" s="9"/>
      <c r="D13" s="1"/>
      <c r="E13" s="9"/>
      <c r="F13" s="1"/>
      <c r="G13" s="9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8" t="s">
        <v>8</v>
      </c>
      <c r="B14" s="1">
        <v>5</v>
      </c>
      <c r="C14" s="9" t="s">
        <v>9</v>
      </c>
      <c r="D14" s="1">
        <v>4.3</v>
      </c>
      <c r="E14" s="9">
        <v>0.05</v>
      </c>
      <c r="F14" s="1">
        <v>979</v>
      </c>
      <c r="G14" s="9">
        <v>12</v>
      </c>
      <c r="H14" s="1">
        <v>1.4</v>
      </c>
      <c r="I14" s="1">
        <v>16</v>
      </c>
      <c r="J14" s="1">
        <v>10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8"/>
      <c r="B15" s="1"/>
      <c r="C15" s="9"/>
      <c r="D15" s="1"/>
      <c r="E15" s="9"/>
      <c r="F15" s="1"/>
      <c r="G15" s="9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8" t="s">
        <v>10</v>
      </c>
      <c r="B16" s="1">
        <v>5.2</v>
      </c>
      <c r="C16" s="9">
        <v>0.2</v>
      </c>
      <c r="D16" s="10">
        <v>4.4</v>
      </c>
      <c r="E16" s="9">
        <v>0.04</v>
      </c>
      <c r="F16" s="1">
        <v>1284</v>
      </c>
      <c r="G16" s="9">
        <v>9</v>
      </c>
      <c r="H16" s="1">
        <v>1.5</v>
      </c>
      <c r="I16" s="1">
        <v>8</v>
      </c>
      <c r="J16" s="1">
        <v>15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8"/>
      <c r="B17" s="1"/>
      <c r="C17" s="9"/>
      <c r="D17" s="10"/>
      <c r="E17" s="9"/>
      <c r="F17" s="1"/>
      <c r="G17" s="9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8"/>
      <c r="B18" s="1"/>
      <c r="C18" s="9"/>
      <c r="D18" s="1"/>
      <c r="E18" s="9"/>
      <c r="F18" s="1"/>
      <c r="G18" s="9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8"/>
      <c r="B19" s="1"/>
      <c r="C19" s="9"/>
      <c r="D19" s="1"/>
      <c r="E19" s="9"/>
      <c r="F19" s="1"/>
      <c r="G19" s="9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8" t="s">
        <v>11</v>
      </c>
      <c r="B20" s="1">
        <v>3.7</v>
      </c>
      <c r="C20" s="9">
        <v>0.2</v>
      </c>
      <c r="D20" s="1">
        <v>3.6</v>
      </c>
      <c r="E20" s="9">
        <v>0.03</v>
      </c>
      <c r="F20" s="1">
        <v>638</v>
      </c>
      <c r="G20" s="9">
        <v>4</v>
      </c>
      <c r="H20" s="1">
        <v>1.1</v>
      </c>
      <c r="I20" s="1">
        <v>40</v>
      </c>
      <c r="J20" s="1">
        <v>22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8"/>
      <c r="B21" s="1"/>
      <c r="C21" s="9"/>
      <c r="D21" s="1"/>
      <c r="E21" s="9"/>
      <c r="F21" s="1"/>
      <c r="G21" s="9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8" t="s">
        <v>12</v>
      </c>
      <c r="B22" s="1">
        <v>3.5</v>
      </c>
      <c r="C22" s="9">
        <v>0.1</v>
      </c>
      <c r="D22" s="1">
        <v>3.4</v>
      </c>
      <c r="E22" s="9">
        <v>0.01</v>
      </c>
      <c r="F22" s="1">
        <v>821</v>
      </c>
      <c r="G22" s="9">
        <v>1</v>
      </c>
      <c r="H22" s="1">
        <v>1</v>
      </c>
      <c r="I22" s="1">
        <v>30</v>
      </c>
      <c r="J22" s="1">
        <v>24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8"/>
      <c r="B23" s="1"/>
      <c r="C23" s="9"/>
      <c r="D23" s="1"/>
      <c r="E23" s="9"/>
      <c r="F23" s="1"/>
      <c r="G23" s="9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8" t="s">
        <v>13</v>
      </c>
      <c r="B24" s="1">
        <v>3.5</v>
      </c>
      <c r="C24" s="9">
        <v>0.006</v>
      </c>
      <c r="D24" s="1">
        <v>3.3</v>
      </c>
      <c r="E24" s="9">
        <v>0.02</v>
      </c>
      <c r="F24" s="1">
        <v>934</v>
      </c>
      <c r="G24" s="9">
        <v>28</v>
      </c>
      <c r="H24" s="1">
        <v>0.9</v>
      </c>
      <c r="I24" s="1">
        <v>34</v>
      </c>
      <c r="J24" s="1">
        <v>22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8"/>
      <c r="B25" s="1"/>
      <c r="C25" s="9"/>
      <c r="D25" s="1"/>
      <c r="E25" s="9"/>
      <c r="F25" s="1"/>
      <c r="G25" s="9"/>
      <c r="H25" s="1"/>
      <c r="I25" s="1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8" t="s">
        <v>14</v>
      </c>
      <c r="B26" s="1">
        <v>4.3</v>
      </c>
      <c r="C26" s="9">
        <v>0.2</v>
      </c>
      <c r="D26" s="1">
        <v>3.9</v>
      </c>
      <c r="E26" s="9">
        <v>0.03</v>
      </c>
      <c r="F26" s="1">
        <v>1216</v>
      </c>
      <c r="G26" s="9">
        <v>3</v>
      </c>
      <c r="H26" s="1">
        <v>1.2</v>
      </c>
      <c r="I26" s="1">
        <v>39</v>
      </c>
      <c r="J26" s="1">
        <v>24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8"/>
      <c r="B27" s="7"/>
      <c r="C27" s="7"/>
      <c r="D27" s="7"/>
      <c r="E27" s="9"/>
      <c r="F27" s="1"/>
      <c r="G27" s="7"/>
      <c r="H27" s="7"/>
      <c r="I27" s="7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12" t="s">
        <v>15</v>
      </c>
      <c r="B28" s="24">
        <f>AVERAGE(B10:B26)</f>
        <v>4.5625</v>
      </c>
      <c r="C28" s="25"/>
      <c r="D28" s="24">
        <f>AVERAGE(D10:D26)</f>
        <v>3.9999999999999996</v>
      </c>
      <c r="E28" s="25"/>
      <c r="F28" s="26">
        <f>AVERAGE(F10:F26)</f>
        <v>1111.25</v>
      </c>
      <c r="G28" s="25"/>
      <c r="H28" s="13">
        <f>AVERAGE(H10:H26)</f>
        <v>1.25</v>
      </c>
      <c r="I28" s="14">
        <f>AVERAGE(I10:I26)</f>
        <v>24.625</v>
      </c>
      <c r="J28" s="14">
        <f>AVERAGE(J10:J26)</f>
        <v>19.625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12" t="s">
        <v>16</v>
      </c>
      <c r="B29" s="18">
        <f>STDEV(B10:B26)/(SQRT(COUNT(B10:B26)))</f>
        <v>0.33162882650853653</v>
      </c>
      <c r="C29" s="27"/>
      <c r="D29" s="18">
        <f>STDEV(D10:D26)/(SQRT(COUNT(D10:D26)))</f>
        <v>0.183225076262582</v>
      </c>
      <c r="E29" s="27"/>
      <c r="F29" s="20">
        <f>STDEV(F10:F26)/(SQRT(COUNT(F10:F26)))</f>
        <v>115.54417058918574</v>
      </c>
      <c r="G29" s="28"/>
      <c r="H29" s="15">
        <f>STDEV(H10:H26)/(SQRT(COUNT(H10:H26)))</f>
        <v>0.08237544710479147</v>
      </c>
      <c r="I29" s="16">
        <f>STDEV(I10:I26)/(SQRT(COUNT(I10:I26)))</f>
        <v>4.439825849222982</v>
      </c>
      <c r="J29" s="16">
        <f>STDEV(J10:J26)/(SQRT(COUNT(J10:J26)))</f>
        <v>1.7519122205668376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</sheetData>
  <mergeCells count="9">
    <mergeCell ref="B29:C29"/>
    <mergeCell ref="D29:E29"/>
    <mergeCell ref="F29:G29"/>
    <mergeCell ref="B7:C7"/>
    <mergeCell ref="D7:E7"/>
    <mergeCell ref="F7:G7"/>
    <mergeCell ref="B28:C28"/>
    <mergeCell ref="D28:E28"/>
    <mergeCell ref="F28:G28"/>
  </mergeCells>
  <printOptions/>
  <pageMargins left="0.75" right="0.73" top="1" bottom="1" header="0.5" footer="0.5"/>
  <pageSetup horizontalDpi="600" verticalDpi="600" orientation="landscape" scale="85" r:id="rId1"/>
  <headerFooter alignWithMargins="0">
    <oddFooter>&amp;C&amp;"Times New Roman,Regular"&amp;12 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showGridLines="0" zoomScale="67" zoomScaleNormal="67" workbookViewId="0" topLeftCell="A1">
      <selection activeCell="I41" sqref="I41"/>
    </sheetView>
  </sheetViews>
  <sheetFormatPr defaultColWidth="9.140625" defaultRowHeight="12.75"/>
  <cols>
    <col min="1" max="1" width="20.7109375" style="3" customWidth="1"/>
    <col min="2" max="2" width="11.7109375" style="3" customWidth="1"/>
    <col min="3" max="3" width="10.57421875" style="3" customWidth="1"/>
    <col min="4" max="4" width="9.140625" style="3" customWidth="1"/>
    <col min="5" max="5" width="8.7109375" style="3" customWidth="1"/>
    <col min="6" max="6" width="12.7109375" style="3" customWidth="1"/>
    <col min="7" max="7" width="10.57421875" style="3" customWidth="1"/>
    <col min="8" max="8" width="27.7109375" style="3" customWidth="1"/>
    <col min="9" max="10" width="15.7109375" style="3" customWidth="1"/>
    <col min="11" max="16384" width="9.140625" style="3" customWidth="1"/>
  </cols>
  <sheetData>
    <row r="1" spans="1:24" ht="12.75">
      <c r="A1" s="1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1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5" t="s">
        <v>3</v>
      </c>
      <c r="B7" s="22" t="s">
        <v>28</v>
      </c>
      <c r="C7" s="23"/>
      <c r="D7" s="22" t="s">
        <v>29</v>
      </c>
      <c r="E7" s="23"/>
      <c r="F7" s="22" t="s">
        <v>30</v>
      </c>
      <c r="G7" s="23"/>
      <c r="H7" s="6" t="s">
        <v>31</v>
      </c>
      <c r="I7" s="6" t="s">
        <v>32</v>
      </c>
      <c r="J7" s="6" t="s">
        <v>33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5"/>
      <c r="B8" s="5" t="s">
        <v>4</v>
      </c>
      <c r="C8" s="5" t="s">
        <v>5</v>
      </c>
      <c r="D8" s="5" t="s">
        <v>4</v>
      </c>
      <c r="E8" s="5" t="s">
        <v>5</v>
      </c>
      <c r="F8" s="5" t="s">
        <v>4</v>
      </c>
      <c r="G8" s="5" t="s">
        <v>5</v>
      </c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7"/>
      <c r="B9" s="7"/>
      <c r="C9" s="7"/>
      <c r="D9" s="7"/>
      <c r="E9" s="7"/>
      <c r="F9" s="7"/>
      <c r="G9" s="7"/>
      <c r="H9" s="7"/>
      <c r="I9" s="1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8" t="s">
        <v>18</v>
      </c>
      <c r="B10" s="1">
        <v>4.9</v>
      </c>
      <c r="C10" s="9">
        <v>0.3</v>
      </c>
      <c r="D10" s="1">
        <v>4.2</v>
      </c>
      <c r="E10" s="9">
        <v>0.1</v>
      </c>
      <c r="F10" s="1">
        <v>1360</v>
      </c>
      <c r="G10" s="9">
        <v>1.7</v>
      </c>
      <c r="H10" s="1">
        <v>1.3</v>
      </c>
      <c r="I10" s="1">
        <v>41</v>
      </c>
      <c r="J10" s="1">
        <v>24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8"/>
      <c r="B11" s="1"/>
      <c r="C11" s="9"/>
      <c r="D11" s="1"/>
      <c r="E11" s="9"/>
      <c r="F11" s="1"/>
      <c r="G11" s="9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8" t="s">
        <v>19</v>
      </c>
      <c r="B12" s="1">
        <v>5.1</v>
      </c>
      <c r="C12" s="9">
        <v>0.1</v>
      </c>
      <c r="D12" s="1">
        <v>4.2</v>
      </c>
      <c r="E12" s="9">
        <v>0.04</v>
      </c>
      <c r="F12" s="1">
        <v>732</v>
      </c>
      <c r="G12" s="9">
        <v>6.3</v>
      </c>
      <c r="H12" s="1">
        <v>1.2</v>
      </c>
      <c r="I12" s="1">
        <v>32</v>
      </c>
      <c r="J12" s="1">
        <v>23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8"/>
      <c r="B13" s="1"/>
      <c r="C13" s="9"/>
      <c r="D13" s="1"/>
      <c r="E13" s="9"/>
      <c r="F13" s="1"/>
      <c r="G13" s="9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8" t="s">
        <v>20</v>
      </c>
      <c r="B14" s="1">
        <v>5.3</v>
      </c>
      <c r="C14" s="9">
        <v>0.3</v>
      </c>
      <c r="D14" s="1">
        <v>4.4</v>
      </c>
      <c r="E14" s="9">
        <v>0.02</v>
      </c>
      <c r="F14" s="1">
        <v>1300</v>
      </c>
      <c r="G14" s="9">
        <v>7.7</v>
      </c>
      <c r="H14" s="1"/>
      <c r="I14" s="1">
        <v>29</v>
      </c>
      <c r="J14" s="1">
        <v>20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8"/>
      <c r="B15" s="1"/>
      <c r="C15" s="9"/>
      <c r="D15" s="1"/>
      <c r="E15" s="9"/>
      <c r="F15" s="1"/>
      <c r="G15" s="9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8" t="s">
        <v>10</v>
      </c>
      <c r="B16" s="1">
        <v>5.6</v>
      </c>
      <c r="C16" s="9">
        <v>0.1</v>
      </c>
      <c r="D16" s="10">
        <v>4.3</v>
      </c>
      <c r="E16" s="9">
        <v>0.007</v>
      </c>
      <c r="F16" s="1">
        <v>1586</v>
      </c>
      <c r="G16" s="9">
        <v>1.5</v>
      </c>
      <c r="H16" s="1">
        <v>1.4</v>
      </c>
      <c r="I16" s="1">
        <v>12</v>
      </c>
      <c r="J16" s="1">
        <v>20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8"/>
      <c r="B17" s="1"/>
      <c r="C17" s="9"/>
      <c r="D17" s="10"/>
      <c r="E17" s="9"/>
      <c r="F17" s="1"/>
      <c r="G17" s="9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8" t="s">
        <v>21</v>
      </c>
      <c r="B18" s="1">
        <v>6.1</v>
      </c>
      <c r="C18" s="9">
        <v>0.02</v>
      </c>
      <c r="D18" s="1">
        <v>4.4</v>
      </c>
      <c r="E18" s="9">
        <v>0.005</v>
      </c>
      <c r="F18" s="1">
        <v>944</v>
      </c>
      <c r="G18" s="9">
        <v>2.2</v>
      </c>
      <c r="H18" s="1"/>
      <c r="I18" s="1">
        <v>21</v>
      </c>
      <c r="J18" s="1">
        <v>21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8"/>
      <c r="B19" s="1"/>
      <c r="C19" s="9"/>
      <c r="D19" s="1"/>
      <c r="E19" s="9"/>
      <c r="F19" s="1"/>
      <c r="G19" s="9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8" t="s">
        <v>22</v>
      </c>
      <c r="B20" s="1">
        <v>2.9</v>
      </c>
      <c r="C20" s="9">
        <v>0.02</v>
      </c>
      <c r="D20" s="1">
        <v>3.3</v>
      </c>
      <c r="E20" s="9">
        <v>0.04</v>
      </c>
      <c r="F20" s="1">
        <v>767</v>
      </c>
      <c r="G20" s="9">
        <v>6.7</v>
      </c>
      <c r="H20" s="1">
        <v>1.1</v>
      </c>
      <c r="I20" s="1">
        <v>39</v>
      </c>
      <c r="J20" s="1">
        <v>24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8"/>
      <c r="B21" s="1"/>
      <c r="C21" s="9"/>
      <c r="D21" s="1"/>
      <c r="E21" s="9"/>
      <c r="F21" s="1"/>
      <c r="G21" s="9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8" t="s">
        <v>23</v>
      </c>
      <c r="B22" s="1">
        <v>2.6</v>
      </c>
      <c r="C22" s="9">
        <v>0.09</v>
      </c>
      <c r="D22" s="1">
        <v>3.4</v>
      </c>
      <c r="E22" s="9">
        <v>0.06</v>
      </c>
      <c r="F22" s="1">
        <v>976</v>
      </c>
      <c r="G22" s="9">
        <v>4.3</v>
      </c>
      <c r="H22" s="1">
        <v>0.9</v>
      </c>
      <c r="I22" s="1">
        <v>59</v>
      </c>
      <c r="J22" s="1">
        <v>24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8"/>
      <c r="B23" s="1"/>
      <c r="C23" s="9"/>
      <c r="D23" s="1"/>
      <c r="E23" s="9"/>
      <c r="F23" s="1"/>
      <c r="G23" s="9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8" t="s">
        <v>24</v>
      </c>
      <c r="B24" s="1">
        <v>2.7</v>
      </c>
      <c r="C24" s="9">
        <v>0.1</v>
      </c>
      <c r="D24" s="1">
        <v>3.3</v>
      </c>
      <c r="E24" s="9">
        <v>0.04</v>
      </c>
      <c r="F24" s="1">
        <v>896</v>
      </c>
      <c r="G24" s="9">
        <v>25.8</v>
      </c>
      <c r="H24" s="1">
        <v>1</v>
      </c>
      <c r="I24" s="1">
        <v>39</v>
      </c>
      <c r="J24" s="1">
        <v>26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8"/>
      <c r="B25" s="1"/>
      <c r="C25" s="9"/>
      <c r="D25" s="1"/>
      <c r="E25" s="9"/>
      <c r="F25" s="1"/>
      <c r="G25" s="9"/>
      <c r="H25" s="1"/>
      <c r="I25" s="1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8" t="s">
        <v>25</v>
      </c>
      <c r="B26" s="1">
        <v>3.5</v>
      </c>
      <c r="C26" s="9">
        <v>0.02</v>
      </c>
      <c r="D26" s="1">
        <v>3.7</v>
      </c>
      <c r="E26" s="9">
        <v>0.02</v>
      </c>
      <c r="F26" s="1">
        <v>1358</v>
      </c>
      <c r="G26" s="9">
        <v>0.9</v>
      </c>
      <c r="H26" s="1">
        <v>1.3</v>
      </c>
      <c r="I26" s="1">
        <v>16</v>
      </c>
      <c r="J26" s="1">
        <v>24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8"/>
      <c r="B27" s="7"/>
      <c r="C27" s="7"/>
      <c r="D27" s="7"/>
      <c r="E27" s="9"/>
      <c r="F27" s="1"/>
      <c r="G27" s="7"/>
      <c r="H27" s="7"/>
      <c r="I27" s="7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12" t="s">
        <v>26</v>
      </c>
      <c r="B28" s="24">
        <f>AVERAGE(B10:B26)</f>
        <v>4.300000000000001</v>
      </c>
      <c r="C28" s="25"/>
      <c r="D28" s="24">
        <f>AVERAGE(D10:D26)</f>
        <v>3.9111111111111114</v>
      </c>
      <c r="E28" s="25"/>
      <c r="F28" s="26">
        <f>AVERAGE(F10:F26)</f>
        <v>1102.111111111111</v>
      </c>
      <c r="G28" s="25"/>
      <c r="H28" s="13">
        <f>AVERAGE(H10:H26)</f>
        <v>1.1714285714285715</v>
      </c>
      <c r="I28" s="14">
        <f>AVERAGE(I10:I26)</f>
        <v>32</v>
      </c>
      <c r="J28" s="14">
        <f>AVERAGE(J10:J26)</f>
        <v>22.88888888888889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12" t="s">
        <v>27</v>
      </c>
      <c r="B29" s="18">
        <f>STDEV(B10:B26)/(SQRT(COUNT(B10:B26)))</f>
        <v>0.45613107278013304</v>
      </c>
      <c r="C29" s="27"/>
      <c r="D29" s="18">
        <f>STDEV(D10:D26)/(SQRT(COUNT(D10:D26)))</f>
        <v>0.16024672335395404</v>
      </c>
      <c r="E29" s="27"/>
      <c r="F29" s="20">
        <f>STDEV(F10:F26)/(SQRT(COUNT(F10:F26)))</f>
        <v>101.23960089867722</v>
      </c>
      <c r="G29" s="28"/>
      <c r="H29" s="15">
        <f>STDEV(H10:H26)/(SQRT(COUNT(H10:H26)))</f>
        <v>0.0680136040813598</v>
      </c>
      <c r="I29" s="16">
        <f>STDEV(I10:I26)/(SQRT(COUNT(I10:I26)))</f>
        <v>4.850544070285083</v>
      </c>
      <c r="J29" s="16">
        <f>STDEV(J10:J26)/(SQRT(COUNT(J10:J26)))</f>
        <v>0.6961091158967573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</sheetData>
  <mergeCells count="9">
    <mergeCell ref="B29:C29"/>
    <mergeCell ref="D29:E29"/>
    <mergeCell ref="F29:G29"/>
    <mergeCell ref="B7:C7"/>
    <mergeCell ref="D7:E7"/>
    <mergeCell ref="F7:G7"/>
    <mergeCell ref="B28:C28"/>
    <mergeCell ref="D28:E28"/>
    <mergeCell ref="F28:G28"/>
  </mergeCells>
  <printOptions/>
  <pageMargins left="0.75" right="0.62" top="1" bottom="1" header="0.5" footer="0.5"/>
  <pageSetup horizontalDpi="600" verticalDpi="600" orientation="landscape" scale="85" r:id="rId1"/>
  <headerFooter alignWithMargins="0">
    <oddFooter>&amp;C&amp;"Times New Roman,Regular"&amp;12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ilavigne</dc:creator>
  <cp:keywords/>
  <dc:description/>
  <cp:lastModifiedBy>cdavid</cp:lastModifiedBy>
  <cp:lastPrinted>2002-11-21T17:45:08Z</cp:lastPrinted>
  <dcterms:created xsi:type="dcterms:W3CDTF">2002-05-09T20:30:29Z</dcterms:created>
  <dcterms:modified xsi:type="dcterms:W3CDTF">2002-11-21T17:45:58Z</dcterms:modified>
  <cp:category/>
  <cp:version/>
  <cp:contentType/>
  <cp:contentStatus/>
</cp:coreProperties>
</file>