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ummary_graph" sheetId="1" r:id="rId1"/>
    <sheet name="CH4_as-received" sheetId="2" r:id="rId2"/>
    <sheet name="CH4_moist_ash_free" sheetId="3" r:id="rId3"/>
    <sheet name="CH4_dry_ash_free" sheetId="4" r:id="rId4"/>
    <sheet name="CH4_dry_ash_included" sheetId="5" r:id="rId5"/>
    <sheet name="Isotherm_calc" sheetId="6" r:id="rId6"/>
    <sheet name="Bustin_data" sheetId="7" r:id="rId7"/>
  </sheets>
  <definedNames/>
  <calcPr fullCalcOnLoad="1"/>
</workbook>
</file>

<file path=xl/sharedStrings.xml><?xml version="1.0" encoding="utf-8"?>
<sst xmlns="http://schemas.openxmlformats.org/spreadsheetml/2006/main" count="94" uniqueCount="35">
  <si>
    <t>USGS-PA-2-CN16</t>
  </si>
  <si>
    <t>METHANE ADSORPTION ISOTHERM SI UNITS</t>
  </si>
  <si>
    <t>METHANE ADSORPTION ISOTHERM CFG UNITS</t>
  </si>
  <si>
    <t>Sample I.D. :</t>
  </si>
  <si>
    <t>Moisture Content (EQ) % :</t>
  </si>
  <si>
    <t>Isotherm Temperature º C:</t>
  </si>
  <si>
    <t>Dry Ash Content % :</t>
  </si>
  <si>
    <t>Isotherm Temperature º F:</t>
  </si>
  <si>
    <t>Dry Ash Content, % :</t>
  </si>
  <si>
    <t>Dry Ash Content,  % :</t>
  </si>
  <si>
    <t>Helium Density g/cc</t>
  </si>
  <si>
    <t xml:space="preserve"> </t>
  </si>
  <si>
    <t xml:space="preserve">   PRESSURE (MPa)</t>
  </si>
  <si>
    <t>ADSORBED METHANE         (cc/g @STP)</t>
  </si>
  <si>
    <t>P / V</t>
  </si>
  <si>
    <t>ADSORBED METHANE  (cc/g@STP)</t>
  </si>
  <si>
    <t xml:space="preserve">   PRESSURE (PSI)</t>
  </si>
  <si>
    <t>ADSORBED METHANE  (SCF/ton)</t>
  </si>
  <si>
    <t xml:space="preserve"> Saturated Monolayer Volume (cc/g @ STP):</t>
  </si>
  <si>
    <t>Saturated Monolayer Volume (cc/g, dry):</t>
  </si>
  <si>
    <t>Saturated Monolayer Volume (SCF/ton):</t>
  </si>
  <si>
    <t>Saturated Monolayer Volume (SCF/ton, dry):</t>
  </si>
  <si>
    <t>Langmuir Pressure (MPa):</t>
  </si>
  <si>
    <t>Langmuir Pressure (PSI):</t>
  </si>
  <si>
    <t xml:space="preserve"> Saturated Monolayer Volume (cc/g @ STP, daf):</t>
  </si>
  <si>
    <t>Saturated Monolayer Volume (cc/g, ash free):</t>
  </si>
  <si>
    <t>Saturated Monolayer Volume (SCF/ton, daf):</t>
  </si>
  <si>
    <t>Saturated Monolayer Volume (SCF/ton, ash free):</t>
  </si>
  <si>
    <t>Correlation Coefficient:</t>
  </si>
  <si>
    <t xml:space="preserve">Langmuir </t>
  </si>
  <si>
    <t>Isotherm</t>
  </si>
  <si>
    <t>AS RECEIVED BASIS</t>
  </si>
  <si>
    <t>DRY ASH FREE BASIS</t>
  </si>
  <si>
    <t>DRY ASH INCLUDED BASIS</t>
  </si>
  <si>
    <t>MOIST ASH FREE BASIS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</si>
</sst>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5.75"/>
      <name val="Arial"/>
      <family val="2"/>
    </font>
    <font>
      <sz val="15.75"/>
      <name val="Arial"/>
      <family val="0"/>
    </font>
    <font>
      <sz val="9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USGS-PA-2-CN16
Methane Adsorption Isotherms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875"/>
          <c:w val="0.91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As Received (AR)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5.948161674945169</c:v>
                </c:pt>
                <c:pt idx="2">
                  <c:v>12.034351549307932</c:v>
                </c:pt>
                <c:pt idx="3">
                  <c:v>17.454521141206023</c:v>
                </c:pt>
                <c:pt idx="4">
                  <c:v>26.995798319295627</c:v>
                </c:pt>
                <c:pt idx="5">
                  <c:v>35.23262394578295</c:v>
                </c:pt>
                <c:pt idx="6">
                  <c:v>42.61914118102417</c:v>
                </c:pt>
                <c:pt idx="7">
                  <c:v>49.455468370435156</c:v>
                </c:pt>
                <c:pt idx="8">
                  <c:v>54.15055224207288</c:v>
                </c:pt>
                <c:pt idx="9">
                  <c:v>60.3731923550375</c:v>
                </c:pt>
                <c:pt idx="10">
                  <c:v>66.60217031806025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5.574042610270511</c:v>
                </c:pt>
                <c:pt idx="2">
                  <c:v>10.758194437854247</c:v>
                </c:pt>
                <c:pt idx="3">
                  <c:v>16.90212091374532</c:v>
                </c:pt>
                <c:pt idx="4">
                  <c:v>28.130522323046918</c:v>
                </c:pt>
                <c:pt idx="5">
                  <c:v>37.72751265594803</c:v>
                </c:pt>
                <c:pt idx="6">
                  <c:v>45.3917957960396</c:v>
                </c:pt>
                <c:pt idx="7">
                  <c:v>51.32589846697245</c:v>
                </c:pt>
                <c:pt idx="8">
                  <c:v>54.4467426812555</c:v>
                </c:pt>
                <c:pt idx="9">
                  <c:v>59.809994807345454</c:v>
                </c:pt>
                <c:pt idx="10">
                  <c:v>63.33952859178722</c:v>
                </c:pt>
                <c:pt idx="11">
                  <c:v>65.30520067105432</c:v>
                </c:pt>
              </c:numCache>
            </c:numRef>
          </c:yVal>
          <c:smooth val="1"/>
        </c:ser>
        <c:ser>
          <c:idx val="2"/>
          <c:order val="2"/>
          <c:tx>
            <c:v>Dry Ash Included (DAI)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8.775688514230112</c:v>
                </c:pt>
                <c:pt idx="2">
                  <c:v>17.75501851476531</c:v>
                </c:pt>
                <c:pt idx="3">
                  <c:v>25.75172785660376</c:v>
                </c:pt>
                <c:pt idx="4">
                  <c:v>39.82856051828802</c:v>
                </c:pt>
                <c:pt idx="5">
                  <c:v>51.980855629659125</c:v>
                </c:pt>
                <c:pt idx="6">
                  <c:v>62.87863850844525</c:v>
                </c:pt>
                <c:pt idx="7">
                  <c:v>72.96469219597986</c:v>
                </c:pt>
                <c:pt idx="8">
                  <c:v>79.89163800836955</c:v>
                </c:pt>
                <c:pt idx="9">
                  <c:v>89.0722814326313</c:v>
                </c:pt>
                <c:pt idx="10">
                  <c:v>98.26227547663063</c:v>
                </c:pt>
              </c:numCache>
            </c:numRef>
          </c:yVal>
          <c:smooth val="0"/>
        </c:ser>
        <c:ser>
          <c:idx val="3"/>
          <c:order val="3"/>
          <c:tx>
            <c:v>isotherm_dry_ash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8.223654209718335</c:v>
                </c:pt>
                <c:pt idx="2">
                  <c:v>15.87208372157293</c:v>
                </c:pt>
                <c:pt idx="3">
                  <c:v>24.93651511550688</c:v>
                </c:pt>
                <c:pt idx="4">
                  <c:v>41.50231788634884</c:v>
                </c:pt>
                <c:pt idx="5">
                  <c:v>55.66122112228199</c:v>
                </c:pt>
                <c:pt idx="6">
                  <c:v>66.96870811446135</c:v>
                </c:pt>
                <c:pt idx="7">
                  <c:v>75.72357631744221</c:v>
                </c:pt>
                <c:pt idx="8">
                  <c:v>80.32790847905416</c:v>
                </c:pt>
                <c:pt idx="9">
                  <c:v>88.24057330928588</c:v>
                </c:pt>
                <c:pt idx="10">
                  <c:v>93.44786492763234</c:v>
                </c:pt>
                <c:pt idx="11">
                  <c:v>96.34791586011099</c:v>
                </c:pt>
              </c:numCache>
            </c:numRef>
          </c:yVal>
          <c:smooth val="1"/>
        </c:ser>
        <c:ser>
          <c:idx val="4"/>
          <c:order val="4"/>
          <c:tx>
            <c:v>Dry Ash Free (DAF)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9.361286866454467</c:v>
                </c:pt>
                <c:pt idx="2">
                  <c:v>18.939804138035772</c:v>
                </c:pt>
                <c:pt idx="3">
                  <c:v>27.4701308486088</c:v>
                </c:pt>
                <c:pt idx="4">
                  <c:v>42.4863051924703</c:v>
                </c:pt>
                <c:pt idx="5">
                  <c:v>55.44951832827031</c:v>
                </c:pt>
                <c:pt idx="6">
                  <c:v>67.07450610800154</c:v>
                </c:pt>
                <c:pt idx="7">
                  <c:v>77.83359831670626</c:v>
                </c:pt>
                <c:pt idx="8">
                  <c:v>85.22277658494316</c:v>
                </c:pt>
                <c:pt idx="9">
                  <c:v>95.01604084834356</c:v>
                </c:pt>
                <c:pt idx="10">
                  <c:v>104.81927969477532</c:v>
                </c:pt>
              </c:numCache>
            </c:numRef>
          </c:yVal>
          <c:smooth val="0"/>
        </c:ser>
        <c:ser>
          <c:idx val="5"/>
          <c:order val="5"/>
          <c:tx>
            <c:v>isotherm_dry_free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8.772191551861349</c:v>
                </c:pt>
                <c:pt idx="2">
                  <c:v>16.930789547094406</c:v>
                </c:pt>
                <c:pt idx="3">
                  <c:v>26.599840125890275</c:v>
                </c:pt>
                <c:pt idx="4">
                  <c:v>44.27062143676429</c:v>
                </c:pt>
                <c:pt idx="5">
                  <c:v>59.37395727536215</c:v>
                </c:pt>
                <c:pt idx="6">
                  <c:v>71.4356806085682</c:v>
                </c:pt>
                <c:pt idx="7">
                  <c:v>80.77451939353197</c:v>
                </c:pt>
                <c:pt idx="8">
                  <c:v>85.68597148770257</c:v>
                </c:pt>
                <c:pt idx="9">
                  <c:v>94.12642992702287</c:v>
                </c:pt>
                <c:pt idx="10">
                  <c:v>99.68106031123278</c:v>
                </c:pt>
                <c:pt idx="11">
                  <c:v>102.77455155503937</c:v>
                </c:pt>
              </c:numCache>
            </c:numRef>
          </c:yVal>
          <c:smooth val="1"/>
        </c:ser>
        <c:ser>
          <c:idx val="6"/>
          <c:order val="6"/>
          <c:tx>
            <c:v>Moist Ash Free (MAF)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6.211530571162457</c:v>
                </c:pt>
                <c:pt idx="2">
                  <c:v>12.567200866027495</c:v>
                </c:pt>
                <c:pt idx="3">
                  <c:v>18.227361258569367</c:v>
                </c:pt>
                <c:pt idx="4">
                  <c:v>28.1911010017707</c:v>
                </c:pt>
                <c:pt idx="5">
                  <c:v>36.792631522329735</c:v>
                </c:pt>
                <c:pt idx="6">
                  <c:v>44.50620424083561</c:v>
                </c:pt>
                <c:pt idx="7">
                  <c:v>51.64522595074682</c:v>
                </c:pt>
                <c:pt idx="8">
                  <c:v>56.54819574151302</c:v>
                </c:pt>
                <c:pt idx="9">
                  <c:v>63.04635793132571</c:v>
                </c:pt>
                <c:pt idx="10">
                  <c:v>69.5511385944656</c:v>
                </c:pt>
              </c:numCache>
            </c:numRef>
          </c:yVal>
          <c:smooth val="0"/>
        </c:ser>
        <c:ser>
          <c:idx val="7"/>
          <c:order val="7"/>
          <c:tx>
            <c:v>isotherm_moist_ash_free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5.820774266174196</c:v>
                </c:pt>
                <c:pt idx="2">
                  <c:v>11.23439946780768</c:v>
                </c:pt>
                <c:pt idx="3">
                  <c:v>17.650283167411747</c:v>
                </c:pt>
                <c:pt idx="4">
                  <c:v>29.3757030364868</c:v>
                </c:pt>
                <c:pt idx="5">
                  <c:v>39.397498395486096</c:v>
                </c:pt>
                <c:pt idx="6">
                  <c:v>47.40103643595915</c:v>
                </c:pt>
                <c:pt idx="7">
                  <c:v>53.59780860561524</c:v>
                </c:pt>
                <c:pt idx="8">
                  <c:v>56.856795118880484</c:v>
                </c:pt>
                <c:pt idx="9">
                  <c:v>62.45744838640788</c:v>
                </c:pt>
                <c:pt idx="10">
                  <c:v>66.14321486874807</c:v>
                </c:pt>
                <c:pt idx="11">
                  <c:v>68.19589624467673</c:v>
                </c:pt>
              </c:numCache>
            </c:numRef>
          </c:yVal>
          <c:smooth val="1"/>
        </c:ser>
        <c:axId val="35443915"/>
        <c:axId val="50559780"/>
      </c:scatterChart>
      <c:valAx>
        <c:axId val="35443915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59780"/>
        <c:crosses val="autoZero"/>
        <c:crossBetween val="midCat"/>
        <c:dispUnits/>
        <c:majorUnit val="200"/>
      </c:valAx>
      <c:valAx>
        <c:axId val="5055978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Methane Adsorbed
(SCF)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443915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0775"/>
          <c:y val="0.7345"/>
          <c:w val="0.095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USGS-PA-2-CN16
(As-Received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Bustin_data!$Q$3</c:f>
              <c:strCache>
                <c:ptCount val="1"/>
                <c:pt idx="0">
                  <c:v>AS RECEIVED BASIS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5.948161674945169</c:v>
                </c:pt>
                <c:pt idx="2">
                  <c:v>12.034351549307932</c:v>
                </c:pt>
                <c:pt idx="3">
                  <c:v>17.454521141206023</c:v>
                </c:pt>
                <c:pt idx="4">
                  <c:v>26.995798319295627</c:v>
                </c:pt>
                <c:pt idx="5">
                  <c:v>35.23262394578295</c:v>
                </c:pt>
                <c:pt idx="6">
                  <c:v>42.61914118102417</c:v>
                </c:pt>
                <c:pt idx="7">
                  <c:v>49.455468370435156</c:v>
                </c:pt>
                <c:pt idx="8">
                  <c:v>54.15055224207288</c:v>
                </c:pt>
                <c:pt idx="9">
                  <c:v>60.3731923550375</c:v>
                </c:pt>
                <c:pt idx="10">
                  <c:v>66.60217031806025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5.574042610270511</c:v>
                </c:pt>
                <c:pt idx="2">
                  <c:v>10.758194437854247</c:v>
                </c:pt>
                <c:pt idx="3">
                  <c:v>16.90212091374532</c:v>
                </c:pt>
                <c:pt idx="4">
                  <c:v>28.130522323046918</c:v>
                </c:pt>
                <c:pt idx="5">
                  <c:v>37.72751265594803</c:v>
                </c:pt>
                <c:pt idx="6">
                  <c:v>45.3917957960396</c:v>
                </c:pt>
                <c:pt idx="7">
                  <c:v>51.32589846697245</c:v>
                </c:pt>
                <c:pt idx="8">
                  <c:v>54.4467426812555</c:v>
                </c:pt>
                <c:pt idx="9">
                  <c:v>59.809994807345454</c:v>
                </c:pt>
                <c:pt idx="10">
                  <c:v>63.33952859178722</c:v>
                </c:pt>
                <c:pt idx="11">
                  <c:v>65.30520067105432</c:v>
                </c:pt>
              </c:numCache>
            </c:numRef>
          </c:yVal>
          <c:smooth val="1"/>
        </c:ser>
        <c:axId val="52384837"/>
        <c:axId val="1701486"/>
      </c:scatterChart>
      <c:valAx>
        <c:axId val="52384837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1486"/>
        <c:crosses val="autoZero"/>
        <c:crossBetween val="midCat"/>
        <c:dispUnits/>
        <c:majorUnit val="200"/>
      </c:valAx>
      <c:valAx>
        <c:axId val="170148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384837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USGS-PA-2-CN16
(Moist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Bustin_data!$X$27</c:f>
              <c:strCache>
                <c:ptCount val="1"/>
                <c:pt idx="0">
                  <c:v>MOIST ASH FREE BASIS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6.211530571162457</c:v>
                </c:pt>
                <c:pt idx="2">
                  <c:v>12.567200866027495</c:v>
                </c:pt>
                <c:pt idx="3">
                  <c:v>18.227361258569367</c:v>
                </c:pt>
                <c:pt idx="4">
                  <c:v>28.1911010017707</c:v>
                </c:pt>
                <c:pt idx="5">
                  <c:v>36.792631522329735</c:v>
                </c:pt>
                <c:pt idx="6">
                  <c:v>44.50620424083561</c:v>
                </c:pt>
                <c:pt idx="7">
                  <c:v>51.64522595074682</c:v>
                </c:pt>
                <c:pt idx="8">
                  <c:v>56.54819574151302</c:v>
                </c:pt>
                <c:pt idx="9">
                  <c:v>63.04635793132571</c:v>
                </c:pt>
                <c:pt idx="10">
                  <c:v>69.5511385944656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5.820774266174196</c:v>
                </c:pt>
                <c:pt idx="2">
                  <c:v>11.23439946780768</c:v>
                </c:pt>
                <c:pt idx="3">
                  <c:v>17.650283167411747</c:v>
                </c:pt>
                <c:pt idx="4">
                  <c:v>29.3757030364868</c:v>
                </c:pt>
                <c:pt idx="5">
                  <c:v>39.397498395486096</c:v>
                </c:pt>
                <c:pt idx="6">
                  <c:v>47.40103643595915</c:v>
                </c:pt>
                <c:pt idx="7">
                  <c:v>53.59780860561524</c:v>
                </c:pt>
                <c:pt idx="8">
                  <c:v>56.856795118880484</c:v>
                </c:pt>
                <c:pt idx="9">
                  <c:v>62.45744838640788</c:v>
                </c:pt>
                <c:pt idx="10">
                  <c:v>66.14321486874807</c:v>
                </c:pt>
                <c:pt idx="11">
                  <c:v>68.19589624467673</c:v>
                </c:pt>
              </c:numCache>
            </c:numRef>
          </c:yVal>
          <c:smooth val="1"/>
        </c:ser>
        <c:axId val="15313375"/>
        <c:axId val="3602648"/>
      </c:scatterChart>
      <c:valAx>
        <c:axId val="15313375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648"/>
        <c:crosses val="autoZero"/>
        <c:crossBetween val="midCat"/>
        <c:dispUnits/>
        <c:majorUnit val="200"/>
      </c:valAx>
      <c:valAx>
        <c:axId val="360264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313375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USGS-PA-2-CN16
(Dry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Bustin_data!$Q$27</c:f>
              <c:strCache>
                <c:ptCount val="1"/>
                <c:pt idx="0">
                  <c:v>DRY ASH FREE BASIS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9.361286866454467</c:v>
                </c:pt>
                <c:pt idx="2">
                  <c:v>18.939804138035772</c:v>
                </c:pt>
                <c:pt idx="3">
                  <c:v>27.4701308486088</c:v>
                </c:pt>
                <c:pt idx="4">
                  <c:v>42.4863051924703</c:v>
                </c:pt>
                <c:pt idx="5">
                  <c:v>55.44951832827031</c:v>
                </c:pt>
                <c:pt idx="6">
                  <c:v>67.07450610800154</c:v>
                </c:pt>
                <c:pt idx="7">
                  <c:v>77.83359831670626</c:v>
                </c:pt>
                <c:pt idx="8">
                  <c:v>85.22277658494316</c:v>
                </c:pt>
                <c:pt idx="9">
                  <c:v>95.01604084834356</c:v>
                </c:pt>
                <c:pt idx="10">
                  <c:v>104.81927969477532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8.772191551861349</c:v>
                </c:pt>
                <c:pt idx="2">
                  <c:v>16.930789547094406</c:v>
                </c:pt>
                <c:pt idx="3">
                  <c:v>26.599840125890275</c:v>
                </c:pt>
                <c:pt idx="4">
                  <c:v>44.27062143676429</c:v>
                </c:pt>
                <c:pt idx="5">
                  <c:v>59.37395727536215</c:v>
                </c:pt>
                <c:pt idx="6">
                  <c:v>71.4356806085682</c:v>
                </c:pt>
                <c:pt idx="7">
                  <c:v>80.77451939353197</c:v>
                </c:pt>
                <c:pt idx="8">
                  <c:v>85.68597148770257</c:v>
                </c:pt>
                <c:pt idx="9">
                  <c:v>94.12642992702287</c:v>
                </c:pt>
                <c:pt idx="10">
                  <c:v>99.68106031123278</c:v>
                </c:pt>
                <c:pt idx="11">
                  <c:v>102.77455155503937</c:v>
                </c:pt>
              </c:numCache>
            </c:numRef>
          </c:yVal>
          <c:smooth val="1"/>
        </c:ser>
        <c:axId val="32423833"/>
        <c:axId val="23379042"/>
      </c:scatterChart>
      <c:valAx>
        <c:axId val="32423833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79042"/>
        <c:crosses val="autoZero"/>
        <c:crossBetween val="midCat"/>
        <c:dispUnits/>
        <c:majorUnit val="200"/>
      </c:valAx>
      <c:valAx>
        <c:axId val="2337904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42383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USGS-PA-2-CN16
(Dry Ash Included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Bustin_data!$X$3</c:f>
              <c:strCache>
                <c:ptCount val="1"/>
                <c:pt idx="0">
                  <c:v>DRY ASH INCLUDED BASIS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8.775688514230112</c:v>
                </c:pt>
                <c:pt idx="2">
                  <c:v>17.75501851476531</c:v>
                </c:pt>
                <c:pt idx="3">
                  <c:v>25.75172785660376</c:v>
                </c:pt>
                <c:pt idx="4">
                  <c:v>39.82856051828802</c:v>
                </c:pt>
                <c:pt idx="5">
                  <c:v>51.980855629659125</c:v>
                </c:pt>
                <c:pt idx="6">
                  <c:v>62.87863850844525</c:v>
                </c:pt>
                <c:pt idx="7">
                  <c:v>72.96469219597986</c:v>
                </c:pt>
                <c:pt idx="8">
                  <c:v>79.89163800836955</c:v>
                </c:pt>
                <c:pt idx="9">
                  <c:v>89.0722814326313</c:v>
                </c:pt>
                <c:pt idx="10">
                  <c:v>98.26227547663063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38.45342748612468</c:v>
                </c:pt>
                <c:pt idx="2">
                  <c:v>78.47080904805257</c:v>
                </c:pt>
                <c:pt idx="3">
                  <c:v>132.26928983284904</c:v>
                </c:pt>
                <c:pt idx="4">
                  <c:v>253.9617687183672</c:v>
                </c:pt>
                <c:pt idx="5">
                  <c:v>392.0940213792752</c:v>
                </c:pt>
                <c:pt idx="6">
                  <c:v>536.5219397773146</c:v>
                </c:pt>
                <c:pt idx="7">
                  <c:v>678.829000260728</c:v>
                </c:pt>
                <c:pt idx="8">
                  <c:v>768.1625492111797</c:v>
                </c:pt>
                <c:pt idx="9">
                  <c:v>953.1458266844743</c:v>
                </c:pt>
                <c:pt idx="10">
                  <c:v>1103.4688988491177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8.223654209718335</c:v>
                </c:pt>
                <c:pt idx="2">
                  <c:v>15.87208372157293</c:v>
                </c:pt>
                <c:pt idx="3">
                  <c:v>24.93651511550688</c:v>
                </c:pt>
                <c:pt idx="4">
                  <c:v>41.50231788634884</c:v>
                </c:pt>
                <c:pt idx="5">
                  <c:v>55.66122112228199</c:v>
                </c:pt>
                <c:pt idx="6">
                  <c:v>66.96870811446135</c:v>
                </c:pt>
                <c:pt idx="7">
                  <c:v>75.72357631744221</c:v>
                </c:pt>
                <c:pt idx="8">
                  <c:v>80.32790847905416</c:v>
                </c:pt>
                <c:pt idx="9">
                  <c:v>88.24057330928588</c:v>
                </c:pt>
                <c:pt idx="10">
                  <c:v>93.44786492763234</c:v>
                </c:pt>
                <c:pt idx="11">
                  <c:v>96.34791586011099</c:v>
                </c:pt>
              </c:numCache>
            </c:numRef>
          </c:yVal>
          <c:smooth val="1"/>
        </c:ser>
        <c:axId val="9084787"/>
        <c:axId val="14654220"/>
      </c:scatterChart>
      <c:valAx>
        <c:axId val="9084787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54220"/>
        <c:crosses val="autoZero"/>
        <c:crossBetween val="midCat"/>
        <c:dispUnits/>
        <c:majorUnit val="200"/>
      </c:valAx>
      <c:valAx>
        <c:axId val="1465422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Methane Adsorbed 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084787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0.6595</cdr:x>
      <cdr:y>0.49375</cdr:y>
    </cdr:from>
    <cdr:to>
      <cdr:x>0.66025</cdr:x>
      <cdr:y>0.547</cdr:y>
    </cdr:to>
    <cdr:sp>
      <cdr:nvSpPr>
        <cdr:cNvPr id="1" name="Line 1"/>
        <cdr:cNvSpPr>
          <a:spLocks/>
        </cdr:cNvSpPr>
      </cdr:nvSpPr>
      <cdr:spPr>
        <a:xfrm>
          <a:off x="10020300" y="4610100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0.68025</cdr:y>
    </cdr:from>
    <cdr:to>
      <cdr:x>0.66125</cdr:x>
      <cdr:y>0.73425</cdr:y>
    </cdr:to>
    <cdr:sp>
      <cdr:nvSpPr>
        <cdr:cNvPr id="2" name="Line 2"/>
        <cdr:cNvSpPr>
          <a:spLocks/>
        </cdr:cNvSpPr>
      </cdr:nvSpPr>
      <cdr:spPr>
        <a:xfrm flipV="1">
          <a:off x="10048875" y="63627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0.6905</cdr:x>
      <cdr:y>0.6135</cdr:y>
    </cdr:from>
    <cdr:to>
      <cdr:x>0.70075</cdr:x>
      <cdr:y>0.65275</cdr:y>
    </cdr:to>
    <cdr:sp>
      <cdr:nvSpPr>
        <cdr:cNvPr id="3" name="Line 3"/>
        <cdr:cNvSpPr>
          <a:spLocks/>
        </cdr:cNvSpPr>
      </cdr:nvSpPr>
      <cdr:spPr>
        <a:xfrm flipH="1">
          <a:off x="10496550" y="5734050"/>
          <a:ext cx="152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0.59725</cdr:y>
    </cdr:from>
    <cdr:to>
      <cdr:x>0.59325</cdr:x>
      <cdr:y>0.63875</cdr:y>
    </cdr:to>
    <cdr:sp>
      <cdr:nvSpPr>
        <cdr:cNvPr id="4" name="Line 4"/>
        <cdr:cNvSpPr>
          <a:spLocks/>
        </cdr:cNvSpPr>
      </cdr:nvSpPr>
      <cdr:spPr>
        <a:xfrm flipV="1">
          <a:off x="8867775" y="5581650"/>
          <a:ext cx="142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0.61475</cdr:x>
      <cdr:y>0.4515</cdr:y>
    </cdr:from>
    <cdr:to>
      <cdr:x>0.718</cdr:x>
      <cdr:y>0.49375</cdr:y>
    </cdr:to>
    <cdr:sp>
      <cdr:nvSpPr>
        <cdr:cNvPr id="5" name="TextBox 5"/>
        <cdr:cNvSpPr txBox="1">
          <a:spLocks noChangeArrowheads="1"/>
        </cdr:cNvSpPr>
      </cdr:nvSpPr>
      <cdr:spPr>
        <a:xfrm>
          <a:off x="9344025" y="4219575"/>
          <a:ext cx="15716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DAF isotherm</a:t>
          </a:r>
        </a:p>
      </cdr:txBody>
    </cdr:sp>
  </cdr:relSizeAnchor>
  <cdr:relSizeAnchor xmlns:cdr="http://schemas.openxmlformats.org/drawingml/2006/chartDrawing">
    <cdr:from>
      <cdr:x>0.521</cdr:x>
      <cdr:y>0.63775</cdr:y>
    </cdr:from>
    <cdr:to>
      <cdr:x>0.613</cdr:x>
      <cdr:y>0.681</cdr:y>
    </cdr:to>
    <cdr:sp>
      <cdr:nvSpPr>
        <cdr:cNvPr id="6" name="TextBox 6"/>
        <cdr:cNvSpPr txBox="1">
          <a:spLocks noChangeArrowheads="1"/>
        </cdr:cNvSpPr>
      </cdr:nvSpPr>
      <cdr:spPr>
        <a:xfrm>
          <a:off x="7915275" y="596265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DAI isotherm</a:t>
          </a:r>
        </a:p>
      </cdr:txBody>
    </cdr:sp>
  </cdr:relSizeAnchor>
  <cdr:relSizeAnchor xmlns:cdr="http://schemas.openxmlformats.org/drawingml/2006/chartDrawing">
    <cdr:from>
      <cdr:x>0.70075</cdr:x>
      <cdr:y>0.58625</cdr:y>
    </cdr:from>
    <cdr:to>
      <cdr:x>0.80925</cdr:x>
      <cdr:y>0.6285</cdr:y>
    </cdr:to>
    <cdr:sp>
      <cdr:nvSpPr>
        <cdr:cNvPr id="7" name="TextBox 7"/>
        <cdr:cNvSpPr txBox="1">
          <a:spLocks noChangeArrowheads="1"/>
        </cdr:cNvSpPr>
      </cdr:nvSpPr>
      <cdr:spPr>
        <a:xfrm>
          <a:off x="10648950" y="5476875"/>
          <a:ext cx="16478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MAF isotherm</a:t>
          </a:r>
        </a:p>
      </cdr:txBody>
    </cdr:sp>
  </cdr:relSizeAnchor>
  <cdr:relSizeAnchor xmlns:cdr="http://schemas.openxmlformats.org/drawingml/2006/chartDrawing">
    <cdr:from>
      <cdr:x>0.62075</cdr:x>
      <cdr:y>0.74275</cdr:y>
    </cdr:from>
    <cdr:to>
      <cdr:x>0.718</cdr:x>
      <cdr:y>0.785</cdr:y>
    </cdr:to>
    <cdr:sp>
      <cdr:nvSpPr>
        <cdr:cNvPr id="8" name="TextBox 8"/>
        <cdr:cNvSpPr txBox="1">
          <a:spLocks noChangeArrowheads="1"/>
        </cdr:cNvSpPr>
      </cdr:nvSpPr>
      <cdr:spPr>
        <a:xfrm>
          <a:off x="9429750" y="6943725"/>
          <a:ext cx="1476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AR isotherm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0.741</cdr:y>
    </cdr:from>
    <cdr:to>
      <cdr:x>0.96325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0" y="6924675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Correlation coefficient=0.98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0.741</cdr:y>
    </cdr:from>
    <cdr:to>
      <cdr:x>0.96325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0" y="6924675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Correlation coefficient=0.98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0.741</cdr:y>
    </cdr:from>
    <cdr:to>
      <cdr:x>0.96325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0" y="6924675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Correlation coefficient=0.98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0.741</cdr:y>
    </cdr:from>
    <cdr:to>
      <cdr:x>0.96275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658600" y="6924675"/>
          <a:ext cx="2971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Correlation coefficient=0.98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workbookViewId="0" topLeftCell="A1">
      <selection activeCell="B56" sqref="B56"/>
    </sheetView>
  </sheetViews>
  <sheetFormatPr defaultColWidth="9.140625" defaultRowHeight="12.75"/>
  <cols>
    <col min="1" max="1" width="18.421875" style="0" customWidth="1"/>
    <col min="2" max="2" width="12.57421875" style="0" customWidth="1"/>
  </cols>
  <sheetData>
    <row r="1" ht="12.75">
      <c r="A1" t="s">
        <v>1</v>
      </c>
    </row>
    <row r="2" ht="12.75">
      <c r="B2" t="s">
        <v>31</v>
      </c>
    </row>
    <row r="4" spans="1:2" ht="12.75">
      <c r="A4" t="s">
        <v>16</v>
      </c>
      <c r="B4" t="s">
        <v>29</v>
      </c>
    </row>
    <row r="5" ht="12.75">
      <c r="B5" t="s">
        <v>30</v>
      </c>
    </row>
    <row r="6" spans="1:2" ht="12.75">
      <c r="A6">
        <v>0</v>
      </c>
      <c r="B6">
        <f>(((101.21)*(A6))/(659.76+A6))</f>
        <v>0</v>
      </c>
    </row>
    <row r="7" spans="1:2" ht="12.75">
      <c r="A7">
        <v>38.45342748612468</v>
      </c>
      <c r="B7">
        <f aca="true" t="shared" si="0" ref="B7:B17">(((101.21)*(A7))/(659.76+A7))</f>
        <v>5.574042610270511</v>
      </c>
    </row>
    <row r="8" spans="1:2" ht="12.75">
      <c r="A8">
        <v>78.47080904805257</v>
      </c>
      <c r="B8">
        <f t="shared" si="0"/>
        <v>10.758194437854247</v>
      </c>
    </row>
    <row r="9" spans="1:2" ht="12.75">
      <c r="A9">
        <v>132.26928983284904</v>
      </c>
      <c r="B9">
        <f t="shared" si="0"/>
        <v>16.90212091374532</v>
      </c>
    </row>
    <row r="10" spans="1:2" ht="12.75">
      <c r="A10">
        <v>253.9617687183672</v>
      </c>
      <c r="B10">
        <f t="shared" si="0"/>
        <v>28.130522323046918</v>
      </c>
    </row>
    <row r="11" spans="1:2" ht="12.75">
      <c r="A11">
        <v>392.0940213792752</v>
      </c>
      <c r="B11">
        <f t="shared" si="0"/>
        <v>37.72751265594803</v>
      </c>
    </row>
    <row r="12" spans="1:2" ht="12.75">
      <c r="A12">
        <v>536.5219397773146</v>
      </c>
      <c r="B12">
        <f t="shared" si="0"/>
        <v>45.3917957960396</v>
      </c>
    </row>
    <row r="13" spans="1:2" ht="12.75">
      <c r="A13">
        <v>678.829000260728</v>
      </c>
      <c r="B13">
        <f t="shared" si="0"/>
        <v>51.32589846697245</v>
      </c>
    </row>
    <row r="14" spans="1:2" ht="12.75">
      <c r="A14">
        <v>768.1625492111797</v>
      </c>
      <c r="B14">
        <f t="shared" si="0"/>
        <v>54.4467426812555</v>
      </c>
    </row>
    <row r="15" spans="1:2" ht="12.75">
      <c r="A15">
        <v>953.1458266844743</v>
      </c>
      <c r="B15">
        <f t="shared" si="0"/>
        <v>59.809994807345454</v>
      </c>
    </row>
    <row r="16" spans="1:2" ht="12.75">
      <c r="A16">
        <v>1103.4688988491177</v>
      </c>
      <c r="B16">
        <f t="shared" si="0"/>
        <v>63.33952859178722</v>
      </c>
    </row>
    <row r="17" spans="1:2" ht="12.75">
      <c r="A17">
        <v>1200</v>
      </c>
      <c r="B17">
        <f t="shared" si="0"/>
        <v>65.30520067105432</v>
      </c>
    </row>
    <row r="19" ht="12.75">
      <c r="A19" t="s">
        <v>1</v>
      </c>
    </row>
    <row r="20" ht="12.75">
      <c r="B20" t="s">
        <v>33</v>
      </c>
    </row>
    <row r="22" spans="1:2" ht="12.75">
      <c r="A22" t="s">
        <v>16</v>
      </c>
      <c r="B22" t="s">
        <v>29</v>
      </c>
    </row>
    <row r="23" ht="12.75">
      <c r="B23" t="s">
        <v>30</v>
      </c>
    </row>
    <row r="24" spans="1:2" ht="12.75">
      <c r="A24">
        <v>0</v>
      </c>
      <c r="B24">
        <f>(((149.32)*(A24))/(659.76+A24))</f>
        <v>0</v>
      </c>
    </row>
    <row r="25" spans="1:2" ht="12.75">
      <c r="A25">
        <v>38.45342748612468</v>
      </c>
      <c r="B25">
        <f aca="true" t="shared" si="1" ref="B25:B35">(((149.32)*(A25))/(659.76+A25))</f>
        <v>8.223654209718335</v>
      </c>
    </row>
    <row r="26" spans="1:2" ht="12.75">
      <c r="A26">
        <v>78.47080904805257</v>
      </c>
      <c r="B26">
        <f t="shared" si="1"/>
        <v>15.87208372157293</v>
      </c>
    </row>
    <row r="27" spans="1:2" ht="12.75">
      <c r="A27">
        <v>132.26928983284904</v>
      </c>
      <c r="B27">
        <f t="shared" si="1"/>
        <v>24.93651511550688</v>
      </c>
    </row>
    <row r="28" spans="1:2" ht="12.75">
      <c r="A28">
        <v>253.9617687183672</v>
      </c>
      <c r="B28">
        <f t="shared" si="1"/>
        <v>41.50231788634884</v>
      </c>
    </row>
    <row r="29" spans="1:2" ht="12.75">
      <c r="A29">
        <v>392.0940213792752</v>
      </c>
      <c r="B29">
        <f t="shared" si="1"/>
        <v>55.66122112228199</v>
      </c>
    </row>
    <row r="30" spans="1:2" ht="12.75">
      <c r="A30">
        <v>536.5219397773146</v>
      </c>
      <c r="B30">
        <f t="shared" si="1"/>
        <v>66.96870811446135</v>
      </c>
    </row>
    <row r="31" spans="1:2" ht="12.75">
      <c r="A31">
        <v>678.829000260728</v>
      </c>
      <c r="B31">
        <f t="shared" si="1"/>
        <v>75.72357631744221</v>
      </c>
    </row>
    <row r="32" spans="1:2" ht="12.75">
      <c r="A32">
        <v>768.1625492111797</v>
      </c>
      <c r="B32">
        <f t="shared" si="1"/>
        <v>80.32790847905416</v>
      </c>
    </row>
    <row r="33" spans="1:2" ht="12.75">
      <c r="A33">
        <v>953.1458266844743</v>
      </c>
      <c r="B33">
        <f t="shared" si="1"/>
        <v>88.24057330928588</v>
      </c>
    </row>
    <row r="34" spans="1:2" ht="12.75">
      <c r="A34">
        <v>1103.4688988491177</v>
      </c>
      <c r="B34">
        <f t="shared" si="1"/>
        <v>93.44786492763234</v>
      </c>
    </row>
    <row r="35" spans="1:2" ht="12.75">
      <c r="A35">
        <v>1200</v>
      </c>
      <c r="B35">
        <f t="shared" si="1"/>
        <v>96.34791586011099</v>
      </c>
    </row>
    <row r="37" ht="12.75">
      <c r="A37" t="s">
        <v>1</v>
      </c>
    </row>
    <row r="38" ht="12.75">
      <c r="B38" t="s">
        <v>32</v>
      </c>
    </row>
    <row r="40" spans="1:2" ht="12.75">
      <c r="A40" t="s">
        <v>16</v>
      </c>
      <c r="B40" t="s">
        <v>29</v>
      </c>
    </row>
    <row r="41" ht="12.75">
      <c r="B41" t="s">
        <v>30</v>
      </c>
    </row>
    <row r="42" spans="1:2" ht="12.75">
      <c r="A42">
        <v>0</v>
      </c>
      <c r="B42">
        <f>(((159.28)*(A42))/(659.76+A42))</f>
        <v>0</v>
      </c>
    </row>
    <row r="43" spans="1:2" ht="12.75">
      <c r="A43">
        <v>38.45342748612468</v>
      </c>
      <c r="B43">
        <f aca="true" t="shared" si="2" ref="B43:B53">(((159.28)*(A43))/(659.76+A43))</f>
        <v>8.772191551861349</v>
      </c>
    </row>
    <row r="44" spans="1:2" ht="12.75">
      <c r="A44">
        <v>78.47080904805257</v>
      </c>
      <c r="B44">
        <f t="shared" si="2"/>
        <v>16.930789547094406</v>
      </c>
    </row>
    <row r="45" spans="1:2" ht="12.75">
      <c r="A45">
        <v>132.26928983284904</v>
      </c>
      <c r="B45">
        <f t="shared" si="2"/>
        <v>26.599840125890275</v>
      </c>
    </row>
    <row r="46" spans="1:2" ht="12.75">
      <c r="A46">
        <v>253.9617687183672</v>
      </c>
      <c r="B46">
        <f t="shared" si="2"/>
        <v>44.27062143676429</v>
      </c>
    </row>
    <row r="47" spans="1:2" ht="12.75">
      <c r="A47">
        <v>392.0940213792752</v>
      </c>
      <c r="B47">
        <f t="shared" si="2"/>
        <v>59.37395727536215</v>
      </c>
    </row>
    <row r="48" spans="1:2" ht="12.75">
      <c r="A48">
        <v>536.5219397773146</v>
      </c>
      <c r="B48">
        <f t="shared" si="2"/>
        <v>71.4356806085682</v>
      </c>
    </row>
    <row r="49" spans="1:2" ht="12.75">
      <c r="A49">
        <v>678.829000260728</v>
      </c>
      <c r="B49">
        <f t="shared" si="2"/>
        <v>80.77451939353197</v>
      </c>
    </row>
    <row r="50" spans="1:2" ht="12.75">
      <c r="A50">
        <v>768.1625492111797</v>
      </c>
      <c r="B50">
        <f t="shared" si="2"/>
        <v>85.68597148770257</v>
      </c>
    </row>
    <row r="51" spans="1:2" ht="12.75">
      <c r="A51">
        <v>953.1458266844743</v>
      </c>
      <c r="B51">
        <f t="shared" si="2"/>
        <v>94.12642992702287</v>
      </c>
    </row>
    <row r="52" spans="1:2" ht="12.75">
      <c r="A52">
        <v>1103.4688988491177</v>
      </c>
      <c r="B52">
        <f t="shared" si="2"/>
        <v>99.68106031123278</v>
      </c>
    </row>
    <row r="53" spans="1:2" ht="12.75">
      <c r="A53">
        <v>1200</v>
      </c>
      <c r="B53">
        <f t="shared" si="2"/>
        <v>102.77455155503937</v>
      </c>
    </row>
    <row r="55" ht="12.75">
      <c r="A55" t="s">
        <v>1</v>
      </c>
    </row>
    <row r="56" ht="12.75">
      <c r="B56" t="s">
        <v>34</v>
      </c>
    </row>
    <row r="58" spans="1:2" ht="12.75">
      <c r="A58" t="s">
        <v>16</v>
      </c>
      <c r="B58" t="s">
        <v>29</v>
      </c>
    </row>
    <row r="59" ht="12.75">
      <c r="B59" t="s">
        <v>30</v>
      </c>
    </row>
    <row r="60" spans="1:2" ht="12.75">
      <c r="A60">
        <v>0</v>
      </c>
      <c r="B60">
        <f>(((105.69)*(A60))/(659.76+A60))</f>
        <v>0</v>
      </c>
    </row>
    <row r="61" spans="1:2" ht="12.75">
      <c r="A61">
        <v>38.45342748612468</v>
      </c>
      <c r="B61">
        <f aca="true" t="shared" si="3" ref="B61:B71">(((105.69)*(A61))/(659.76+A61))</f>
        <v>5.820774266174196</v>
      </c>
    </row>
    <row r="62" spans="1:2" ht="12.75">
      <c r="A62">
        <v>78.47080904805257</v>
      </c>
      <c r="B62">
        <f t="shared" si="3"/>
        <v>11.23439946780768</v>
      </c>
    </row>
    <row r="63" spans="1:2" ht="12.75">
      <c r="A63">
        <v>132.26928983284904</v>
      </c>
      <c r="B63">
        <f t="shared" si="3"/>
        <v>17.650283167411747</v>
      </c>
    </row>
    <row r="64" spans="1:2" ht="12.75">
      <c r="A64">
        <v>253.9617687183672</v>
      </c>
      <c r="B64">
        <f t="shared" si="3"/>
        <v>29.3757030364868</v>
      </c>
    </row>
    <row r="65" spans="1:2" ht="12.75">
      <c r="A65">
        <v>392.0940213792752</v>
      </c>
      <c r="B65">
        <f t="shared" si="3"/>
        <v>39.397498395486096</v>
      </c>
    </row>
    <row r="66" spans="1:2" ht="12.75">
      <c r="A66">
        <v>536.5219397773146</v>
      </c>
      <c r="B66">
        <f t="shared" si="3"/>
        <v>47.40103643595915</v>
      </c>
    </row>
    <row r="67" spans="1:2" ht="12.75">
      <c r="A67">
        <v>678.829000260728</v>
      </c>
      <c r="B67">
        <f t="shared" si="3"/>
        <v>53.59780860561524</v>
      </c>
    </row>
    <row r="68" spans="1:2" ht="12.75">
      <c r="A68">
        <v>768.1625492111797</v>
      </c>
      <c r="B68">
        <f t="shared" si="3"/>
        <v>56.856795118880484</v>
      </c>
    </row>
    <row r="69" spans="1:2" ht="12.75">
      <c r="A69">
        <v>953.1458266844743</v>
      </c>
      <c r="B69">
        <f t="shared" si="3"/>
        <v>62.45744838640788</v>
      </c>
    </row>
    <row r="70" spans="1:2" ht="12.75">
      <c r="A70">
        <v>1103.4688988491177</v>
      </c>
      <c r="B70">
        <f t="shared" si="3"/>
        <v>66.14321486874807</v>
      </c>
    </row>
    <row r="71" spans="1:2" ht="12.75">
      <c r="A71">
        <v>1200</v>
      </c>
      <c r="B71">
        <f t="shared" si="3"/>
        <v>68.19589624467673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F1">
      <selection activeCell="P57" sqref="P57"/>
    </sheetView>
  </sheetViews>
  <sheetFormatPr defaultColWidth="9.140625" defaultRowHeight="12.75"/>
  <cols>
    <col min="16" max="16" width="17.7109375" style="0" customWidth="1"/>
  </cols>
  <sheetData>
    <row r="1" spans="2:23" ht="12.75">
      <c r="B1" t="s">
        <v>0</v>
      </c>
      <c r="I1" t="s">
        <v>0</v>
      </c>
      <c r="P1" t="s">
        <v>0</v>
      </c>
      <c r="W1" t="s">
        <v>0</v>
      </c>
    </row>
    <row r="2" spans="2:23" ht="12.75">
      <c r="B2" t="s">
        <v>1</v>
      </c>
      <c r="I2" t="s">
        <v>1</v>
      </c>
      <c r="P2" t="s">
        <v>2</v>
      </c>
      <c r="W2" t="s">
        <v>2</v>
      </c>
    </row>
    <row r="3" spans="3:24" ht="12.75">
      <c r="C3" t="s">
        <v>31</v>
      </c>
      <c r="J3" t="s">
        <v>33</v>
      </c>
      <c r="Q3" t="s">
        <v>31</v>
      </c>
      <c r="X3" t="s">
        <v>33</v>
      </c>
    </row>
    <row r="4" spans="2:28" ht="12.75">
      <c r="B4" t="s">
        <v>3</v>
      </c>
      <c r="C4" t="s">
        <v>0</v>
      </c>
      <c r="D4" t="s">
        <v>4</v>
      </c>
      <c r="F4">
        <v>32.22</v>
      </c>
      <c r="I4" t="s">
        <v>3</v>
      </c>
      <c r="J4" t="s">
        <v>0</v>
      </c>
      <c r="K4" t="s">
        <v>4</v>
      </c>
      <c r="N4">
        <v>32.22</v>
      </c>
      <c r="P4" t="s">
        <v>3</v>
      </c>
      <c r="Q4" t="s">
        <v>0</v>
      </c>
      <c r="R4" t="s">
        <v>4</v>
      </c>
      <c r="U4">
        <v>32.22</v>
      </c>
      <c r="W4" t="s">
        <v>3</v>
      </c>
      <c r="X4" t="s">
        <v>0</v>
      </c>
      <c r="Y4" t="s">
        <v>4</v>
      </c>
      <c r="AB4">
        <v>32.22</v>
      </c>
    </row>
    <row r="5" spans="2:28" ht="12.75">
      <c r="B5" t="s">
        <v>5</v>
      </c>
      <c r="C5">
        <v>30</v>
      </c>
      <c r="D5" t="s">
        <v>6</v>
      </c>
      <c r="F5">
        <v>4.24</v>
      </c>
      <c r="I5" t="s">
        <v>5</v>
      </c>
      <c r="J5">
        <v>30</v>
      </c>
      <c r="K5" t="s">
        <v>6</v>
      </c>
      <c r="N5">
        <v>4.24</v>
      </c>
      <c r="P5" t="s">
        <v>7</v>
      </c>
      <c r="Q5">
        <v>86</v>
      </c>
      <c r="R5" t="s">
        <v>8</v>
      </c>
      <c r="U5">
        <v>4.24</v>
      </c>
      <c r="W5" t="s">
        <v>7</v>
      </c>
      <c r="X5">
        <v>86</v>
      </c>
      <c r="Y5" t="s">
        <v>9</v>
      </c>
      <c r="AB5">
        <v>4.24</v>
      </c>
    </row>
    <row r="6" spans="4:28" ht="12.75">
      <c r="D6" t="s">
        <v>10</v>
      </c>
      <c r="F6">
        <v>1.3093469575020542</v>
      </c>
      <c r="I6" t="s">
        <v>11</v>
      </c>
      <c r="K6" t="s">
        <v>10</v>
      </c>
      <c r="N6">
        <v>1.3093469575020542</v>
      </c>
      <c r="R6" t="s">
        <v>10</v>
      </c>
      <c r="U6">
        <v>1.3093469575020542</v>
      </c>
      <c r="Y6" t="s">
        <v>10</v>
      </c>
      <c r="AB6">
        <v>1.3093469575020542</v>
      </c>
    </row>
    <row r="9" spans="2:26" ht="12.75">
      <c r="B9" t="s">
        <v>12</v>
      </c>
      <c r="C9" t="s">
        <v>13</v>
      </c>
      <c r="E9" t="s">
        <v>14</v>
      </c>
      <c r="I9" t="s">
        <v>12</v>
      </c>
      <c r="J9" t="s">
        <v>15</v>
      </c>
      <c r="L9" t="s">
        <v>14</v>
      </c>
      <c r="P9" t="s">
        <v>16</v>
      </c>
      <c r="Q9" t="s">
        <v>17</v>
      </c>
      <c r="S9" t="s">
        <v>14</v>
      </c>
      <c r="W9" t="s">
        <v>16</v>
      </c>
      <c r="X9" t="s">
        <v>17</v>
      </c>
      <c r="Z9" t="s">
        <v>14</v>
      </c>
    </row>
    <row r="11" spans="2:24" ht="12.75">
      <c r="B11">
        <v>0</v>
      </c>
      <c r="C11">
        <v>0</v>
      </c>
      <c r="I11">
        <v>0</v>
      </c>
      <c r="J11">
        <v>0</v>
      </c>
      <c r="P11">
        <v>0</v>
      </c>
      <c r="Q11">
        <v>0</v>
      </c>
      <c r="W11">
        <v>0</v>
      </c>
      <c r="X11">
        <v>0</v>
      </c>
    </row>
    <row r="12" spans="1:26" ht="12.75">
      <c r="A12" t="s">
        <v>11</v>
      </c>
      <c r="B12">
        <v>0.2651263846256833</v>
      </c>
      <c r="C12">
        <v>0.1748094986762556</v>
      </c>
      <c r="E12">
        <v>1.5166589151811087</v>
      </c>
      <c r="I12">
        <v>0.2651263846256833</v>
      </c>
      <c r="J12">
        <v>0.2579071978109407</v>
      </c>
      <c r="L12">
        <v>1.0279914127097556</v>
      </c>
      <c r="P12">
        <v>38.45342748612468</v>
      </c>
      <c r="Q12">
        <v>5.948161674945169</v>
      </c>
      <c r="S12">
        <v>6.4647582879426615</v>
      </c>
      <c r="W12">
        <v>38.45342748612468</v>
      </c>
      <c r="X12">
        <v>8.775688514230112</v>
      </c>
      <c r="Z12">
        <v>4.381813167567535</v>
      </c>
    </row>
    <row r="13" spans="2:26" ht="12.75">
      <c r="B13">
        <v>0.5410358259759699</v>
      </c>
      <c r="C13">
        <v>0.35367548432478196</v>
      </c>
      <c r="E13">
        <v>1.529752131417551</v>
      </c>
      <c r="I13">
        <v>0.5410358259759699</v>
      </c>
      <c r="J13">
        <v>0.521799180178197</v>
      </c>
      <c r="L13">
        <v>1.0368659946748162</v>
      </c>
      <c r="P13">
        <v>78.47080904805257</v>
      </c>
      <c r="Q13">
        <v>12.034351549307932</v>
      </c>
      <c r="S13">
        <v>6.520568119232419</v>
      </c>
      <c r="W13">
        <v>78.47080904805257</v>
      </c>
      <c r="X13">
        <v>17.75501851476531</v>
      </c>
      <c r="Z13">
        <v>4.419641071215735</v>
      </c>
    </row>
    <row r="14" spans="2:26" ht="12.75">
      <c r="B14">
        <v>0.9119623633821374</v>
      </c>
      <c r="C14">
        <v>0.5129679146383419</v>
      </c>
      <c r="E14">
        <v>1.777815604753952</v>
      </c>
      <c r="I14">
        <v>0.9119623633821374</v>
      </c>
      <c r="J14">
        <v>0.7568130932994127</v>
      </c>
      <c r="L14">
        <v>1.2050034169022286</v>
      </c>
      <c r="P14">
        <v>132.26928983284904</v>
      </c>
      <c r="Q14">
        <v>17.454521141206023</v>
      </c>
      <c r="S14">
        <v>7.577938619043081</v>
      </c>
      <c r="W14">
        <v>132.26928983284904</v>
      </c>
      <c r="X14">
        <v>25.75172785660376</v>
      </c>
      <c r="Z14">
        <v>5.136326795987399</v>
      </c>
    </row>
    <row r="15" spans="2:26" ht="12.75">
      <c r="B15">
        <v>1.751000365253275</v>
      </c>
      <c r="C15">
        <v>0.7933748657907609</v>
      </c>
      <c r="E15">
        <v>2.2070277755875765</v>
      </c>
      <c r="I15">
        <v>1.751000365253275</v>
      </c>
      <c r="J15">
        <v>1.1705147031436425</v>
      </c>
      <c r="L15">
        <v>1.4959234262932595</v>
      </c>
      <c r="P15">
        <v>253.9617687183672</v>
      </c>
      <c r="Q15">
        <v>26.995798319295627</v>
      </c>
      <c r="S15">
        <v>9.407455401563157</v>
      </c>
      <c r="W15">
        <v>253.9617687183672</v>
      </c>
      <c r="X15">
        <v>39.82856051828802</v>
      </c>
      <c r="Z15">
        <v>6.376373271179508</v>
      </c>
    </row>
    <row r="16" spans="2:26" ht="12.75">
      <c r="B16">
        <v>2.7033863329645436</v>
      </c>
      <c r="C16">
        <v>1.035445515032698</v>
      </c>
      <c r="E16">
        <v>2.6108436356298035</v>
      </c>
      <c r="I16">
        <v>2.7033863329645436</v>
      </c>
      <c r="J16">
        <v>1.5276564104938006</v>
      </c>
      <c r="L16">
        <v>1.7696298162298807</v>
      </c>
      <c r="P16">
        <v>392.0940213792752</v>
      </c>
      <c r="Q16">
        <v>35.23262394578295</v>
      </c>
      <c r="S16">
        <v>11.128720414994966</v>
      </c>
      <c r="W16">
        <v>392.0940213792752</v>
      </c>
      <c r="X16">
        <v>51.980855629659125</v>
      </c>
      <c r="Z16">
        <v>7.543046697283587</v>
      </c>
    </row>
    <row r="17" spans="2:26" ht="12.75">
      <c r="B17">
        <v>3.699179279060242</v>
      </c>
      <c r="C17">
        <v>1.2525265974610673</v>
      </c>
      <c r="E17">
        <v>2.9533738337841764</v>
      </c>
      <c r="I17">
        <v>3.699179279060242</v>
      </c>
      <c r="J17">
        <v>1.8479294739761987</v>
      </c>
      <c r="L17">
        <v>2.0017967845389144</v>
      </c>
      <c r="P17">
        <v>536.5219397773146</v>
      </c>
      <c r="Q17">
        <v>42.61914118102417</v>
      </c>
      <c r="S17">
        <v>12.58875530828849</v>
      </c>
      <c r="W17">
        <v>536.5219397773146</v>
      </c>
      <c r="X17">
        <v>62.87863850844525</v>
      </c>
      <c r="Z17">
        <v>8.532658347957934</v>
      </c>
    </row>
    <row r="18" spans="2:26" ht="12.75">
      <c r="B18">
        <v>4.680349461257651</v>
      </c>
      <c r="C18">
        <v>1.4534382394229184</v>
      </c>
      <c r="E18">
        <v>3.2201914978623134</v>
      </c>
      <c r="I18">
        <v>4.680349461257651</v>
      </c>
      <c r="J18">
        <v>2.144346768106991</v>
      </c>
      <c r="L18">
        <v>2.1826457972510758</v>
      </c>
      <c r="P18">
        <v>678.829000260728</v>
      </c>
      <c r="Q18">
        <v>49.455468370435156</v>
      </c>
      <c r="S18">
        <v>13.726065541956064</v>
      </c>
      <c r="W18">
        <v>678.829000260728</v>
      </c>
      <c r="X18">
        <v>72.96469219597986</v>
      </c>
      <c r="Z18">
        <v>9.30352722433782</v>
      </c>
    </row>
    <row r="19" spans="2:26" ht="12.75">
      <c r="B19">
        <v>5.296281054548289</v>
      </c>
      <c r="C19">
        <v>1.5914212504263188</v>
      </c>
      <c r="E19">
        <v>3.3280195630977603</v>
      </c>
      <c r="I19">
        <v>5.296281054548289</v>
      </c>
      <c r="J19">
        <v>2.347921585167186</v>
      </c>
      <c r="L19">
        <v>2.2557316598676618</v>
      </c>
      <c r="P19">
        <v>768.1625492111797</v>
      </c>
      <c r="Q19">
        <v>54.15055224207288</v>
      </c>
      <c r="S19">
        <v>14.185682645990584</v>
      </c>
      <c r="W19">
        <v>768.1625492111797</v>
      </c>
      <c r="X19">
        <v>79.89163800836955</v>
      </c>
      <c r="Z19">
        <v>9.615055697452416</v>
      </c>
    </row>
    <row r="20" spans="2:26" ht="12.75">
      <c r="B20">
        <v>6.571692657074512</v>
      </c>
      <c r="C20">
        <v>1.7742973486285638</v>
      </c>
      <c r="E20">
        <v>3.703828257509417</v>
      </c>
      <c r="I20">
        <v>6.571692657074512</v>
      </c>
      <c r="J20">
        <v>2.6177299330607315</v>
      </c>
      <c r="L20">
        <v>2.510454792939883</v>
      </c>
      <c r="P20">
        <v>953.1458266844743</v>
      </c>
      <c r="Q20">
        <v>60.3731923550375</v>
      </c>
      <c r="S20">
        <v>15.78756712216402</v>
      </c>
      <c r="W20">
        <v>953.1458266844743</v>
      </c>
      <c r="X20">
        <v>89.0722814326313</v>
      </c>
      <c r="Z20">
        <v>10.700812995402774</v>
      </c>
    </row>
    <row r="21" spans="2:26" ht="12.75">
      <c r="B21">
        <v>7.608131155650966</v>
      </c>
      <c r="C21">
        <v>1.9573597088142403</v>
      </c>
      <c r="E21">
        <v>3.886935610961328</v>
      </c>
      <c r="I21">
        <v>7.608131155650966</v>
      </c>
      <c r="J21">
        <v>2.8878130847067576</v>
      </c>
      <c r="L21">
        <v>2.634564957109588</v>
      </c>
      <c r="P21">
        <v>1103.4688988491177</v>
      </c>
      <c r="Q21">
        <v>66.60217031806025</v>
      </c>
      <c r="S21">
        <v>16.56806217544377</v>
      </c>
      <c r="W21">
        <v>1103.4688988491177</v>
      </c>
      <c r="X21">
        <v>98.26227547663063</v>
      </c>
      <c r="Z21">
        <v>11.229832542515789</v>
      </c>
    </row>
    <row r="22" spans="2:27" ht="12.75">
      <c r="B22" t="s">
        <v>18</v>
      </c>
      <c r="F22">
        <v>2.974328539973665</v>
      </c>
      <c r="J22" t="s">
        <v>19</v>
      </c>
      <c r="M22">
        <v>4.388209707839577</v>
      </c>
      <c r="Q22" t="s">
        <v>20</v>
      </c>
      <c r="T22">
        <v>101.20609671750093</v>
      </c>
      <c r="X22" t="s">
        <v>21</v>
      </c>
      <c r="AA22">
        <v>149.31557497418257</v>
      </c>
    </row>
    <row r="23" spans="2:27" ht="12.75">
      <c r="B23" t="s">
        <v>22</v>
      </c>
      <c r="F23">
        <v>4.548888331454739</v>
      </c>
      <c r="J23" t="s">
        <v>22</v>
      </c>
      <c r="M23">
        <v>4.548888331454738</v>
      </c>
      <c r="Q23" t="s">
        <v>23</v>
      </c>
      <c r="T23">
        <v>659.7621275718503</v>
      </c>
      <c r="X23" t="s">
        <v>23</v>
      </c>
      <c r="AA23">
        <v>659.7621275718502</v>
      </c>
    </row>
    <row r="27" spans="3:24" ht="12.75">
      <c r="C27" t="s">
        <v>32</v>
      </c>
      <c r="J27" t="s">
        <v>34</v>
      </c>
      <c r="Q27" t="s">
        <v>32</v>
      </c>
      <c r="X27" t="s">
        <v>34</v>
      </c>
    </row>
    <row r="30" spans="2:24" ht="12.75">
      <c r="B30">
        <v>0</v>
      </c>
      <c r="C30">
        <v>0</v>
      </c>
      <c r="I30">
        <v>0</v>
      </c>
      <c r="J30">
        <v>0</v>
      </c>
      <c r="P30">
        <v>0</v>
      </c>
      <c r="Q30">
        <v>0</v>
      </c>
      <c r="W30">
        <v>0</v>
      </c>
      <c r="X30">
        <v>0</v>
      </c>
    </row>
    <row r="31" spans="2:26" ht="12.75">
      <c r="B31">
        <v>0.2651263846256833</v>
      </c>
      <c r="C31">
        <v>0.2751172468936978</v>
      </c>
      <c r="E31">
        <v>0.9636850747060764</v>
      </c>
      <c r="I31">
        <v>0.2651263846256833</v>
      </c>
      <c r="J31">
        <v>0.18254960179224686</v>
      </c>
      <c r="L31">
        <v>0</v>
      </c>
      <c r="P31">
        <v>38.45342748612468</v>
      </c>
      <c r="Q31">
        <v>9.361286866454467</v>
      </c>
      <c r="S31">
        <v>4.107707416158767</v>
      </c>
      <c r="W31">
        <v>38.45342748612468</v>
      </c>
      <c r="X31">
        <v>6.211530571162457</v>
      </c>
      <c r="Z31">
        <v>6.190652536533893</v>
      </c>
    </row>
    <row r="32" spans="2:26" ht="12.75">
      <c r="B32">
        <v>0.5410358259759699</v>
      </c>
      <c r="C32">
        <v>0.5566186407377746</v>
      </c>
      <c r="E32">
        <v>0.972004504302712</v>
      </c>
      <c r="I32">
        <v>0.5410358259759699</v>
      </c>
      <c r="J32">
        <v>0.3693353010910421</v>
      </c>
      <c r="L32">
        <v>1.464890641045447</v>
      </c>
      <c r="P32">
        <v>78.47080904805257</v>
      </c>
      <c r="Q32">
        <v>18.939804138035772</v>
      </c>
      <c r="S32">
        <v>4.1431689829602805</v>
      </c>
      <c r="W32">
        <v>78.47080904805257</v>
      </c>
      <c r="X32">
        <v>12.567200866027495</v>
      </c>
      <c r="Z32">
        <v>6.244096030976967</v>
      </c>
    </row>
    <row r="33" spans="2:26" ht="12.75">
      <c r="B33">
        <v>0.9119623633821374</v>
      </c>
      <c r="C33">
        <v>0.8073149427735945</v>
      </c>
      <c r="E33">
        <v>1.129624035260661</v>
      </c>
      <c r="I33">
        <v>0.9119623633821374</v>
      </c>
      <c r="J33">
        <v>0.5356807796975166</v>
      </c>
      <c r="L33">
        <v>1.7024362231123844</v>
      </c>
      <c r="P33">
        <v>132.26928983284904</v>
      </c>
      <c r="Q33">
        <v>27.4701308486088</v>
      </c>
      <c r="S33">
        <v>4.815022198539972</v>
      </c>
      <c r="W33">
        <v>132.26928983284904</v>
      </c>
      <c r="X33">
        <v>18.227361258569367</v>
      </c>
      <c r="Z33">
        <v>7.256634021595653</v>
      </c>
    </row>
    <row r="34" spans="2:26" ht="12.75">
      <c r="B34">
        <v>1.751000365253275</v>
      </c>
      <c r="C34">
        <v>1.2486227034793216</v>
      </c>
      <c r="E34">
        <v>1.402345448608346</v>
      </c>
      <c r="I34">
        <v>1.751000365253275</v>
      </c>
      <c r="J34">
        <v>0.8285034103913543</v>
      </c>
      <c r="L34">
        <v>2.113449797902663</v>
      </c>
      <c r="P34">
        <v>253.9617687183672</v>
      </c>
      <c r="Q34">
        <v>42.4863051924703</v>
      </c>
      <c r="S34">
        <v>5.977497162153229</v>
      </c>
      <c r="W34">
        <v>253.9617687183672</v>
      </c>
      <c r="X34">
        <v>28.1911010017707</v>
      </c>
      <c r="Z34">
        <v>9.00857929253688</v>
      </c>
    </row>
    <row r="35" spans="2:26" ht="12.75">
      <c r="B35">
        <v>2.7033863329645436</v>
      </c>
      <c r="C35">
        <v>1.6295963409390903</v>
      </c>
      <c r="E35">
        <v>1.6589300460791772</v>
      </c>
      <c r="I35">
        <v>2.7033863329645436</v>
      </c>
      <c r="J35">
        <v>1.0812923089313888</v>
      </c>
      <c r="L35">
        <v>2.5001438654791</v>
      </c>
      <c r="P35">
        <v>392.0940213792752</v>
      </c>
      <c r="Q35">
        <v>55.44951832827031</v>
      </c>
      <c r="S35">
        <v>7.071188951687801</v>
      </c>
      <c r="W35">
        <v>392.0940213792752</v>
      </c>
      <c r="X35">
        <v>36.792631522329735</v>
      </c>
      <c r="Z35">
        <v>10.656862669399178</v>
      </c>
    </row>
    <row r="36" spans="2:26" ht="12.75">
      <c r="B36">
        <v>3.699179279060242</v>
      </c>
      <c r="C36">
        <v>1.9712411039676856</v>
      </c>
      <c r="E36">
        <v>1.8765737339864654</v>
      </c>
      <c r="I36">
        <v>3.699179279060242</v>
      </c>
      <c r="J36">
        <v>1.3079851686101371</v>
      </c>
      <c r="L36">
        <v>2.828150783231727</v>
      </c>
      <c r="P36">
        <v>536.5219397773146</v>
      </c>
      <c r="Q36">
        <v>67.07450610800154</v>
      </c>
      <c r="S36">
        <v>7.998895122886505</v>
      </c>
      <c r="W36">
        <v>536.5219397773146</v>
      </c>
      <c r="X36">
        <v>44.50620424083561</v>
      </c>
      <c r="Z36">
        <v>12.054992083217057</v>
      </c>
    </row>
    <row r="37" spans="2:26" ht="12.75">
      <c r="B37">
        <v>4.680349461257651</v>
      </c>
      <c r="C37">
        <v>2.287438211241609</v>
      </c>
      <c r="E37">
        <v>2.046109677741714</v>
      </c>
      <c r="I37">
        <v>4.680349461257651</v>
      </c>
      <c r="J37">
        <v>1.5177926476847519</v>
      </c>
      <c r="L37">
        <v>3.0836553783529514</v>
      </c>
      <c r="P37">
        <v>678.829000260728</v>
      </c>
      <c r="Q37">
        <v>77.83359831670626</v>
      </c>
      <c r="S37">
        <v>8.721542045358882</v>
      </c>
      <c r="W37">
        <v>678.829000260728</v>
      </c>
      <c r="X37">
        <v>51.64522595074682</v>
      </c>
      <c r="Z37">
        <v>13.144080362977126</v>
      </c>
    </row>
    <row r="38" spans="2:26" ht="12.75">
      <c r="B38">
        <v>5.296281054548289</v>
      </c>
      <c r="C38">
        <v>2.504597498310228</v>
      </c>
      <c r="E38">
        <v>2.114623630392317</v>
      </c>
      <c r="I38">
        <v>5.296281054548289</v>
      </c>
      <c r="J38">
        <v>1.6618851821494556</v>
      </c>
      <c r="L38">
        <v>3.1869115336224154</v>
      </c>
      <c r="P38">
        <v>768.1625492111797</v>
      </c>
      <c r="Q38">
        <v>85.22277658494316</v>
      </c>
      <c r="S38">
        <v>9.013582753262416</v>
      </c>
      <c r="W38">
        <v>768.1625492111797</v>
      </c>
      <c r="X38">
        <v>56.54819574151302</v>
      </c>
      <c r="Z38">
        <v>13.584209701800585</v>
      </c>
    </row>
    <row r="39" spans="2:26" ht="12.75">
      <c r="B39">
        <v>6.571692657074512</v>
      </c>
      <c r="C39">
        <v>2.7924100544988417</v>
      </c>
      <c r="E39">
        <v>2.353412474821483</v>
      </c>
      <c r="I39">
        <v>6.571692657074512</v>
      </c>
      <c r="J39">
        <v>1.8528585511994191</v>
      </c>
      <c r="L39">
        <v>3.5467859393910177</v>
      </c>
      <c r="P39">
        <v>953.1458266844743</v>
      </c>
      <c r="Q39">
        <v>95.01604084834356</v>
      </c>
      <c r="S39">
        <v>10.031420149423019</v>
      </c>
      <c r="W39">
        <v>953.1458266844743</v>
      </c>
      <c r="X39">
        <v>63.04635793132571</v>
      </c>
      <c r="Z39">
        <v>15.118174276184268</v>
      </c>
    </row>
    <row r="40" spans="2:26" ht="12.75">
      <c r="B40">
        <v>7.608131155650966</v>
      </c>
      <c r="C40">
        <v>3.0805157519896764</v>
      </c>
      <c r="E40">
        <v>2.4697588872048275</v>
      </c>
      <c r="I40">
        <v>7.608131155650966</v>
      </c>
      <c r="J40">
        <v>2.0440264294217214</v>
      </c>
      <c r="L40">
        <v>3.7221295410565673</v>
      </c>
      <c r="P40">
        <v>1103.4688988491177</v>
      </c>
      <c r="Q40">
        <v>104.81927969477532</v>
      </c>
      <c r="S40">
        <v>10.527346706276973</v>
      </c>
      <c r="W40">
        <v>1103.4688988491177</v>
      </c>
      <c r="X40">
        <v>69.5511385944656</v>
      </c>
      <c r="Z40">
        <v>15.865576339204951</v>
      </c>
    </row>
    <row r="42" spans="2:27" ht="12.75">
      <c r="B42" t="s">
        <v>24</v>
      </c>
      <c r="F42">
        <v>4.681033270339411</v>
      </c>
      <c r="J42" t="s">
        <v>25</v>
      </c>
      <c r="M42">
        <v>3.1060239556951386</v>
      </c>
      <c r="Q42" t="s">
        <v>26</v>
      </c>
      <c r="T42">
        <v>159.279346423514</v>
      </c>
      <c r="Y42" t="s">
        <v>27</v>
      </c>
      <c r="AA42">
        <v>105.68723550282053</v>
      </c>
    </row>
    <row r="43" spans="2:27" ht="12.75">
      <c r="B43" t="s">
        <v>22</v>
      </c>
      <c r="F43">
        <v>4.548888331454727</v>
      </c>
      <c r="J43" t="s">
        <v>22</v>
      </c>
      <c r="M43">
        <v>4.548888331454738</v>
      </c>
      <c r="Q43" t="s">
        <v>23</v>
      </c>
      <c r="T43">
        <v>659.7621275718485</v>
      </c>
      <c r="X43" t="s">
        <v>23</v>
      </c>
      <c r="AA43">
        <v>659.7621275718502</v>
      </c>
    </row>
    <row r="44" spans="2:27" ht="12.75">
      <c r="B44" t="s">
        <v>28</v>
      </c>
      <c r="F44">
        <v>0.9754133201134192</v>
      </c>
      <c r="J44" t="s">
        <v>28</v>
      </c>
      <c r="M44">
        <v>0.9754133201134192</v>
      </c>
      <c r="Q44" t="s">
        <v>28</v>
      </c>
      <c r="T44">
        <v>0.9754133201134192</v>
      </c>
      <c r="X44" t="s">
        <v>28</v>
      </c>
      <c r="AA44">
        <v>0.9754133201134192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rmb</dc:creator>
  <cp:keywords/>
  <dc:description/>
  <cp:lastModifiedBy>karlsena</cp:lastModifiedBy>
  <dcterms:created xsi:type="dcterms:W3CDTF">1999-10-14T04:56:16Z</dcterms:created>
  <dcterms:modified xsi:type="dcterms:W3CDTF">2004-09-23T18:35:51Z</dcterms:modified>
  <cp:category/>
  <cp:version/>
  <cp:contentType/>
  <cp:contentStatus/>
</cp:coreProperties>
</file>