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chartsheets/sheet21.xml" ContentType="application/vnd.openxmlformats-officedocument.spreadsheetml.chartsheet+xml"/>
  <Override PartName="/xl/drawings/drawing21.xml" ContentType="application/vnd.openxmlformats-officedocument.drawing+xml"/>
  <Override PartName="/xl/chartsheets/sheet22.xml" ContentType="application/vnd.openxmlformats-officedocument.spreadsheetml.chartsheet+xml"/>
  <Override PartName="/xl/drawings/drawing22.xml" ContentType="application/vnd.openxmlformats-officedocument.drawing+xml"/>
  <Override PartName="/xl/chartsheets/sheet23.xml" ContentType="application/vnd.openxmlformats-officedocument.spreadsheetml.chartsheet+xml"/>
  <Override PartName="/xl/drawings/drawing23.xml" ContentType="application/vnd.openxmlformats-officedocument.drawing+xml"/>
  <Override PartName="/xl/chartsheets/sheet24.xml" ContentType="application/vnd.openxmlformats-officedocument.spreadsheetml.chartsheet+xml"/>
  <Override PartName="/xl/drawings/drawing24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8665" windowHeight="15165" tabRatio="964" activeTab="0"/>
  </bookViews>
  <sheets>
    <sheet name="Imperial Net" sheetId="1" r:id="rId1"/>
    <sheet name="Imperial In" sheetId="2" r:id="rId2"/>
    <sheet name="Imperial Out" sheetId="3" r:id="rId3"/>
    <sheet name="Kern Net" sheetId="4" r:id="rId4"/>
    <sheet name="Kern In" sheetId="5" r:id="rId5"/>
    <sheet name="Kern Out" sheetId="6" r:id="rId6"/>
    <sheet name="Los Angeles Net" sheetId="7" r:id="rId7"/>
    <sheet name="Los Angeles In" sheetId="8" r:id="rId8"/>
    <sheet name="Los Angeles Out" sheetId="9" r:id="rId9"/>
    <sheet name="Orange Net" sheetId="10" r:id="rId10"/>
    <sheet name="Orange In" sheetId="11" r:id="rId11"/>
    <sheet name="Orange Out" sheetId="12" r:id="rId12"/>
    <sheet name="Riverside Net" sheetId="13" r:id="rId13"/>
    <sheet name="Riverside In" sheetId="14" r:id="rId14"/>
    <sheet name="Riverside Out" sheetId="15" r:id="rId15"/>
    <sheet name="San Bernardino Net" sheetId="16" r:id="rId16"/>
    <sheet name="San Bernardino In" sheetId="17" r:id="rId17"/>
    <sheet name="San Bernardino Out" sheetId="18" r:id="rId18"/>
    <sheet name="San Diego Net" sheetId="19" r:id="rId19"/>
    <sheet name="San Diego In" sheetId="20" r:id="rId20"/>
    <sheet name="San Diego Out" sheetId="21" r:id="rId21"/>
    <sheet name="Ventura Net" sheetId="22" r:id="rId22"/>
    <sheet name="Ventura In" sheetId="23" r:id="rId23"/>
    <sheet name="Ventura Out" sheetId="24" r:id="rId24"/>
    <sheet name="Data" sheetId="25" r:id="rId25"/>
  </sheets>
  <definedNames/>
  <calcPr fullCalcOnLoad="1"/>
</workbook>
</file>

<file path=xl/sharedStrings.xml><?xml version="1.0" encoding="utf-8"?>
<sst xmlns="http://schemas.openxmlformats.org/spreadsheetml/2006/main" count="418" uniqueCount="43">
  <si>
    <t>FIPS</t>
  </si>
  <si>
    <t>INFLOW</t>
  </si>
  <si>
    <t>OUTFLOW</t>
  </si>
  <si>
    <t>NET_MIGRATION</t>
  </si>
  <si>
    <t>INFLOWINTL</t>
  </si>
  <si>
    <t>06025</t>
  </si>
  <si>
    <t>06029</t>
  </si>
  <si>
    <t>06037</t>
  </si>
  <si>
    <t>06059</t>
  </si>
  <si>
    <t>06065</t>
  </si>
  <si>
    <t>06071</t>
  </si>
  <si>
    <t>06073</t>
  </si>
  <si>
    <t>06111</t>
  </si>
  <si>
    <t>Imperial</t>
  </si>
  <si>
    <t>Kern</t>
  </si>
  <si>
    <t>COUNTY</t>
  </si>
  <si>
    <t>Los Angeles</t>
  </si>
  <si>
    <t>Orange</t>
  </si>
  <si>
    <t>Riverside</t>
  </si>
  <si>
    <t>San Bernardino</t>
  </si>
  <si>
    <t>San Diego</t>
  </si>
  <si>
    <t>Ventura</t>
  </si>
  <si>
    <t>NET_MIGRATION_WITH_INFLOWINTL</t>
  </si>
  <si>
    <t>INFLOW_AND_INFLOWINTL</t>
  </si>
  <si>
    <t>Census 2000 Migration DVD</t>
  </si>
  <si>
    <t>5 to 9 years</t>
  </si>
  <si>
    <t>10 to 14 years</t>
  </si>
  <si>
    <t>15 to 19 years</t>
  </si>
  <si>
    <t>20 to 24 years</t>
  </si>
  <si>
    <t>25 to 29 years</t>
  </si>
  <si>
    <t>30 to 34 years</t>
  </si>
  <si>
    <t>35 to 39 years</t>
  </si>
  <si>
    <t>40 to 44 years</t>
  </si>
  <si>
    <t>45 to 49 years</t>
  </si>
  <si>
    <t>50 to 54 years</t>
  </si>
  <si>
    <t>55 to 59 years</t>
  </si>
  <si>
    <t>60 to 64 years</t>
  </si>
  <si>
    <t>65 to 69 years</t>
  </si>
  <si>
    <t>70 to 74 years</t>
  </si>
  <si>
    <t>75 to 79 years</t>
  </si>
  <si>
    <t>80 to 84 years</t>
  </si>
  <si>
    <t>85 years and over</t>
  </si>
  <si>
    <t>AGE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</si>
</sst>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19" applyFont="1" applyFill="1" applyBorder="1" applyAlignment="1">
      <alignment horizontal="center"/>
      <protection/>
    </xf>
    <xf numFmtId="0" fontId="3" fillId="0" borderId="0" xfId="0" applyFont="1" applyBorder="1" applyAlignment="1">
      <alignment/>
    </xf>
    <xf numFmtId="0" fontId="2" fillId="0" borderId="0" xfId="19" applyFont="1" applyFill="1" applyBorder="1" applyAlignment="1">
      <alignment wrapText="1"/>
      <protection/>
    </xf>
    <xf numFmtId="0" fontId="3" fillId="2" borderId="0" xfId="0" applyFont="1" applyFill="1" applyBorder="1" applyAlignment="1">
      <alignment/>
    </xf>
    <xf numFmtId="3" fontId="2" fillId="0" borderId="0" xfId="19" applyNumberFormat="1" applyFont="1" applyFill="1" applyBorder="1" applyAlignment="1">
      <alignment horizontal="right" wrapText="1"/>
      <protection/>
    </xf>
    <xf numFmtId="3" fontId="3" fillId="2" borderId="0" xfId="0" applyNumberFormat="1" applyFont="1" applyFill="1" applyBorder="1" applyAlignment="1">
      <alignment/>
    </xf>
    <xf numFmtId="0" fontId="2" fillId="0" borderId="1" xfId="19" applyFont="1" applyFill="1" applyBorder="1" applyAlignment="1">
      <alignment wrapText="1"/>
      <protection/>
    </xf>
    <xf numFmtId="0" fontId="2" fillId="0" borderId="2" xfId="19" applyFont="1" applyFill="1" applyBorder="1" applyAlignment="1">
      <alignment wrapText="1"/>
      <protection/>
    </xf>
    <xf numFmtId="3" fontId="2" fillId="0" borderId="2" xfId="19" applyNumberFormat="1" applyFont="1" applyFill="1" applyBorder="1" applyAlignment="1">
      <alignment horizontal="right" wrapText="1"/>
      <protection/>
    </xf>
    <xf numFmtId="3" fontId="3" fillId="2" borderId="2" xfId="0" applyNumberFormat="1" applyFont="1" applyFill="1" applyBorder="1" applyAlignment="1">
      <alignment/>
    </xf>
    <xf numFmtId="3" fontId="3" fillId="2" borderId="3" xfId="0" applyNumberFormat="1" applyFont="1" applyFill="1" applyBorder="1" applyAlignment="1">
      <alignment/>
    </xf>
    <xf numFmtId="0" fontId="2" fillId="0" borderId="4" xfId="19" applyFont="1" applyFill="1" applyBorder="1" applyAlignment="1">
      <alignment wrapText="1"/>
      <protection/>
    </xf>
    <xf numFmtId="3" fontId="3" fillId="2" borderId="5" xfId="0" applyNumberFormat="1" applyFont="1" applyFill="1" applyBorder="1" applyAlignment="1">
      <alignment/>
    </xf>
    <xf numFmtId="0" fontId="2" fillId="0" borderId="6" xfId="19" applyFont="1" applyFill="1" applyBorder="1" applyAlignment="1">
      <alignment wrapText="1"/>
      <protection/>
    </xf>
    <xf numFmtId="0" fontId="2" fillId="0" borderId="7" xfId="19" applyFont="1" applyFill="1" applyBorder="1" applyAlignment="1">
      <alignment wrapText="1"/>
      <protection/>
    </xf>
    <xf numFmtId="3" fontId="2" fillId="0" borderId="7" xfId="19" applyNumberFormat="1" applyFont="1" applyFill="1" applyBorder="1" applyAlignment="1">
      <alignment horizontal="right" wrapText="1"/>
      <protection/>
    </xf>
    <xf numFmtId="3" fontId="3" fillId="2" borderId="7" xfId="0" applyNumberFormat="1" applyFont="1" applyFill="1" applyBorder="1" applyAlignment="1">
      <alignment/>
    </xf>
    <xf numFmtId="3" fontId="3" fillId="2" borderId="8" xfId="0" applyNumberFormat="1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chartsheet" Target="chartsheets/sheet18.xml" /><Relationship Id="rId19" Type="http://schemas.openxmlformats.org/officeDocument/2006/relationships/chartsheet" Target="chartsheets/sheet19.xml" /><Relationship Id="rId20" Type="http://schemas.openxmlformats.org/officeDocument/2006/relationships/chartsheet" Target="chartsheets/sheet20.xml" /><Relationship Id="rId21" Type="http://schemas.openxmlformats.org/officeDocument/2006/relationships/chartsheet" Target="chartsheets/sheet21.xml" /><Relationship Id="rId22" Type="http://schemas.openxmlformats.org/officeDocument/2006/relationships/chartsheet" Target="chartsheets/sheet22.xml" /><Relationship Id="rId23" Type="http://schemas.openxmlformats.org/officeDocument/2006/relationships/chartsheet" Target="chartsheets/sheet23.xml" /><Relationship Id="rId24" Type="http://schemas.openxmlformats.org/officeDocument/2006/relationships/chartsheet" Target="chartsheets/sheet24.xml" /><Relationship Id="rId25" Type="http://schemas.openxmlformats.org/officeDocument/2006/relationships/worksheet" Target="worksheets/sheet1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Imperial County, California
Net Migration by Age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cat>
            <c:strRef>
              <c:f>Data!$C$2:$C$18</c:f>
              <c:strCache>
                <c:ptCount val="17"/>
                <c:pt idx="0">
                  <c:v>5 to 9 years</c:v>
                </c:pt>
                <c:pt idx="1">
                  <c:v>10 to 14 years</c:v>
                </c:pt>
                <c:pt idx="2">
                  <c:v>15 to 19 years</c:v>
                </c:pt>
                <c:pt idx="3">
                  <c:v>20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Data!$H$2:$H$18</c:f>
              <c:numCache>
                <c:ptCount val="17"/>
                <c:pt idx="0">
                  <c:v>184</c:v>
                </c:pt>
                <c:pt idx="1">
                  <c:v>270</c:v>
                </c:pt>
                <c:pt idx="2">
                  <c:v>-391</c:v>
                </c:pt>
                <c:pt idx="3">
                  <c:v>-650</c:v>
                </c:pt>
                <c:pt idx="4">
                  <c:v>865</c:v>
                </c:pt>
                <c:pt idx="5">
                  <c:v>1478</c:v>
                </c:pt>
                <c:pt idx="6">
                  <c:v>1403</c:v>
                </c:pt>
                <c:pt idx="7">
                  <c:v>265</c:v>
                </c:pt>
                <c:pt idx="8">
                  <c:v>519</c:v>
                </c:pt>
                <c:pt idx="9">
                  <c:v>367</c:v>
                </c:pt>
                <c:pt idx="10">
                  <c:v>180</c:v>
                </c:pt>
                <c:pt idx="11">
                  <c:v>129</c:v>
                </c:pt>
                <c:pt idx="12">
                  <c:v>15</c:v>
                </c:pt>
                <c:pt idx="13">
                  <c:v>78</c:v>
                </c:pt>
                <c:pt idx="14">
                  <c:v>-66</c:v>
                </c:pt>
                <c:pt idx="15">
                  <c:v>-16</c:v>
                </c:pt>
                <c:pt idx="16">
                  <c:v>-138</c:v>
                </c:pt>
              </c:numCache>
            </c:numRef>
          </c:val>
        </c:ser>
        <c:axId val="44293832"/>
        <c:axId val="63100169"/>
      </c:barChart>
      <c:catAx>
        <c:axId val="442938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63100169"/>
        <c:crosses val="autoZero"/>
        <c:auto val="1"/>
        <c:lblOffset val="100"/>
        <c:noMultiLvlLbl val="0"/>
      </c:catAx>
      <c:valAx>
        <c:axId val="631001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4293832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Orange County, California
Net Migration by Age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cat>
            <c:strRef>
              <c:f>Data!$C$53:$C$69</c:f>
              <c:strCache>
                <c:ptCount val="17"/>
                <c:pt idx="0">
                  <c:v>5 to 9 years</c:v>
                </c:pt>
                <c:pt idx="1">
                  <c:v>10 to 14 years</c:v>
                </c:pt>
                <c:pt idx="2">
                  <c:v>15 to 19 years</c:v>
                </c:pt>
                <c:pt idx="3">
                  <c:v>20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Data!$H$53:$H$69</c:f>
              <c:numCache>
                <c:ptCount val="17"/>
                <c:pt idx="0">
                  <c:v>-511</c:v>
                </c:pt>
                <c:pt idx="1">
                  <c:v>2805</c:v>
                </c:pt>
                <c:pt idx="2">
                  <c:v>11802</c:v>
                </c:pt>
                <c:pt idx="3">
                  <c:v>15137</c:v>
                </c:pt>
                <c:pt idx="4">
                  <c:v>17400</c:v>
                </c:pt>
                <c:pt idx="5">
                  <c:v>6477</c:v>
                </c:pt>
                <c:pt idx="6">
                  <c:v>4787</c:v>
                </c:pt>
                <c:pt idx="7">
                  <c:v>4720</c:v>
                </c:pt>
                <c:pt idx="8">
                  <c:v>3502</c:v>
                </c:pt>
                <c:pt idx="9">
                  <c:v>-132</c:v>
                </c:pt>
                <c:pt idx="10">
                  <c:v>-1950</c:v>
                </c:pt>
                <c:pt idx="11">
                  <c:v>-2058</c:v>
                </c:pt>
                <c:pt idx="12">
                  <c:v>-1709</c:v>
                </c:pt>
                <c:pt idx="13">
                  <c:v>1433</c:v>
                </c:pt>
                <c:pt idx="14">
                  <c:v>2325</c:v>
                </c:pt>
                <c:pt idx="15">
                  <c:v>2088</c:v>
                </c:pt>
                <c:pt idx="16">
                  <c:v>2402</c:v>
                </c:pt>
              </c:numCache>
            </c:numRef>
          </c:val>
        </c:ser>
        <c:axId val="47303202"/>
        <c:axId val="23075635"/>
      </c:barChart>
      <c:catAx>
        <c:axId val="473032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23075635"/>
        <c:crosses val="autoZero"/>
        <c:auto val="1"/>
        <c:lblOffset val="100"/>
        <c:noMultiLvlLbl val="0"/>
      </c:catAx>
      <c:valAx>
        <c:axId val="230756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7303202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Orange County, California
In Migration by Age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Data!$C$53:$C$69</c:f>
              <c:strCache>
                <c:ptCount val="17"/>
                <c:pt idx="0">
                  <c:v>5 to 9 years</c:v>
                </c:pt>
                <c:pt idx="1">
                  <c:v>10 to 14 years</c:v>
                </c:pt>
                <c:pt idx="2">
                  <c:v>15 to 19 years</c:v>
                </c:pt>
                <c:pt idx="3">
                  <c:v>20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Data!$I$53:$I$69</c:f>
              <c:numCache>
                <c:ptCount val="17"/>
                <c:pt idx="0">
                  <c:v>38017</c:v>
                </c:pt>
                <c:pt idx="1">
                  <c:v>30478</c:v>
                </c:pt>
                <c:pt idx="2">
                  <c:v>37568</c:v>
                </c:pt>
                <c:pt idx="3">
                  <c:v>59844</c:v>
                </c:pt>
                <c:pt idx="4">
                  <c:v>69744</c:v>
                </c:pt>
                <c:pt idx="5">
                  <c:v>59684</c:v>
                </c:pt>
                <c:pt idx="6">
                  <c:v>51158</c:v>
                </c:pt>
                <c:pt idx="7">
                  <c:v>39058</c:v>
                </c:pt>
                <c:pt idx="8">
                  <c:v>27313</c:v>
                </c:pt>
                <c:pt idx="9">
                  <c:v>19993</c:v>
                </c:pt>
                <c:pt idx="10">
                  <c:v>14354</c:v>
                </c:pt>
                <c:pt idx="11">
                  <c:v>10702</c:v>
                </c:pt>
                <c:pt idx="12">
                  <c:v>8364</c:v>
                </c:pt>
                <c:pt idx="13">
                  <c:v>7591</c:v>
                </c:pt>
                <c:pt idx="14">
                  <c:v>7037</c:v>
                </c:pt>
                <c:pt idx="15">
                  <c:v>5227</c:v>
                </c:pt>
                <c:pt idx="16">
                  <c:v>5773</c:v>
                </c:pt>
              </c:numCache>
            </c:numRef>
          </c:val>
        </c:ser>
        <c:axId val="6354124"/>
        <c:axId val="57187117"/>
      </c:barChart>
      <c:catAx>
        <c:axId val="63541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57187117"/>
        <c:crosses val="autoZero"/>
        <c:auto val="1"/>
        <c:lblOffset val="100"/>
        <c:noMultiLvlLbl val="0"/>
      </c:catAx>
      <c:valAx>
        <c:axId val="571871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354124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Orange County, California
Out Migration by Age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Data!$C$53:$C$69</c:f>
              <c:strCache>
                <c:ptCount val="17"/>
                <c:pt idx="0">
                  <c:v>5 to 9 years</c:v>
                </c:pt>
                <c:pt idx="1">
                  <c:v>10 to 14 years</c:v>
                </c:pt>
                <c:pt idx="2">
                  <c:v>15 to 19 years</c:v>
                </c:pt>
                <c:pt idx="3">
                  <c:v>20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Data!$E$53:$E$69</c:f>
              <c:numCache>
                <c:ptCount val="17"/>
                <c:pt idx="0">
                  <c:v>38528</c:v>
                </c:pt>
                <c:pt idx="1">
                  <c:v>27673</c:v>
                </c:pt>
                <c:pt idx="2">
                  <c:v>25766</c:v>
                </c:pt>
                <c:pt idx="3">
                  <c:v>44707</c:v>
                </c:pt>
                <c:pt idx="4">
                  <c:v>52344</c:v>
                </c:pt>
                <c:pt idx="5">
                  <c:v>53207</c:v>
                </c:pt>
                <c:pt idx="6">
                  <c:v>46371</c:v>
                </c:pt>
                <c:pt idx="7">
                  <c:v>34338</c:v>
                </c:pt>
                <c:pt idx="8">
                  <c:v>23811</c:v>
                </c:pt>
                <c:pt idx="9">
                  <c:v>20125</c:v>
                </c:pt>
                <c:pt idx="10">
                  <c:v>16304</c:v>
                </c:pt>
                <c:pt idx="11">
                  <c:v>12760</c:v>
                </c:pt>
                <c:pt idx="12">
                  <c:v>10073</c:v>
                </c:pt>
                <c:pt idx="13">
                  <c:v>6158</c:v>
                </c:pt>
                <c:pt idx="14">
                  <c:v>4712</c:v>
                </c:pt>
                <c:pt idx="15">
                  <c:v>3139</c:v>
                </c:pt>
                <c:pt idx="16">
                  <c:v>3371</c:v>
                </c:pt>
              </c:numCache>
            </c:numRef>
          </c:val>
        </c:ser>
        <c:axId val="44922006"/>
        <c:axId val="1644871"/>
      </c:barChart>
      <c:catAx>
        <c:axId val="449220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1644871"/>
        <c:crosses val="autoZero"/>
        <c:auto val="1"/>
        <c:lblOffset val="100"/>
        <c:noMultiLvlLbl val="0"/>
      </c:catAx>
      <c:valAx>
        <c:axId val="16448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4922006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Riverside County, California
Net Migration by Age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cat>
            <c:strRef>
              <c:f>Data!$C$70:$C$86</c:f>
              <c:strCache>
                <c:ptCount val="17"/>
                <c:pt idx="0">
                  <c:v>5 to 9 years</c:v>
                </c:pt>
                <c:pt idx="1">
                  <c:v>10 to 14 years</c:v>
                </c:pt>
                <c:pt idx="2">
                  <c:v>15 to 19 years</c:v>
                </c:pt>
                <c:pt idx="3">
                  <c:v>20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Data!$H$70:$H$86</c:f>
              <c:numCache>
                <c:ptCount val="17"/>
                <c:pt idx="0">
                  <c:v>12548</c:v>
                </c:pt>
                <c:pt idx="1">
                  <c:v>9957</c:v>
                </c:pt>
                <c:pt idx="2">
                  <c:v>7335</c:v>
                </c:pt>
                <c:pt idx="3">
                  <c:v>4767</c:v>
                </c:pt>
                <c:pt idx="4">
                  <c:v>11676</c:v>
                </c:pt>
                <c:pt idx="5">
                  <c:v>14653</c:v>
                </c:pt>
                <c:pt idx="6">
                  <c:v>9907</c:v>
                </c:pt>
                <c:pt idx="7">
                  <c:v>7617</c:v>
                </c:pt>
                <c:pt idx="8">
                  <c:v>5648</c:v>
                </c:pt>
                <c:pt idx="9">
                  <c:v>5601</c:v>
                </c:pt>
                <c:pt idx="10">
                  <c:v>5728</c:v>
                </c:pt>
                <c:pt idx="11">
                  <c:v>8602</c:v>
                </c:pt>
                <c:pt idx="12">
                  <c:v>7965</c:v>
                </c:pt>
                <c:pt idx="13">
                  <c:v>6142</c:v>
                </c:pt>
                <c:pt idx="14">
                  <c:v>2756</c:v>
                </c:pt>
                <c:pt idx="15">
                  <c:v>511</c:v>
                </c:pt>
                <c:pt idx="16">
                  <c:v>-229</c:v>
                </c:pt>
              </c:numCache>
            </c:numRef>
          </c:val>
        </c:ser>
        <c:axId val="14803840"/>
        <c:axId val="66125697"/>
      </c:barChart>
      <c:catAx>
        <c:axId val="148038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66125697"/>
        <c:crosses val="autoZero"/>
        <c:auto val="1"/>
        <c:lblOffset val="100"/>
        <c:noMultiLvlLbl val="0"/>
      </c:catAx>
      <c:valAx>
        <c:axId val="661256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4803840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Riverside County, California
In Migration by Age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Data!$C$70:$C$86</c:f>
              <c:strCache>
                <c:ptCount val="17"/>
                <c:pt idx="0">
                  <c:v>5 to 9 years</c:v>
                </c:pt>
                <c:pt idx="1">
                  <c:v>10 to 14 years</c:v>
                </c:pt>
                <c:pt idx="2">
                  <c:v>15 to 19 years</c:v>
                </c:pt>
                <c:pt idx="3">
                  <c:v>20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Data!$I$70:$I$86</c:f>
              <c:numCache>
                <c:ptCount val="17"/>
                <c:pt idx="0">
                  <c:v>34885</c:v>
                </c:pt>
                <c:pt idx="1">
                  <c:v>28366</c:v>
                </c:pt>
                <c:pt idx="2">
                  <c:v>25939</c:v>
                </c:pt>
                <c:pt idx="3">
                  <c:v>30030</c:v>
                </c:pt>
                <c:pt idx="4">
                  <c:v>34684</c:v>
                </c:pt>
                <c:pt idx="5">
                  <c:v>36349</c:v>
                </c:pt>
                <c:pt idx="6">
                  <c:v>32926</c:v>
                </c:pt>
                <c:pt idx="7">
                  <c:v>26381</c:v>
                </c:pt>
                <c:pt idx="8">
                  <c:v>19058</c:v>
                </c:pt>
                <c:pt idx="9">
                  <c:v>16268</c:v>
                </c:pt>
                <c:pt idx="10">
                  <c:v>13432</c:v>
                </c:pt>
                <c:pt idx="11">
                  <c:v>14303</c:v>
                </c:pt>
                <c:pt idx="12">
                  <c:v>12820</c:v>
                </c:pt>
                <c:pt idx="13">
                  <c:v>10335</c:v>
                </c:pt>
                <c:pt idx="14">
                  <c:v>6726</c:v>
                </c:pt>
                <c:pt idx="15">
                  <c:v>3741</c:v>
                </c:pt>
                <c:pt idx="16">
                  <c:v>3104</c:v>
                </c:pt>
              </c:numCache>
            </c:numRef>
          </c:val>
        </c:ser>
        <c:axId val="58260362"/>
        <c:axId val="54581211"/>
      </c:barChart>
      <c:catAx>
        <c:axId val="582603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54581211"/>
        <c:crosses val="autoZero"/>
        <c:auto val="1"/>
        <c:lblOffset val="100"/>
        <c:noMultiLvlLbl val="0"/>
      </c:catAx>
      <c:valAx>
        <c:axId val="545812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8260362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Riverside County, California
Out Migration by Age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Data!$C$70:$C$86</c:f>
              <c:strCache>
                <c:ptCount val="17"/>
                <c:pt idx="0">
                  <c:v>5 to 9 years</c:v>
                </c:pt>
                <c:pt idx="1">
                  <c:v>10 to 14 years</c:v>
                </c:pt>
                <c:pt idx="2">
                  <c:v>15 to 19 years</c:v>
                </c:pt>
                <c:pt idx="3">
                  <c:v>20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Data!$E$70:$E$86</c:f>
              <c:numCache>
                <c:ptCount val="17"/>
                <c:pt idx="0">
                  <c:v>22337</c:v>
                </c:pt>
                <c:pt idx="1">
                  <c:v>18409</c:v>
                </c:pt>
                <c:pt idx="2">
                  <c:v>18604</c:v>
                </c:pt>
                <c:pt idx="3">
                  <c:v>25263</c:v>
                </c:pt>
                <c:pt idx="4">
                  <c:v>23008</c:v>
                </c:pt>
                <c:pt idx="5">
                  <c:v>21696</c:v>
                </c:pt>
                <c:pt idx="6">
                  <c:v>23019</c:v>
                </c:pt>
                <c:pt idx="7">
                  <c:v>18764</c:v>
                </c:pt>
                <c:pt idx="8">
                  <c:v>13410</c:v>
                </c:pt>
                <c:pt idx="9">
                  <c:v>10667</c:v>
                </c:pt>
                <c:pt idx="10">
                  <c:v>7704</c:v>
                </c:pt>
                <c:pt idx="11">
                  <c:v>5701</c:v>
                </c:pt>
                <c:pt idx="12">
                  <c:v>4855</c:v>
                </c:pt>
                <c:pt idx="13">
                  <c:v>4193</c:v>
                </c:pt>
                <c:pt idx="14">
                  <c:v>3970</c:v>
                </c:pt>
                <c:pt idx="15">
                  <c:v>3230</c:v>
                </c:pt>
                <c:pt idx="16">
                  <c:v>3333</c:v>
                </c:pt>
              </c:numCache>
            </c:numRef>
          </c:val>
        </c:ser>
        <c:axId val="21468852"/>
        <c:axId val="59001941"/>
      </c:barChart>
      <c:catAx>
        <c:axId val="214688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59001941"/>
        <c:crosses val="autoZero"/>
        <c:auto val="1"/>
        <c:lblOffset val="100"/>
        <c:noMultiLvlLbl val="0"/>
      </c:catAx>
      <c:valAx>
        <c:axId val="590019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1468852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San Bernardino County, California
Net Migration by Age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cat>
            <c:strRef>
              <c:f>Data!$C$87:$C$103</c:f>
              <c:strCache>
                <c:ptCount val="17"/>
                <c:pt idx="0">
                  <c:v>5 to 9 years</c:v>
                </c:pt>
                <c:pt idx="1">
                  <c:v>10 to 14 years</c:v>
                </c:pt>
                <c:pt idx="2">
                  <c:v>15 to 19 years</c:v>
                </c:pt>
                <c:pt idx="3">
                  <c:v>20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Data!$H$87:$H$103</c:f>
              <c:numCache>
                <c:ptCount val="17"/>
                <c:pt idx="0">
                  <c:v>6000</c:v>
                </c:pt>
                <c:pt idx="1">
                  <c:v>3968</c:v>
                </c:pt>
                <c:pt idx="2">
                  <c:v>2251</c:v>
                </c:pt>
                <c:pt idx="3">
                  <c:v>7573</c:v>
                </c:pt>
                <c:pt idx="4">
                  <c:v>5963</c:v>
                </c:pt>
                <c:pt idx="5">
                  <c:v>6139</c:v>
                </c:pt>
                <c:pt idx="6">
                  <c:v>3177</c:v>
                </c:pt>
                <c:pt idx="7">
                  <c:v>748</c:v>
                </c:pt>
                <c:pt idx="8">
                  <c:v>-144</c:v>
                </c:pt>
                <c:pt idx="9">
                  <c:v>-707</c:v>
                </c:pt>
                <c:pt idx="10">
                  <c:v>562</c:v>
                </c:pt>
                <c:pt idx="11">
                  <c:v>1321</c:v>
                </c:pt>
                <c:pt idx="12">
                  <c:v>1358</c:v>
                </c:pt>
                <c:pt idx="13">
                  <c:v>381</c:v>
                </c:pt>
                <c:pt idx="14">
                  <c:v>546</c:v>
                </c:pt>
                <c:pt idx="15">
                  <c:v>358</c:v>
                </c:pt>
                <c:pt idx="16">
                  <c:v>334</c:v>
                </c:pt>
              </c:numCache>
            </c:numRef>
          </c:val>
        </c:ser>
        <c:axId val="61255422"/>
        <c:axId val="14427887"/>
      </c:barChart>
      <c:catAx>
        <c:axId val="612554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14427887"/>
        <c:crosses val="autoZero"/>
        <c:auto val="1"/>
        <c:lblOffset val="100"/>
        <c:noMultiLvlLbl val="0"/>
      </c:catAx>
      <c:valAx>
        <c:axId val="144278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1255422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San Bernardino County, California
In Migration by Age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Data!$C$87:$C$103</c:f>
              <c:strCache>
                <c:ptCount val="17"/>
                <c:pt idx="0">
                  <c:v>5 to 9 years</c:v>
                </c:pt>
                <c:pt idx="1">
                  <c:v>10 to 14 years</c:v>
                </c:pt>
                <c:pt idx="2">
                  <c:v>15 to 19 years</c:v>
                </c:pt>
                <c:pt idx="3">
                  <c:v>20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Data!$I$87:$I$103</c:f>
              <c:numCache>
                <c:ptCount val="17"/>
                <c:pt idx="0">
                  <c:v>38073</c:v>
                </c:pt>
                <c:pt idx="1">
                  <c:v>29817</c:v>
                </c:pt>
                <c:pt idx="2">
                  <c:v>27497</c:v>
                </c:pt>
                <c:pt idx="3">
                  <c:v>42077</c:v>
                </c:pt>
                <c:pt idx="4">
                  <c:v>41374</c:v>
                </c:pt>
                <c:pt idx="5">
                  <c:v>37383</c:v>
                </c:pt>
                <c:pt idx="6">
                  <c:v>34263</c:v>
                </c:pt>
                <c:pt idx="7">
                  <c:v>25554</c:v>
                </c:pt>
                <c:pt idx="8">
                  <c:v>17849</c:v>
                </c:pt>
                <c:pt idx="9">
                  <c:v>13083</c:v>
                </c:pt>
                <c:pt idx="10">
                  <c:v>9686</c:v>
                </c:pt>
                <c:pt idx="11">
                  <c:v>7752</c:v>
                </c:pt>
                <c:pt idx="12">
                  <c:v>6389</c:v>
                </c:pt>
                <c:pt idx="13">
                  <c:v>4643</c:v>
                </c:pt>
                <c:pt idx="14">
                  <c:v>3466</c:v>
                </c:pt>
                <c:pt idx="15">
                  <c:v>2548</c:v>
                </c:pt>
                <c:pt idx="16">
                  <c:v>2329</c:v>
                </c:pt>
              </c:numCache>
            </c:numRef>
          </c:val>
        </c:ser>
        <c:axId val="62742120"/>
        <c:axId val="27808169"/>
      </c:barChart>
      <c:catAx>
        <c:axId val="627421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27808169"/>
        <c:crosses val="autoZero"/>
        <c:auto val="1"/>
        <c:lblOffset val="100"/>
        <c:noMultiLvlLbl val="0"/>
      </c:catAx>
      <c:valAx>
        <c:axId val="278081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2742120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San Bernardino County, California
Out Migration by Age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Data!$C$87:$C$103</c:f>
              <c:strCache>
                <c:ptCount val="17"/>
                <c:pt idx="0">
                  <c:v>5 to 9 years</c:v>
                </c:pt>
                <c:pt idx="1">
                  <c:v>10 to 14 years</c:v>
                </c:pt>
                <c:pt idx="2">
                  <c:v>15 to 19 years</c:v>
                </c:pt>
                <c:pt idx="3">
                  <c:v>20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Data!$E$87:$E$103</c:f>
              <c:numCache>
                <c:ptCount val="17"/>
                <c:pt idx="0">
                  <c:v>32073</c:v>
                </c:pt>
                <c:pt idx="1">
                  <c:v>25849</c:v>
                </c:pt>
                <c:pt idx="2">
                  <c:v>25246</c:v>
                </c:pt>
                <c:pt idx="3">
                  <c:v>34504</c:v>
                </c:pt>
                <c:pt idx="4">
                  <c:v>35411</c:v>
                </c:pt>
                <c:pt idx="5">
                  <c:v>31244</c:v>
                </c:pt>
                <c:pt idx="6">
                  <c:v>31086</c:v>
                </c:pt>
                <c:pt idx="7">
                  <c:v>24806</c:v>
                </c:pt>
                <c:pt idx="8">
                  <c:v>17993</c:v>
                </c:pt>
                <c:pt idx="9">
                  <c:v>13790</c:v>
                </c:pt>
                <c:pt idx="10">
                  <c:v>9124</c:v>
                </c:pt>
                <c:pt idx="11">
                  <c:v>6431</c:v>
                </c:pt>
                <c:pt idx="12">
                  <c:v>5031</c:v>
                </c:pt>
                <c:pt idx="13">
                  <c:v>4262</c:v>
                </c:pt>
                <c:pt idx="14">
                  <c:v>2920</c:v>
                </c:pt>
                <c:pt idx="15">
                  <c:v>2190</c:v>
                </c:pt>
                <c:pt idx="16">
                  <c:v>1995</c:v>
                </c:pt>
              </c:numCache>
            </c:numRef>
          </c:val>
        </c:ser>
        <c:axId val="48946930"/>
        <c:axId val="37869187"/>
      </c:barChart>
      <c:catAx>
        <c:axId val="489469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37869187"/>
        <c:crosses val="autoZero"/>
        <c:auto val="1"/>
        <c:lblOffset val="100"/>
        <c:noMultiLvlLbl val="0"/>
      </c:catAx>
      <c:valAx>
        <c:axId val="378691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8946930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San Diego County, California
Net Migration by Age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cat>
            <c:strRef>
              <c:f>Data!$C$104:$C$120</c:f>
              <c:strCache>
                <c:ptCount val="17"/>
                <c:pt idx="0">
                  <c:v>5 to 9 years</c:v>
                </c:pt>
                <c:pt idx="1">
                  <c:v>10 to 14 years</c:v>
                </c:pt>
                <c:pt idx="2">
                  <c:v>15 to 19 years</c:v>
                </c:pt>
                <c:pt idx="3">
                  <c:v>20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Data!$H$104:$H$120</c:f>
              <c:numCache>
                <c:ptCount val="17"/>
                <c:pt idx="0">
                  <c:v>-4604</c:v>
                </c:pt>
                <c:pt idx="1">
                  <c:v>145</c:v>
                </c:pt>
                <c:pt idx="2">
                  <c:v>18614</c:v>
                </c:pt>
                <c:pt idx="3">
                  <c:v>56292</c:v>
                </c:pt>
                <c:pt idx="4">
                  <c:v>3608</c:v>
                </c:pt>
                <c:pt idx="5">
                  <c:v>4515</c:v>
                </c:pt>
                <c:pt idx="6">
                  <c:v>2994</c:v>
                </c:pt>
                <c:pt idx="7">
                  <c:v>1908</c:v>
                </c:pt>
                <c:pt idx="8">
                  <c:v>3561</c:v>
                </c:pt>
                <c:pt idx="9">
                  <c:v>3376</c:v>
                </c:pt>
                <c:pt idx="10">
                  <c:v>2408</c:v>
                </c:pt>
                <c:pt idx="11">
                  <c:v>2017</c:v>
                </c:pt>
                <c:pt idx="12">
                  <c:v>2546</c:v>
                </c:pt>
                <c:pt idx="13">
                  <c:v>2521</c:v>
                </c:pt>
                <c:pt idx="14">
                  <c:v>1735</c:v>
                </c:pt>
                <c:pt idx="15">
                  <c:v>769</c:v>
                </c:pt>
                <c:pt idx="16">
                  <c:v>309</c:v>
                </c:pt>
              </c:numCache>
            </c:numRef>
          </c:val>
        </c:ser>
        <c:axId val="5278364"/>
        <c:axId val="47505277"/>
      </c:barChart>
      <c:catAx>
        <c:axId val="52783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47505277"/>
        <c:crosses val="autoZero"/>
        <c:auto val="1"/>
        <c:lblOffset val="100"/>
        <c:noMultiLvlLbl val="0"/>
      </c:catAx>
      <c:valAx>
        <c:axId val="475052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278364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Imperial County, California
In Migration by Age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Data!$C$2:$C$18</c:f>
              <c:strCache>
                <c:ptCount val="17"/>
                <c:pt idx="0">
                  <c:v>5 to 9 years</c:v>
                </c:pt>
                <c:pt idx="1">
                  <c:v>10 to 14 years</c:v>
                </c:pt>
                <c:pt idx="2">
                  <c:v>15 to 19 years</c:v>
                </c:pt>
                <c:pt idx="3">
                  <c:v>20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Data!$I$2:$I$18</c:f>
              <c:numCache>
                <c:ptCount val="17"/>
                <c:pt idx="0">
                  <c:v>2458</c:v>
                </c:pt>
                <c:pt idx="1">
                  <c:v>1997</c:v>
                </c:pt>
                <c:pt idx="2">
                  <c:v>1916</c:v>
                </c:pt>
                <c:pt idx="3">
                  <c:v>2884</c:v>
                </c:pt>
                <c:pt idx="4">
                  <c:v>3393</c:v>
                </c:pt>
                <c:pt idx="5">
                  <c:v>3821</c:v>
                </c:pt>
                <c:pt idx="6">
                  <c:v>3372</c:v>
                </c:pt>
                <c:pt idx="7">
                  <c:v>2118</c:v>
                </c:pt>
                <c:pt idx="8">
                  <c:v>1568</c:v>
                </c:pt>
                <c:pt idx="9">
                  <c:v>1102</c:v>
                </c:pt>
                <c:pt idx="10">
                  <c:v>699</c:v>
                </c:pt>
                <c:pt idx="11">
                  <c:v>549</c:v>
                </c:pt>
                <c:pt idx="12">
                  <c:v>381</c:v>
                </c:pt>
                <c:pt idx="13">
                  <c:v>355</c:v>
                </c:pt>
                <c:pt idx="14">
                  <c:v>236</c:v>
                </c:pt>
                <c:pt idx="15">
                  <c:v>169</c:v>
                </c:pt>
                <c:pt idx="16">
                  <c:v>59</c:v>
                </c:pt>
              </c:numCache>
            </c:numRef>
          </c:val>
        </c:ser>
        <c:axId val="31030610"/>
        <c:axId val="10840035"/>
      </c:barChart>
      <c:catAx>
        <c:axId val="310306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10840035"/>
        <c:crosses val="autoZero"/>
        <c:auto val="1"/>
        <c:lblOffset val="100"/>
        <c:noMultiLvlLbl val="0"/>
      </c:catAx>
      <c:valAx>
        <c:axId val="108400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1030610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San Diego County, California
In Migration by Age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Data!$C$104:$C$120</c:f>
              <c:strCache>
                <c:ptCount val="17"/>
                <c:pt idx="0">
                  <c:v>5 to 9 years</c:v>
                </c:pt>
                <c:pt idx="1">
                  <c:v>10 to 14 years</c:v>
                </c:pt>
                <c:pt idx="2">
                  <c:v>15 to 19 years</c:v>
                </c:pt>
                <c:pt idx="3">
                  <c:v>20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Data!$I$104:$I$120</c:f>
              <c:numCache>
                <c:ptCount val="17"/>
                <c:pt idx="0">
                  <c:v>36054</c:v>
                </c:pt>
                <c:pt idx="1">
                  <c:v>28881</c:v>
                </c:pt>
                <c:pt idx="2">
                  <c:v>44846</c:v>
                </c:pt>
                <c:pt idx="3">
                  <c:v>105075</c:v>
                </c:pt>
                <c:pt idx="4">
                  <c:v>77852</c:v>
                </c:pt>
                <c:pt idx="5">
                  <c:v>59144</c:v>
                </c:pt>
                <c:pt idx="6">
                  <c:v>48958</c:v>
                </c:pt>
                <c:pt idx="7">
                  <c:v>34313</c:v>
                </c:pt>
                <c:pt idx="8">
                  <c:v>24501</c:v>
                </c:pt>
                <c:pt idx="9">
                  <c:v>18961</c:v>
                </c:pt>
                <c:pt idx="10">
                  <c:v>13292</c:v>
                </c:pt>
                <c:pt idx="11">
                  <c:v>10790</c:v>
                </c:pt>
                <c:pt idx="12">
                  <c:v>9197</c:v>
                </c:pt>
                <c:pt idx="13">
                  <c:v>7451</c:v>
                </c:pt>
                <c:pt idx="14">
                  <c:v>6060</c:v>
                </c:pt>
                <c:pt idx="15">
                  <c:v>4216</c:v>
                </c:pt>
                <c:pt idx="16">
                  <c:v>3549</c:v>
                </c:pt>
              </c:numCache>
            </c:numRef>
          </c:val>
        </c:ser>
        <c:axId val="24894310"/>
        <c:axId val="22722199"/>
      </c:barChart>
      <c:catAx>
        <c:axId val="248943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22722199"/>
        <c:crosses val="autoZero"/>
        <c:auto val="1"/>
        <c:lblOffset val="100"/>
        <c:noMultiLvlLbl val="0"/>
      </c:catAx>
      <c:valAx>
        <c:axId val="227221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4894310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San Diego County, California
Out Migration by Age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Data!$C$104:$C$120</c:f>
              <c:strCache>
                <c:ptCount val="17"/>
                <c:pt idx="0">
                  <c:v>5 to 9 years</c:v>
                </c:pt>
                <c:pt idx="1">
                  <c:v>10 to 14 years</c:v>
                </c:pt>
                <c:pt idx="2">
                  <c:v>15 to 19 years</c:v>
                </c:pt>
                <c:pt idx="3">
                  <c:v>20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Data!$E$104:$E$120</c:f>
              <c:numCache>
                <c:ptCount val="17"/>
                <c:pt idx="0">
                  <c:v>40658</c:v>
                </c:pt>
                <c:pt idx="1">
                  <c:v>28736</c:v>
                </c:pt>
                <c:pt idx="2">
                  <c:v>26232</c:v>
                </c:pt>
                <c:pt idx="3">
                  <c:v>48783</c:v>
                </c:pt>
                <c:pt idx="4">
                  <c:v>74244</c:v>
                </c:pt>
                <c:pt idx="5">
                  <c:v>54629</c:v>
                </c:pt>
                <c:pt idx="6">
                  <c:v>45964</c:v>
                </c:pt>
                <c:pt idx="7">
                  <c:v>32405</c:v>
                </c:pt>
                <c:pt idx="8">
                  <c:v>20940</c:v>
                </c:pt>
                <c:pt idx="9">
                  <c:v>15585</c:v>
                </c:pt>
                <c:pt idx="10">
                  <c:v>10884</c:v>
                </c:pt>
                <c:pt idx="11">
                  <c:v>8773</c:v>
                </c:pt>
                <c:pt idx="12">
                  <c:v>6651</c:v>
                </c:pt>
                <c:pt idx="13">
                  <c:v>4930</c:v>
                </c:pt>
                <c:pt idx="14">
                  <c:v>4325</c:v>
                </c:pt>
                <c:pt idx="15">
                  <c:v>3447</c:v>
                </c:pt>
                <c:pt idx="16">
                  <c:v>3240</c:v>
                </c:pt>
              </c:numCache>
            </c:numRef>
          </c:val>
        </c:ser>
        <c:axId val="3173200"/>
        <c:axId val="28558801"/>
      </c:barChart>
      <c:catAx>
        <c:axId val="31732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28558801"/>
        <c:crosses val="autoZero"/>
        <c:auto val="1"/>
        <c:lblOffset val="100"/>
        <c:noMultiLvlLbl val="0"/>
      </c:catAx>
      <c:valAx>
        <c:axId val="285588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173200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Ventura County, California
Net Migration by Age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cat>
            <c:strRef>
              <c:f>Data!$C$121:$C$137</c:f>
              <c:strCache>
                <c:ptCount val="17"/>
                <c:pt idx="0">
                  <c:v>5 to 9 years</c:v>
                </c:pt>
                <c:pt idx="1">
                  <c:v>10 to 14 years</c:v>
                </c:pt>
                <c:pt idx="2">
                  <c:v>15 to 19 years</c:v>
                </c:pt>
                <c:pt idx="3">
                  <c:v>20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Data!$H$121:$H$137</c:f>
              <c:numCache>
                <c:ptCount val="17"/>
                <c:pt idx="0">
                  <c:v>2657</c:v>
                </c:pt>
                <c:pt idx="1">
                  <c:v>1687</c:v>
                </c:pt>
                <c:pt idx="2">
                  <c:v>1391</c:v>
                </c:pt>
                <c:pt idx="3">
                  <c:v>-1888</c:v>
                </c:pt>
                <c:pt idx="4">
                  <c:v>2298</c:v>
                </c:pt>
                <c:pt idx="5">
                  <c:v>3851</c:v>
                </c:pt>
                <c:pt idx="6">
                  <c:v>4719</c:v>
                </c:pt>
                <c:pt idx="7">
                  <c:v>2859</c:v>
                </c:pt>
                <c:pt idx="8">
                  <c:v>921</c:v>
                </c:pt>
                <c:pt idx="9">
                  <c:v>439</c:v>
                </c:pt>
                <c:pt idx="10">
                  <c:v>-128</c:v>
                </c:pt>
                <c:pt idx="11">
                  <c:v>-490</c:v>
                </c:pt>
                <c:pt idx="12">
                  <c:v>288</c:v>
                </c:pt>
                <c:pt idx="13">
                  <c:v>302</c:v>
                </c:pt>
                <c:pt idx="14">
                  <c:v>550</c:v>
                </c:pt>
                <c:pt idx="15">
                  <c:v>464</c:v>
                </c:pt>
                <c:pt idx="16">
                  <c:v>838</c:v>
                </c:pt>
              </c:numCache>
            </c:numRef>
          </c:val>
        </c:ser>
        <c:axId val="55702618"/>
        <c:axId val="31561515"/>
      </c:barChart>
      <c:catAx>
        <c:axId val="557026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31561515"/>
        <c:crosses val="autoZero"/>
        <c:auto val="1"/>
        <c:lblOffset val="100"/>
        <c:noMultiLvlLbl val="0"/>
      </c:catAx>
      <c:valAx>
        <c:axId val="315615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5702618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Ventura County, California
In Migration by Age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Data!$C$121:$C$137</c:f>
              <c:strCache>
                <c:ptCount val="17"/>
                <c:pt idx="0">
                  <c:v>5 to 9 years</c:v>
                </c:pt>
                <c:pt idx="1">
                  <c:v>10 to 14 years</c:v>
                </c:pt>
                <c:pt idx="2">
                  <c:v>15 to 19 years</c:v>
                </c:pt>
                <c:pt idx="3">
                  <c:v>20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Data!$I$121:$I$137</c:f>
              <c:numCache>
                <c:ptCount val="17"/>
                <c:pt idx="0">
                  <c:v>12875</c:v>
                </c:pt>
                <c:pt idx="1">
                  <c:v>9765</c:v>
                </c:pt>
                <c:pt idx="2">
                  <c:v>9819</c:v>
                </c:pt>
                <c:pt idx="3">
                  <c:v>12866</c:v>
                </c:pt>
                <c:pt idx="4">
                  <c:v>14773</c:v>
                </c:pt>
                <c:pt idx="5">
                  <c:v>15613</c:v>
                </c:pt>
                <c:pt idx="6">
                  <c:v>16144</c:v>
                </c:pt>
                <c:pt idx="7">
                  <c:v>12158</c:v>
                </c:pt>
                <c:pt idx="8">
                  <c:v>7943</c:v>
                </c:pt>
                <c:pt idx="9">
                  <c:v>6335</c:v>
                </c:pt>
                <c:pt idx="10">
                  <c:v>4620</c:v>
                </c:pt>
                <c:pt idx="11">
                  <c:v>3301</c:v>
                </c:pt>
                <c:pt idx="12">
                  <c:v>2686</c:v>
                </c:pt>
                <c:pt idx="13">
                  <c:v>2169</c:v>
                </c:pt>
                <c:pt idx="14">
                  <c:v>1799</c:v>
                </c:pt>
                <c:pt idx="15">
                  <c:v>1308</c:v>
                </c:pt>
                <c:pt idx="16">
                  <c:v>1717</c:v>
                </c:pt>
              </c:numCache>
            </c:numRef>
          </c:val>
        </c:ser>
        <c:axId val="15618180"/>
        <c:axId val="6345893"/>
      </c:barChart>
      <c:catAx>
        <c:axId val="156181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6345893"/>
        <c:crosses val="autoZero"/>
        <c:auto val="1"/>
        <c:lblOffset val="100"/>
        <c:noMultiLvlLbl val="0"/>
      </c:catAx>
      <c:valAx>
        <c:axId val="63458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5618180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Ventura County, California
Out Migration by Age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Data!$C$121:$C$137</c:f>
              <c:strCache>
                <c:ptCount val="17"/>
                <c:pt idx="0">
                  <c:v>5 to 9 years</c:v>
                </c:pt>
                <c:pt idx="1">
                  <c:v>10 to 14 years</c:v>
                </c:pt>
                <c:pt idx="2">
                  <c:v>15 to 19 years</c:v>
                </c:pt>
                <c:pt idx="3">
                  <c:v>20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Data!$E$121:$E$137</c:f>
              <c:numCache>
                <c:ptCount val="17"/>
                <c:pt idx="0">
                  <c:v>10218</c:v>
                </c:pt>
                <c:pt idx="1">
                  <c:v>8078</c:v>
                </c:pt>
                <c:pt idx="2">
                  <c:v>8428</c:v>
                </c:pt>
                <c:pt idx="3">
                  <c:v>14754</c:v>
                </c:pt>
                <c:pt idx="4">
                  <c:v>12475</c:v>
                </c:pt>
                <c:pt idx="5">
                  <c:v>11762</c:v>
                </c:pt>
                <c:pt idx="6">
                  <c:v>11425</c:v>
                </c:pt>
                <c:pt idx="7">
                  <c:v>9299</c:v>
                </c:pt>
                <c:pt idx="8">
                  <c:v>7022</c:v>
                </c:pt>
                <c:pt idx="9">
                  <c:v>5896</c:v>
                </c:pt>
                <c:pt idx="10">
                  <c:v>4748</c:v>
                </c:pt>
                <c:pt idx="11">
                  <c:v>3791</c:v>
                </c:pt>
                <c:pt idx="12">
                  <c:v>2398</c:v>
                </c:pt>
                <c:pt idx="13">
                  <c:v>1867</c:v>
                </c:pt>
                <c:pt idx="14">
                  <c:v>1249</c:v>
                </c:pt>
                <c:pt idx="15">
                  <c:v>844</c:v>
                </c:pt>
                <c:pt idx="16">
                  <c:v>879</c:v>
                </c:pt>
              </c:numCache>
            </c:numRef>
          </c:val>
        </c:ser>
        <c:axId val="57113038"/>
        <c:axId val="44255295"/>
      </c:barChart>
      <c:catAx>
        <c:axId val="57113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44255295"/>
        <c:crosses val="autoZero"/>
        <c:auto val="1"/>
        <c:lblOffset val="100"/>
        <c:noMultiLvlLbl val="0"/>
      </c:catAx>
      <c:valAx>
        <c:axId val="442552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7113038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Imperial County, California
Out Migration by Age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Data!$C$2:$C$18</c:f>
              <c:strCache>
                <c:ptCount val="17"/>
                <c:pt idx="0">
                  <c:v>5 to 9 years</c:v>
                </c:pt>
                <c:pt idx="1">
                  <c:v>10 to 14 years</c:v>
                </c:pt>
                <c:pt idx="2">
                  <c:v>15 to 19 years</c:v>
                </c:pt>
                <c:pt idx="3">
                  <c:v>20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Data!$E$2:$E$18</c:f>
              <c:numCache>
                <c:ptCount val="17"/>
                <c:pt idx="0">
                  <c:v>2274</c:v>
                </c:pt>
                <c:pt idx="1">
                  <c:v>1727</c:v>
                </c:pt>
                <c:pt idx="2">
                  <c:v>2307</c:v>
                </c:pt>
                <c:pt idx="3">
                  <c:v>3534</c:v>
                </c:pt>
                <c:pt idx="4">
                  <c:v>2528</c:v>
                </c:pt>
                <c:pt idx="5">
                  <c:v>2343</c:v>
                </c:pt>
                <c:pt idx="6">
                  <c:v>1969</c:v>
                </c:pt>
                <c:pt idx="7">
                  <c:v>1853</c:v>
                </c:pt>
                <c:pt idx="8">
                  <c:v>1049</c:v>
                </c:pt>
                <c:pt idx="9">
                  <c:v>735</c:v>
                </c:pt>
                <c:pt idx="10">
                  <c:v>519</c:v>
                </c:pt>
                <c:pt idx="11">
                  <c:v>420</c:v>
                </c:pt>
                <c:pt idx="12">
                  <c:v>366</c:v>
                </c:pt>
                <c:pt idx="13">
                  <c:v>277</c:v>
                </c:pt>
                <c:pt idx="14">
                  <c:v>302</c:v>
                </c:pt>
                <c:pt idx="15">
                  <c:v>185</c:v>
                </c:pt>
                <c:pt idx="16">
                  <c:v>197</c:v>
                </c:pt>
              </c:numCache>
            </c:numRef>
          </c:val>
        </c:ser>
        <c:axId val="30451452"/>
        <c:axId val="5627613"/>
      </c:barChart>
      <c:catAx>
        <c:axId val="304514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5627613"/>
        <c:crosses val="autoZero"/>
        <c:auto val="1"/>
        <c:lblOffset val="100"/>
        <c:noMultiLvlLbl val="0"/>
      </c:catAx>
      <c:valAx>
        <c:axId val="56276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0451452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Kern County, California
Net Migration by Age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cat>
            <c:strRef>
              <c:f>Data!$C$19:$C$35</c:f>
              <c:strCache>
                <c:ptCount val="17"/>
                <c:pt idx="0">
                  <c:v>5 to 9 years</c:v>
                </c:pt>
                <c:pt idx="1">
                  <c:v>10 to 14 years</c:v>
                </c:pt>
                <c:pt idx="2">
                  <c:v>15 to 19 years</c:v>
                </c:pt>
                <c:pt idx="3">
                  <c:v>20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Data!$H$19:$H$35</c:f>
              <c:numCache>
                <c:ptCount val="17"/>
                <c:pt idx="0">
                  <c:v>-139</c:v>
                </c:pt>
                <c:pt idx="1">
                  <c:v>-513</c:v>
                </c:pt>
                <c:pt idx="2">
                  <c:v>-1497</c:v>
                </c:pt>
                <c:pt idx="3">
                  <c:v>-295</c:v>
                </c:pt>
                <c:pt idx="4">
                  <c:v>2570</c:v>
                </c:pt>
                <c:pt idx="5">
                  <c:v>2076</c:v>
                </c:pt>
                <c:pt idx="6">
                  <c:v>514</c:v>
                </c:pt>
                <c:pt idx="7">
                  <c:v>-144</c:v>
                </c:pt>
                <c:pt idx="8">
                  <c:v>73</c:v>
                </c:pt>
                <c:pt idx="9">
                  <c:v>66</c:v>
                </c:pt>
                <c:pt idx="10">
                  <c:v>161</c:v>
                </c:pt>
                <c:pt idx="11">
                  <c:v>431</c:v>
                </c:pt>
                <c:pt idx="12">
                  <c:v>441</c:v>
                </c:pt>
                <c:pt idx="13">
                  <c:v>178</c:v>
                </c:pt>
                <c:pt idx="14">
                  <c:v>-256</c:v>
                </c:pt>
                <c:pt idx="15">
                  <c:v>-92</c:v>
                </c:pt>
                <c:pt idx="16">
                  <c:v>-55</c:v>
                </c:pt>
              </c:numCache>
            </c:numRef>
          </c:val>
        </c:ser>
        <c:axId val="50648518"/>
        <c:axId val="53183479"/>
      </c:barChart>
      <c:catAx>
        <c:axId val="506485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53183479"/>
        <c:crosses val="autoZero"/>
        <c:auto val="1"/>
        <c:lblOffset val="100"/>
        <c:noMultiLvlLbl val="0"/>
      </c:catAx>
      <c:valAx>
        <c:axId val="531834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0648518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Kern County, California
In Migration by Age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Data!$C$19:$C$35</c:f>
              <c:strCache>
                <c:ptCount val="17"/>
                <c:pt idx="0">
                  <c:v>5 to 9 years</c:v>
                </c:pt>
                <c:pt idx="1">
                  <c:v>10 to 14 years</c:v>
                </c:pt>
                <c:pt idx="2">
                  <c:v>15 to 19 years</c:v>
                </c:pt>
                <c:pt idx="3">
                  <c:v>20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Data!$I$19:$I$35</c:f>
              <c:numCache>
                <c:ptCount val="17"/>
                <c:pt idx="0">
                  <c:v>10088</c:v>
                </c:pt>
                <c:pt idx="1">
                  <c:v>8334</c:v>
                </c:pt>
                <c:pt idx="2">
                  <c:v>8069</c:v>
                </c:pt>
                <c:pt idx="3">
                  <c:v>13454</c:v>
                </c:pt>
                <c:pt idx="4">
                  <c:v>13809</c:v>
                </c:pt>
                <c:pt idx="5">
                  <c:v>12837</c:v>
                </c:pt>
                <c:pt idx="6">
                  <c:v>11525</c:v>
                </c:pt>
                <c:pt idx="7">
                  <c:v>8600</c:v>
                </c:pt>
                <c:pt idx="8">
                  <c:v>6067</c:v>
                </c:pt>
                <c:pt idx="9">
                  <c:v>4182</c:v>
                </c:pt>
                <c:pt idx="10">
                  <c:v>3157</c:v>
                </c:pt>
                <c:pt idx="11">
                  <c:v>2578</c:v>
                </c:pt>
                <c:pt idx="12">
                  <c:v>1816</c:v>
                </c:pt>
                <c:pt idx="13">
                  <c:v>1540</c:v>
                </c:pt>
                <c:pt idx="14">
                  <c:v>872</c:v>
                </c:pt>
                <c:pt idx="15">
                  <c:v>595</c:v>
                </c:pt>
                <c:pt idx="16">
                  <c:v>796</c:v>
                </c:pt>
              </c:numCache>
            </c:numRef>
          </c:val>
        </c:ser>
        <c:axId val="8889264"/>
        <c:axId val="12894513"/>
      </c:barChart>
      <c:catAx>
        <c:axId val="88892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12894513"/>
        <c:crosses val="autoZero"/>
        <c:auto val="1"/>
        <c:lblOffset val="100"/>
        <c:noMultiLvlLbl val="0"/>
      </c:catAx>
      <c:valAx>
        <c:axId val="128945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8889264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Kern County, California
Out Migration by Age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Data!$C$19:$C$35</c:f>
              <c:strCache>
                <c:ptCount val="17"/>
                <c:pt idx="0">
                  <c:v>5 to 9 years</c:v>
                </c:pt>
                <c:pt idx="1">
                  <c:v>10 to 14 years</c:v>
                </c:pt>
                <c:pt idx="2">
                  <c:v>15 to 19 years</c:v>
                </c:pt>
                <c:pt idx="3">
                  <c:v>20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Data!$E$19:$E$35</c:f>
              <c:numCache>
                <c:ptCount val="17"/>
                <c:pt idx="0">
                  <c:v>10227</c:v>
                </c:pt>
                <c:pt idx="1">
                  <c:v>8847</c:v>
                </c:pt>
                <c:pt idx="2">
                  <c:v>9566</c:v>
                </c:pt>
                <c:pt idx="3">
                  <c:v>13749</c:v>
                </c:pt>
                <c:pt idx="4">
                  <c:v>11239</c:v>
                </c:pt>
                <c:pt idx="5">
                  <c:v>10761</c:v>
                </c:pt>
                <c:pt idx="6">
                  <c:v>11011</c:v>
                </c:pt>
                <c:pt idx="7">
                  <c:v>8744</c:v>
                </c:pt>
                <c:pt idx="8">
                  <c:v>5994</c:v>
                </c:pt>
                <c:pt idx="9">
                  <c:v>4116</c:v>
                </c:pt>
                <c:pt idx="10">
                  <c:v>2996</c:v>
                </c:pt>
                <c:pt idx="11">
                  <c:v>2147</c:v>
                </c:pt>
                <c:pt idx="12">
                  <c:v>1375</c:v>
                </c:pt>
                <c:pt idx="13">
                  <c:v>1362</c:v>
                </c:pt>
                <c:pt idx="14">
                  <c:v>1128</c:v>
                </c:pt>
                <c:pt idx="15">
                  <c:v>687</c:v>
                </c:pt>
                <c:pt idx="16">
                  <c:v>851</c:v>
                </c:pt>
              </c:numCache>
            </c:numRef>
          </c:val>
        </c:ser>
        <c:axId val="48941754"/>
        <c:axId val="37822603"/>
      </c:barChart>
      <c:catAx>
        <c:axId val="489417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37822603"/>
        <c:crosses val="autoZero"/>
        <c:auto val="1"/>
        <c:lblOffset val="100"/>
        <c:noMultiLvlLbl val="0"/>
      </c:catAx>
      <c:valAx>
        <c:axId val="378226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8941754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Los Angeles County, California
Net Migration by Age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0000"/>
              </a:solidFill>
              <a:ln w="3175">
                <a:noFill/>
              </a:ln>
            </c:spPr>
          </c:dPt>
          <c:cat>
            <c:strRef>
              <c:f>Data!$C$36:$C$52</c:f>
              <c:strCache>
                <c:ptCount val="17"/>
                <c:pt idx="0">
                  <c:v>5 to 9 years</c:v>
                </c:pt>
                <c:pt idx="1">
                  <c:v>10 to 14 years</c:v>
                </c:pt>
                <c:pt idx="2">
                  <c:v>15 to 19 years</c:v>
                </c:pt>
                <c:pt idx="3">
                  <c:v>20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Data!$H$36:$H$52</c:f>
              <c:numCache>
                <c:ptCount val="17"/>
                <c:pt idx="0">
                  <c:v>-40994</c:v>
                </c:pt>
                <c:pt idx="1">
                  <c:v>-23547</c:v>
                </c:pt>
                <c:pt idx="2">
                  <c:v>15053</c:v>
                </c:pt>
                <c:pt idx="3">
                  <c:v>50845</c:v>
                </c:pt>
                <c:pt idx="4">
                  <c:v>51096</c:v>
                </c:pt>
                <c:pt idx="5">
                  <c:v>-11247</c:v>
                </c:pt>
                <c:pt idx="6">
                  <c:v>-32073</c:v>
                </c:pt>
                <c:pt idx="7">
                  <c:v>-25691</c:v>
                </c:pt>
                <c:pt idx="8">
                  <c:v>-14411</c:v>
                </c:pt>
                <c:pt idx="9">
                  <c:v>-14403</c:v>
                </c:pt>
                <c:pt idx="10">
                  <c:v>-14290</c:v>
                </c:pt>
                <c:pt idx="11">
                  <c:v>-14485</c:v>
                </c:pt>
                <c:pt idx="12">
                  <c:v>-11521</c:v>
                </c:pt>
                <c:pt idx="13">
                  <c:v>-6399</c:v>
                </c:pt>
                <c:pt idx="14">
                  <c:v>-3628</c:v>
                </c:pt>
                <c:pt idx="15">
                  <c:v>-2529</c:v>
                </c:pt>
                <c:pt idx="16">
                  <c:v>-2442</c:v>
                </c:pt>
              </c:numCache>
            </c:numRef>
          </c:val>
        </c:ser>
        <c:axId val="4859108"/>
        <c:axId val="43731973"/>
      </c:barChart>
      <c:catAx>
        <c:axId val="48591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43731973"/>
        <c:crosses val="autoZero"/>
        <c:auto val="1"/>
        <c:lblOffset val="100"/>
        <c:noMultiLvlLbl val="0"/>
      </c:catAx>
      <c:valAx>
        <c:axId val="437319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859108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Los Angeles County, California
In Migration by Age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Data!$C$36:$C$52</c:f>
              <c:strCache>
                <c:ptCount val="17"/>
                <c:pt idx="0">
                  <c:v>5 to 9 years</c:v>
                </c:pt>
                <c:pt idx="1">
                  <c:v>10 to 14 years</c:v>
                </c:pt>
                <c:pt idx="2">
                  <c:v>15 to 19 years</c:v>
                </c:pt>
                <c:pt idx="3">
                  <c:v>20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Data!$I$36:$I$52</c:f>
              <c:numCache>
                <c:ptCount val="17"/>
                <c:pt idx="0">
                  <c:v>71744</c:v>
                </c:pt>
                <c:pt idx="1">
                  <c:v>60529</c:v>
                </c:pt>
                <c:pt idx="2">
                  <c:v>96842</c:v>
                </c:pt>
                <c:pt idx="3">
                  <c:v>175670</c:v>
                </c:pt>
                <c:pt idx="4">
                  <c:v>188190</c:v>
                </c:pt>
                <c:pt idx="5">
                  <c:v>134001</c:v>
                </c:pt>
                <c:pt idx="6">
                  <c:v>98493</c:v>
                </c:pt>
                <c:pt idx="7">
                  <c:v>71717</c:v>
                </c:pt>
                <c:pt idx="8">
                  <c:v>51664</c:v>
                </c:pt>
                <c:pt idx="9">
                  <c:v>37496</c:v>
                </c:pt>
                <c:pt idx="10">
                  <c:v>25356</c:v>
                </c:pt>
                <c:pt idx="11">
                  <c:v>19665</c:v>
                </c:pt>
                <c:pt idx="12">
                  <c:v>15887</c:v>
                </c:pt>
                <c:pt idx="13">
                  <c:v>12131</c:v>
                </c:pt>
                <c:pt idx="14">
                  <c:v>9938</c:v>
                </c:pt>
                <c:pt idx="15">
                  <c:v>7040</c:v>
                </c:pt>
                <c:pt idx="16">
                  <c:v>7190</c:v>
                </c:pt>
              </c:numCache>
            </c:numRef>
          </c:val>
        </c:ser>
        <c:axId val="58043438"/>
        <c:axId val="52628895"/>
      </c:barChart>
      <c:catAx>
        <c:axId val="580434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52628895"/>
        <c:crosses val="autoZero"/>
        <c:auto val="1"/>
        <c:lblOffset val="100"/>
        <c:noMultiLvlLbl val="0"/>
      </c:catAx>
      <c:valAx>
        <c:axId val="526288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8043438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Los Angeles County, California
Out Migration by Age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Data!$C$36:$C$52</c:f>
              <c:strCache>
                <c:ptCount val="17"/>
                <c:pt idx="0">
                  <c:v>5 to 9 years</c:v>
                </c:pt>
                <c:pt idx="1">
                  <c:v>10 to 14 years</c:v>
                </c:pt>
                <c:pt idx="2">
                  <c:v>15 to 19 years</c:v>
                </c:pt>
                <c:pt idx="3">
                  <c:v>20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Data!$E$36:$E$52</c:f>
              <c:numCache>
                <c:ptCount val="17"/>
                <c:pt idx="0">
                  <c:v>112738</c:v>
                </c:pt>
                <c:pt idx="1">
                  <c:v>84076</c:v>
                </c:pt>
                <c:pt idx="2">
                  <c:v>81789</c:v>
                </c:pt>
                <c:pt idx="3">
                  <c:v>124825</c:v>
                </c:pt>
                <c:pt idx="4">
                  <c:v>137094</c:v>
                </c:pt>
                <c:pt idx="5">
                  <c:v>145248</c:v>
                </c:pt>
                <c:pt idx="6">
                  <c:v>130566</c:v>
                </c:pt>
                <c:pt idx="7">
                  <c:v>97408</c:v>
                </c:pt>
                <c:pt idx="8">
                  <c:v>66075</c:v>
                </c:pt>
                <c:pt idx="9">
                  <c:v>51899</c:v>
                </c:pt>
                <c:pt idx="10">
                  <c:v>39646</c:v>
                </c:pt>
                <c:pt idx="11">
                  <c:v>34150</c:v>
                </c:pt>
                <c:pt idx="12">
                  <c:v>27408</c:v>
                </c:pt>
                <c:pt idx="13">
                  <c:v>18530</c:v>
                </c:pt>
                <c:pt idx="14">
                  <c:v>13566</c:v>
                </c:pt>
                <c:pt idx="15">
                  <c:v>9569</c:v>
                </c:pt>
                <c:pt idx="16">
                  <c:v>9632</c:v>
                </c:pt>
              </c:numCache>
            </c:numRef>
          </c:val>
        </c:ser>
        <c:axId val="3898008"/>
        <c:axId val="35082073"/>
      </c:barChart>
      <c:catAx>
        <c:axId val="38980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35082073"/>
        <c:crosses val="autoZero"/>
        <c:auto val="1"/>
        <c:lblOffset val="100"/>
        <c:noMultiLvlLbl val="0"/>
      </c:catAx>
      <c:valAx>
        <c:axId val="350820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898008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0"/>
  <sheetViews>
    <sheetView view="pageBreakPreview" zoomScale="60" workbookViewId="0" topLeftCell="A1">
      <selection activeCell="A1" sqref="A1"/>
    </sheetView>
  </sheetViews>
  <sheetFormatPr defaultColWidth="9.140625" defaultRowHeight="12.75"/>
  <cols>
    <col min="1" max="1" width="5.57421875" style="2" customWidth="1"/>
    <col min="2" max="2" width="11.7109375" style="2" bestFit="1" customWidth="1"/>
    <col min="3" max="3" width="13.8515625" style="2" bestFit="1" customWidth="1"/>
    <col min="4" max="4" width="6.57421875" style="2" bestFit="1" customWidth="1"/>
    <col min="5" max="5" width="8.28125" style="2" bestFit="1" customWidth="1"/>
    <col min="6" max="6" width="12.57421875" style="2" bestFit="1" customWidth="1"/>
    <col min="7" max="7" width="9.57421875" style="2" bestFit="1" customWidth="1"/>
    <col min="8" max="8" width="27.00390625" style="2" bestFit="1" customWidth="1"/>
    <col min="9" max="9" width="20.28125" style="2" bestFit="1" customWidth="1"/>
    <col min="10" max="16384" width="95.140625" style="2" customWidth="1"/>
  </cols>
  <sheetData>
    <row r="1" spans="1:9" ht="11.25">
      <c r="A1" s="1" t="s">
        <v>0</v>
      </c>
      <c r="B1" s="1" t="s">
        <v>15</v>
      </c>
      <c r="C1" s="1" t="s">
        <v>42</v>
      </c>
      <c r="D1" s="1" t="s">
        <v>1</v>
      </c>
      <c r="E1" s="1" t="s">
        <v>2</v>
      </c>
      <c r="F1" s="1" t="s">
        <v>3</v>
      </c>
      <c r="G1" s="1" t="s">
        <v>4</v>
      </c>
      <c r="H1" s="4" t="s">
        <v>22</v>
      </c>
      <c r="I1" s="4" t="s">
        <v>23</v>
      </c>
    </row>
    <row r="2" spans="1:9" ht="11.25">
      <c r="A2" s="7" t="s">
        <v>5</v>
      </c>
      <c r="B2" s="8" t="s">
        <v>13</v>
      </c>
      <c r="C2" s="8" t="s">
        <v>25</v>
      </c>
      <c r="D2" s="9">
        <v>1606</v>
      </c>
      <c r="E2" s="9">
        <v>2274</v>
      </c>
      <c r="F2" s="9">
        <v>-668</v>
      </c>
      <c r="G2" s="9">
        <v>852</v>
      </c>
      <c r="H2" s="10">
        <f>D2+G2-E2</f>
        <v>184</v>
      </c>
      <c r="I2" s="11">
        <f>D2+G2</f>
        <v>2458</v>
      </c>
    </row>
    <row r="3" spans="1:9" ht="11.25">
      <c r="A3" s="12" t="s">
        <v>5</v>
      </c>
      <c r="B3" s="3" t="s">
        <v>13</v>
      </c>
      <c r="C3" s="3" t="s">
        <v>26</v>
      </c>
      <c r="D3" s="5">
        <v>1208</v>
      </c>
      <c r="E3" s="5">
        <v>1727</v>
      </c>
      <c r="F3" s="5">
        <v>-519</v>
      </c>
      <c r="G3" s="5">
        <v>789</v>
      </c>
      <c r="H3" s="6">
        <f>D3+G3-E3</f>
        <v>270</v>
      </c>
      <c r="I3" s="13">
        <f>D3+G3</f>
        <v>1997</v>
      </c>
    </row>
    <row r="4" spans="1:9" ht="11.25">
      <c r="A4" s="12" t="s">
        <v>5</v>
      </c>
      <c r="B4" s="3" t="s">
        <v>13</v>
      </c>
      <c r="C4" s="3" t="s">
        <v>27</v>
      </c>
      <c r="D4" s="5">
        <v>1009</v>
      </c>
      <c r="E4" s="5">
        <v>2307</v>
      </c>
      <c r="F4" s="5">
        <v>-1298</v>
      </c>
      <c r="G4" s="5">
        <v>907</v>
      </c>
      <c r="H4" s="6">
        <f>D4+G4-E4</f>
        <v>-391</v>
      </c>
      <c r="I4" s="13">
        <f>D4+G4</f>
        <v>1916</v>
      </c>
    </row>
    <row r="5" spans="1:9" ht="11.25">
      <c r="A5" s="12" t="s">
        <v>5</v>
      </c>
      <c r="B5" s="3" t="s">
        <v>13</v>
      </c>
      <c r="C5" s="3" t="s">
        <v>28</v>
      </c>
      <c r="D5" s="5">
        <v>2326</v>
      </c>
      <c r="E5" s="5">
        <v>3534</v>
      </c>
      <c r="F5" s="5">
        <v>-1208</v>
      </c>
      <c r="G5" s="5">
        <v>558</v>
      </c>
      <c r="H5" s="6">
        <f>D5+G5-E5</f>
        <v>-650</v>
      </c>
      <c r="I5" s="13">
        <f>D5+G5</f>
        <v>2884</v>
      </c>
    </row>
    <row r="6" spans="1:9" ht="11.25">
      <c r="A6" s="12" t="s">
        <v>5</v>
      </c>
      <c r="B6" s="3" t="s">
        <v>13</v>
      </c>
      <c r="C6" s="3" t="s">
        <v>29</v>
      </c>
      <c r="D6" s="5">
        <v>2807</v>
      </c>
      <c r="E6" s="5">
        <v>2528</v>
      </c>
      <c r="F6" s="5">
        <v>279</v>
      </c>
      <c r="G6" s="5">
        <v>586</v>
      </c>
      <c r="H6" s="6">
        <f>D6+G6-E6</f>
        <v>865</v>
      </c>
      <c r="I6" s="13">
        <f>D6+G6</f>
        <v>3393</v>
      </c>
    </row>
    <row r="7" spans="1:9" ht="11.25">
      <c r="A7" s="12" t="s">
        <v>5</v>
      </c>
      <c r="B7" s="3" t="s">
        <v>13</v>
      </c>
      <c r="C7" s="3" t="s">
        <v>30</v>
      </c>
      <c r="D7" s="5">
        <v>3063</v>
      </c>
      <c r="E7" s="5">
        <v>2343</v>
      </c>
      <c r="F7" s="5">
        <v>720</v>
      </c>
      <c r="G7" s="5">
        <v>758</v>
      </c>
      <c r="H7" s="6">
        <f aca="true" t="shared" si="0" ref="H7:H15">D7+G7-E7</f>
        <v>1478</v>
      </c>
      <c r="I7" s="13">
        <f aca="true" t="shared" si="1" ref="I7:I15">D7+G7</f>
        <v>3821</v>
      </c>
    </row>
    <row r="8" spans="1:9" ht="11.25">
      <c r="A8" s="12" t="s">
        <v>5</v>
      </c>
      <c r="B8" s="3" t="s">
        <v>13</v>
      </c>
      <c r="C8" s="3" t="s">
        <v>31</v>
      </c>
      <c r="D8" s="5">
        <v>2715</v>
      </c>
      <c r="E8" s="5">
        <v>1969</v>
      </c>
      <c r="F8" s="5">
        <v>746</v>
      </c>
      <c r="G8" s="5">
        <v>657</v>
      </c>
      <c r="H8" s="6">
        <f t="shared" si="0"/>
        <v>1403</v>
      </c>
      <c r="I8" s="13">
        <f t="shared" si="1"/>
        <v>3372</v>
      </c>
    </row>
    <row r="9" spans="1:9" ht="11.25">
      <c r="A9" s="12" t="s">
        <v>5</v>
      </c>
      <c r="B9" s="3" t="s">
        <v>13</v>
      </c>
      <c r="C9" s="3" t="s">
        <v>32</v>
      </c>
      <c r="D9" s="5">
        <v>1557</v>
      </c>
      <c r="E9" s="5">
        <v>1853</v>
      </c>
      <c r="F9" s="5">
        <v>-296</v>
      </c>
      <c r="G9" s="5">
        <v>561</v>
      </c>
      <c r="H9" s="6">
        <f t="shared" si="0"/>
        <v>265</v>
      </c>
      <c r="I9" s="13">
        <f t="shared" si="1"/>
        <v>2118</v>
      </c>
    </row>
    <row r="10" spans="1:9" ht="11.25">
      <c r="A10" s="12" t="s">
        <v>5</v>
      </c>
      <c r="B10" s="3" t="s">
        <v>13</v>
      </c>
      <c r="C10" s="3" t="s">
        <v>33</v>
      </c>
      <c r="D10" s="5">
        <v>1295</v>
      </c>
      <c r="E10" s="5">
        <v>1049</v>
      </c>
      <c r="F10" s="5">
        <v>246</v>
      </c>
      <c r="G10" s="5">
        <v>273</v>
      </c>
      <c r="H10" s="6">
        <f t="shared" si="0"/>
        <v>519</v>
      </c>
      <c r="I10" s="13">
        <f t="shared" si="1"/>
        <v>1568</v>
      </c>
    </row>
    <row r="11" spans="1:9" ht="11.25">
      <c r="A11" s="12" t="s">
        <v>5</v>
      </c>
      <c r="B11" s="3" t="s">
        <v>13</v>
      </c>
      <c r="C11" s="3" t="s">
        <v>34</v>
      </c>
      <c r="D11" s="5">
        <v>877</v>
      </c>
      <c r="E11" s="5">
        <v>735</v>
      </c>
      <c r="F11" s="5">
        <v>142</v>
      </c>
      <c r="G11" s="5">
        <v>225</v>
      </c>
      <c r="H11" s="6">
        <f t="shared" si="0"/>
        <v>367</v>
      </c>
      <c r="I11" s="13">
        <f t="shared" si="1"/>
        <v>1102</v>
      </c>
    </row>
    <row r="12" spans="1:9" ht="11.25">
      <c r="A12" s="12" t="s">
        <v>5</v>
      </c>
      <c r="B12" s="3" t="s">
        <v>13</v>
      </c>
      <c r="C12" s="3" t="s">
        <v>35</v>
      </c>
      <c r="D12" s="5">
        <v>595</v>
      </c>
      <c r="E12" s="5">
        <v>519</v>
      </c>
      <c r="F12" s="5">
        <v>76</v>
      </c>
      <c r="G12" s="5">
        <v>104</v>
      </c>
      <c r="H12" s="6">
        <f t="shared" si="0"/>
        <v>180</v>
      </c>
      <c r="I12" s="13">
        <f t="shared" si="1"/>
        <v>699</v>
      </c>
    </row>
    <row r="13" spans="1:9" ht="11.25">
      <c r="A13" s="12" t="s">
        <v>5</v>
      </c>
      <c r="B13" s="3" t="s">
        <v>13</v>
      </c>
      <c r="C13" s="3" t="s">
        <v>36</v>
      </c>
      <c r="D13" s="5">
        <v>416</v>
      </c>
      <c r="E13" s="5">
        <v>420</v>
      </c>
      <c r="F13" s="5">
        <v>-4</v>
      </c>
      <c r="G13" s="5">
        <v>133</v>
      </c>
      <c r="H13" s="6">
        <f t="shared" si="0"/>
        <v>129</v>
      </c>
      <c r="I13" s="13">
        <f t="shared" si="1"/>
        <v>549</v>
      </c>
    </row>
    <row r="14" spans="1:9" ht="11.25">
      <c r="A14" s="12" t="s">
        <v>5</v>
      </c>
      <c r="B14" s="3" t="s">
        <v>13</v>
      </c>
      <c r="C14" s="3" t="s">
        <v>37</v>
      </c>
      <c r="D14" s="5">
        <v>265</v>
      </c>
      <c r="E14" s="5">
        <v>366</v>
      </c>
      <c r="F14" s="5">
        <v>-101</v>
      </c>
      <c r="G14" s="5">
        <v>116</v>
      </c>
      <c r="H14" s="6">
        <f t="shared" si="0"/>
        <v>15</v>
      </c>
      <c r="I14" s="13">
        <f t="shared" si="1"/>
        <v>381</v>
      </c>
    </row>
    <row r="15" spans="1:9" ht="11.25">
      <c r="A15" s="12" t="s">
        <v>5</v>
      </c>
      <c r="B15" s="3" t="s">
        <v>13</v>
      </c>
      <c r="C15" s="3" t="s">
        <v>38</v>
      </c>
      <c r="D15" s="5">
        <v>254</v>
      </c>
      <c r="E15" s="5">
        <v>277</v>
      </c>
      <c r="F15" s="5">
        <v>-23</v>
      </c>
      <c r="G15" s="5">
        <v>101</v>
      </c>
      <c r="H15" s="6">
        <f t="shared" si="0"/>
        <v>78</v>
      </c>
      <c r="I15" s="13">
        <f t="shared" si="1"/>
        <v>355</v>
      </c>
    </row>
    <row r="16" spans="1:9" ht="11.25">
      <c r="A16" s="12" t="s">
        <v>5</v>
      </c>
      <c r="B16" s="3" t="s">
        <v>13</v>
      </c>
      <c r="C16" s="3" t="s">
        <v>39</v>
      </c>
      <c r="D16" s="5">
        <v>202</v>
      </c>
      <c r="E16" s="5">
        <v>302</v>
      </c>
      <c r="F16" s="5">
        <v>-100</v>
      </c>
      <c r="G16" s="5">
        <v>34</v>
      </c>
      <c r="H16" s="6">
        <f aca="true" t="shared" si="2" ref="H16:H24">D16+G16-E16</f>
        <v>-66</v>
      </c>
      <c r="I16" s="13">
        <f aca="true" t="shared" si="3" ref="I16:I24">D16+G16</f>
        <v>236</v>
      </c>
    </row>
    <row r="17" spans="1:9" ht="11.25">
      <c r="A17" s="12" t="s">
        <v>5</v>
      </c>
      <c r="B17" s="3" t="s">
        <v>13</v>
      </c>
      <c r="C17" s="3" t="s">
        <v>40</v>
      </c>
      <c r="D17" s="5">
        <v>150</v>
      </c>
      <c r="E17" s="5">
        <v>185</v>
      </c>
      <c r="F17" s="5">
        <v>-35</v>
      </c>
      <c r="G17" s="5">
        <v>19</v>
      </c>
      <c r="H17" s="6">
        <f t="shared" si="2"/>
        <v>-16</v>
      </c>
      <c r="I17" s="13">
        <f t="shared" si="3"/>
        <v>169</v>
      </c>
    </row>
    <row r="18" spans="1:9" ht="11.25">
      <c r="A18" s="12" t="s">
        <v>5</v>
      </c>
      <c r="B18" s="15" t="s">
        <v>13</v>
      </c>
      <c r="C18" s="15" t="s">
        <v>41</v>
      </c>
      <c r="D18" s="16">
        <v>57</v>
      </c>
      <c r="E18" s="16">
        <v>197</v>
      </c>
      <c r="F18" s="16">
        <v>-140</v>
      </c>
      <c r="G18" s="16">
        <v>2</v>
      </c>
      <c r="H18" s="17">
        <f t="shared" si="2"/>
        <v>-138</v>
      </c>
      <c r="I18" s="18">
        <f t="shared" si="3"/>
        <v>59</v>
      </c>
    </row>
    <row r="19" spans="1:9" ht="11.25">
      <c r="A19" s="7" t="s">
        <v>6</v>
      </c>
      <c r="B19" s="8" t="s">
        <v>14</v>
      </c>
      <c r="C19" s="8" t="s">
        <v>25</v>
      </c>
      <c r="D19" s="9">
        <v>8441</v>
      </c>
      <c r="E19" s="9">
        <v>10227</v>
      </c>
      <c r="F19" s="9">
        <v>-1786</v>
      </c>
      <c r="G19" s="9">
        <v>1647</v>
      </c>
      <c r="H19" s="10">
        <f t="shared" si="2"/>
        <v>-139</v>
      </c>
      <c r="I19" s="11">
        <f t="shared" si="3"/>
        <v>10088</v>
      </c>
    </row>
    <row r="20" spans="1:9" ht="11.25">
      <c r="A20" s="12" t="s">
        <v>6</v>
      </c>
      <c r="B20" s="3" t="s">
        <v>14</v>
      </c>
      <c r="C20" s="3" t="s">
        <v>26</v>
      </c>
      <c r="D20" s="5">
        <v>6835</v>
      </c>
      <c r="E20" s="5">
        <v>8847</v>
      </c>
      <c r="F20" s="5">
        <v>-2012</v>
      </c>
      <c r="G20" s="5">
        <v>1499</v>
      </c>
      <c r="H20" s="6">
        <f t="shared" si="2"/>
        <v>-513</v>
      </c>
      <c r="I20" s="13">
        <f t="shared" si="3"/>
        <v>8334</v>
      </c>
    </row>
    <row r="21" spans="1:9" ht="11.25">
      <c r="A21" s="12" t="s">
        <v>6</v>
      </c>
      <c r="B21" s="3" t="s">
        <v>14</v>
      </c>
      <c r="C21" s="3" t="s">
        <v>27</v>
      </c>
      <c r="D21" s="5">
        <v>5522</v>
      </c>
      <c r="E21" s="5">
        <v>9566</v>
      </c>
      <c r="F21" s="5">
        <v>-4044</v>
      </c>
      <c r="G21" s="5">
        <v>2547</v>
      </c>
      <c r="H21" s="6">
        <f t="shared" si="2"/>
        <v>-1497</v>
      </c>
      <c r="I21" s="13">
        <f t="shared" si="3"/>
        <v>8069</v>
      </c>
    </row>
    <row r="22" spans="1:9" ht="11.25">
      <c r="A22" s="12" t="s">
        <v>6</v>
      </c>
      <c r="B22" s="3" t="s">
        <v>14</v>
      </c>
      <c r="C22" s="3" t="s">
        <v>28</v>
      </c>
      <c r="D22" s="5">
        <v>9172</v>
      </c>
      <c r="E22" s="5">
        <v>13749</v>
      </c>
      <c r="F22" s="5">
        <v>-4577</v>
      </c>
      <c r="G22" s="5">
        <v>4282</v>
      </c>
      <c r="H22" s="6">
        <f t="shared" si="2"/>
        <v>-295</v>
      </c>
      <c r="I22" s="13">
        <f t="shared" si="3"/>
        <v>13454</v>
      </c>
    </row>
    <row r="23" spans="1:9" ht="11.25">
      <c r="A23" s="12" t="s">
        <v>6</v>
      </c>
      <c r="B23" s="3" t="s">
        <v>14</v>
      </c>
      <c r="C23" s="3" t="s">
        <v>29</v>
      </c>
      <c r="D23" s="5">
        <v>10713</v>
      </c>
      <c r="E23" s="5">
        <v>11239</v>
      </c>
      <c r="F23" s="5">
        <v>-526</v>
      </c>
      <c r="G23" s="5">
        <v>3096</v>
      </c>
      <c r="H23" s="6">
        <f t="shared" si="2"/>
        <v>2570</v>
      </c>
      <c r="I23" s="13">
        <f t="shared" si="3"/>
        <v>13809</v>
      </c>
    </row>
    <row r="24" spans="1:9" ht="11.25">
      <c r="A24" s="12" t="s">
        <v>6</v>
      </c>
      <c r="B24" s="3" t="s">
        <v>14</v>
      </c>
      <c r="C24" s="3" t="s">
        <v>30</v>
      </c>
      <c r="D24" s="5">
        <v>10083</v>
      </c>
      <c r="E24" s="5">
        <v>10761</v>
      </c>
      <c r="F24" s="5">
        <v>-678</v>
      </c>
      <c r="G24" s="5">
        <v>2754</v>
      </c>
      <c r="H24" s="6">
        <f t="shared" si="2"/>
        <v>2076</v>
      </c>
      <c r="I24" s="13">
        <f t="shared" si="3"/>
        <v>12837</v>
      </c>
    </row>
    <row r="25" spans="1:9" ht="11.25">
      <c r="A25" s="12" t="s">
        <v>6</v>
      </c>
      <c r="B25" s="3" t="s">
        <v>14</v>
      </c>
      <c r="C25" s="3" t="s">
        <v>31</v>
      </c>
      <c r="D25" s="5">
        <v>9097</v>
      </c>
      <c r="E25" s="5">
        <v>11011</v>
      </c>
      <c r="F25" s="5">
        <v>-1914</v>
      </c>
      <c r="G25" s="5">
        <v>2428</v>
      </c>
      <c r="H25" s="6">
        <f aca="true" t="shared" si="4" ref="H25:H34">D25+G25-E25</f>
        <v>514</v>
      </c>
      <c r="I25" s="13">
        <f aca="true" t="shared" si="5" ref="I25:I34">D25+G25</f>
        <v>11525</v>
      </c>
    </row>
    <row r="26" spans="1:9" ht="11.25">
      <c r="A26" s="12" t="s">
        <v>6</v>
      </c>
      <c r="B26" s="3" t="s">
        <v>14</v>
      </c>
      <c r="C26" s="3" t="s">
        <v>32</v>
      </c>
      <c r="D26" s="5">
        <v>7019</v>
      </c>
      <c r="E26" s="5">
        <v>8744</v>
      </c>
      <c r="F26" s="5">
        <v>-1725</v>
      </c>
      <c r="G26" s="5">
        <v>1581</v>
      </c>
      <c r="H26" s="6">
        <f t="shared" si="4"/>
        <v>-144</v>
      </c>
      <c r="I26" s="13">
        <f t="shared" si="5"/>
        <v>8600</v>
      </c>
    </row>
    <row r="27" spans="1:9" ht="11.25">
      <c r="A27" s="12" t="s">
        <v>6</v>
      </c>
      <c r="B27" s="3" t="s">
        <v>14</v>
      </c>
      <c r="C27" s="3" t="s">
        <v>33</v>
      </c>
      <c r="D27" s="5">
        <v>5480</v>
      </c>
      <c r="E27" s="5">
        <v>5994</v>
      </c>
      <c r="F27" s="5">
        <v>-514</v>
      </c>
      <c r="G27" s="5">
        <v>587</v>
      </c>
      <c r="H27" s="6">
        <f t="shared" si="4"/>
        <v>73</v>
      </c>
      <c r="I27" s="13">
        <f t="shared" si="5"/>
        <v>6067</v>
      </c>
    </row>
    <row r="28" spans="1:9" ht="11.25">
      <c r="A28" s="12" t="s">
        <v>6</v>
      </c>
      <c r="B28" s="3" t="s">
        <v>14</v>
      </c>
      <c r="C28" s="3" t="s">
        <v>34</v>
      </c>
      <c r="D28" s="5">
        <v>3813</v>
      </c>
      <c r="E28" s="5">
        <v>4116</v>
      </c>
      <c r="F28" s="5">
        <v>-303</v>
      </c>
      <c r="G28" s="5">
        <v>369</v>
      </c>
      <c r="H28" s="6">
        <f t="shared" si="4"/>
        <v>66</v>
      </c>
      <c r="I28" s="13">
        <f t="shared" si="5"/>
        <v>4182</v>
      </c>
    </row>
    <row r="29" spans="1:9" ht="11.25">
      <c r="A29" s="12" t="s">
        <v>6</v>
      </c>
      <c r="B29" s="3" t="s">
        <v>14</v>
      </c>
      <c r="C29" s="3" t="s">
        <v>35</v>
      </c>
      <c r="D29" s="5">
        <v>2791</v>
      </c>
      <c r="E29" s="5">
        <v>2996</v>
      </c>
      <c r="F29" s="5">
        <v>-205</v>
      </c>
      <c r="G29" s="5">
        <v>366</v>
      </c>
      <c r="H29" s="6">
        <f t="shared" si="4"/>
        <v>161</v>
      </c>
      <c r="I29" s="13">
        <f t="shared" si="5"/>
        <v>3157</v>
      </c>
    </row>
    <row r="30" spans="1:9" ht="11.25">
      <c r="A30" s="12" t="s">
        <v>6</v>
      </c>
      <c r="B30" s="3" t="s">
        <v>14</v>
      </c>
      <c r="C30" s="3" t="s">
        <v>36</v>
      </c>
      <c r="D30" s="5">
        <v>2357</v>
      </c>
      <c r="E30" s="5">
        <v>2147</v>
      </c>
      <c r="F30" s="5">
        <v>210</v>
      </c>
      <c r="G30" s="5">
        <v>221</v>
      </c>
      <c r="H30" s="6">
        <f t="shared" si="4"/>
        <v>431</v>
      </c>
      <c r="I30" s="13">
        <f t="shared" si="5"/>
        <v>2578</v>
      </c>
    </row>
    <row r="31" spans="1:9" ht="11.25">
      <c r="A31" s="12" t="s">
        <v>6</v>
      </c>
      <c r="B31" s="3" t="s">
        <v>14</v>
      </c>
      <c r="C31" s="3" t="s">
        <v>37</v>
      </c>
      <c r="D31" s="5">
        <v>1675</v>
      </c>
      <c r="E31" s="5">
        <v>1375</v>
      </c>
      <c r="F31" s="5">
        <v>300</v>
      </c>
      <c r="G31" s="5">
        <v>141</v>
      </c>
      <c r="H31" s="6">
        <f t="shared" si="4"/>
        <v>441</v>
      </c>
      <c r="I31" s="13">
        <f t="shared" si="5"/>
        <v>1816</v>
      </c>
    </row>
    <row r="32" spans="1:9" ht="11.25">
      <c r="A32" s="12" t="s">
        <v>6</v>
      </c>
      <c r="B32" s="3" t="s">
        <v>14</v>
      </c>
      <c r="C32" s="3" t="s">
        <v>38</v>
      </c>
      <c r="D32" s="5">
        <v>1328</v>
      </c>
      <c r="E32" s="5">
        <v>1362</v>
      </c>
      <c r="F32" s="5">
        <v>-34</v>
      </c>
      <c r="G32" s="5">
        <v>212</v>
      </c>
      <c r="H32" s="6">
        <f t="shared" si="4"/>
        <v>178</v>
      </c>
      <c r="I32" s="13">
        <f t="shared" si="5"/>
        <v>1540</v>
      </c>
    </row>
    <row r="33" spans="1:9" ht="11.25">
      <c r="A33" s="12" t="s">
        <v>6</v>
      </c>
      <c r="B33" s="3" t="s">
        <v>14</v>
      </c>
      <c r="C33" s="3" t="s">
        <v>39</v>
      </c>
      <c r="D33" s="5">
        <v>797</v>
      </c>
      <c r="E33" s="5">
        <v>1128</v>
      </c>
      <c r="F33" s="5">
        <v>-331</v>
      </c>
      <c r="G33" s="5">
        <v>75</v>
      </c>
      <c r="H33" s="6">
        <f t="shared" si="4"/>
        <v>-256</v>
      </c>
      <c r="I33" s="13">
        <f t="shared" si="5"/>
        <v>872</v>
      </c>
    </row>
    <row r="34" spans="1:9" ht="11.25">
      <c r="A34" s="12" t="s">
        <v>6</v>
      </c>
      <c r="B34" s="3" t="s">
        <v>14</v>
      </c>
      <c r="C34" s="3" t="s">
        <v>40</v>
      </c>
      <c r="D34" s="5">
        <v>551</v>
      </c>
      <c r="E34" s="5">
        <v>687</v>
      </c>
      <c r="F34" s="5">
        <v>-136</v>
      </c>
      <c r="G34" s="5">
        <v>44</v>
      </c>
      <c r="H34" s="6">
        <f t="shared" si="4"/>
        <v>-92</v>
      </c>
      <c r="I34" s="13">
        <f t="shared" si="5"/>
        <v>595</v>
      </c>
    </row>
    <row r="35" spans="1:9" ht="11.25">
      <c r="A35" s="14" t="s">
        <v>6</v>
      </c>
      <c r="B35" s="15" t="s">
        <v>14</v>
      </c>
      <c r="C35" s="15" t="s">
        <v>41</v>
      </c>
      <c r="D35" s="16">
        <v>778</v>
      </c>
      <c r="E35" s="16">
        <v>851</v>
      </c>
      <c r="F35" s="16">
        <v>-73</v>
      </c>
      <c r="G35" s="16">
        <v>18</v>
      </c>
      <c r="H35" s="17">
        <f aca="true" t="shared" si="6" ref="H35:H40">D35+G35-E35</f>
        <v>-55</v>
      </c>
      <c r="I35" s="18">
        <f aca="true" t="shared" si="7" ref="I35:I40">D35+G35</f>
        <v>796</v>
      </c>
    </row>
    <row r="36" spans="1:9" ht="11.25">
      <c r="A36" s="7" t="s">
        <v>7</v>
      </c>
      <c r="B36" s="8" t="s">
        <v>16</v>
      </c>
      <c r="C36" s="8" t="s">
        <v>25</v>
      </c>
      <c r="D36" s="9">
        <v>40056</v>
      </c>
      <c r="E36" s="9">
        <v>112738</v>
      </c>
      <c r="F36" s="9">
        <v>-72682</v>
      </c>
      <c r="G36" s="9">
        <v>31688</v>
      </c>
      <c r="H36" s="10">
        <f t="shared" si="6"/>
        <v>-40994</v>
      </c>
      <c r="I36" s="11">
        <f t="shared" si="7"/>
        <v>71744</v>
      </c>
    </row>
    <row r="37" spans="1:9" ht="11.25">
      <c r="A37" s="12" t="s">
        <v>7</v>
      </c>
      <c r="B37" s="3" t="s">
        <v>16</v>
      </c>
      <c r="C37" s="3" t="s">
        <v>26</v>
      </c>
      <c r="D37" s="5">
        <v>30163</v>
      </c>
      <c r="E37" s="5">
        <v>84076</v>
      </c>
      <c r="F37" s="5">
        <v>-53913</v>
      </c>
      <c r="G37" s="5">
        <v>30366</v>
      </c>
      <c r="H37" s="6">
        <f t="shared" si="6"/>
        <v>-23547</v>
      </c>
      <c r="I37" s="13">
        <f t="shared" si="7"/>
        <v>60529</v>
      </c>
    </row>
    <row r="38" spans="1:9" ht="11.25">
      <c r="A38" s="12" t="s">
        <v>7</v>
      </c>
      <c r="B38" s="3" t="s">
        <v>16</v>
      </c>
      <c r="C38" s="3" t="s">
        <v>27</v>
      </c>
      <c r="D38" s="5">
        <v>41140</v>
      </c>
      <c r="E38" s="5">
        <v>81789</v>
      </c>
      <c r="F38" s="5">
        <v>-40649</v>
      </c>
      <c r="G38" s="5">
        <v>55702</v>
      </c>
      <c r="H38" s="6">
        <f t="shared" si="6"/>
        <v>15053</v>
      </c>
      <c r="I38" s="13">
        <f t="shared" si="7"/>
        <v>96842</v>
      </c>
    </row>
    <row r="39" spans="1:9" ht="11.25">
      <c r="A39" s="12" t="s">
        <v>7</v>
      </c>
      <c r="B39" s="3" t="s">
        <v>16</v>
      </c>
      <c r="C39" s="3" t="s">
        <v>28</v>
      </c>
      <c r="D39" s="5">
        <v>89736</v>
      </c>
      <c r="E39" s="5">
        <v>124825</v>
      </c>
      <c r="F39" s="5">
        <v>-35089</v>
      </c>
      <c r="G39" s="5">
        <v>85934</v>
      </c>
      <c r="H39" s="6">
        <f t="shared" si="6"/>
        <v>50845</v>
      </c>
      <c r="I39" s="13">
        <f t="shared" si="7"/>
        <v>175670</v>
      </c>
    </row>
    <row r="40" spans="1:9" ht="11.25">
      <c r="A40" s="12" t="s">
        <v>7</v>
      </c>
      <c r="B40" s="3" t="s">
        <v>16</v>
      </c>
      <c r="C40" s="3" t="s">
        <v>29</v>
      </c>
      <c r="D40" s="5">
        <v>115027</v>
      </c>
      <c r="E40" s="5">
        <v>137094</v>
      </c>
      <c r="F40" s="5">
        <v>-22067</v>
      </c>
      <c r="G40" s="5">
        <v>73163</v>
      </c>
      <c r="H40" s="6">
        <f t="shared" si="6"/>
        <v>51096</v>
      </c>
      <c r="I40" s="13">
        <f t="shared" si="7"/>
        <v>188190</v>
      </c>
    </row>
    <row r="41" spans="1:9" ht="11.25">
      <c r="A41" s="12" t="s">
        <v>7</v>
      </c>
      <c r="B41" s="3" t="s">
        <v>16</v>
      </c>
      <c r="C41" s="3" t="s">
        <v>30</v>
      </c>
      <c r="D41" s="5">
        <v>84302</v>
      </c>
      <c r="E41" s="5">
        <v>145248</v>
      </c>
      <c r="F41" s="5">
        <v>-60946</v>
      </c>
      <c r="G41" s="5">
        <v>49699</v>
      </c>
      <c r="H41" s="6">
        <f aca="true" t="shared" si="8" ref="H41:H50">D41+G41-E41</f>
        <v>-11247</v>
      </c>
      <c r="I41" s="13">
        <f aca="true" t="shared" si="9" ref="I41:I50">D41+G41</f>
        <v>134001</v>
      </c>
    </row>
    <row r="42" spans="1:9" ht="11.25">
      <c r="A42" s="12" t="s">
        <v>7</v>
      </c>
      <c r="B42" s="3" t="s">
        <v>16</v>
      </c>
      <c r="C42" s="3" t="s">
        <v>31</v>
      </c>
      <c r="D42" s="5">
        <v>60494</v>
      </c>
      <c r="E42" s="5">
        <v>130566</v>
      </c>
      <c r="F42" s="5">
        <v>-70072</v>
      </c>
      <c r="G42" s="5">
        <v>37999</v>
      </c>
      <c r="H42" s="6">
        <f t="shared" si="8"/>
        <v>-32073</v>
      </c>
      <c r="I42" s="13">
        <f t="shared" si="9"/>
        <v>98493</v>
      </c>
    </row>
    <row r="43" spans="1:9" ht="11.25">
      <c r="A43" s="12" t="s">
        <v>7</v>
      </c>
      <c r="B43" s="3" t="s">
        <v>16</v>
      </c>
      <c r="C43" s="3" t="s">
        <v>32</v>
      </c>
      <c r="D43" s="5">
        <v>43492</v>
      </c>
      <c r="E43" s="5">
        <v>97408</v>
      </c>
      <c r="F43" s="5">
        <v>-53916</v>
      </c>
      <c r="G43" s="5">
        <v>28225</v>
      </c>
      <c r="H43" s="6">
        <f t="shared" si="8"/>
        <v>-25691</v>
      </c>
      <c r="I43" s="13">
        <f t="shared" si="9"/>
        <v>71717</v>
      </c>
    </row>
    <row r="44" spans="1:9" ht="11.25">
      <c r="A44" s="12" t="s">
        <v>7</v>
      </c>
      <c r="B44" s="3" t="s">
        <v>16</v>
      </c>
      <c r="C44" s="3" t="s">
        <v>33</v>
      </c>
      <c r="D44" s="5">
        <v>31033</v>
      </c>
      <c r="E44" s="5">
        <v>66075</v>
      </c>
      <c r="F44" s="5">
        <v>-35042</v>
      </c>
      <c r="G44" s="5">
        <v>20631</v>
      </c>
      <c r="H44" s="6">
        <f t="shared" si="8"/>
        <v>-14411</v>
      </c>
      <c r="I44" s="13">
        <f t="shared" si="9"/>
        <v>51664</v>
      </c>
    </row>
    <row r="45" spans="1:9" ht="11.25">
      <c r="A45" s="12" t="s">
        <v>7</v>
      </c>
      <c r="B45" s="3" t="s">
        <v>16</v>
      </c>
      <c r="C45" s="3" t="s">
        <v>34</v>
      </c>
      <c r="D45" s="5">
        <v>23353</v>
      </c>
      <c r="E45" s="5">
        <v>51899</v>
      </c>
      <c r="F45" s="5">
        <v>-28546</v>
      </c>
      <c r="G45" s="5">
        <v>14143</v>
      </c>
      <c r="H45" s="6">
        <f t="shared" si="8"/>
        <v>-14403</v>
      </c>
      <c r="I45" s="13">
        <f t="shared" si="9"/>
        <v>37496</v>
      </c>
    </row>
    <row r="46" spans="1:9" ht="11.25">
      <c r="A46" s="12" t="s">
        <v>7</v>
      </c>
      <c r="B46" s="3" t="s">
        <v>16</v>
      </c>
      <c r="C46" s="3" t="s">
        <v>35</v>
      </c>
      <c r="D46" s="5">
        <v>15830</v>
      </c>
      <c r="E46" s="5">
        <v>39646</v>
      </c>
      <c r="F46" s="5">
        <v>-23816</v>
      </c>
      <c r="G46" s="5">
        <v>9526</v>
      </c>
      <c r="H46" s="6">
        <f t="shared" si="8"/>
        <v>-14290</v>
      </c>
      <c r="I46" s="13">
        <f t="shared" si="9"/>
        <v>25356</v>
      </c>
    </row>
    <row r="47" spans="1:9" ht="11.25">
      <c r="A47" s="12" t="s">
        <v>7</v>
      </c>
      <c r="B47" s="3" t="s">
        <v>16</v>
      </c>
      <c r="C47" s="3" t="s">
        <v>36</v>
      </c>
      <c r="D47" s="5">
        <v>10185</v>
      </c>
      <c r="E47" s="5">
        <v>34150</v>
      </c>
      <c r="F47" s="5">
        <v>-23965</v>
      </c>
      <c r="G47" s="5">
        <v>9480</v>
      </c>
      <c r="H47" s="6">
        <f t="shared" si="8"/>
        <v>-14485</v>
      </c>
      <c r="I47" s="13">
        <f t="shared" si="9"/>
        <v>19665</v>
      </c>
    </row>
    <row r="48" spans="1:9" ht="11.25">
      <c r="A48" s="12" t="s">
        <v>7</v>
      </c>
      <c r="B48" s="3" t="s">
        <v>16</v>
      </c>
      <c r="C48" s="3" t="s">
        <v>37</v>
      </c>
      <c r="D48" s="5">
        <v>8272</v>
      </c>
      <c r="E48" s="5">
        <v>27408</v>
      </c>
      <c r="F48" s="5">
        <v>-19136</v>
      </c>
      <c r="G48" s="5">
        <v>7615</v>
      </c>
      <c r="H48" s="6">
        <f t="shared" si="8"/>
        <v>-11521</v>
      </c>
      <c r="I48" s="13">
        <f t="shared" si="9"/>
        <v>15887</v>
      </c>
    </row>
    <row r="49" spans="1:9" ht="11.25">
      <c r="A49" s="12" t="s">
        <v>7</v>
      </c>
      <c r="B49" s="3" t="s">
        <v>16</v>
      </c>
      <c r="C49" s="3" t="s">
        <v>38</v>
      </c>
      <c r="D49" s="5">
        <v>6867</v>
      </c>
      <c r="E49" s="5">
        <v>18530</v>
      </c>
      <c r="F49" s="5">
        <v>-11663</v>
      </c>
      <c r="G49" s="5">
        <v>5264</v>
      </c>
      <c r="H49" s="6">
        <f t="shared" si="8"/>
        <v>-6399</v>
      </c>
      <c r="I49" s="13">
        <f t="shared" si="9"/>
        <v>12131</v>
      </c>
    </row>
    <row r="50" spans="1:9" ht="11.25">
      <c r="A50" s="12" t="s">
        <v>7</v>
      </c>
      <c r="B50" s="3" t="s">
        <v>16</v>
      </c>
      <c r="C50" s="3" t="s">
        <v>39</v>
      </c>
      <c r="D50" s="5">
        <v>6285</v>
      </c>
      <c r="E50" s="5">
        <v>13566</v>
      </c>
      <c r="F50" s="5">
        <v>-7281</v>
      </c>
      <c r="G50" s="5">
        <v>3653</v>
      </c>
      <c r="H50" s="6">
        <f t="shared" si="8"/>
        <v>-3628</v>
      </c>
      <c r="I50" s="13">
        <f t="shared" si="9"/>
        <v>9938</v>
      </c>
    </row>
    <row r="51" spans="1:9" ht="11.25">
      <c r="A51" s="12" t="s">
        <v>7</v>
      </c>
      <c r="B51" s="3" t="s">
        <v>16</v>
      </c>
      <c r="C51" s="3" t="s">
        <v>40</v>
      </c>
      <c r="D51" s="5">
        <v>5152</v>
      </c>
      <c r="E51" s="5">
        <v>9569</v>
      </c>
      <c r="F51" s="5">
        <v>-4417</v>
      </c>
      <c r="G51" s="5">
        <v>1888</v>
      </c>
      <c r="H51" s="6">
        <f aca="true" t="shared" si="10" ref="H51:H58">D51+G51-E51</f>
        <v>-2529</v>
      </c>
      <c r="I51" s="13">
        <f aca="true" t="shared" si="11" ref="I51:I58">D51+G51</f>
        <v>7040</v>
      </c>
    </row>
    <row r="52" spans="1:9" ht="11.25">
      <c r="A52" s="14" t="s">
        <v>7</v>
      </c>
      <c r="B52" s="15" t="s">
        <v>16</v>
      </c>
      <c r="C52" s="15" t="s">
        <v>41</v>
      </c>
      <c r="D52" s="16">
        <v>5561</v>
      </c>
      <c r="E52" s="16">
        <v>9632</v>
      </c>
      <c r="F52" s="16">
        <v>-4071</v>
      </c>
      <c r="G52" s="16">
        <v>1629</v>
      </c>
      <c r="H52" s="17">
        <f t="shared" si="10"/>
        <v>-2442</v>
      </c>
      <c r="I52" s="18">
        <f t="shared" si="11"/>
        <v>7190</v>
      </c>
    </row>
    <row r="53" spans="1:9" ht="11.25">
      <c r="A53" s="7" t="s">
        <v>8</v>
      </c>
      <c r="B53" s="8" t="s">
        <v>17</v>
      </c>
      <c r="C53" s="8" t="s">
        <v>25</v>
      </c>
      <c r="D53" s="9">
        <v>28137</v>
      </c>
      <c r="E53" s="9">
        <v>38528</v>
      </c>
      <c r="F53" s="9">
        <v>-10391</v>
      </c>
      <c r="G53" s="9">
        <v>9880</v>
      </c>
      <c r="H53" s="10">
        <f t="shared" si="10"/>
        <v>-511</v>
      </c>
      <c r="I53" s="11">
        <f t="shared" si="11"/>
        <v>38017</v>
      </c>
    </row>
    <row r="54" spans="1:9" ht="11.25">
      <c r="A54" s="12" t="s">
        <v>8</v>
      </c>
      <c r="B54" s="3" t="s">
        <v>17</v>
      </c>
      <c r="C54" s="3" t="s">
        <v>26</v>
      </c>
      <c r="D54" s="5">
        <v>21660</v>
      </c>
      <c r="E54" s="5">
        <v>27673</v>
      </c>
      <c r="F54" s="5">
        <v>-6013</v>
      </c>
      <c r="G54" s="5">
        <v>8818</v>
      </c>
      <c r="H54" s="6">
        <f t="shared" si="10"/>
        <v>2805</v>
      </c>
      <c r="I54" s="13">
        <f t="shared" si="11"/>
        <v>30478</v>
      </c>
    </row>
    <row r="55" spans="1:9" ht="11.25">
      <c r="A55" s="12" t="s">
        <v>8</v>
      </c>
      <c r="B55" s="3" t="s">
        <v>17</v>
      </c>
      <c r="C55" s="3" t="s">
        <v>27</v>
      </c>
      <c r="D55" s="5">
        <v>22152</v>
      </c>
      <c r="E55" s="5">
        <v>25766</v>
      </c>
      <c r="F55" s="5">
        <v>-3614</v>
      </c>
      <c r="G55" s="5">
        <v>15416</v>
      </c>
      <c r="H55" s="6">
        <f t="shared" si="10"/>
        <v>11802</v>
      </c>
      <c r="I55" s="13">
        <f t="shared" si="11"/>
        <v>37568</v>
      </c>
    </row>
    <row r="56" spans="1:9" ht="11.25">
      <c r="A56" s="12" t="s">
        <v>8</v>
      </c>
      <c r="B56" s="3" t="s">
        <v>17</v>
      </c>
      <c r="C56" s="3" t="s">
        <v>28</v>
      </c>
      <c r="D56" s="5">
        <v>36435</v>
      </c>
      <c r="E56" s="5">
        <v>44707</v>
      </c>
      <c r="F56" s="5">
        <v>-8272</v>
      </c>
      <c r="G56" s="5">
        <v>23409</v>
      </c>
      <c r="H56" s="6">
        <f t="shared" si="10"/>
        <v>15137</v>
      </c>
      <c r="I56" s="13">
        <f t="shared" si="11"/>
        <v>59844</v>
      </c>
    </row>
    <row r="57" spans="1:9" ht="11.25">
      <c r="A57" s="12" t="s">
        <v>8</v>
      </c>
      <c r="B57" s="3" t="s">
        <v>17</v>
      </c>
      <c r="C57" s="3" t="s">
        <v>29</v>
      </c>
      <c r="D57" s="5">
        <v>50242</v>
      </c>
      <c r="E57" s="5">
        <v>52344</v>
      </c>
      <c r="F57" s="5">
        <v>-2102</v>
      </c>
      <c r="G57" s="5">
        <v>19502</v>
      </c>
      <c r="H57" s="6">
        <f t="shared" si="10"/>
        <v>17400</v>
      </c>
      <c r="I57" s="13">
        <f t="shared" si="11"/>
        <v>69744</v>
      </c>
    </row>
    <row r="58" spans="1:9" ht="11.25">
      <c r="A58" s="12" t="s">
        <v>8</v>
      </c>
      <c r="B58" s="3" t="s">
        <v>17</v>
      </c>
      <c r="C58" s="3" t="s">
        <v>30</v>
      </c>
      <c r="D58" s="5">
        <v>45554</v>
      </c>
      <c r="E58" s="5">
        <v>53207</v>
      </c>
      <c r="F58" s="5">
        <v>-7653</v>
      </c>
      <c r="G58" s="5">
        <v>14130</v>
      </c>
      <c r="H58" s="6">
        <f t="shared" si="10"/>
        <v>6477</v>
      </c>
      <c r="I58" s="13">
        <f t="shared" si="11"/>
        <v>59684</v>
      </c>
    </row>
    <row r="59" spans="1:9" ht="11.25">
      <c r="A59" s="12" t="s">
        <v>8</v>
      </c>
      <c r="B59" s="3" t="s">
        <v>17</v>
      </c>
      <c r="C59" s="3" t="s">
        <v>31</v>
      </c>
      <c r="D59" s="5">
        <v>40622</v>
      </c>
      <c r="E59" s="5">
        <v>46371</v>
      </c>
      <c r="F59" s="5">
        <v>-5749</v>
      </c>
      <c r="G59" s="5">
        <v>10536</v>
      </c>
      <c r="H59" s="6">
        <f aca="true" t="shared" si="12" ref="H59:H68">D59+G59-E59</f>
        <v>4787</v>
      </c>
      <c r="I59" s="13">
        <f aca="true" t="shared" si="13" ref="I59:I68">D59+G59</f>
        <v>51158</v>
      </c>
    </row>
    <row r="60" spans="1:9" ht="11.25">
      <c r="A60" s="12" t="s">
        <v>8</v>
      </c>
      <c r="B60" s="3" t="s">
        <v>17</v>
      </c>
      <c r="C60" s="3" t="s">
        <v>32</v>
      </c>
      <c r="D60" s="5">
        <v>31134</v>
      </c>
      <c r="E60" s="5">
        <v>34338</v>
      </c>
      <c r="F60" s="5">
        <v>-3204</v>
      </c>
      <c r="G60" s="5">
        <v>7924</v>
      </c>
      <c r="H60" s="6">
        <f t="shared" si="12"/>
        <v>4720</v>
      </c>
      <c r="I60" s="13">
        <f t="shared" si="13"/>
        <v>39058</v>
      </c>
    </row>
    <row r="61" spans="1:9" ht="11.25">
      <c r="A61" s="12" t="s">
        <v>8</v>
      </c>
      <c r="B61" s="3" t="s">
        <v>17</v>
      </c>
      <c r="C61" s="3" t="s">
        <v>33</v>
      </c>
      <c r="D61" s="5">
        <v>21662</v>
      </c>
      <c r="E61" s="5">
        <v>23811</v>
      </c>
      <c r="F61" s="5">
        <v>-2149</v>
      </c>
      <c r="G61" s="5">
        <v>5651</v>
      </c>
      <c r="H61" s="6">
        <f t="shared" si="12"/>
        <v>3502</v>
      </c>
      <c r="I61" s="13">
        <f t="shared" si="13"/>
        <v>27313</v>
      </c>
    </row>
    <row r="62" spans="1:9" ht="11.25">
      <c r="A62" s="12" t="s">
        <v>8</v>
      </c>
      <c r="B62" s="3" t="s">
        <v>17</v>
      </c>
      <c r="C62" s="3" t="s">
        <v>34</v>
      </c>
      <c r="D62" s="5">
        <v>16288</v>
      </c>
      <c r="E62" s="5">
        <v>20125</v>
      </c>
      <c r="F62" s="5">
        <v>-3837</v>
      </c>
      <c r="G62" s="5">
        <v>3705</v>
      </c>
      <c r="H62" s="6">
        <f t="shared" si="12"/>
        <v>-132</v>
      </c>
      <c r="I62" s="13">
        <f t="shared" si="13"/>
        <v>19993</v>
      </c>
    </row>
    <row r="63" spans="1:9" ht="11.25">
      <c r="A63" s="12" t="s">
        <v>8</v>
      </c>
      <c r="B63" s="3" t="s">
        <v>17</v>
      </c>
      <c r="C63" s="3" t="s">
        <v>35</v>
      </c>
      <c r="D63" s="5">
        <v>11708</v>
      </c>
      <c r="E63" s="5">
        <v>16304</v>
      </c>
      <c r="F63" s="5">
        <v>-4596</v>
      </c>
      <c r="G63" s="5">
        <v>2646</v>
      </c>
      <c r="H63" s="6">
        <f t="shared" si="12"/>
        <v>-1950</v>
      </c>
      <c r="I63" s="13">
        <f t="shared" si="13"/>
        <v>14354</v>
      </c>
    </row>
    <row r="64" spans="1:9" ht="11.25">
      <c r="A64" s="12" t="s">
        <v>8</v>
      </c>
      <c r="B64" s="3" t="s">
        <v>17</v>
      </c>
      <c r="C64" s="3" t="s">
        <v>36</v>
      </c>
      <c r="D64" s="5">
        <v>8570</v>
      </c>
      <c r="E64" s="5">
        <v>12760</v>
      </c>
      <c r="F64" s="5">
        <v>-4190</v>
      </c>
      <c r="G64" s="5">
        <v>2132</v>
      </c>
      <c r="H64" s="6">
        <f t="shared" si="12"/>
        <v>-2058</v>
      </c>
      <c r="I64" s="13">
        <f t="shared" si="13"/>
        <v>10702</v>
      </c>
    </row>
    <row r="65" spans="1:9" ht="11.25">
      <c r="A65" s="12" t="s">
        <v>8</v>
      </c>
      <c r="B65" s="3" t="s">
        <v>17</v>
      </c>
      <c r="C65" s="3" t="s">
        <v>37</v>
      </c>
      <c r="D65" s="5">
        <v>6802</v>
      </c>
      <c r="E65" s="5">
        <v>10073</v>
      </c>
      <c r="F65" s="5">
        <v>-3271</v>
      </c>
      <c r="G65" s="5">
        <v>1562</v>
      </c>
      <c r="H65" s="6">
        <f t="shared" si="12"/>
        <v>-1709</v>
      </c>
      <c r="I65" s="13">
        <f t="shared" si="13"/>
        <v>8364</v>
      </c>
    </row>
    <row r="66" spans="1:9" ht="11.25">
      <c r="A66" s="12" t="s">
        <v>8</v>
      </c>
      <c r="B66" s="3" t="s">
        <v>17</v>
      </c>
      <c r="C66" s="3" t="s">
        <v>38</v>
      </c>
      <c r="D66" s="5">
        <v>6354</v>
      </c>
      <c r="E66" s="5">
        <v>6158</v>
      </c>
      <c r="F66" s="5">
        <v>196</v>
      </c>
      <c r="G66" s="5">
        <v>1237</v>
      </c>
      <c r="H66" s="6">
        <f t="shared" si="12"/>
        <v>1433</v>
      </c>
      <c r="I66" s="13">
        <f t="shared" si="13"/>
        <v>7591</v>
      </c>
    </row>
    <row r="67" spans="1:9" ht="11.25">
      <c r="A67" s="12" t="s">
        <v>8</v>
      </c>
      <c r="B67" s="3" t="s">
        <v>17</v>
      </c>
      <c r="C67" s="3" t="s">
        <v>39</v>
      </c>
      <c r="D67" s="5">
        <v>6322</v>
      </c>
      <c r="E67" s="5">
        <v>4712</v>
      </c>
      <c r="F67" s="5">
        <v>1610</v>
      </c>
      <c r="G67" s="5">
        <v>715</v>
      </c>
      <c r="H67" s="6">
        <f t="shared" si="12"/>
        <v>2325</v>
      </c>
      <c r="I67" s="13">
        <f t="shared" si="13"/>
        <v>7037</v>
      </c>
    </row>
    <row r="68" spans="1:9" ht="11.25">
      <c r="A68" s="12" t="s">
        <v>8</v>
      </c>
      <c r="B68" s="3" t="s">
        <v>17</v>
      </c>
      <c r="C68" s="3" t="s">
        <v>40</v>
      </c>
      <c r="D68" s="5">
        <v>4860</v>
      </c>
      <c r="E68" s="5">
        <v>3139</v>
      </c>
      <c r="F68" s="5">
        <v>1721</v>
      </c>
      <c r="G68" s="5">
        <v>367</v>
      </c>
      <c r="H68" s="6">
        <f t="shared" si="12"/>
        <v>2088</v>
      </c>
      <c r="I68" s="13">
        <f t="shared" si="13"/>
        <v>5227</v>
      </c>
    </row>
    <row r="69" spans="1:9" ht="11.25">
      <c r="A69" s="14" t="s">
        <v>8</v>
      </c>
      <c r="B69" s="15" t="s">
        <v>17</v>
      </c>
      <c r="C69" s="15" t="s">
        <v>41</v>
      </c>
      <c r="D69" s="16">
        <v>5199</v>
      </c>
      <c r="E69" s="16">
        <v>3371</v>
      </c>
      <c r="F69" s="16">
        <v>1828</v>
      </c>
      <c r="G69" s="16">
        <v>574</v>
      </c>
      <c r="H69" s="17">
        <f aca="true" t="shared" si="14" ref="H69:H75">D69+G69-E69</f>
        <v>2402</v>
      </c>
      <c r="I69" s="18">
        <f aca="true" t="shared" si="15" ref="I69:I75">D69+G69</f>
        <v>5773</v>
      </c>
    </row>
    <row r="70" spans="1:9" ht="11.25">
      <c r="A70" s="7" t="s">
        <v>9</v>
      </c>
      <c r="B70" s="8" t="s">
        <v>18</v>
      </c>
      <c r="C70" s="8" t="s">
        <v>25</v>
      </c>
      <c r="D70" s="9">
        <v>31362</v>
      </c>
      <c r="E70" s="9">
        <v>22337</v>
      </c>
      <c r="F70" s="9">
        <v>9025</v>
      </c>
      <c r="G70" s="9">
        <v>3523</v>
      </c>
      <c r="H70" s="10">
        <f t="shared" si="14"/>
        <v>12548</v>
      </c>
      <c r="I70" s="11">
        <f t="shared" si="15"/>
        <v>34885</v>
      </c>
    </row>
    <row r="71" spans="1:9" ht="11.25">
      <c r="A71" s="12" t="s">
        <v>9</v>
      </c>
      <c r="B71" s="3" t="s">
        <v>18</v>
      </c>
      <c r="C71" s="3" t="s">
        <v>26</v>
      </c>
      <c r="D71" s="5">
        <v>25388</v>
      </c>
      <c r="E71" s="5">
        <v>18409</v>
      </c>
      <c r="F71" s="5">
        <v>6979</v>
      </c>
      <c r="G71" s="5">
        <v>2978</v>
      </c>
      <c r="H71" s="6">
        <f t="shared" si="14"/>
        <v>9957</v>
      </c>
      <c r="I71" s="13">
        <f t="shared" si="15"/>
        <v>28366</v>
      </c>
    </row>
    <row r="72" spans="1:9" ht="11.25">
      <c r="A72" s="12" t="s">
        <v>9</v>
      </c>
      <c r="B72" s="3" t="s">
        <v>18</v>
      </c>
      <c r="C72" s="3" t="s">
        <v>27</v>
      </c>
      <c r="D72" s="5">
        <v>20782</v>
      </c>
      <c r="E72" s="5">
        <v>18604</v>
      </c>
      <c r="F72" s="5">
        <v>2178</v>
      </c>
      <c r="G72" s="5">
        <v>5157</v>
      </c>
      <c r="H72" s="6">
        <f t="shared" si="14"/>
        <v>7335</v>
      </c>
      <c r="I72" s="13">
        <f t="shared" si="15"/>
        <v>25939</v>
      </c>
    </row>
    <row r="73" spans="1:9" ht="11.25">
      <c r="A73" s="12" t="s">
        <v>9</v>
      </c>
      <c r="B73" s="3" t="s">
        <v>18</v>
      </c>
      <c r="C73" s="3" t="s">
        <v>28</v>
      </c>
      <c r="D73" s="5">
        <v>22351</v>
      </c>
      <c r="E73" s="5">
        <v>25263</v>
      </c>
      <c r="F73" s="5">
        <v>-2912</v>
      </c>
      <c r="G73" s="5">
        <v>7679</v>
      </c>
      <c r="H73" s="6">
        <f t="shared" si="14"/>
        <v>4767</v>
      </c>
      <c r="I73" s="13">
        <f t="shared" si="15"/>
        <v>30030</v>
      </c>
    </row>
    <row r="74" spans="1:9" ht="11.25">
      <c r="A74" s="12" t="s">
        <v>9</v>
      </c>
      <c r="B74" s="3" t="s">
        <v>18</v>
      </c>
      <c r="C74" s="3" t="s">
        <v>29</v>
      </c>
      <c r="D74" s="5">
        <v>28869</v>
      </c>
      <c r="E74" s="5">
        <v>23008</v>
      </c>
      <c r="F74" s="5">
        <v>5861</v>
      </c>
      <c r="G74" s="5">
        <v>5815</v>
      </c>
      <c r="H74" s="6">
        <f t="shared" si="14"/>
        <v>11676</v>
      </c>
      <c r="I74" s="13">
        <f t="shared" si="15"/>
        <v>34684</v>
      </c>
    </row>
    <row r="75" spans="1:9" ht="11.25">
      <c r="A75" s="12" t="s">
        <v>9</v>
      </c>
      <c r="B75" s="3" t="s">
        <v>18</v>
      </c>
      <c r="C75" s="3" t="s">
        <v>30</v>
      </c>
      <c r="D75" s="5">
        <v>32356</v>
      </c>
      <c r="E75" s="5">
        <v>21696</v>
      </c>
      <c r="F75" s="5">
        <v>10660</v>
      </c>
      <c r="G75" s="5">
        <v>3993</v>
      </c>
      <c r="H75" s="6">
        <f t="shared" si="14"/>
        <v>14653</v>
      </c>
      <c r="I75" s="13">
        <f t="shared" si="15"/>
        <v>36349</v>
      </c>
    </row>
    <row r="76" spans="1:9" ht="11.25">
      <c r="A76" s="12" t="s">
        <v>9</v>
      </c>
      <c r="B76" s="3" t="s">
        <v>18</v>
      </c>
      <c r="C76" s="3" t="s">
        <v>31</v>
      </c>
      <c r="D76" s="5">
        <v>29996</v>
      </c>
      <c r="E76" s="5">
        <v>23019</v>
      </c>
      <c r="F76" s="5">
        <v>6977</v>
      </c>
      <c r="G76" s="5">
        <v>2930</v>
      </c>
      <c r="H76" s="6">
        <f aca="true" t="shared" si="16" ref="H76:H85">D76+G76-E76</f>
        <v>9907</v>
      </c>
      <c r="I76" s="13">
        <f aca="true" t="shared" si="17" ref="I76:I85">D76+G76</f>
        <v>32926</v>
      </c>
    </row>
    <row r="77" spans="1:9" ht="11.25">
      <c r="A77" s="12" t="s">
        <v>9</v>
      </c>
      <c r="B77" s="3" t="s">
        <v>18</v>
      </c>
      <c r="C77" s="3" t="s">
        <v>32</v>
      </c>
      <c r="D77" s="5">
        <v>23819</v>
      </c>
      <c r="E77" s="5">
        <v>18764</v>
      </c>
      <c r="F77" s="5">
        <v>5055</v>
      </c>
      <c r="G77" s="5">
        <v>2562</v>
      </c>
      <c r="H77" s="6">
        <f t="shared" si="16"/>
        <v>7617</v>
      </c>
      <c r="I77" s="13">
        <f t="shared" si="17"/>
        <v>26381</v>
      </c>
    </row>
    <row r="78" spans="1:9" ht="11.25">
      <c r="A78" s="12" t="s">
        <v>9</v>
      </c>
      <c r="B78" s="3" t="s">
        <v>18</v>
      </c>
      <c r="C78" s="3" t="s">
        <v>33</v>
      </c>
      <c r="D78" s="5">
        <v>17685</v>
      </c>
      <c r="E78" s="5">
        <v>13410</v>
      </c>
      <c r="F78" s="5">
        <v>4275</v>
      </c>
      <c r="G78" s="5">
        <v>1373</v>
      </c>
      <c r="H78" s="6">
        <f t="shared" si="16"/>
        <v>5648</v>
      </c>
      <c r="I78" s="13">
        <f t="shared" si="17"/>
        <v>19058</v>
      </c>
    </row>
    <row r="79" spans="1:9" ht="11.25">
      <c r="A79" s="12" t="s">
        <v>9</v>
      </c>
      <c r="B79" s="3" t="s">
        <v>18</v>
      </c>
      <c r="C79" s="3" t="s">
        <v>34</v>
      </c>
      <c r="D79" s="5">
        <v>15145</v>
      </c>
      <c r="E79" s="5">
        <v>10667</v>
      </c>
      <c r="F79" s="5">
        <v>4478</v>
      </c>
      <c r="G79" s="5">
        <v>1123</v>
      </c>
      <c r="H79" s="6">
        <f t="shared" si="16"/>
        <v>5601</v>
      </c>
      <c r="I79" s="13">
        <f t="shared" si="17"/>
        <v>16268</v>
      </c>
    </row>
    <row r="80" spans="1:9" ht="11.25">
      <c r="A80" s="12" t="s">
        <v>9</v>
      </c>
      <c r="B80" s="3" t="s">
        <v>18</v>
      </c>
      <c r="C80" s="3" t="s">
        <v>35</v>
      </c>
      <c r="D80" s="5">
        <v>12616</v>
      </c>
      <c r="E80" s="5">
        <v>7704</v>
      </c>
      <c r="F80" s="5">
        <v>4912</v>
      </c>
      <c r="G80" s="5">
        <v>816</v>
      </c>
      <c r="H80" s="6">
        <f t="shared" si="16"/>
        <v>5728</v>
      </c>
      <c r="I80" s="13">
        <f t="shared" si="17"/>
        <v>13432</v>
      </c>
    </row>
    <row r="81" spans="1:9" ht="11.25">
      <c r="A81" s="12" t="s">
        <v>9</v>
      </c>
      <c r="B81" s="3" t="s">
        <v>18</v>
      </c>
      <c r="C81" s="3" t="s">
        <v>36</v>
      </c>
      <c r="D81" s="5">
        <v>13517</v>
      </c>
      <c r="E81" s="5">
        <v>5701</v>
      </c>
      <c r="F81" s="5">
        <v>7816</v>
      </c>
      <c r="G81" s="5">
        <v>786</v>
      </c>
      <c r="H81" s="6">
        <f t="shared" si="16"/>
        <v>8602</v>
      </c>
      <c r="I81" s="13">
        <f t="shared" si="17"/>
        <v>14303</v>
      </c>
    </row>
    <row r="82" spans="1:9" ht="11.25">
      <c r="A82" s="12" t="s">
        <v>9</v>
      </c>
      <c r="B82" s="3" t="s">
        <v>18</v>
      </c>
      <c r="C82" s="3" t="s">
        <v>37</v>
      </c>
      <c r="D82" s="5">
        <v>12224</v>
      </c>
      <c r="E82" s="5">
        <v>4855</v>
      </c>
      <c r="F82" s="5">
        <v>7369</v>
      </c>
      <c r="G82" s="5">
        <v>596</v>
      </c>
      <c r="H82" s="6">
        <f t="shared" si="16"/>
        <v>7965</v>
      </c>
      <c r="I82" s="13">
        <f t="shared" si="17"/>
        <v>12820</v>
      </c>
    </row>
    <row r="83" spans="1:9" ht="11.25">
      <c r="A83" s="12" t="s">
        <v>9</v>
      </c>
      <c r="B83" s="3" t="s">
        <v>18</v>
      </c>
      <c r="C83" s="3" t="s">
        <v>38</v>
      </c>
      <c r="D83" s="5">
        <v>9903</v>
      </c>
      <c r="E83" s="5">
        <v>4193</v>
      </c>
      <c r="F83" s="5">
        <v>5710</v>
      </c>
      <c r="G83" s="5">
        <v>432</v>
      </c>
      <c r="H83" s="6">
        <f t="shared" si="16"/>
        <v>6142</v>
      </c>
      <c r="I83" s="13">
        <f t="shared" si="17"/>
        <v>10335</v>
      </c>
    </row>
    <row r="84" spans="1:9" ht="11.25">
      <c r="A84" s="12" t="s">
        <v>9</v>
      </c>
      <c r="B84" s="3" t="s">
        <v>18</v>
      </c>
      <c r="C84" s="3" t="s">
        <v>39</v>
      </c>
      <c r="D84" s="5">
        <v>6445</v>
      </c>
      <c r="E84" s="5">
        <v>3970</v>
      </c>
      <c r="F84" s="5">
        <v>2475</v>
      </c>
      <c r="G84" s="5">
        <v>281</v>
      </c>
      <c r="H84" s="6">
        <f t="shared" si="16"/>
        <v>2756</v>
      </c>
      <c r="I84" s="13">
        <f t="shared" si="17"/>
        <v>6726</v>
      </c>
    </row>
    <row r="85" spans="1:9" ht="11.25">
      <c r="A85" s="12" t="s">
        <v>9</v>
      </c>
      <c r="B85" s="3" t="s">
        <v>18</v>
      </c>
      <c r="C85" s="3" t="s">
        <v>40</v>
      </c>
      <c r="D85" s="5">
        <v>3625</v>
      </c>
      <c r="E85" s="5">
        <v>3230</v>
      </c>
      <c r="F85" s="5">
        <v>395</v>
      </c>
      <c r="G85" s="5">
        <v>116</v>
      </c>
      <c r="H85" s="6">
        <f t="shared" si="16"/>
        <v>511</v>
      </c>
      <c r="I85" s="13">
        <f t="shared" si="17"/>
        <v>3741</v>
      </c>
    </row>
    <row r="86" spans="1:9" ht="11.25">
      <c r="A86" s="14" t="s">
        <v>9</v>
      </c>
      <c r="B86" s="15" t="s">
        <v>18</v>
      </c>
      <c r="C86" s="15" t="s">
        <v>41</v>
      </c>
      <c r="D86" s="16">
        <v>2934</v>
      </c>
      <c r="E86" s="16">
        <v>3333</v>
      </c>
      <c r="F86" s="16">
        <v>-399</v>
      </c>
      <c r="G86" s="16">
        <v>170</v>
      </c>
      <c r="H86" s="17">
        <f aca="true" t="shared" si="18" ref="H86:H92">D86+G86-E86</f>
        <v>-229</v>
      </c>
      <c r="I86" s="18">
        <f aca="true" t="shared" si="19" ref="I86:I92">D86+G86</f>
        <v>3104</v>
      </c>
    </row>
    <row r="87" spans="1:9" ht="11.25">
      <c r="A87" s="7" t="s">
        <v>10</v>
      </c>
      <c r="B87" s="8" t="s">
        <v>19</v>
      </c>
      <c r="C87" s="8" t="s">
        <v>25</v>
      </c>
      <c r="D87" s="9">
        <v>34315</v>
      </c>
      <c r="E87" s="9">
        <v>32073</v>
      </c>
      <c r="F87" s="9">
        <v>2242</v>
      </c>
      <c r="G87" s="9">
        <v>3758</v>
      </c>
      <c r="H87" s="10">
        <f t="shared" si="18"/>
        <v>6000</v>
      </c>
      <c r="I87" s="11">
        <f t="shared" si="19"/>
        <v>38073</v>
      </c>
    </row>
    <row r="88" spans="1:9" ht="11.25">
      <c r="A88" s="12" t="s">
        <v>10</v>
      </c>
      <c r="B88" s="3" t="s">
        <v>19</v>
      </c>
      <c r="C88" s="3" t="s">
        <v>26</v>
      </c>
      <c r="D88" s="5">
        <v>26576</v>
      </c>
      <c r="E88" s="5">
        <v>25849</v>
      </c>
      <c r="F88" s="5">
        <v>727</v>
      </c>
      <c r="G88" s="5">
        <v>3241</v>
      </c>
      <c r="H88" s="6">
        <f t="shared" si="18"/>
        <v>3968</v>
      </c>
      <c r="I88" s="13">
        <f t="shared" si="19"/>
        <v>29817</v>
      </c>
    </row>
    <row r="89" spans="1:9" ht="11.25">
      <c r="A89" s="12" t="s">
        <v>10</v>
      </c>
      <c r="B89" s="3" t="s">
        <v>19</v>
      </c>
      <c r="C89" s="3" t="s">
        <v>27</v>
      </c>
      <c r="D89" s="5">
        <v>22189</v>
      </c>
      <c r="E89" s="5">
        <v>25246</v>
      </c>
      <c r="F89" s="5">
        <v>-3057</v>
      </c>
      <c r="G89" s="5">
        <v>5308</v>
      </c>
      <c r="H89" s="6">
        <f t="shared" si="18"/>
        <v>2251</v>
      </c>
      <c r="I89" s="13">
        <f t="shared" si="19"/>
        <v>27497</v>
      </c>
    </row>
    <row r="90" spans="1:9" ht="11.25">
      <c r="A90" s="12" t="s">
        <v>10</v>
      </c>
      <c r="B90" s="3" t="s">
        <v>19</v>
      </c>
      <c r="C90" s="3" t="s">
        <v>28</v>
      </c>
      <c r="D90" s="5">
        <v>34507</v>
      </c>
      <c r="E90" s="5">
        <v>34504</v>
      </c>
      <c r="F90" s="5">
        <v>3</v>
      </c>
      <c r="G90" s="5">
        <v>7570</v>
      </c>
      <c r="H90" s="6">
        <f t="shared" si="18"/>
        <v>7573</v>
      </c>
      <c r="I90" s="13">
        <f t="shared" si="19"/>
        <v>42077</v>
      </c>
    </row>
    <row r="91" spans="1:9" ht="11.25">
      <c r="A91" s="12" t="s">
        <v>10</v>
      </c>
      <c r="B91" s="3" t="s">
        <v>19</v>
      </c>
      <c r="C91" s="3" t="s">
        <v>29</v>
      </c>
      <c r="D91" s="5">
        <v>34880</v>
      </c>
      <c r="E91" s="5">
        <v>35411</v>
      </c>
      <c r="F91" s="5">
        <v>-531</v>
      </c>
      <c r="G91" s="5">
        <v>6494</v>
      </c>
      <c r="H91" s="6">
        <f t="shared" si="18"/>
        <v>5963</v>
      </c>
      <c r="I91" s="13">
        <f t="shared" si="19"/>
        <v>41374</v>
      </c>
    </row>
    <row r="92" spans="1:9" ht="11.25">
      <c r="A92" s="12" t="s">
        <v>10</v>
      </c>
      <c r="B92" s="3" t="s">
        <v>19</v>
      </c>
      <c r="C92" s="3" t="s">
        <v>30</v>
      </c>
      <c r="D92" s="5">
        <v>33181</v>
      </c>
      <c r="E92" s="5">
        <v>31244</v>
      </c>
      <c r="F92" s="5">
        <v>1937</v>
      </c>
      <c r="G92" s="5">
        <v>4202</v>
      </c>
      <c r="H92" s="6">
        <f t="shared" si="18"/>
        <v>6139</v>
      </c>
      <c r="I92" s="13">
        <f t="shared" si="19"/>
        <v>37383</v>
      </c>
    </row>
    <row r="93" spans="1:9" ht="11.25">
      <c r="A93" s="12" t="s">
        <v>10</v>
      </c>
      <c r="B93" s="3" t="s">
        <v>19</v>
      </c>
      <c r="C93" s="3" t="s">
        <v>31</v>
      </c>
      <c r="D93" s="5">
        <v>30770</v>
      </c>
      <c r="E93" s="5">
        <v>31086</v>
      </c>
      <c r="F93" s="5">
        <v>-316</v>
      </c>
      <c r="G93" s="5">
        <v>3493</v>
      </c>
      <c r="H93" s="6">
        <f aca="true" t="shared" si="20" ref="H93:H102">D93+G93-E93</f>
        <v>3177</v>
      </c>
      <c r="I93" s="13">
        <f aca="true" t="shared" si="21" ref="I93:I102">D93+G93</f>
        <v>34263</v>
      </c>
    </row>
    <row r="94" spans="1:9" ht="11.25">
      <c r="A94" s="12" t="s">
        <v>10</v>
      </c>
      <c r="B94" s="3" t="s">
        <v>19</v>
      </c>
      <c r="C94" s="3" t="s">
        <v>32</v>
      </c>
      <c r="D94" s="5">
        <v>23020</v>
      </c>
      <c r="E94" s="5">
        <v>24806</v>
      </c>
      <c r="F94" s="5">
        <v>-1786</v>
      </c>
      <c r="G94" s="5">
        <v>2534</v>
      </c>
      <c r="H94" s="6">
        <f t="shared" si="20"/>
        <v>748</v>
      </c>
      <c r="I94" s="13">
        <f t="shared" si="21"/>
        <v>25554</v>
      </c>
    </row>
    <row r="95" spans="1:9" ht="11.25">
      <c r="A95" s="12" t="s">
        <v>10</v>
      </c>
      <c r="B95" s="3" t="s">
        <v>19</v>
      </c>
      <c r="C95" s="3" t="s">
        <v>33</v>
      </c>
      <c r="D95" s="5">
        <v>16200</v>
      </c>
      <c r="E95" s="5">
        <v>17993</v>
      </c>
      <c r="F95" s="5">
        <v>-1793</v>
      </c>
      <c r="G95" s="5">
        <v>1649</v>
      </c>
      <c r="H95" s="6">
        <f t="shared" si="20"/>
        <v>-144</v>
      </c>
      <c r="I95" s="13">
        <f t="shared" si="21"/>
        <v>17849</v>
      </c>
    </row>
    <row r="96" spans="1:9" ht="11.25">
      <c r="A96" s="12" t="s">
        <v>10</v>
      </c>
      <c r="B96" s="3" t="s">
        <v>19</v>
      </c>
      <c r="C96" s="3" t="s">
        <v>34</v>
      </c>
      <c r="D96" s="5">
        <v>11974</v>
      </c>
      <c r="E96" s="5">
        <v>13790</v>
      </c>
      <c r="F96" s="5">
        <v>-1816</v>
      </c>
      <c r="G96" s="5">
        <v>1109</v>
      </c>
      <c r="H96" s="6">
        <f t="shared" si="20"/>
        <v>-707</v>
      </c>
      <c r="I96" s="13">
        <f t="shared" si="21"/>
        <v>13083</v>
      </c>
    </row>
    <row r="97" spans="1:9" ht="11.25">
      <c r="A97" s="12" t="s">
        <v>10</v>
      </c>
      <c r="B97" s="3" t="s">
        <v>19</v>
      </c>
      <c r="C97" s="3" t="s">
        <v>35</v>
      </c>
      <c r="D97" s="5">
        <v>8822</v>
      </c>
      <c r="E97" s="5">
        <v>9124</v>
      </c>
      <c r="F97" s="5">
        <v>-302</v>
      </c>
      <c r="G97" s="5">
        <v>864</v>
      </c>
      <c r="H97" s="6">
        <f t="shared" si="20"/>
        <v>562</v>
      </c>
      <c r="I97" s="13">
        <f t="shared" si="21"/>
        <v>9686</v>
      </c>
    </row>
    <row r="98" spans="1:9" ht="11.25">
      <c r="A98" s="12" t="s">
        <v>10</v>
      </c>
      <c r="B98" s="3" t="s">
        <v>19</v>
      </c>
      <c r="C98" s="3" t="s">
        <v>36</v>
      </c>
      <c r="D98" s="5">
        <v>7094</v>
      </c>
      <c r="E98" s="5">
        <v>6431</v>
      </c>
      <c r="F98" s="5">
        <v>663</v>
      </c>
      <c r="G98" s="5">
        <v>658</v>
      </c>
      <c r="H98" s="6">
        <f t="shared" si="20"/>
        <v>1321</v>
      </c>
      <c r="I98" s="13">
        <f t="shared" si="21"/>
        <v>7752</v>
      </c>
    </row>
    <row r="99" spans="1:9" ht="11.25">
      <c r="A99" s="12" t="s">
        <v>10</v>
      </c>
      <c r="B99" s="3" t="s">
        <v>19</v>
      </c>
      <c r="C99" s="3" t="s">
        <v>37</v>
      </c>
      <c r="D99" s="5">
        <v>5697</v>
      </c>
      <c r="E99" s="5">
        <v>5031</v>
      </c>
      <c r="F99" s="5">
        <v>666</v>
      </c>
      <c r="G99" s="5">
        <v>692</v>
      </c>
      <c r="H99" s="6">
        <f t="shared" si="20"/>
        <v>1358</v>
      </c>
      <c r="I99" s="13">
        <f t="shared" si="21"/>
        <v>6389</v>
      </c>
    </row>
    <row r="100" spans="1:9" ht="11.25">
      <c r="A100" s="12" t="s">
        <v>10</v>
      </c>
      <c r="B100" s="3" t="s">
        <v>19</v>
      </c>
      <c r="C100" s="3" t="s">
        <v>38</v>
      </c>
      <c r="D100" s="5">
        <v>4224</v>
      </c>
      <c r="E100" s="5">
        <v>4262</v>
      </c>
      <c r="F100" s="5">
        <v>-38</v>
      </c>
      <c r="G100" s="5">
        <v>419</v>
      </c>
      <c r="H100" s="6">
        <f t="shared" si="20"/>
        <v>381</v>
      </c>
      <c r="I100" s="13">
        <f t="shared" si="21"/>
        <v>4643</v>
      </c>
    </row>
    <row r="101" spans="1:9" ht="11.25">
      <c r="A101" s="12" t="s">
        <v>10</v>
      </c>
      <c r="B101" s="3" t="s">
        <v>19</v>
      </c>
      <c r="C101" s="3" t="s">
        <v>39</v>
      </c>
      <c r="D101" s="5">
        <v>3200</v>
      </c>
      <c r="E101" s="5">
        <v>2920</v>
      </c>
      <c r="F101" s="5">
        <v>280</v>
      </c>
      <c r="G101" s="5">
        <v>266</v>
      </c>
      <c r="H101" s="6">
        <f t="shared" si="20"/>
        <v>546</v>
      </c>
      <c r="I101" s="13">
        <f t="shared" si="21"/>
        <v>3466</v>
      </c>
    </row>
    <row r="102" spans="1:9" ht="11.25">
      <c r="A102" s="12" t="s">
        <v>10</v>
      </c>
      <c r="B102" s="3" t="s">
        <v>19</v>
      </c>
      <c r="C102" s="3" t="s">
        <v>40</v>
      </c>
      <c r="D102" s="5">
        <v>2380</v>
      </c>
      <c r="E102" s="5">
        <v>2190</v>
      </c>
      <c r="F102" s="5">
        <v>190</v>
      </c>
      <c r="G102" s="5">
        <v>168</v>
      </c>
      <c r="H102" s="6">
        <f t="shared" si="20"/>
        <v>358</v>
      </c>
      <c r="I102" s="13">
        <f t="shared" si="21"/>
        <v>2548</v>
      </c>
    </row>
    <row r="103" spans="1:9" ht="11.25">
      <c r="A103" s="14" t="s">
        <v>10</v>
      </c>
      <c r="B103" s="15" t="s">
        <v>19</v>
      </c>
      <c r="C103" s="15" t="s">
        <v>41</v>
      </c>
      <c r="D103" s="16">
        <v>2226</v>
      </c>
      <c r="E103" s="16">
        <v>1995</v>
      </c>
      <c r="F103" s="16">
        <v>231</v>
      </c>
      <c r="G103" s="16">
        <v>103</v>
      </c>
      <c r="H103" s="17">
        <f aca="true" t="shared" si="22" ref="H103:H109">D103+G103-E103</f>
        <v>334</v>
      </c>
      <c r="I103" s="18">
        <f aca="true" t="shared" si="23" ref="I103:I109">D103+G103</f>
        <v>2329</v>
      </c>
    </row>
    <row r="104" spans="1:9" ht="11.25">
      <c r="A104" s="7" t="s">
        <v>11</v>
      </c>
      <c r="B104" s="8" t="s">
        <v>20</v>
      </c>
      <c r="C104" s="8" t="s">
        <v>25</v>
      </c>
      <c r="D104" s="9">
        <v>27378</v>
      </c>
      <c r="E104" s="9">
        <v>40658</v>
      </c>
      <c r="F104" s="9">
        <v>-13280</v>
      </c>
      <c r="G104" s="9">
        <v>8676</v>
      </c>
      <c r="H104" s="10">
        <f t="shared" si="22"/>
        <v>-4604</v>
      </c>
      <c r="I104" s="11">
        <f t="shared" si="23"/>
        <v>36054</v>
      </c>
    </row>
    <row r="105" spans="1:9" ht="11.25">
      <c r="A105" s="12" t="s">
        <v>11</v>
      </c>
      <c r="B105" s="3" t="s">
        <v>20</v>
      </c>
      <c r="C105" s="3" t="s">
        <v>26</v>
      </c>
      <c r="D105" s="5">
        <v>21284</v>
      </c>
      <c r="E105" s="5">
        <v>28736</v>
      </c>
      <c r="F105" s="5">
        <v>-7452</v>
      </c>
      <c r="G105" s="5">
        <v>7597</v>
      </c>
      <c r="H105" s="6">
        <f t="shared" si="22"/>
        <v>145</v>
      </c>
      <c r="I105" s="13">
        <f t="shared" si="23"/>
        <v>28881</v>
      </c>
    </row>
    <row r="106" spans="1:9" ht="11.25">
      <c r="A106" s="12" t="s">
        <v>11</v>
      </c>
      <c r="B106" s="3" t="s">
        <v>20</v>
      </c>
      <c r="C106" s="3" t="s">
        <v>27</v>
      </c>
      <c r="D106" s="5">
        <v>33864</v>
      </c>
      <c r="E106" s="5">
        <v>26232</v>
      </c>
      <c r="F106" s="5">
        <v>7632</v>
      </c>
      <c r="G106" s="5">
        <v>10982</v>
      </c>
      <c r="H106" s="6">
        <f t="shared" si="22"/>
        <v>18614</v>
      </c>
      <c r="I106" s="13">
        <f t="shared" si="23"/>
        <v>44846</v>
      </c>
    </row>
    <row r="107" spans="1:9" ht="11.25">
      <c r="A107" s="12" t="s">
        <v>11</v>
      </c>
      <c r="B107" s="3" t="s">
        <v>20</v>
      </c>
      <c r="C107" s="3" t="s">
        <v>28</v>
      </c>
      <c r="D107" s="5">
        <v>87069</v>
      </c>
      <c r="E107" s="5">
        <v>48783</v>
      </c>
      <c r="F107" s="5">
        <v>38286</v>
      </c>
      <c r="G107" s="5">
        <v>18006</v>
      </c>
      <c r="H107" s="6">
        <f t="shared" si="22"/>
        <v>56292</v>
      </c>
      <c r="I107" s="13">
        <f t="shared" si="23"/>
        <v>105075</v>
      </c>
    </row>
    <row r="108" spans="1:9" ht="11.25">
      <c r="A108" s="12" t="s">
        <v>11</v>
      </c>
      <c r="B108" s="3" t="s">
        <v>20</v>
      </c>
      <c r="C108" s="3" t="s">
        <v>29</v>
      </c>
      <c r="D108" s="5">
        <v>61135</v>
      </c>
      <c r="E108" s="5">
        <v>74244</v>
      </c>
      <c r="F108" s="5">
        <v>-13109</v>
      </c>
      <c r="G108" s="5">
        <v>16717</v>
      </c>
      <c r="H108" s="6">
        <f t="shared" si="22"/>
        <v>3608</v>
      </c>
      <c r="I108" s="13">
        <f t="shared" si="23"/>
        <v>77852</v>
      </c>
    </row>
    <row r="109" spans="1:9" ht="11.25">
      <c r="A109" s="12" t="s">
        <v>11</v>
      </c>
      <c r="B109" s="3" t="s">
        <v>20</v>
      </c>
      <c r="C109" s="3" t="s">
        <v>30</v>
      </c>
      <c r="D109" s="5">
        <v>45633</v>
      </c>
      <c r="E109" s="5">
        <v>54629</v>
      </c>
      <c r="F109" s="5">
        <v>-8996</v>
      </c>
      <c r="G109" s="5">
        <v>13511</v>
      </c>
      <c r="H109" s="6">
        <f t="shared" si="22"/>
        <v>4515</v>
      </c>
      <c r="I109" s="13">
        <f t="shared" si="23"/>
        <v>59144</v>
      </c>
    </row>
    <row r="110" spans="1:9" ht="11.25">
      <c r="A110" s="12" t="s">
        <v>11</v>
      </c>
      <c r="B110" s="3" t="s">
        <v>20</v>
      </c>
      <c r="C110" s="3" t="s">
        <v>31</v>
      </c>
      <c r="D110" s="5">
        <v>38603</v>
      </c>
      <c r="E110" s="5">
        <v>45964</v>
      </c>
      <c r="F110" s="5">
        <v>-7361</v>
      </c>
      <c r="G110" s="5">
        <v>10355</v>
      </c>
      <c r="H110" s="6">
        <f aca="true" t="shared" si="24" ref="H110:H119">D110+G110-E110</f>
        <v>2994</v>
      </c>
      <c r="I110" s="13">
        <f aca="true" t="shared" si="25" ref="I110:I119">D110+G110</f>
        <v>48958</v>
      </c>
    </row>
    <row r="111" spans="1:9" ht="11.25">
      <c r="A111" s="12" t="s">
        <v>11</v>
      </c>
      <c r="B111" s="3" t="s">
        <v>20</v>
      </c>
      <c r="C111" s="3" t="s">
        <v>32</v>
      </c>
      <c r="D111" s="5">
        <v>27346</v>
      </c>
      <c r="E111" s="5">
        <v>32405</v>
      </c>
      <c r="F111" s="5">
        <v>-5059</v>
      </c>
      <c r="G111" s="5">
        <v>6967</v>
      </c>
      <c r="H111" s="6">
        <f t="shared" si="24"/>
        <v>1908</v>
      </c>
      <c r="I111" s="13">
        <f t="shared" si="25"/>
        <v>34313</v>
      </c>
    </row>
    <row r="112" spans="1:9" ht="11.25">
      <c r="A112" s="12" t="s">
        <v>11</v>
      </c>
      <c r="B112" s="3" t="s">
        <v>20</v>
      </c>
      <c r="C112" s="3" t="s">
        <v>33</v>
      </c>
      <c r="D112" s="5">
        <v>19991</v>
      </c>
      <c r="E112" s="5">
        <v>20940</v>
      </c>
      <c r="F112" s="5">
        <v>-949</v>
      </c>
      <c r="G112" s="5">
        <v>4510</v>
      </c>
      <c r="H112" s="6">
        <f t="shared" si="24"/>
        <v>3561</v>
      </c>
      <c r="I112" s="13">
        <f t="shared" si="25"/>
        <v>24501</v>
      </c>
    </row>
    <row r="113" spans="1:9" ht="11.25">
      <c r="A113" s="12" t="s">
        <v>11</v>
      </c>
      <c r="B113" s="3" t="s">
        <v>20</v>
      </c>
      <c r="C113" s="3" t="s">
        <v>34</v>
      </c>
      <c r="D113" s="5">
        <v>15872</v>
      </c>
      <c r="E113" s="5">
        <v>15585</v>
      </c>
      <c r="F113" s="5">
        <v>287</v>
      </c>
      <c r="G113" s="5">
        <v>3089</v>
      </c>
      <c r="H113" s="6">
        <f t="shared" si="24"/>
        <v>3376</v>
      </c>
      <c r="I113" s="13">
        <f t="shared" si="25"/>
        <v>18961</v>
      </c>
    </row>
    <row r="114" spans="1:9" ht="11.25">
      <c r="A114" s="12" t="s">
        <v>11</v>
      </c>
      <c r="B114" s="3" t="s">
        <v>20</v>
      </c>
      <c r="C114" s="3" t="s">
        <v>35</v>
      </c>
      <c r="D114" s="5">
        <v>10943</v>
      </c>
      <c r="E114" s="5">
        <v>10884</v>
      </c>
      <c r="F114" s="5">
        <v>59</v>
      </c>
      <c r="G114" s="5">
        <v>2349</v>
      </c>
      <c r="H114" s="6">
        <f t="shared" si="24"/>
        <v>2408</v>
      </c>
      <c r="I114" s="13">
        <f t="shared" si="25"/>
        <v>13292</v>
      </c>
    </row>
    <row r="115" spans="1:9" ht="11.25">
      <c r="A115" s="12" t="s">
        <v>11</v>
      </c>
      <c r="B115" s="3" t="s">
        <v>20</v>
      </c>
      <c r="C115" s="3" t="s">
        <v>36</v>
      </c>
      <c r="D115" s="5">
        <v>8651</v>
      </c>
      <c r="E115" s="5">
        <v>8773</v>
      </c>
      <c r="F115" s="5">
        <v>-122</v>
      </c>
      <c r="G115" s="5">
        <v>2139</v>
      </c>
      <c r="H115" s="6">
        <f t="shared" si="24"/>
        <v>2017</v>
      </c>
      <c r="I115" s="13">
        <f t="shared" si="25"/>
        <v>10790</v>
      </c>
    </row>
    <row r="116" spans="1:9" ht="11.25">
      <c r="A116" s="12" t="s">
        <v>11</v>
      </c>
      <c r="B116" s="3" t="s">
        <v>20</v>
      </c>
      <c r="C116" s="3" t="s">
        <v>37</v>
      </c>
      <c r="D116" s="5">
        <v>7760</v>
      </c>
      <c r="E116" s="5">
        <v>6651</v>
      </c>
      <c r="F116" s="5">
        <v>1109</v>
      </c>
      <c r="G116" s="5">
        <v>1437</v>
      </c>
      <c r="H116" s="6">
        <f t="shared" si="24"/>
        <v>2546</v>
      </c>
      <c r="I116" s="13">
        <f t="shared" si="25"/>
        <v>9197</v>
      </c>
    </row>
    <row r="117" spans="1:9" ht="11.25">
      <c r="A117" s="12" t="s">
        <v>11</v>
      </c>
      <c r="B117" s="3" t="s">
        <v>20</v>
      </c>
      <c r="C117" s="3" t="s">
        <v>38</v>
      </c>
      <c r="D117" s="5">
        <v>6375</v>
      </c>
      <c r="E117" s="5">
        <v>4930</v>
      </c>
      <c r="F117" s="5">
        <v>1445</v>
      </c>
      <c r="G117" s="5">
        <v>1076</v>
      </c>
      <c r="H117" s="6">
        <f t="shared" si="24"/>
        <v>2521</v>
      </c>
      <c r="I117" s="13">
        <f t="shared" si="25"/>
        <v>7451</v>
      </c>
    </row>
    <row r="118" spans="1:9" ht="11.25">
      <c r="A118" s="12" t="s">
        <v>11</v>
      </c>
      <c r="B118" s="3" t="s">
        <v>20</v>
      </c>
      <c r="C118" s="3" t="s">
        <v>39</v>
      </c>
      <c r="D118" s="5">
        <v>5210</v>
      </c>
      <c r="E118" s="5">
        <v>4325</v>
      </c>
      <c r="F118" s="5">
        <v>885</v>
      </c>
      <c r="G118" s="5">
        <v>850</v>
      </c>
      <c r="H118" s="6">
        <f t="shared" si="24"/>
        <v>1735</v>
      </c>
      <c r="I118" s="13">
        <f t="shared" si="25"/>
        <v>6060</v>
      </c>
    </row>
    <row r="119" spans="1:9" ht="11.25">
      <c r="A119" s="12" t="s">
        <v>11</v>
      </c>
      <c r="B119" s="3" t="s">
        <v>20</v>
      </c>
      <c r="C119" s="3" t="s">
        <v>40</v>
      </c>
      <c r="D119" s="5">
        <v>3860</v>
      </c>
      <c r="E119" s="5">
        <v>3447</v>
      </c>
      <c r="F119" s="5">
        <v>413</v>
      </c>
      <c r="G119" s="5">
        <v>356</v>
      </c>
      <c r="H119" s="6">
        <f t="shared" si="24"/>
        <v>769</v>
      </c>
      <c r="I119" s="13">
        <f t="shared" si="25"/>
        <v>4216</v>
      </c>
    </row>
    <row r="120" spans="1:9" ht="11.25">
      <c r="A120" s="14" t="s">
        <v>11</v>
      </c>
      <c r="B120" s="15" t="s">
        <v>20</v>
      </c>
      <c r="C120" s="15" t="s">
        <v>41</v>
      </c>
      <c r="D120" s="16">
        <v>3344</v>
      </c>
      <c r="E120" s="16">
        <v>3240</v>
      </c>
      <c r="F120" s="16">
        <v>104</v>
      </c>
      <c r="G120" s="16">
        <v>205</v>
      </c>
      <c r="H120" s="17">
        <f aca="true" t="shared" si="26" ref="H120:H126">D120+G120-E120</f>
        <v>309</v>
      </c>
      <c r="I120" s="18">
        <f aca="true" t="shared" si="27" ref="I120:I126">D120+G120</f>
        <v>3549</v>
      </c>
    </row>
    <row r="121" spans="1:9" ht="11.25">
      <c r="A121" s="7" t="s">
        <v>12</v>
      </c>
      <c r="B121" s="8" t="s">
        <v>21</v>
      </c>
      <c r="C121" s="8" t="s">
        <v>25</v>
      </c>
      <c r="D121" s="9">
        <v>11255</v>
      </c>
      <c r="E121" s="9">
        <v>10218</v>
      </c>
      <c r="F121" s="9">
        <v>1037</v>
      </c>
      <c r="G121" s="9">
        <v>1620</v>
      </c>
      <c r="H121" s="10">
        <f t="shared" si="26"/>
        <v>2657</v>
      </c>
      <c r="I121" s="11">
        <f t="shared" si="27"/>
        <v>12875</v>
      </c>
    </row>
    <row r="122" spans="1:9" ht="11.25">
      <c r="A122" s="12" t="s">
        <v>12</v>
      </c>
      <c r="B122" s="3" t="s">
        <v>21</v>
      </c>
      <c r="C122" s="3" t="s">
        <v>26</v>
      </c>
      <c r="D122" s="5">
        <v>8223</v>
      </c>
      <c r="E122" s="5">
        <v>8078</v>
      </c>
      <c r="F122" s="5">
        <v>145</v>
      </c>
      <c r="G122" s="5">
        <v>1542</v>
      </c>
      <c r="H122" s="6">
        <f t="shared" si="26"/>
        <v>1687</v>
      </c>
      <c r="I122" s="13">
        <f t="shared" si="27"/>
        <v>9765</v>
      </c>
    </row>
    <row r="123" spans="1:9" ht="11.25">
      <c r="A123" s="12" t="s">
        <v>12</v>
      </c>
      <c r="B123" s="3" t="s">
        <v>21</v>
      </c>
      <c r="C123" s="3" t="s">
        <v>27</v>
      </c>
      <c r="D123" s="5">
        <v>6817</v>
      </c>
      <c r="E123" s="5">
        <v>8428</v>
      </c>
      <c r="F123" s="5">
        <v>-1611</v>
      </c>
      <c r="G123" s="5">
        <v>3002</v>
      </c>
      <c r="H123" s="6">
        <f t="shared" si="26"/>
        <v>1391</v>
      </c>
      <c r="I123" s="13">
        <f t="shared" si="27"/>
        <v>9819</v>
      </c>
    </row>
    <row r="124" spans="1:9" ht="11.25">
      <c r="A124" s="12" t="s">
        <v>12</v>
      </c>
      <c r="B124" s="3" t="s">
        <v>21</v>
      </c>
      <c r="C124" s="3" t="s">
        <v>28</v>
      </c>
      <c r="D124" s="5">
        <v>8591</v>
      </c>
      <c r="E124" s="5">
        <v>14754</v>
      </c>
      <c r="F124" s="5">
        <v>-6163</v>
      </c>
      <c r="G124" s="5">
        <v>4275</v>
      </c>
      <c r="H124" s="6">
        <f t="shared" si="26"/>
        <v>-1888</v>
      </c>
      <c r="I124" s="13">
        <f t="shared" si="27"/>
        <v>12866</v>
      </c>
    </row>
    <row r="125" spans="1:9" ht="11.25">
      <c r="A125" s="12" t="s">
        <v>12</v>
      </c>
      <c r="B125" s="3" t="s">
        <v>21</v>
      </c>
      <c r="C125" s="3" t="s">
        <v>29</v>
      </c>
      <c r="D125" s="5">
        <v>11408</v>
      </c>
      <c r="E125" s="5">
        <v>12475</v>
      </c>
      <c r="F125" s="5">
        <v>-1067</v>
      </c>
      <c r="G125" s="5">
        <v>3365</v>
      </c>
      <c r="H125" s="6">
        <f t="shared" si="26"/>
        <v>2298</v>
      </c>
      <c r="I125" s="13">
        <f t="shared" si="27"/>
        <v>14773</v>
      </c>
    </row>
    <row r="126" spans="1:9" ht="11.25">
      <c r="A126" s="12" t="s">
        <v>12</v>
      </c>
      <c r="B126" s="3" t="s">
        <v>21</v>
      </c>
      <c r="C126" s="3" t="s">
        <v>30</v>
      </c>
      <c r="D126" s="5">
        <v>13540</v>
      </c>
      <c r="E126" s="5">
        <v>11762</v>
      </c>
      <c r="F126" s="5">
        <v>1778</v>
      </c>
      <c r="G126" s="5">
        <v>2073</v>
      </c>
      <c r="H126" s="6">
        <f t="shared" si="26"/>
        <v>3851</v>
      </c>
      <c r="I126" s="13">
        <f t="shared" si="27"/>
        <v>15613</v>
      </c>
    </row>
    <row r="127" spans="1:9" ht="11.25">
      <c r="A127" s="12" t="s">
        <v>12</v>
      </c>
      <c r="B127" s="3" t="s">
        <v>21</v>
      </c>
      <c r="C127" s="3" t="s">
        <v>31</v>
      </c>
      <c r="D127" s="5">
        <v>14225</v>
      </c>
      <c r="E127" s="5">
        <v>11425</v>
      </c>
      <c r="F127" s="5">
        <v>2800</v>
      </c>
      <c r="G127" s="5">
        <v>1919</v>
      </c>
      <c r="H127" s="6">
        <f aca="true" t="shared" si="28" ref="H127:H136">D127+G127-E127</f>
        <v>4719</v>
      </c>
      <c r="I127" s="13">
        <f aca="true" t="shared" si="29" ref="I127:I136">D127+G127</f>
        <v>16144</v>
      </c>
    </row>
    <row r="128" spans="1:9" ht="11.25">
      <c r="A128" s="12" t="s">
        <v>12</v>
      </c>
      <c r="B128" s="3" t="s">
        <v>21</v>
      </c>
      <c r="C128" s="3" t="s">
        <v>32</v>
      </c>
      <c r="D128" s="5">
        <v>10882</v>
      </c>
      <c r="E128" s="5">
        <v>9299</v>
      </c>
      <c r="F128" s="5">
        <v>1583</v>
      </c>
      <c r="G128" s="5">
        <v>1276</v>
      </c>
      <c r="H128" s="6">
        <f t="shared" si="28"/>
        <v>2859</v>
      </c>
      <c r="I128" s="13">
        <f t="shared" si="29"/>
        <v>12158</v>
      </c>
    </row>
    <row r="129" spans="1:9" ht="11.25">
      <c r="A129" s="12" t="s">
        <v>12</v>
      </c>
      <c r="B129" s="3" t="s">
        <v>21</v>
      </c>
      <c r="C129" s="3" t="s">
        <v>33</v>
      </c>
      <c r="D129" s="5">
        <v>7193</v>
      </c>
      <c r="E129" s="5">
        <v>7022</v>
      </c>
      <c r="F129" s="5">
        <v>171</v>
      </c>
      <c r="G129" s="5">
        <v>750</v>
      </c>
      <c r="H129" s="6">
        <f t="shared" si="28"/>
        <v>921</v>
      </c>
      <c r="I129" s="13">
        <f t="shared" si="29"/>
        <v>7943</v>
      </c>
    </row>
    <row r="130" spans="1:9" ht="11.25">
      <c r="A130" s="12" t="s">
        <v>12</v>
      </c>
      <c r="B130" s="3" t="s">
        <v>21</v>
      </c>
      <c r="C130" s="3" t="s">
        <v>34</v>
      </c>
      <c r="D130" s="5">
        <v>5841</v>
      </c>
      <c r="E130" s="5">
        <v>5896</v>
      </c>
      <c r="F130" s="5">
        <v>-55</v>
      </c>
      <c r="G130" s="5">
        <v>494</v>
      </c>
      <c r="H130" s="6">
        <f t="shared" si="28"/>
        <v>439</v>
      </c>
      <c r="I130" s="13">
        <f t="shared" si="29"/>
        <v>6335</v>
      </c>
    </row>
    <row r="131" spans="1:9" ht="11.25">
      <c r="A131" s="12" t="s">
        <v>12</v>
      </c>
      <c r="B131" s="3" t="s">
        <v>21</v>
      </c>
      <c r="C131" s="3" t="s">
        <v>35</v>
      </c>
      <c r="D131" s="5">
        <v>4173</v>
      </c>
      <c r="E131" s="5">
        <v>4748</v>
      </c>
      <c r="F131" s="5">
        <v>-575</v>
      </c>
      <c r="G131" s="5">
        <v>447</v>
      </c>
      <c r="H131" s="6">
        <f t="shared" si="28"/>
        <v>-128</v>
      </c>
      <c r="I131" s="13">
        <f t="shared" si="29"/>
        <v>4620</v>
      </c>
    </row>
    <row r="132" spans="1:9" ht="11.25">
      <c r="A132" s="12" t="s">
        <v>12</v>
      </c>
      <c r="B132" s="3" t="s">
        <v>21</v>
      </c>
      <c r="C132" s="3" t="s">
        <v>36</v>
      </c>
      <c r="D132" s="5">
        <v>2955</v>
      </c>
      <c r="E132" s="5">
        <v>3791</v>
      </c>
      <c r="F132" s="5">
        <v>-836</v>
      </c>
      <c r="G132" s="5">
        <v>346</v>
      </c>
      <c r="H132" s="6">
        <f t="shared" si="28"/>
        <v>-490</v>
      </c>
      <c r="I132" s="13">
        <f t="shared" si="29"/>
        <v>3301</v>
      </c>
    </row>
    <row r="133" spans="1:9" ht="11.25">
      <c r="A133" s="12" t="s">
        <v>12</v>
      </c>
      <c r="B133" s="3" t="s">
        <v>21</v>
      </c>
      <c r="C133" s="3" t="s">
        <v>37</v>
      </c>
      <c r="D133" s="5">
        <v>2309</v>
      </c>
      <c r="E133" s="5">
        <v>2398</v>
      </c>
      <c r="F133" s="5">
        <v>-89</v>
      </c>
      <c r="G133" s="5">
        <v>377</v>
      </c>
      <c r="H133" s="6">
        <f t="shared" si="28"/>
        <v>288</v>
      </c>
      <c r="I133" s="13">
        <f t="shared" si="29"/>
        <v>2686</v>
      </c>
    </row>
    <row r="134" spans="1:9" ht="11.25">
      <c r="A134" s="12" t="s">
        <v>12</v>
      </c>
      <c r="B134" s="3" t="s">
        <v>21</v>
      </c>
      <c r="C134" s="3" t="s">
        <v>38</v>
      </c>
      <c r="D134" s="5">
        <v>2002</v>
      </c>
      <c r="E134" s="5">
        <v>1867</v>
      </c>
      <c r="F134" s="5">
        <v>135</v>
      </c>
      <c r="G134" s="5">
        <v>167</v>
      </c>
      <c r="H134" s="6">
        <f t="shared" si="28"/>
        <v>302</v>
      </c>
      <c r="I134" s="13">
        <f t="shared" si="29"/>
        <v>2169</v>
      </c>
    </row>
    <row r="135" spans="1:9" ht="11.25">
      <c r="A135" s="12" t="s">
        <v>12</v>
      </c>
      <c r="B135" s="3" t="s">
        <v>21</v>
      </c>
      <c r="C135" s="3" t="s">
        <v>39</v>
      </c>
      <c r="D135" s="5">
        <v>1659</v>
      </c>
      <c r="E135" s="5">
        <v>1249</v>
      </c>
      <c r="F135" s="5">
        <v>410</v>
      </c>
      <c r="G135" s="5">
        <v>140</v>
      </c>
      <c r="H135" s="6">
        <f t="shared" si="28"/>
        <v>550</v>
      </c>
      <c r="I135" s="13">
        <f t="shared" si="29"/>
        <v>1799</v>
      </c>
    </row>
    <row r="136" spans="1:9" ht="11.25">
      <c r="A136" s="12" t="s">
        <v>12</v>
      </c>
      <c r="B136" s="3" t="s">
        <v>21</v>
      </c>
      <c r="C136" s="3" t="s">
        <v>40</v>
      </c>
      <c r="D136" s="5">
        <v>1259</v>
      </c>
      <c r="E136" s="5">
        <v>844</v>
      </c>
      <c r="F136" s="5">
        <v>415</v>
      </c>
      <c r="G136" s="5">
        <v>49</v>
      </c>
      <c r="H136" s="6">
        <f t="shared" si="28"/>
        <v>464</v>
      </c>
      <c r="I136" s="13">
        <f t="shared" si="29"/>
        <v>1308</v>
      </c>
    </row>
    <row r="137" spans="1:9" ht="11.25">
      <c r="A137" s="14" t="s">
        <v>12</v>
      </c>
      <c r="B137" s="15" t="s">
        <v>21</v>
      </c>
      <c r="C137" s="15" t="s">
        <v>41</v>
      </c>
      <c r="D137" s="16">
        <v>1653</v>
      </c>
      <c r="E137" s="16">
        <v>879</v>
      </c>
      <c r="F137" s="16">
        <v>774</v>
      </c>
      <c r="G137" s="16">
        <v>64</v>
      </c>
      <c r="H137" s="17">
        <f>D137+G137-E137</f>
        <v>838</v>
      </c>
      <c r="I137" s="18">
        <f>D137+G137</f>
        <v>1717</v>
      </c>
    </row>
    <row r="140" ht="11.25">
      <c r="A140" s="2" t="s">
        <v>24</v>
      </c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DOI USGS Geography RMGSC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bcsherrouse</dc:creator>
  <cp:keywords/>
  <dc:description/>
  <cp:lastModifiedBy>bcsherrouse</cp:lastModifiedBy>
  <cp:lastPrinted>2008-06-04T20:09:52Z</cp:lastPrinted>
  <dcterms:created xsi:type="dcterms:W3CDTF">2007-08-01T14:43:35Z</dcterms:created>
  <dcterms:modified xsi:type="dcterms:W3CDTF">2008-06-04T20:09:56Z</dcterms:modified>
  <cp:category/>
  <cp:version/>
  <cp:contentType/>
  <cp:contentStatus/>
</cp:coreProperties>
</file>