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<sst xmlns="http://schemas.openxmlformats.org/spreadsheetml/2006/main" count="178" uniqueCount="33">
  <si>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</si>
  <si>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</si>
  <si>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</si>
  <si>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</si>
  <si>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</si>
  <si>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</si>
  <si>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</si>
  <si>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</si>
  <si>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</si>
  <si>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</si>
  <si>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</si>
  <si>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</si>
  <si>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</si>
  <si>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</si>
  <si>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</si>
  <si>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</si>
  <si>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</si>
  <si>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</si>
  <si>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</si>
  <si>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</si>
  <si>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</si>
  <si>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</si>
  <si>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</si>
  <si>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</si>
  <si>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</si>
  <si>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Less than 9th grade</t>
  </si>
  <si>
    <t>9th - 12th grade, no diploma</t>
  </si>
  <si>
    <t>High school graduate or equivalency</t>
  </si>
  <si>
    <t>Some college, no degree</t>
  </si>
  <si>
    <t>Associate degree</t>
  </si>
  <si>
    <t>Bachelor's degree</t>
  </si>
  <si>
    <t>Graduate or professional degree</t>
  </si>
  <si>
    <t>EDUCATIONAL ATTAINMENT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</si>
</sst>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wrapText="1"/>
      <protection/>
    </xf>
    <xf numFmtId="0" fontId="2" fillId="0" borderId="7" xfId="19" applyFont="1" applyFill="1" applyBorder="1" applyAlignment="1">
      <alignment wrapText="1"/>
      <protection/>
    </xf>
    <xf numFmtId="3" fontId="2" fillId="0" borderId="7" xfId="19" applyNumberFormat="1" applyFont="1" applyFill="1" applyBorder="1" applyAlignment="1">
      <alignment horizontal="right" wrapText="1"/>
      <protection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2" fillId="2" borderId="0" xfId="19" applyFont="1" applyFill="1" applyBorder="1" applyAlignment="1">
      <alignment horizontal="center"/>
      <protection/>
    </xf>
    <xf numFmtId="3" fontId="2" fillId="2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Data!$C$2:$C$8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Data!$H$2:$H$8</c:f>
              <c:numCache>
                <c:ptCount val="7"/>
                <c:pt idx="0">
                  <c:v>1473</c:v>
                </c:pt>
                <c:pt idx="1">
                  <c:v>1394</c:v>
                </c:pt>
                <c:pt idx="2">
                  <c:v>1672</c:v>
                </c:pt>
                <c:pt idx="3">
                  <c:v>256</c:v>
                </c:pt>
                <c:pt idx="4">
                  <c:v>-142</c:v>
                </c:pt>
                <c:pt idx="5">
                  <c:v>396</c:v>
                </c:pt>
                <c:pt idx="6">
                  <c:v>30</c:v>
                </c:pt>
              </c:numCache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28483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Data!$C$23:$C$29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Data!$H$23:$H$29</c:f>
              <c:numCache>
                <c:ptCount val="7"/>
                <c:pt idx="0">
                  <c:v>8590</c:v>
                </c:pt>
                <c:pt idx="1">
                  <c:v>506</c:v>
                </c:pt>
                <c:pt idx="2">
                  <c:v>-3609</c:v>
                </c:pt>
                <c:pt idx="3">
                  <c:v>-4246</c:v>
                </c:pt>
                <c:pt idx="4">
                  <c:v>2514</c:v>
                </c:pt>
                <c:pt idx="5">
                  <c:v>24069</c:v>
                </c:pt>
                <c:pt idx="6">
                  <c:v>11461</c:v>
                </c:pt>
              </c:numCache>
            </c:numRef>
          </c:val>
        </c:ser>
        <c:axId val="36479226"/>
        <c:axId val="59877579"/>
      </c:barChart>
      <c:catAx>
        <c:axId val="3647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9877579"/>
        <c:crosses val="autoZero"/>
        <c:auto val="1"/>
        <c:lblOffset val="100"/>
        <c:noMultiLvlLbl val="0"/>
      </c:catAx>
      <c:valAx>
        <c:axId val="59877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47922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Data!$C$23:$C$29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Data!$I$23:$I$29</c:f>
              <c:numCache>
                <c:ptCount val="7"/>
                <c:pt idx="0">
                  <c:v>28229</c:v>
                </c:pt>
                <c:pt idx="1">
                  <c:v>27029</c:v>
                </c:pt>
                <c:pt idx="2">
                  <c:v>50867</c:v>
                </c:pt>
                <c:pt idx="3">
                  <c:v>69299</c:v>
                </c:pt>
                <c:pt idx="4">
                  <c:v>23856</c:v>
                </c:pt>
                <c:pt idx="5">
                  <c:v>85248</c:v>
                </c:pt>
                <c:pt idx="6">
                  <c:v>41470</c:v>
                </c:pt>
              </c:numCache>
            </c:numRef>
          </c:val>
        </c:ser>
        <c:axId val="2027300"/>
        <c:axId val="18245701"/>
      </c:barChart>
      <c:catAx>
        <c:axId val="202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245701"/>
        <c:crosses val="autoZero"/>
        <c:auto val="1"/>
        <c:lblOffset val="100"/>
        <c:noMultiLvlLbl val="0"/>
      </c:catAx>
      <c:valAx>
        <c:axId val="18245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2730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Data!$C$23:$C$29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Data!$E$23:$E$29</c:f>
              <c:numCache>
                <c:ptCount val="7"/>
                <c:pt idx="0">
                  <c:v>19639</c:v>
                </c:pt>
                <c:pt idx="1">
                  <c:v>26523</c:v>
                </c:pt>
                <c:pt idx="2">
                  <c:v>54476</c:v>
                </c:pt>
                <c:pt idx="3">
                  <c:v>73545</c:v>
                </c:pt>
                <c:pt idx="4">
                  <c:v>21342</c:v>
                </c:pt>
                <c:pt idx="5">
                  <c:v>61179</c:v>
                </c:pt>
                <c:pt idx="6">
                  <c:v>30009</c:v>
                </c:pt>
              </c:numCache>
            </c:numRef>
          </c:val>
        </c:ser>
        <c:axId val="29993582"/>
        <c:axId val="1506783"/>
      </c:barChart>
      <c:catAx>
        <c:axId val="2999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06783"/>
        <c:crosses val="autoZero"/>
        <c:auto val="1"/>
        <c:lblOffset val="100"/>
        <c:noMultiLvlLbl val="0"/>
      </c:catAx>
      <c:valAx>
        <c:axId val="150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99358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Data!$C$30:$C$36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Data!$H$30:$H$36</c:f>
              <c:numCache>
                <c:ptCount val="7"/>
                <c:pt idx="0">
                  <c:v>10693</c:v>
                </c:pt>
                <c:pt idx="1">
                  <c:v>12524</c:v>
                </c:pt>
                <c:pt idx="2">
                  <c:v>17478</c:v>
                </c:pt>
                <c:pt idx="3">
                  <c:v>21605</c:v>
                </c:pt>
                <c:pt idx="4">
                  <c:v>5854</c:v>
                </c:pt>
                <c:pt idx="5">
                  <c:v>11599</c:v>
                </c:pt>
                <c:pt idx="6">
                  <c:v>6824</c:v>
                </c:pt>
              </c:numCache>
            </c:numRef>
          </c:val>
        </c:ser>
        <c:axId val="13561048"/>
        <c:axId val="54940569"/>
      </c:barChart>
      <c:catAx>
        <c:axId val="13561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4940569"/>
        <c:crosses val="autoZero"/>
        <c:auto val="1"/>
        <c:lblOffset val="100"/>
        <c:noMultiLvlLbl val="0"/>
      </c:catAx>
      <c:valAx>
        <c:axId val="54940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56104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Data!$C$30:$C$36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Data!$I$30:$I$36</c:f>
              <c:numCache>
                <c:ptCount val="7"/>
                <c:pt idx="0">
                  <c:v>20850</c:v>
                </c:pt>
                <c:pt idx="1">
                  <c:v>30154</c:v>
                </c:pt>
                <c:pt idx="2">
                  <c:v>52201</c:v>
                </c:pt>
                <c:pt idx="3">
                  <c:v>62795</c:v>
                </c:pt>
                <c:pt idx="4">
                  <c:v>16460</c:v>
                </c:pt>
                <c:pt idx="5">
                  <c:v>31435</c:v>
                </c:pt>
                <c:pt idx="6">
                  <c:v>16232</c:v>
                </c:pt>
              </c:numCache>
            </c:numRef>
          </c:val>
        </c:ser>
        <c:axId val="24703074"/>
        <c:axId val="21001075"/>
      </c:barChart>
      <c:catAx>
        <c:axId val="2470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001075"/>
        <c:crosses val="autoZero"/>
        <c:auto val="1"/>
        <c:lblOffset val="100"/>
        <c:noMultiLvlLbl val="0"/>
      </c:catAx>
      <c:valAx>
        <c:axId val="2100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70307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Data!$C$30:$C$36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Data!$E$30:$E$36</c:f>
              <c:numCache>
                <c:ptCount val="7"/>
                <c:pt idx="0">
                  <c:v>10157</c:v>
                </c:pt>
                <c:pt idx="1">
                  <c:v>17630</c:v>
                </c:pt>
                <c:pt idx="2">
                  <c:v>34723</c:v>
                </c:pt>
                <c:pt idx="3">
                  <c:v>41190</c:v>
                </c:pt>
                <c:pt idx="4">
                  <c:v>10606</c:v>
                </c:pt>
                <c:pt idx="5">
                  <c:v>19836</c:v>
                </c:pt>
                <c:pt idx="6">
                  <c:v>9408</c:v>
                </c:pt>
              </c:numCache>
            </c:numRef>
          </c:val>
        </c:ser>
        <c:axId val="54791948"/>
        <c:axId val="23365485"/>
      </c:barChart>
      <c:catAx>
        <c:axId val="5479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365485"/>
        <c:crosses val="autoZero"/>
        <c:auto val="1"/>
        <c:lblOffset val="100"/>
        <c:noMultiLvlLbl val="0"/>
      </c:catAx>
      <c:valAx>
        <c:axId val="2336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79194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Data!$C$37:$C$43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Data!$H$37:$H$43</c:f>
              <c:numCache>
                <c:ptCount val="7"/>
                <c:pt idx="0">
                  <c:v>9493</c:v>
                </c:pt>
                <c:pt idx="1">
                  <c:v>7058</c:v>
                </c:pt>
                <c:pt idx="2">
                  <c:v>3968</c:v>
                </c:pt>
                <c:pt idx="3">
                  <c:v>-2863</c:v>
                </c:pt>
                <c:pt idx="4">
                  <c:v>-604</c:v>
                </c:pt>
                <c:pt idx="5">
                  <c:v>2621</c:v>
                </c:pt>
                <c:pt idx="6">
                  <c:v>363</c:v>
                </c:pt>
              </c:numCache>
            </c:numRef>
          </c:val>
        </c:ser>
        <c:axId val="8962774"/>
        <c:axId val="13556103"/>
      </c:barChart>
      <c:catAx>
        <c:axId val="8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556103"/>
        <c:crosses val="autoZero"/>
        <c:auto val="1"/>
        <c:lblOffset val="100"/>
        <c:noMultiLvlLbl val="0"/>
      </c:catAx>
      <c:valAx>
        <c:axId val="13556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96277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Data!$C$37:$C$43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Data!$I$37:$I$43</c:f>
              <c:numCache>
                <c:ptCount val="7"/>
                <c:pt idx="0">
                  <c:v>23079</c:v>
                </c:pt>
                <c:pt idx="1">
                  <c:v>31952</c:v>
                </c:pt>
                <c:pt idx="2">
                  <c:v>48611</c:v>
                </c:pt>
                <c:pt idx="3">
                  <c:v>49335</c:v>
                </c:pt>
                <c:pt idx="4">
                  <c:v>13924</c:v>
                </c:pt>
                <c:pt idx="5">
                  <c:v>26724</c:v>
                </c:pt>
                <c:pt idx="6">
                  <c:v>12694</c:v>
                </c:pt>
              </c:numCache>
            </c:numRef>
          </c:val>
        </c:ser>
        <c:axId val="54896064"/>
        <c:axId val="24302529"/>
      </c:barChart>
      <c:catAx>
        <c:axId val="5489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302529"/>
        <c:crosses val="autoZero"/>
        <c:auto val="1"/>
        <c:lblOffset val="100"/>
        <c:noMultiLvlLbl val="0"/>
      </c:catAx>
      <c:valAx>
        <c:axId val="2430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89606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Data!$C$37:$C$43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Data!$E$37:$E$43</c:f>
              <c:numCache>
                <c:ptCount val="7"/>
                <c:pt idx="0">
                  <c:v>13586</c:v>
                </c:pt>
                <c:pt idx="1">
                  <c:v>24894</c:v>
                </c:pt>
                <c:pt idx="2">
                  <c:v>44643</c:v>
                </c:pt>
                <c:pt idx="3">
                  <c:v>52198</c:v>
                </c:pt>
                <c:pt idx="4">
                  <c:v>14528</c:v>
                </c:pt>
                <c:pt idx="5">
                  <c:v>24103</c:v>
                </c:pt>
                <c:pt idx="6">
                  <c:v>12331</c:v>
                </c:pt>
              </c:numCache>
            </c:numRef>
          </c:val>
        </c:ser>
        <c:axId val="17396170"/>
        <c:axId val="22347803"/>
      </c:barChart>
      <c:catAx>
        <c:axId val="1739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2347803"/>
        <c:crosses val="autoZero"/>
        <c:auto val="1"/>
        <c:lblOffset val="100"/>
        <c:noMultiLvlLbl val="0"/>
      </c:catAx>
      <c:valAx>
        <c:axId val="2234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39617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Data!$C$44:$C$50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Data!$H$44:$H$50</c:f>
              <c:numCache>
                <c:ptCount val="7"/>
                <c:pt idx="0">
                  <c:v>5900</c:v>
                </c:pt>
                <c:pt idx="1">
                  <c:v>-86</c:v>
                </c:pt>
                <c:pt idx="2">
                  <c:v>-5739</c:v>
                </c:pt>
                <c:pt idx="3">
                  <c:v>-7006</c:v>
                </c:pt>
                <c:pt idx="4">
                  <c:v>217</c:v>
                </c:pt>
                <c:pt idx="5">
                  <c:v>21205</c:v>
                </c:pt>
                <c:pt idx="6">
                  <c:v>17776</c:v>
                </c:pt>
              </c:numCache>
            </c:numRef>
          </c:val>
        </c:ser>
        <c:axId val="66912500"/>
        <c:axId val="65341589"/>
      </c:barChart>
      <c:catAx>
        <c:axId val="6691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5341589"/>
        <c:crosses val="autoZero"/>
        <c:auto val="1"/>
        <c:lblOffset val="100"/>
        <c:noMultiLvlLbl val="0"/>
      </c:catAx>
      <c:valAx>
        <c:axId val="6534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91250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Data!$C$2:$C$8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Data!$I$2:$I$8</c:f>
              <c:numCache>
                <c:ptCount val="7"/>
                <c:pt idx="0">
                  <c:v>3136</c:v>
                </c:pt>
                <c:pt idx="1">
                  <c:v>3540</c:v>
                </c:pt>
                <c:pt idx="2">
                  <c:v>4973</c:v>
                </c:pt>
                <c:pt idx="3">
                  <c:v>3285</c:v>
                </c:pt>
                <c:pt idx="4">
                  <c:v>761</c:v>
                </c:pt>
                <c:pt idx="5">
                  <c:v>1429</c:v>
                </c:pt>
                <c:pt idx="6">
                  <c:v>698</c:v>
                </c:pt>
              </c:numCache>
            </c:numRef>
          </c:val>
        </c:ser>
        <c:axId val="14063658"/>
        <c:axId val="59464059"/>
      </c:barChart>
      <c:catAx>
        <c:axId val="1406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06365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Data!$C$44:$C$50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Data!$I$44:$I$50</c:f>
              <c:numCache>
                <c:ptCount val="7"/>
                <c:pt idx="0">
                  <c:v>17078</c:v>
                </c:pt>
                <c:pt idx="1">
                  <c:v>21212</c:v>
                </c:pt>
                <c:pt idx="2">
                  <c:v>53963</c:v>
                </c:pt>
                <c:pt idx="3">
                  <c:v>76089</c:v>
                </c:pt>
                <c:pt idx="4">
                  <c:v>22687</c:v>
                </c:pt>
                <c:pt idx="5">
                  <c:v>78795</c:v>
                </c:pt>
                <c:pt idx="6">
                  <c:v>48460</c:v>
                </c:pt>
              </c:numCache>
            </c:numRef>
          </c:val>
        </c:ser>
        <c:axId val="51203390"/>
        <c:axId val="58177327"/>
      </c:barChart>
      <c:catAx>
        <c:axId val="51203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8177327"/>
        <c:crosses val="autoZero"/>
        <c:auto val="1"/>
        <c:lblOffset val="100"/>
        <c:noMultiLvlLbl val="0"/>
      </c:catAx>
      <c:valAx>
        <c:axId val="58177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20339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Data!$C$44:$C$50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Data!$E$44:$E$50</c:f>
              <c:numCache>
                <c:ptCount val="7"/>
                <c:pt idx="0">
                  <c:v>11178</c:v>
                </c:pt>
                <c:pt idx="1">
                  <c:v>21298</c:v>
                </c:pt>
                <c:pt idx="2">
                  <c:v>59702</c:v>
                </c:pt>
                <c:pt idx="3">
                  <c:v>83095</c:v>
                </c:pt>
                <c:pt idx="4">
                  <c:v>22470</c:v>
                </c:pt>
                <c:pt idx="5">
                  <c:v>57590</c:v>
                </c:pt>
                <c:pt idx="6">
                  <c:v>30684</c:v>
                </c:pt>
              </c:numCache>
            </c:numRef>
          </c:val>
        </c:ser>
        <c:axId val="53833896"/>
        <c:axId val="14743017"/>
      </c:barChart>
      <c:catAx>
        <c:axId val="5383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743017"/>
        <c:crosses val="autoZero"/>
        <c:auto val="1"/>
        <c:lblOffset val="100"/>
        <c:noMultiLvlLbl val="0"/>
      </c:catAx>
      <c:valAx>
        <c:axId val="14743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83389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Data!$C$51:$C$57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Data!$H$51:$H$57</c:f>
              <c:numCache>
                <c:ptCount val="7"/>
                <c:pt idx="0">
                  <c:v>2087</c:v>
                </c:pt>
                <c:pt idx="1">
                  <c:v>-35</c:v>
                </c:pt>
                <c:pt idx="2">
                  <c:v>1039</c:v>
                </c:pt>
                <c:pt idx="3">
                  <c:v>1335</c:v>
                </c:pt>
                <c:pt idx="4">
                  <c:v>74</c:v>
                </c:pt>
                <c:pt idx="5">
                  <c:v>7343</c:v>
                </c:pt>
                <c:pt idx="6">
                  <c:v>5068</c:v>
                </c:pt>
              </c:numCache>
            </c:numRef>
          </c:val>
        </c:ser>
        <c:axId val="65578290"/>
        <c:axId val="53333699"/>
      </c:barChart>
      <c:catAx>
        <c:axId val="6557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333699"/>
        <c:crosses val="autoZero"/>
        <c:auto val="1"/>
        <c:lblOffset val="100"/>
        <c:noMultiLvlLbl val="0"/>
      </c:catAx>
      <c:valAx>
        <c:axId val="5333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57829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Data!$C$51:$C$57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Data!$I$51:$I$57</c:f>
              <c:numCache>
                <c:ptCount val="7"/>
                <c:pt idx="0">
                  <c:v>6565</c:v>
                </c:pt>
                <c:pt idx="1">
                  <c:v>6439</c:v>
                </c:pt>
                <c:pt idx="2">
                  <c:v>15245</c:v>
                </c:pt>
                <c:pt idx="3">
                  <c:v>21938</c:v>
                </c:pt>
                <c:pt idx="4">
                  <c:v>6318</c:v>
                </c:pt>
                <c:pt idx="5">
                  <c:v>21850</c:v>
                </c:pt>
                <c:pt idx="6">
                  <c:v>12211</c:v>
                </c:pt>
              </c:numCache>
            </c:numRef>
          </c:val>
        </c:ser>
        <c:axId val="10241244"/>
        <c:axId val="25062333"/>
      </c:barChart>
      <c:catAx>
        <c:axId val="1024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5062333"/>
        <c:crosses val="autoZero"/>
        <c:auto val="1"/>
        <c:lblOffset val="100"/>
        <c:noMultiLvlLbl val="0"/>
      </c:catAx>
      <c:valAx>
        <c:axId val="2506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24124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Data!$C$51:$C$57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Data!$E$51:$E$57</c:f>
              <c:numCache>
                <c:ptCount val="7"/>
                <c:pt idx="0">
                  <c:v>4478</c:v>
                </c:pt>
                <c:pt idx="1">
                  <c:v>6474</c:v>
                </c:pt>
                <c:pt idx="2">
                  <c:v>14206</c:v>
                </c:pt>
                <c:pt idx="3">
                  <c:v>20603</c:v>
                </c:pt>
                <c:pt idx="4">
                  <c:v>6244</c:v>
                </c:pt>
                <c:pt idx="5">
                  <c:v>14507</c:v>
                </c:pt>
                <c:pt idx="6">
                  <c:v>7143</c:v>
                </c:pt>
              </c:numCache>
            </c:numRef>
          </c:val>
        </c:ser>
        <c:axId val="24234406"/>
        <c:axId val="16783063"/>
      </c:barChart>
      <c:catAx>
        <c:axId val="2423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6783063"/>
        <c:crosses val="autoZero"/>
        <c:auto val="1"/>
        <c:lblOffset val="100"/>
        <c:noMultiLvlLbl val="0"/>
      </c:catAx>
      <c:valAx>
        <c:axId val="1678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23440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Data!$C$2:$C$8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Data!$E$2:$E$8</c:f>
              <c:numCache>
                <c:ptCount val="7"/>
                <c:pt idx="0">
                  <c:v>1663</c:v>
                </c:pt>
                <c:pt idx="1">
                  <c:v>2146</c:v>
                </c:pt>
                <c:pt idx="2">
                  <c:v>3301</c:v>
                </c:pt>
                <c:pt idx="3">
                  <c:v>3029</c:v>
                </c:pt>
                <c:pt idx="4">
                  <c:v>903</c:v>
                </c:pt>
                <c:pt idx="5">
                  <c:v>1033</c:v>
                </c:pt>
                <c:pt idx="6">
                  <c:v>668</c:v>
                </c:pt>
              </c:numCache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859445"/>
        <c:crosses val="autoZero"/>
        <c:auto val="1"/>
        <c:lblOffset val="100"/>
        <c:noMultiLvlLbl val="0"/>
      </c:cat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41448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Data!$C$9:$C$15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Data!$H$9:$H$15</c:f>
              <c:numCache>
                <c:ptCount val="7"/>
                <c:pt idx="0">
                  <c:v>2009</c:v>
                </c:pt>
                <c:pt idx="1">
                  <c:v>1683</c:v>
                </c:pt>
                <c:pt idx="2">
                  <c:v>4349</c:v>
                </c:pt>
                <c:pt idx="3">
                  <c:v>-857</c:v>
                </c:pt>
                <c:pt idx="4">
                  <c:v>-68</c:v>
                </c:pt>
                <c:pt idx="5">
                  <c:v>-855</c:v>
                </c:pt>
                <c:pt idx="6">
                  <c:v>-298</c:v>
                </c:pt>
              </c:numCache>
            </c:numRef>
          </c:val>
        </c:ser>
        <c:axId val="64081822"/>
        <c:axId val="39865487"/>
      </c:barChart>
      <c:catAx>
        <c:axId val="64081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865487"/>
        <c:crosses val="autoZero"/>
        <c:auto val="1"/>
        <c:lblOffset val="100"/>
        <c:noMultiLvlLbl val="0"/>
      </c:catAx>
      <c:valAx>
        <c:axId val="3986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08182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Data!$C$9:$C$15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Data!$I$9:$I$15</c:f>
              <c:numCache>
                <c:ptCount val="7"/>
                <c:pt idx="0">
                  <c:v>8839</c:v>
                </c:pt>
                <c:pt idx="1">
                  <c:v>11030</c:v>
                </c:pt>
                <c:pt idx="2">
                  <c:v>18735</c:v>
                </c:pt>
                <c:pt idx="3">
                  <c:v>14998</c:v>
                </c:pt>
                <c:pt idx="4">
                  <c:v>4451</c:v>
                </c:pt>
                <c:pt idx="5">
                  <c:v>6845</c:v>
                </c:pt>
                <c:pt idx="6">
                  <c:v>3476</c:v>
                </c:pt>
              </c:numCache>
            </c:numRef>
          </c:val>
        </c:ser>
        <c:axId val="23245064"/>
        <c:axId val="7878985"/>
      </c:barChart>
      <c:cat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24506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Data!$C$9:$C$15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Data!$E$9:$E$15</c:f>
              <c:numCache>
                <c:ptCount val="7"/>
                <c:pt idx="0">
                  <c:v>6830</c:v>
                </c:pt>
                <c:pt idx="1">
                  <c:v>9347</c:v>
                </c:pt>
                <c:pt idx="2">
                  <c:v>14386</c:v>
                </c:pt>
                <c:pt idx="3">
                  <c:v>15855</c:v>
                </c:pt>
                <c:pt idx="4">
                  <c:v>4519</c:v>
                </c:pt>
                <c:pt idx="5">
                  <c:v>7700</c:v>
                </c:pt>
                <c:pt idx="6">
                  <c:v>3774</c:v>
                </c:pt>
              </c:numCache>
            </c:numRef>
          </c:val>
        </c:ser>
        <c:axId val="3802002"/>
        <c:axId val="34218019"/>
      </c:barChart>
      <c:catAx>
        <c:axId val="380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0200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Data!$C$16:$C$22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Data!$H$16:$H$22</c:f>
              <c:numCache>
                <c:ptCount val="7"/>
                <c:pt idx="0">
                  <c:v>7835</c:v>
                </c:pt>
                <c:pt idx="1">
                  <c:v>-26189</c:v>
                </c:pt>
                <c:pt idx="2">
                  <c:v>-43995</c:v>
                </c:pt>
                <c:pt idx="3">
                  <c:v>-52624</c:v>
                </c:pt>
                <c:pt idx="4">
                  <c:v>-10790</c:v>
                </c:pt>
                <c:pt idx="5">
                  <c:v>19315</c:v>
                </c:pt>
                <c:pt idx="6">
                  <c:v>4425</c:v>
                </c:pt>
              </c:numCache>
            </c:numRef>
          </c:val>
        </c:ser>
        <c:axId val="39526716"/>
        <c:axId val="20196125"/>
      </c:barChart>
      <c:catAx>
        <c:axId val="395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52671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Data!$C$16:$C$22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Data!$I$16:$I$22</c:f>
              <c:numCache>
                <c:ptCount val="7"/>
                <c:pt idx="0">
                  <c:v>91129</c:v>
                </c:pt>
                <c:pt idx="1">
                  <c:v>69839</c:v>
                </c:pt>
                <c:pt idx="2">
                  <c:v>103142</c:v>
                </c:pt>
                <c:pt idx="3">
                  <c:v>117543</c:v>
                </c:pt>
                <c:pt idx="4">
                  <c:v>39845</c:v>
                </c:pt>
                <c:pt idx="5">
                  <c:v>166394</c:v>
                </c:pt>
                <c:pt idx="6">
                  <c:v>90876</c:v>
                </c:pt>
              </c:numCache>
            </c:numRef>
          </c:val>
        </c:ser>
        <c:axId val="47547398"/>
        <c:axId val="25273399"/>
      </c:barChart>
      <c:catAx>
        <c:axId val="475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5273399"/>
        <c:crosses val="autoZero"/>
        <c:auto val="1"/>
        <c:lblOffset val="100"/>
        <c:noMultiLvlLbl val="0"/>
      </c:catAx>
      <c:valAx>
        <c:axId val="25273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54739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Educational Attainment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Data!$C$16:$C$22</c:f>
              <c:strCache>
                <c:ptCount val="7"/>
                <c:pt idx="0">
                  <c:v>Less than 9th grade</c:v>
                </c:pt>
                <c:pt idx="1">
                  <c:v>9th - 12th grade, no diploma</c:v>
                </c:pt>
                <c:pt idx="2">
                  <c:v>High school graduate or equivalency</c:v>
                </c:pt>
                <c:pt idx="3">
                  <c:v>Some college, no degree</c:v>
                </c:pt>
                <c:pt idx="4">
                  <c:v>Associate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Data!$E$16:$E$22</c:f>
              <c:numCache>
                <c:ptCount val="7"/>
                <c:pt idx="0">
                  <c:v>83294</c:v>
                </c:pt>
                <c:pt idx="1">
                  <c:v>96028</c:v>
                </c:pt>
                <c:pt idx="2">
                  <c:v>147137</c:v>
                </c:pt>
                <c:pt idx="3">
                  <c:v>170167</c:v>
                </c:pt>
                <c:pt idx="4">
                  <c:v>50635</c:v>
                </c:pt>
                <c:pt idx="5">
                  <c:v>147079</c:v>
                </c:pt>
                <c:pt idx="6">
                  <c:v>86451</c:v>
                </c:pt>
              </c:numCache>
            </c:numRef>
          </c:val>
        </c:ser>
        <c:axId val="26134000"/>
        <c:axId val="33879409"/>
      </c:barChart>
      <c:catAx>
        <c:axId val="2613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13400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21.57421875" style="2" bestFit="1" customWidth="1"/>
    <col min="3" max="3" width="41.851562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32</v>
      </c>
      <c r="D1" s="1" t="s">
        <v>1</v>
      </c>
      <c r="E1" s="1" t="s">
        <v>2</v>
      </c>
      <c r="F1" s="19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25</v>
      </c>
      <c r="D2" s="9">
        <v>2064</v>
      </c>
      <c r="E2" s="9">
        <v>1663</v>
      </c>
      <c r="F2" s="20">
        <f>D2-E2</f>
        <v>401</v>
      </c>
      <c r="G2" s="9">
        <v>1072</v>
      </c>
      <c r="H2" s="10">
        <f aca="true" t="shared" si="0" ref="H2:H33">D2+G2-E2</f>
        <v>1473</v>
      </c>
      <c r="I2" s="11">
        <f aca="true" t="shared" si="1" ref="I2:I33">D2+G2</f>
        <v>3136</v>
      </c>
    </row>
    <row r="3" spans="1:9" ht="11.25">
      <c r="A3" s="12" t="s">
        <v>5</v>
      </c>
      <c r="B3" s="3" t="s">
        <v>13</v>
      </c>
      <c r="C3" s="3" t="s">
        <v>26</v>
      </c>
      <c r="D3" s="5">
        <v>2720</v>
      </c>
      <c r="E3" s="5">
        <v>2146</v>
      </c>
      <c r="F3" s="20">
        <f aca="true" t="shared" si="2" ref="F3:F57">D3-E3</f>
        <v>574</v>
      </c>
      <c r="G3" s="5">
        <v>820</v>
      </c>
      <c r="H3" s="6">
        <f t="shared" si="0"/>
        <v>1394</v>
      </c>
      <c r="I3" s="13">
        <f t="shared" si="1"/>
        <v>3540</v>
      </c>
    </row>
    <row r="4" spans="1:9" ht="11.25">
      <c r="A4" s="12" t="s">
        <v>5</v>
      </c>
      <c r="B4" s="3" t="s">
        <v>13</v>
      </c>
      <c r="C4" s="3" t="s">
        <v>27</v>
      </c>
      <c r="D4" s="5">
        <v>4413</v>
      </c>
      <c r="E4" s="5">
        <v>3301</v>
      </c>
      <c r="F4" s="20">
        <f t="shared" si="2"/>
        <v>1112</v>
      </c>
      <c r="G4" s="5">
        <v>560</v>
      </c>
      <c r="H4" s="6">
        <f t="shared" si="0"/>
        <v>1672</v>
      </c>
      <c r="I4" s="13">
        <f t="shared" si="1"/>
        <v>4973</v>
      </c>
    </row>
    <row r="5" spans="1:9" ht="11.25">
      <c r="A5" s="12" t="s">
        <v>5</v>
      </c>
      <c r="B5" s="3" t="s">
        <v>13</v>
      </c>
      <c r="C5" s="3" t="s">
        <v>28</v>
      </c>
      <c r="D5" s="5">
        <v>2803</v>
      </c>
      <c r="E5" s="5">
        <v>3029</v>
      </c>
      <c r="F5" s="20">
        <f t="shared" si="2"/>
        <v>-226</v>
      </c>
      <c r="G5" s="5">
        <v>482</v>
      </c>
      <c r="H5" s="6">
        <f t="shared" si="0"/>
        <v>256</v>
      </c>
      <c r="I5" s="13">
        <f t="shared" si="1"/>
        <v>3285</v>
      </c>
    </row>
    <row r="6" spans="1:9" ht="11.25">
      <c r="A6" s="12" t="s">
        <v>5</v>
      </c>
      <c r="B6" s="3" t="s">
        <v>13</v>
      </c>
      <c r="C6" s="3" t="s">
        <v>29</v>
      </c>
      <c r="D6" s="5">
        <v>669</v>
      </c>
      <c r="E6" s="5">
        <v>903</v>
      </c>
      <c r="F6" s="20">
        <f t="shared" si="2"/>
        <v>-234</v>
      </c>
      <c r="G6" s="5">
        <v>92</v>
      </c>
      <c r="H6" s="6">
        <f t="shared" si="0"/>
        <v>-142</v>
      </c>
      <c r="I6" s="13">
        <f t="shared" si="1"/>
        <v>761</v>
      </c>
    </row>
    <row r="7" spans="1:9" ht="11.25">
      <c r="A7" s="12" t="s">
        <v>5</v>
      </c>
      <c r="B7" s="3" t="s">
        <v>13</v>
      </c>
      <c r="C7" s="3" t="s">
        <v>30</v>
      </c>
      <c r="D7" s="5">
        <v>1064</v>
      </c>
      <c r="E7" s="5">
        <v>1033</v>
      </c>
      <c r="F7" s="20">
        <f t="shared" si="2"/>
        <v>31</v>
      </c>
      <c r="G7" s="5">
        <v>365</v>
      </c>
      <c r="H7" s="6">
        <f t="shared" si="0"/>
        <v>396</v>
      </c>
      <c r="I7" s="13">
        <f t="shared" si="1"/>
        <v>1429</v>
      </c>
    </row>
    <row r="8" spans="1:9" ht="11.25">
      <c r="A8" s="14" t="s">
        <v>5</v>
      </c>
      <c r="B8" s="15" t="s">
        <v>13</v>
      </c>
      <c r="C8" s="15" t="s">
        <v>31</v>
      </c>
      <c r="D8" s="16">
        <v>520</v>
      </c>
      <c r="E8" s="16">
        <v>668</v>
      </c>
      <c r="F8" s="20">
        <f t="shared" si="2"/>
        <v>-148</v>
      </c>
      <c r="G8" s="16">
        <v>178</v>
      </c>
      <c r="H8" s="17">
        <f t="shared" si="0"/>
        <v>30</v>
      </c>
      <c r="I8" s="18">
        <f t="shared" si="1"/>
        <v>698</v>
      </c>
    </row>
    <row r="9" spans="1:9" ht="11.25">
      <c r="A9" s="7" t="s">
        <v>6</v>
      </c>
      <c r="B9" s="8" t="s">
        <v>14</v>
      </c>
      <c r="C9" s="8" t="s">
        <v>25</v>
      </c>
      <c r="D9" s="9">
        <v>5665</v>
      </c>
      <c r="E9" s="9">
        <v>6830</v>
      </c>
      <c r="F9" s="20">
        <f t="shared" si="2"/>
        <v>-1165</v>
      </c>
      <c r="G9" s="9">
        <v>3174</v>
      </c>
      <c r="H9" s="10">
        <f t="shared" si="0"/>
        <v>2009</v>
      </c>
      <c r="I9" s="11">
        <f t="shared" si="1"/>
        <v>8839</v>
      </c>
    </row>
    <row r="10" spans="1:9" ht="11.25">
      <c r="A10" s="12" t="s">
        <v>6</v>
      </c>
      <c r="B10" s="3" t="s">
        <v>14</v>
      </c>
      <c r="C10" s="3" t="s">
        <v>26</v>
      </c>
      <c r="D10" s="5">
        <v>8566</v>
      </c>
      <c r="E10" s="5">
        <v>9347</v>
      </c>
      <c r="F10" s="20">
        <f t="shared" si="2"/>
        <v>-781</v>
      </c>
      <c r="G10" s="5">
        <v>2464</v>
      </c>
      <c r="H10" s="6">
        <f t="shared" si="0"/>
        <v>1683</v>
      </c>
      <c r="I10" s="13">
        <f t="shared" si="1"/>
        <v>11030</v>
      </c>
    </row>
    <row r="11" spans="1:9" ht="11.25">
      <c r="A11" s="12" t="s">
        <v>6</v>
      </c>
      <c r="B11" s="3" t="s">
        <v>14</v>
      </c>
      <c r="C11" s="3" t="s">
        <v>27</v>
      </c>
      <c r="D11" s="5">
        <v>15934</v>
      </c>
      <c r="E11" s="5">
        <v>14386</v>
      </c>
      <c r="F11" s="20">
        <f t="shared" si="2"/>
        <v>1548</v>
      </c>
      <c r="G11" s="5">
        <v>2801</v>
      </c>
      <c r="H11" s="6">
        <f t="shared" si="0"/>
        <v>4349</v>
      </c>
      <c r="I11" s="13">
        <f t="shared" si="1"/>
        <v>18735</v>
      </c>
    </row>
    <row r="12" spans="1:9" ht="11.25">
      <c r="A12" s="12" t="s">
        <v>6</v>
      </c>
      <c r="B12" s="3" t="s">
        <v>14</v>
      </c>
      <c r="C12" s="3" t="s">
        <v>28</v>
      </c>
      <c r="D12" s="5">
        <v>13113</v>
      </c>
      <c r="E12" s="5">
        <v>15855</v>
      </c>
      <c r="F12" s="20">
        <f t="shared" si="2"/>
        <v>-2742</v>
      </c>
      <c r="G12" s="5">
        <v>1885</v>
      </c>
      <c r="H12" s="6">
        <f t="shared" si="0"/>
        <v>-857</v>
      </c>
      <c r="I12" s="13">
        <f t="shared" si="1"/>
        <v>14998</v>
      </c>
    </row>
    <row r="13" spans="1:9" ht="11.25">
      <c r="A13" s="12" t="s">
        <v>6</v>
      </c>
      <c r="B13" s="3" t="s">
        <v>14</v>
      </c>
      <c r="C13" s="3" t="s">
        <v>29</v>
      </c>
      <c r="D13" s="5">
        <v>3918</v>
      </c>
      <c r="E13" s="5">
        <v>4519</v>
      </c>
      <c r="F13" s="20">
        <f t="shared" si="2"/>
        <v>-601</v>
      </c>
      <c r="G13" s="5">
        <v>533</v>
      </c>
      <c r="H13" s="6">
        <f t="shared" si="0"/>
        <v>-68</v>
      </c>
      <c r="I13" s="13">
        <f t="shared" si="1"/>
        <v>4451</v>
      </c>
    </row>
    <row r="14" spans="1:9" ht="11.25">
      <c r="A14" s="12" t="s">
        <v>6</v>
      </c>
      <c r="B14" s="3" t="s">
        <v>14</v>
      </c>
      <c r="C14" s="3" t="s">
        <v>30</v>
      </c>
      <c r="D14" s="5">
        <v>6200</v>
      </c>
      <c r="E14" s="5">
        <v>7700</v>
      </c>
      <c r="F14" s="20">
        <f t="shared" si="2"/>
        <v>-1500</v>
      </c>
      <c r="G14" s="5">
        <v>645</v>
      </c>
      <c r="H14" s="6">
        <f t="shared" si="0"/>
        <v>-855</v>
      </c>
      <c r="I14" s="13">
        <f t="shared" si="1"/>
        <v>6845</v>
      </c>
    </row>
    <row r="15" spans="1:9" ht="11.25">
      <c r="A15" s="14" t="s">
        <v>6</v>
      </c>
      <c r="B15" s="15" t="s">
        <v>14</v>
      </c>
      <c r="C15" s="15" t="s">
        <v>31</v>
      </c>
      <c r="D15" s="16">
        <v>3086</v>
      </c>
      <c r="E15" s="16">
        <v>3774</v>
      </c>
      <c r="F15" s="20">
        <f t="shared" si="2"/>
        <v>-688</v>
      </c>
      <c r="G15" s="16">
        <v>390</v>
      </c>
      <c r="H15" s="17">
        <f t="shared" si="0"/>
        <v>-298</v>
      </c>
      <c r="I15" s="18">
        <f t="shared" si="1"/>
        <v>3476</v>
      </c>
    </row>
    <row r="16" spans="1:9" ht="11.25">
      <c r="A16" s="7" t="s">
        <v>7</v>
      </c>
      <c r="B16" s="8" t="s">
        <v>16</v>
      </c>
      <c r="C16" s="8" t="s">
        <v>25</v>
      </c>
      <c r="D16" s="9">
        <v>24439</v>
      </c>
      <c r="E16" s="9">
        <v>83294</v>
      </c>
      <c r="F16" s="20">
        <f t="shared" si="2"/>
        <v>-58855</v>
      </c>
      <c r="G16" s="9">
        <v>66690</v>
      </c>
      <c r="H16" s="10">
        <f t="shared" si="0"/>
        <v>7835</v>
      </c>
      <c r="I16" s="11">
        <f t="shared" si="1"/>
        <v>91129</v>
      </c>
    </row>
    <row r="17" spans="1:9" ht="11.25">
      <c r="A17" s="12" t="s">
        <v>7</v>
      </c>
      <c r="B17" s="3" t="s">
        <v>16</v>
      </c>
      <c r="C17" s="3" t="s">
        <v>26</v>
      </c>
      <c r="D17" s="5">
        <v>33458</v>
      </c>
      <c r="E17" s="5">
        <v>96028</v>
      </c>
      <c r="F17" s="20">
        <f t="shared" si="2"/>
        <v>-62570</v>
      </c>
      <c r="G17" s="5">
        <v>36381</v>
      </c>
      <c r="H17" s="6">
        <f t="shared" si="0"/>
        <v>-26189</v>
      </c>
      <c r="I17" s="13">
        <f t="shared" si="1"/>
        <v>69839</v>
      </c>
    </row>
    <row r="18" spans="1:9" ht="11.25">
      <c r="A18" s="12" t="s">
        <v>7</v>
      </c>
      <c r="B18" s="3" t="s">
        <v>16</v>
      </c>
      <c r="C18" s="3" t="s">
        <v>27</v>
      </c>
      <c r="D18" s="5">
        <v>60423</v>
      </c>
      <c r="E18" s="5">
        <v>147137</v>
      </c>
      <c r="F18" s="20">
        <f t="shared" si="2"/>
        <v>-86714</v>
      </c>
      <c r="G18" s="5">
        <v>42719</v>
      </c>
      <c r="H18" s="6">
        <f t="shared" si="0"/>
        <v>-43995</v>
      </c>
      <c r="I18" s="13">
        <f t="shared" si="1"/>
        <v>103142</v>
      </c>
    </row>
    <row r="19" spans="1:9" ht="11.25">
      <c r="A19" s="12" t="s">
        <v>7</v>
      </c>
      <c r="B19" s="3" t="s">
        <v>16</v>
      </c>
      <c r="C19" s="3" t="s">
        <v>28</v>
      </c>
      <c r="D19" s="5">
        <v>88227</v>
      </c>
      <c r="E19" s="5">
        <v>170167</v>
      </c>
      <c r="F19" s="20">
        <f t="shared" si="2"/>
        <v>-81940</v>
      </c>
      <c r="G19" s="5">
        <v>29316</v>
      </c>
      <c r="H19" s="6">
        <f t="shared" si="0"/>
        <v>-52624</v>
      </c>
      <c r="I19" s="13">
        <f t="shared" si="1"/>
        <v>117543</v>
      </c>
    </row>
    <row r="20" spans="1:9" ht="11.25">
      <c r="A20" s="12" t="s">
        <v>7</v>
      </c>
      <c r="B20" s="3" t="s">
        <v>16</v>
      </c>
      <c r="C20" s="3" t="s">
        <v>29</v>
      </c>
      <c r="D20" s="5">
        <v>26839</v>
      </c>
      <c r="E20" s="5">
        <v>50635</v>
      </c>
      <c r="F20" s="20">
        <f t="shared" si="2"/>
        <v>-23796</v>
      </c>
      <c r="G20" s="5">
        <v>13006</v>
      </c>
      <c r="H20" s="6">
        <f t="shared" si="0"/>
        <v>-10790</v>
      </c>
      <c r="I20" s="13">
        <f t="shared" si="1"/>
        <v>39845</v>
      </c>
    </row>
    <row r="21" spans="1:9" ht="11.25">
      <c r="A21" s="12" t="s">
        <v>7</v>
      </c>
      <c r="B21" s="3" t="s">
        <v>16</v>
      </c>
      <c r="C21" s="3" t="s">
        <v>30</v>
      </c>
      <c r="D21" s="5">
        <v>119123</v>
      </c>
      <c r="E21" s="5">
        <v>147079</v>
      </c>
      <c r="F21" s="20">
        <f t="shared" si="2"/>
        <v>-27956</v>
      </c>
      <c r="G21" s="5">
        <v>47271</v>
      </c>
      <c r="H21" s="6">
        <f t="shared" si="0"/>
        <v>19315</v>
      </c>
      <c r="I21" s="13">
        <f t="shared" si="1"/>
        <v>166394</v>
      </c>
    </row>
    <row r="22" spans="1:9" ht="11.25">
      <c r="A22" s="14" t="s">
        <v>7</v>
      </c>
      <c r="B22" s="15" t="s">
        <v>16</v>
      </c>
      <c r="C22" s="15" t="s">
        <v>31</v>
      </c>
      <c r="D22" s="16">
        <v>63344</v>
      </c>
      <c r="E22" s="16">
        <v>86451</v>
      </c>
      <c r="F22" s="20">
        <f t="shared" si="2"/>
        <v>-23107</v>
      </c>
      <c r="G22" s="16">
        <v>27532</v>
      </c>
      <c r="H22" s="17">
        <f t="shared" si="0"/>
        <v>4425</v>
      </c>
      <c r="I22" s="18">
        <f t="shared" si="1"/>
        <v>90876</v>
      </c>
    </row>
    <row r="23" spans="1:9" ht="11.25">
      <c r="A23" s="7" t="s">
        <v>8</v>
      </c>
      <c r="B23" s="8" t="s">
        <v>17</v>
      </c>
      <c r="C23" s="8" t="s">
        <v>25</v>
      </c>
      <c r="D23" s="9">
        <v>10834</v>
      </c>
      <c r="E23" s="9">
        <v>19639</v>
      </c>
      <c r="F23" s="20">
        <f t="shared" si="2"/>
        <v>-8805</v>
      </c>
      <c r="G23" s="9">
        <v>17395</v>
      </c>
      <c r="H23" s="10">
        <f t="shared" si="0"/>
        <v>8590</v>
      </c>
      <c r="I23" s="11">
        <f t="shared" si="1"/>
        <v>28229</v>
      </c>
    </row>
    <row r="24" spans="1:9" ht="11.25">
      <c r="A24" s="12" t="s">
        <v>8</v>
      </c>
      <c r="B24" s="3" t="s">
        <v>17</v>
      </c>
      <c r="C24" s="3" t="s">
        <v>26</v>
      </c>
      <c r="D24" s="5">
        <v>17152</v>
      </c>
      <c r="E24" s="5">
        <v>26523</v>
      </c>
      <c r="F24" s="20">
        <f t="shared" si="2"/>
        <v>-9371</v>
      </c>
      <c r="G24" s="5">
        <v>9877</v>
      </c>
      <c r="H24" s="6">
        <f t="shared" si="0"/>
        <v>506</v>
      </c>
      <c r="I24" s="13">
        <f t="shared" si="1"/>
        <v>27029</v>
      </c>
    </row>
    <row r="25" spans="1:9" ht="11.25">
      <c r="A25" s="12" t="s">
        <v>8</v>
      </c>
      <c r="B25" s="3" t="s">
        <v>17</v>
      </c>
      <c r="C25" s="3" t="s">
        <v>27</v>
      </c>
      <c r="D25" s="5">
        <v>39886</v>
      </c>
      <c r="E25" s="5">
        <v>54476</v>
      </c>
      <c r="F25" s="20">
        <f t="shared" si="2"/>
        <v>-14590</v>
      </c>
      <c r="G25" s="5">
        <v>10981</v>
      </c>
      <c r="H25" s="6">
        <f t="shared" si="0"/>
        <v>-3609</v>
      </c>
      <c r="I25" s="13">
        <f t="shared" si="1"/>
        <v>50867</v>
      </c>
    </row>
    <row r="26" spans="1:9" ht="11.25">
      <c r="A26" s="12" t="s">
        <v>8</v>
      </c>
      <c r="B26" s="3" t="s">
        <v>17</v>
      </c>
      <c r="C26" s="3" t="s">
        <v>28</v>
      </c>
      <c r="D26" s="5">
        <v>61413</v>
      </c>
      <c r="E26" s="5">
        <v>73545</v>
      </c>
      <c r="F26" s="20">
        <f t="shared" si="2"/>
        <v>-12132</v>
      </c>
      <c r="G26" s="5">
        <v>7886</v>
      </c>
      <c r="H26" s="6">
        <f t="shared" si="0"/>
        <v>-4246</v>
      </c>
      <c r="I26" s="13">
        <f t="shared" si="1"/>
        <v>69299</v>
      </c>
    </row>
    <row r="27" spans="1:9" ht="11.25">
      <c r="A27" s="12" t="s">
        <v>8</v>
      </c>
      <c r="B27" s="3" t="s">
        <v>17</v>
      </c>
      <c r="C27" s="3" t="s">
        <v>29</v>
      </c>
      <c r="D27" s="5">
        <v>20550</v>
      </c>
      <c r="E27" s="5">
        <v>21342</v>
      </c>
      <c r="F27" s="20">
        <f t="shared" si="2"/>
        <v>-792</v>
      </c>
      <c r="G27" s="5">
        <v>3306</v>
      </c>
      <c r="H27" s="6">
        <f t="shared" si="0"/>
        <v>2514</v>
      </c>
      <c r="I27" s="13">
        <f t="shared" si="1"/>
        <v>23856</v>
      </c>
    </row>
    <row r="28" spans="1:9" ht="11.25">
      <c r="A28" s="12" t="s">
        <v>8</v>
      </c>
      <c r="B28" s="3" t="s">
        <v>17</v>
      </c>
      <c r="C28" s="3" t="s">
        <v>30</v>
      </c>
      <c r="D28" s="5">
        <v>71406</v>
      </c>
      <c r="E28" s="5">
        <v>61179</v>
      </c>
      <c r="F28" s="20">
        <f t="shared" si="2"/>
        <v>10227</v>
      </c>
      <c r="G28" s="5">
        <v>13842</v>
      </c>
      <c r="H28" s="6">
        <f t="shared" si="0"/>
        <v>24069</v>
      </c>
      <c r="I28" s="13">
        <f t="shared" si="1"/>
        <v>85248</v>
      </c>
    </row>
    <row r="29" spans="1:9" ht="11.25">
      <c r="A29" s="14" t="s">
        <v>8</v>
      </c>
      <c r="B29" s="15" t="s">
        <v>17</v>
      </c>
      <c r="C29" s="15" t="s">
        <v>31</v>
      </c>
      <c r="D29" s="16">
        <v>34076</v>
      </c>
      <c r="E29" s="16">
        <v>30009</v>
      </c>
      <c r="F29" s="20">
        <f t="shared" si="2"/>
        <v>4067</v>
      </c>
      <c r="G29" s="16">
        <v>7394</v>
      </c>
      <c r="H29" s="17">
        <f t="shared" si="0"/>
        <v>11461</v>
      </c>
      <c r="I29" s="18">
        <f t="shared" si="1"/>
        <v>41470</v>
      </c>
    </row>
    <row r="30" spans="1:9" ht="11.25">
      <c r="A30" s="7" t="s">
        <v>9</v>
      </c>
      <c r="B30" s="8" t="s">
        <v>18</v>
      </c>
      <c r="C30" s="8" t="s">
        <v>25</v>
      </c>
      <c r="D30" s="9">
        <v>14945</v>
      </c>
      <c r="E30" s="9">
        <v>10157</v>
      </c>
      <c r="F30" s="20">
        <f t="shared" si="2"/>
        <v>4788</v>
      </c>
      <c r="G30" s="9">
        <v>5905</v>
      </c>
      <c r="H30" s="10">
        <f t="shared" si="0"/>
        <v>10693</v>
      </c>
      <c r="I30" s="11">
        <f t="shared" si="1"/>
        <v>20850</v>
      </c>
    </row>
    <row r="31" spans="1:9" ht="11.25">
      <c r="A31" s="12" t="s">
        <v>9</v>
      </c>
      <c r="B31" s="3" t="s">
        <v>18</v>
      </c>
      <c r="C31" s="3" t="s">
        <v>26</v>
      </c>
      <c r="D31" s="5">
        <v>26254</v>
      </c>
      <c r="E31" s="5">
        <v>17630</v>
      </c>
      <c r="F31" s="20">
        <f t="shared" si="2"/>
        <v>8624</v>
      </c>
      <c r="G31" s="5">
        <v>3900</v>
      </c>
      <c r="H31" s="6">
        <f t="shared" si="0"/>
        <v>12524</v>
      </c>
      <c r="I31" s="13">
        <f t="shared" si="1"/>
        <v>30154</v>
      </c>
    </row>
    <row r="32" spans="1:9" ht="11.25">
      <c r="A32" s="12" t="s">
        <v>9</v>
      </c>
      <c r="B32" s="3" t="s">
        <v>18</v>
      </c>
      <c r="C32" s="3" t="s">
        <v>27</v>
      </c>
      <c r="D32" s="5">
        <v>48727</v>
      </c>
      <c r="E32" s="5">
        <v>34723</v>
      </c>
      <c r="F32" s="20">
        <f t="shared" si="2"/>
        <v>14004</v>
      </c>
      <c r="G32" s="5">
        <v>3474</v>
      </c>
      <c r="H32" s="6">
        <f t="shared" si="0"/>
        <v>17478</v>
      </c>
      <c r="I32" s="13">
        <f t="shared" si="1"/>
        <v>52201</v>
      </c>
    </row>
    <row r="33" spans="1:9" ht="11.25">
      <c r="A33" s="12" t="s">
        <v>9</v>
      </c>
      <c r="B33" s="3" t="s">
        <v>18</v>
      </c>
      <c r="C33" s="3" t="s">
        <v>28</v>
      </c>
      <c r="D33" s="5">
        <v>60026</v>
      </c>
      <c r="E33" s="5">
        <v>41190</v>
      </c>
      <c r="F33" s="20">
        <f t="shared" si="2"/>
        <v>18836</v>
      </c>
      <c r="G33" s="5">
        <v>2769</v>
      </c>
      <c r="H33" s="6">
        <f t="shared" si="0"/>
        <v>21605</v>
      </c>
      <c r="I33" s="13">
        <f t="shared" si="1"/>
        <v>62795</v>
      </c>
    </row>
    <row r="34" spans="1:9" ht="11.25">
      <c r="A34" s="12" t="s">
        <v>9</v>
      </c>
      <c r="B34" s="3" t="s">
        <v>18</v>
      </c>
      <c r="C34" s="3" t="s">
        <v>29</v>
      </c>
      <c r="D34" s="5">
        <v>15589</v>
      </c>
      <c r="E34" s="5">
        <v>10606</v>
      </c>
      <c r="F34" s="20">
        <f t="shared" si="2"/>
        <v>4983</v>
      </c>
      <c r="G34" s="5">
        <v>871</v>
      </c>
      <c r="H34" s="6">
        <f aca="true" t="shared" si="3" ref="H34:H57">D34+G34-E34</f>
        <v>5854</v>
      </c>
      <c r="I34" s="13">
        <f aca="true" t="shared" si="4" ref="I34:I57">D34+G34</f>
        <v>16460</v>
      </c>
    </row>
    <row r="35" spans="1:9" ht="11.25">
      <c r="A35" s="12" t="s">
        <v>9</v>
      </c>
      <c r="B35" s="3" t="s">
        <v>18</v>
      </c>
      <c r="C35" s="3" t="s">
        <v>30</v>
      </c>
      <c r="D35" s="5">
        <v>28877</v>
      </c>
      <c r="E35" s="5">
        <v>19836</v>
      </c>
      <c r="F35" s="20">
        <f t="shared" si="2"/>
        <v>9041</v>
      </c>
      <c r="G35" s="5">
        <v>2558</v>
      </c>
      <c r="H35" s="6">
        <f t="shared" si="3"/>
        <v>11599</v>
      </c>
      <c r="I35" s="13">
        <f t="shared" si="4"/>
        <v>31435</v>
      </c>
    </row>
    <row r="36" spans="1:9" ht="11.25">
      <c r="A36" s="14" t="s">
        <v>9</v>
      </c>
      <c r="B36" s="15" t="s">
        <v>18</v>
      </c>
      <c r="C36" s="15" t="s">
        <v>31</v>
      </c>
      <c r="D36" s="16">
        <v>14716</v>
      </c>
      <c r="E36" s="16">
        <v>9408</v>
      </c>
      <c r="F36" s="20">
        <f t="shared" si="2"/>
        <v>5308</v>
      </c>
      <c r="G36" s="16">
        <v>1516</v>
      </c>
      <c r="H36" s="17">
        <f t="shared" si="3"/>
        <v>6824</v>
      </c>
      <c r="I36" s="18">
        <f t="shared" si="4"/>
        <v>16232</v>
      </c>
    </row>
    <row r="37" spans="1:9" ht="11.25">
      <c r="A37" s="7" t="s">
        <v>10</v>
      </c>
      <c r="B37" s="8" t="s">
        <v>19</v>
      </c>
      <c r="C37" s="8" t="s">
        <v>25</v>
      </c>
      <c r="D37" s="9">
        <v>17740</v>
      </c>
      <c r="E37" s="9">
        <v>13586</v>
      </c>
      <c r="F37" s="20">
        <f t="shared" si="2"/>
        <v>4154</v>
      </c>
      <c r="G37" s="9">
        <v>5339</v>
      </c>
      <c r="H37" s="10">
        <f t="shared" si="3"/>
        <v>9493</v>
      </c>
      <c r="I37" s="11">
        <f t="shared" si="4"/>
        <v>23079</v>
      </c>
    </row>
    <row r="38" spans="1:9" ht="11.25">
      <c r="A38" s="12" t="s">
        <v>10</v>
      </c>
      <c r="B38" s="3" t="s">
        <v>19</v>
      </c>
      <c r="C38" s="3" t="s">
        <v>26</v>
      </c>
      <c r="D38" s="5">
        <v>28181</v>
      </c>
      <c r="E38" s="5">
        <v>24894</v>
      </c>
      <c r="F38" s="20">
        <f t="shared" si="2"/>
        <v>3287</v>
      </c>
      <c r="G38" s="5">
        <v>3771</v>
      </c>
      <c r="H38" s="6">
        <f t="shared" si="3"/>
        <v>7058</v>
      </c>
      <c r="I38" s="13">
        <f t="shared" si="4"/>
        <v>31952</v>
      </c>
    </row>
    <row r="39" spans="1:9" ht="11.25">
      <c r="A39" s="12" t="s">
        <v>10</v>
      </c>
      <c r="B39" s="3" t="s">
        <v>19</v>
      </c>
      <c r="C39" s="3" t="s">
        <v>27</v>
      </c>
      <c r="D39" s="5">
        <v>44549</v>
      </c>
      <c r="E39" s="5">
        <v>44643</v>
      </c>
      <c r="F39" s="20">
        <f t="shared" si="2"/>
        <v>-94</v>
      </c>
      <c r="G39" s="5">
        <v>4062</v>
      </c>
      <c r="H39" s="6">
        <f t="shared" si="3"/>
        <v>3968</v>
      </c>
      <c r="I39" s="13">
        <f t="shared" si="4"/>
        <v>48611</v>
      </c>
    </row>
    <row r="40" spans="1:9" ht="11.25">
      <c r="A40" s="12" t="s">
        <v>10</v>
      </c>
      <c r="B40" s="3" t="s">
        <v>19</v>
      </c>
      <c r="C40" s="3" t="s">
        <v>28</v>
      </c>
      <c r="D40" s="5">
        <v>46088</v>
      </c>
      <c r="E40" s="5">
        <v>52198</v>
      </c>
      <c r="F40" s="20">
        <f t="shared" si="2"/>
        <v>-6110</v>
      </c>
      <c r="G40" s="5">
        <v>3247</v>
      </c>
      <c r="H40" s="6">
        <f t="shared" si="3"/>
        <v>-2863</v>
      </c>
      <c r="I40" s="13">
        <f t="shared" si="4"/>
        <v>49335</v>
      </c>
    </row>
    <row r="41" spans="1:9" ht="11.25">
      <c r="A41" s="12" t="s">
        <v>10</v>
      </c>
      <c r="B41" s="3" t="s">
        <v>19</v>
      </c>
      <c r="C41" s="3" t="s">
        <v>29</v>
      </c>
      <c r="D41" s="5">
        <v>12535</v>
      </c>
      <c r="E41" s="5">
        <v>14528</v>
      </c>
      <c r="F41" s="20">
        <f t="shared" si="2"/>
        <v>-1993</v>
      </c>
      <c r="G41" s="5">
        <v>1389</v>
      </c>
      <c r="H41" s="6">
        <f t="shared" si="3"/>
        <v>-604</v>
      </c>
      <c r="I41" s="13">
        <f t="shared" si="4"/>
        <v>13924</v>
      </c>
    </row>
    <row r="42" spans="1:9" ht="11.25">
      <c r="A42" s="12" t="s">
        <v>10</v>
      </c>
      <c r="B42" s="3" t="s">
        <v>19</v>
      </c>
      <c r="C42" s="3" t="s">
        <v>30</v>
      </c>
      <c r="D42" s="5">
        <v>23595</v>
      </c>
      <c r="E42" s="5">
        <v>24103</v>
      </c>
      <c r="F42" s="20">
        <f t="shared" si="2"/>
        <v>-508</v>
      </c>
      <c r="G42" s="5">
        <v>3129</v>
      </c>
      <c r="H42" s="6">
        <f t="shared" si="3"/>
        <v>2621</v>
      </c>
      <c r="I42" s="13">
        <f t="shared" si="4"/>
        <v>26724</v>
      </c>
    </row>
    <row r="43" spans="1:9" ht="11.25">
      <c r="A43" s="14" t="s">
        <v>10</v>
      </c>
      <c r="B43" s="15" t="s">
        <v>19</v>
      </c>
      <c r="C43" s="15" t="s">
        <v>31</v>
      </c>
      <c r="D43" s="16">
        <v>10980</v>
      </c>
      <c r="E43" s="16">
        <v>12331</v>
      </c>
      <c r="F43" s="20">
        <f t="shared" si="2"/>
        <v>-1351</v>
      </c>
      <c r="G43" s="16">
        <v>1714</v>
      </c>
      <c r="H43" s="17">
        <f t="shared" si="3"/>
        <v>363</v>
      </c>
      <c r="I43" s="18">
        <f t="shared" si="4"/>
        <v>12694</v>
      </c>
    </row>
    <row r="44" spans="1:9" ht="11.25">
      <c r="A44" s="7" t="s">
        <v>11</v>
      </c>
      <c r="B44" s="8" t="s">
        <v>20</v>
      </c>
      <c r="C44" s="8" t="s">
        <v>25</v>
      </c>
      <c r="D44" s="9">
        <v>7765</v>
      </c>
      <c r="E44" s="9">
        <v>11178</v>
      </c>
      <c r="F44" s="20">
        <f t="shared" si="2"/>
        <v>-3413</v>
      </c>
      <c r="G44" s="9">
        <v>9313</v>
      </c>
      <c r="H44" s="10">
        <f t="shared" si="3"/>
        <v>5900</v>
      </c>
      <c r="I44" s="11">
        <f t="shared" si="4"/>
        <v>17078</v>
      </c>
    </row>
    <row r="45" spans="1:9" ht="11.25">
      <c r="A45" s="12" t="s">
        <v>11</v>
      </c>
      <c r="B45" s="3" t="s">
        <v>20</v>
      </c>
      <c r="C45" s="3" t="s">
        <v>26</v>
      </c>
      <c r="D45" s="5">
        <v>14038</v>
      </c>
      <c r="E45" s="5">
        <v>21298</v>
      </c>
      <c r="F45" s="20">
        <f t="shared" si="2"/>
        <v>-7260</v>
      </c>
      <c r="G45" s="5">
        <v>7174</v>
      </c>
      <c r="H45" s="6">
        <f t="shared" si="3"/>
        <v>-86</v>
      </c>
      <c r="I45" s="13">
        <f t="shared" si="4"/>
        <v>21212</v>
      </c>
    </row>
    <row r="46" spans="1:9" ht="11.25">
      <c r="A46" s="12" t="s">
        <v>11</v>
      </c>
      <c r="B46" s="3" t="s">
        <v>20</v>
      </c>
      <c r="C46" s="3" t="s">
        <v>27</v>
      </c>
      <c r="D46" s="5">
        <v>43316</v>
      </c>
      <c r="E46" s="5">
        <v>59702</v>
      </c>
      <c r="F46" s="20">
        <f t="shared" si="2"/>
        <v>-16386</v>
      </c>
      <c r="G46" s="5">
        <v>10647</v>
      </c>
      <c r="H46" s="6">
        <f t="shared" si="3"/>
        <v>-5739</v>
      </c>
      <c r="I46" s="13">
        <f t="shared" si="4"/>
        <v>53963</v>
      </c>
    </row>
    <row r="47" spans="1:9" ht="11.25">
      <c r="A47" s="12" t="s">
        <v>11</v>
      </c>
      <c r="B47" s="3" t="s">
        <v>20</v>
      </c>
      <c r="C47" s="3" t="s">
        <v>28</v>
      </c>
      <c r="D47" s="5">
        <v>65487</v>
      </c>
      <c r="E47" s="5">
        <v>83095</v>
      </c>
      <c r="F47" s="20">
        <f t="shared" si="2"/>
        <v>-17608</v>
      </c>
      <c r="G47" s="5">
        <v>10602</v>
      </c>
      <c r="H47" s="6">
        <f t="shared" si="3"/>
        <v>-7006</v>
      </c>
      <c r="I47" s="13">
        <f t="shared" si="4"/>
        <v>76089</v>
      </c>
    </row>
    <row r="48" spans="1:9" ht="11.25">
      <c r="A48" s="12" t="s">
        <v>11</v>
      </c>
      <c r="B48" s="3" t="s">
        <v>20</v>
      </c>
      <c r="C48" s="3" t="s">
        <v>29</v>
      </c>
      <c r="D48" s="5">
        <v>19234</v>
      </c>
      <c r="E48" s="5">
        <v>22470</v>
      </c>
      <c r="F48" s="20">
        <f t="shared" si="2"/>
        <v>-3236</v>
      </c>
      <c r="G48" s="5">
        <v>3453</v>
      </c>
      <c r="H48" s="6">
        <f t="shared" si="3"/>
        <v>217</v>
      </c>
      <c r="I48" s="13">
        <f t="shared" si="4"/>
        <v>22687</v>
      </c>
    </row>
    <row r="49" spans="1:9" ht="11.25">
      <c r="A49" s="12" t="s">
        <v>11</v>
      </c>
      <c r="B49" s="3" t="s">
        <v>20</v>
      </c>
      <c r="C49" s="3" t="s">
        <v>30</v>
      </c>
      <c r="D49" s="5">
        <v>65779</v>
      </c>
      <c r="E49" s="5">
        <v>57590</v>
      </c>
      <c r="F49" s="20">
        <f t="shared" si="2"/>
        <v>8189</v>
      </c>
      <c r="G49" s="5">
        <v>13016</v>
      </c>
      <c r="H49" s="6">
        <f t="shared" si="3"/>
        <v>21205</v>
      </c>
      <c r="I49" s="13">
        <f t="shared" si="4"/>
        <v>78795</v>
      </c>
    </row>
    <row r="50" spans="1:9" ht="11.25">
      <c r="A50" s="14" t="s">
        <v>11</v>
      </c>
      <c r="B50" s="15" t="s">
        <v>20</v>
      </c>
      <c r="C50" s="15" t="s">
        <v>31</v>
      </c>
      <c r="D50" s="16">
        <v>39104</v>
      </c>
      <c r="E50" s="16">
        <v>30684</v>
      </c>
      <c r="F50" s="20">
        <f t="shared" si="2"/>
        <v>8420</v>
      </c>
      <c r="G50" s="16">
        <v>9356</v>
      </c>
      <c r="H50" s="17">
        <f t="shared" si="3"/>
        <v>17776</v>
      </c>
      <c r="I50" s="18">
        <f t="shared" si="4"/>
        <v>48460</v>
      </c>
    </row>
    <row r="51" spans="1:9" ht="11.25">
      <c r="A51" s="7" t="s">
        <v>12</v>
      </c>
      <c r="B51" s="8" t="s">
        <v>21</v>
      </c>
      <c r="C51" s="8" t="s">
        <v>25</v>
      </c>
      <c r="D51" s="9">
        <v>3299</v>
      </c>
      <c r="E51" s="9">
        <v>4478</v>
      </c>
      <c r="F51" s="20">
        <f t="shared" si="2"/>
        <v>-1179</v>
      </c>
      <c r="G51" s="9">
        <v>3266</v>
      </c>
      <c r="H51" s="10">
        <f t="shared" si="3"/>
        <v>2087</v>
      </c>
      <c r="I51" s="11">
        <f t="shared" si="4"/>
        <v>6565</v>
      </c>
    </row>
    <row r="52" spans="1:9" ht="11.25">
      <c r="A52" s="12" t="s">
        <v>12</v>
      </c>
      <c r="B52" s="3" t="s">
        <v>21</v>
      </c>
      <c r="C52" s="3" t="s">
        <v>26</v>
      </c>
      <c r="D52" s="5">
        <v>5033</v>
      </c>
      <c r="E52" s="5">
        <v>6474</v>
      </c>
      <c r="F52" s="20">
        <f t="shared" si="2"/>
        <v>-1441</v>
      </c>
      <c r="G52" s="5">
        <v>1406</v>
      </c>
      <c r="H52" s="6">
        <f t="shared" si="3"/>
        <v>-35</v>
      </c>
      <c r="I52" s="13">
        <f t="shared" si="4"/>
        <v>6439</v>
      </c>
    </row>
    <row r="53" spans="1:9" ht="11.25">
      <c r="A53" s="12" t="s">
        <v>12</v>
      </c>
      <c r="B53" s="3" t="s">
        <v>21</v>
      </c>
      <c r="C53" s="3" t="s">
        <v>27</v>
      </c>
      <c r="D53" s="5">
        <v>13433</v>
      </c>
      <c r="E53" s="5">
        <v>14206</v>
      </c>
      <c r="F53" s="20">
        <f t="shared" si="2"/>
        <v>-773</v>
      </c>
      <c r="G53" s="5">
        <v>1812</v>
      </c>
      <c r="H53" s="6">
        <f t="shared" si="3"/>
        <v>1039</v>
      </c>
      <c r="I53" s="13">
        <f t="shared" si="4"/>
        <v>15245</v>
      </c>
    </row>
    <row r="54" spans="1:9" ht="11.25">
      <c r="A54" s="12" t="s">
        <v>12</v>
      </c>
      <c r="B54" s="3" t="s">
        <v>21</v>
      </c>
      <c r="C54" s="3" t="s">
        <v>28</v>
      </c>
      <c r="D54" s="5">
        <v>20515</v>
      </c>
      <c r="E54" s="5">
        <v>20603</v>
      </c>
      <c r="F54" s="20">
        <f t="shared" si="2"/>
        <v>-88</v>
      </c>
      <c r="G54" s="5">
        <v>1423</v>
      </c>
      <c r="H54" s="6">
        <f t="shared" si="3"/>
        <v>1335</v>
      </c>
      <c r="I54" s="13">
        <f t="shared" si="4"/>
        <v>21938</v>
      </c>
    </row>
    <row r="55" spans="1:9" ht="11.25">
      <c r="A55" s="12" t="s">
        <v>12</v>
      </c>
      <c r="B55" s="3" t="s">
        <v>21</v>
      </c>
      <c r="C55" s="3" t="s">
        <v>29</v>
      </c>
      <c r="D55" s="5">
        <v>5898</v>
      </c>
      <c r="E55" s="5">
        <v>6244</v>
      </c>
      <c r="F55" s="20">
        <f t="shared" si="2"/>
        <v>-346</v>
      </c>
      <c r="G55" s="5">
        <v>420</v>
      </c>
      <c r="H55" s="6">
        <f t="shared" si="3"/>
        <v>74</v>
      </c>
      <c r="I55" s="13">
        <f t="shared" si="4"/>
        <v>6318</v>
      </c>
    </row>
    <row r="56" spans="1:9" ht="11.25">
      <c r="A56" s="12" t="s">
        <v>12</v>
      </c>
      <c r="B56" s="3" t="s">
        <v>21</v>
      </c>
      <c r="C56" s="3" t="s">
        <v>30</v>
      </c>
      <c r="D56" s="5">
        <v>19874</v>
      </c>
      <c r="E56" s="5">
        <v>14507</v>
      </c>
      <c r="F56" s="20">
        <f t="shared" si="2"/>
        <v>5367</v>
      </c>
      <c r="G56" s="5">
        <v>1976</v>
      </c>
      <c r="H56" s="6">
        <f t="shared" si="3"/>
        <v>7343</v>
      </c>
      <c r="I56" s="13">
        <f t="shared" si="4"/>
        <v>21850</v>
      </c>
    </row>
    <row r="57" spans="1:9" ht="11.25">
      <c r="A57" s="14" t="s">
        <v>12</v>
      </c>
      <c r="B57" s="15" t="s">
        <v>21</v>
      </c>
      <c r="C57" s="15" t="s">
        <v>31</v>
      </c>
      <c r="D57" s="16">
        <v>11047</v>
      </c>
      <c r="E57" s="16">
        <v>7143</v>
      </c>
      <c r="F57" s="20">
        <f t="shared" si="2"/>
        <v>3904</v>
      </c>
      <c r="G57" s="16">
        <v>1164</v>
      </c>
      <c r="H57" s="17">
        <f t="shared" si="3"/>
        <v>5068</v>
      </c>
      <c r="I57" s="18">
        <f t="shared" si="4"/>
        <v>12211</v>
      </c>
    </row>
    <row r="60" ht="11.25">
      <c r="A60" s="2" t="s">
        <v>24</v>
      </c>
    </row>
  </sheetData>
  <printOptions/>
  <pageMargins left="0.75" right="0.75" top="1" bottom="1" header="0.5" footer="0.5"/>
  <pageSetup horizontalDpi="600" verticalDpi="600" orientation="landscape" scale="7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2008-06-04T20:11:25Z</cp:lastPrinted>
  <dcterms:created xsi:type="dcterms:W3CDTF">2007-08-01T14:43:35Z</dcterms:created>
  <dcterms:modified xsi:type="dcterms:W3CDTF">2008-06-04T20:12:06Z</dcterms:modified>
  <cp:category/>
  <cp:version/>
  <cp:contentType/>
  <cp:contentStatus/>
</cp:coreProperties>
</file>