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5440" windowHeight="1815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X5" i="1"/>
  <c r="X6"/>
  <c r="X7"/>
  <c r="X9"/>
  <c r="X10"/>
  <c r="X11"/>
  <c r="X12"/>
  <c r="X13"/>
  <c r="X14"/>
  <c r="X15"/>
  <c r="X16"/>
  <c r="X17"/>
  <c r="X18"/>
  <c r="X19"/>
  <c r="X20"/>
  <c r="X21"/>
  <c r="X4"/>
  <c r="W5"/>
  <c r="Y5"/>
  <c r="W6"/>
  <c r="Y6"/>
  <c r="W7"/>
  <c r="Y7"/>
  <c r="W9"/>
  <c r="Y9"/>
  <c r="W10"/>
  <c r="Y10"/>
  <c r="W11"/>
  <c r="Y11"/>
  <c r="W12"/>
  <c r="Y12"/>
  <c r="W13"/>
  <c r="Y13"/>
  <c r="W14"/>
  <c r="Y14"/>
  <c r="W15"/>
  <c r="Y15"/>
  <c r="W16"/>
  <c r="Y16"/>
  <c r="W17"/>
  <c r="Y17"/>
  <c r="W18"/>
  <c r="Y18"/>
  <c r="W19"/>
  <c r="Y19"/>
  <c r="W20"/>
  <c r="Y20"/>
  <c r="W21"/>
  <c r="Y21"/>
  <c r="W4"/>
  <c r="Y4"/>
</calcChain>
</file>

<file path=xl/comments1.xml><?xml version="1.0" encoding="utf-8"?>
<comments xmlns="http://schemas.openxmlformats.org/spreadsheetml/2006/main">
  <authors>
    <author>pnelson</author>
  </authors>
  <commentList>
    <comment ref="G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mcf, thousands of cubic feet</t>
        </r>
      </text>
    </comment>
    <comment ref="U3" authorId="0">
      <text>
        <r>
          <rPr>
            <b/>
            <sz val="10"/>
            <color indexed="81"/>
            <rFont val="Tahoma"/>
            <family val="2"/>
          </rPr>
          <t>F, hydraulically fractured
N, nitrogen
G, gas
na, not available</t>
        </r>
      </text>
    </comment>
    <comment ref="AD3" authorId="0">
      <text>
        <r>
          <rPr>
            <b/>
            <sz val="10"/>
            <color indexed="81"/>
            <rFont val="Tahoma"/>
            <family val="2"/>
          </rPr>
          <t>Latitude and longitude from Wyoming Oil and Gas Conservation Commission (2009)</t>
        </r>
      </text>
    </comment>
  </commentList>
</comments>
</file>

<file path=xl/sharedStrings.xml><?xml version="1.0" encoding="utf-8"?>
<sst xmlns="http://schemas.openxmlformats.org/spreadsheetml/2006/main" count="209" uniqueCount="112">
  <si>
    <r>
      <t xml:space="preserve">Oil Average </t>
    </r>
    <r>
      <rPr>
        <sz val="9"/>
        <color indexed="8"/>
        <rFont val="Microsoft Sans Serif"/>
        <family val="2"/>
      </rPr>
      <t>(bbl/day)</t>
    </r>
  </si>
  <si>
    <r>
      <t xml:space="preserve">Water Average </t>
    </r>
    <r>
      <rPr>
        <sz val="9"/>
        <color indexed="8"/>
        <rFont val="Microsoft Sans Serif"/>
        <family val="2"/>
      </rPr>
      <t>(bbl/day)</t>
    </r>
  </si>
  <si>
    <t>Perforation Data</t>
  </si>
  <si>
    <t>Top Perforation Depth (ft)</t>
  </si>
  <si>
    <t>Bottom Perforation Depth (ft)</t>
  </si>
  <si>
    <t>Number of Perforations</t>
  </si>
  <si>
    <t>Number of Intervals</t>
  </si>
  <si>
    <t>Treatments</t>
  </si>
  <si>
    <t>Top Perforation Elevation (ft)</t>
  </si>
  <si>
    <t>Bottom Perforation Elevation (ft)</t>
  </si>
  <si>
    <t>Perforation Interval (ft)</t>
  </si>
  <si>
    <t>Reference Elevation (ft)</t>
  </si>
  <si>
    <r>
      <t xml:space="preserve">Gas Average </t>
    </r>
    <r>
      <rPr>
        <sz val="9"/>
        <color indexed="8"/>
        <rFont val="Microsoft Sans Serif"/>
        <family val="2"/>
      </rPr>
      <t>(mcf/day)</t>
    </r>
  </si>
  <si>
    <t>Lease Name, Well Number, Latitude and Longitude from Wyoming Oil and Gas Conservation Commission</t>
  </si>
  <si>
    <t>Perforation data from IHS Energy</t>
  </si>
  <si>
    <t>Production Data - First Sample</t>
  </si>
  <si>
    <t>Production Data -Second Sample</t>
  </si>
  <si>
    <t>Production data derived from data provided by IHS Energy</t>
  </si>
  <si>
    <t>Lease Name</t>
  </si>
  <si>
    <t>7-1</t>
  </si>
  <si>
    <t>Appendix 1.  Production, perforation, and location data for wells in Jonah field, Greater Green River basin, Wyoming.</t>
  </si>
  <si>
    <t>Well Identification</t>
  </si>
  <si>
    <t>Location</t>
  </si>
  <si>
    <t>API</t>
  </si>
  <si>
    <t>Well Number</t>
  </si>
  <si>
    <t>Year</t>
  </si>
  <si>
    <t>Months</t>
  </si>
  <si>
    <t>Sec</t>
  </si>
  <si>
    <t>Twp</t>
  </si>
  <si>
    <t>Rng</t>
  </si>
  <si>
    <t>Latitude</t>
  </si>
  <si>
    <t>Longitude</t>
  </si>
  <si>
    <t>CABRITO #13-30</t>
  </si>
  <si>
    <t>13-30</t>
  </si>
  <si>
    <t>JONAH FEDERAL 2-8A</t>
  </si>
  <si>
    <t>2-8A</t>
  </si>
  <si>
    <t>JONAH FEDERAL 3-4</t>
  </si>
  <si>
    <t>3-4</t>
  </si>
  <si>
    <t>JONAH FEDERAL 5-7</t>
  </si>
  <si>
    <t>5-7</t>
  </si>
  <si>
    <t>STUD HORSE BUTTE 11-33</t>
  </si>
  <si>
    <t>11-33</t>
  </si>
  <si>
    <t>STUD HORSE BUTTE 13-24</t>
  </si>
  <si>
    <t>13-24</t>
  </si>
  <si>
    <t>STUD HORSE BUTTE 13-34</t>
  </si>
  <si>
    <t>13-34</t>
  </si>
  <si>
    <t>STUD HORSE BUTTE 13-35</t>
  </si>
  <si>
    <t>13-35</t>
  </si>
  <si>
    <t>STUD HORSE BUTTE 15-17</t>
  </si>
  <si>
    <t>15-17</t>
  </si>
  <si>
    <t>STUD HORSE BUTTE 27-29-108 5</t>
  </si>
  <si>
    <t>5</t>
  </si>
  <si>
    <t>STUD HORSE BUTTE 4-36</t>
  </si>
  <si>
    <t>4-36</t>
  </si>
  <si>
    <t>STUD HORSE BUTTE 5</t>
  </si>
  <si>
    <t>STUD HORSE FEDERAL 13-23</t>
  </si>
  <si>
    <t>13-23</t>
  </si>
  <si>
    <t>STUD HORSE FEDERAL 15-21</t>
  </si>
  <si>
    <t>15-21</t>
  </si>
  <si>
    <t>YELLOW POINT #7-1</t>
  </si>
  <si>
    <t>YELLOW POINT 11-13</t>
  </si>
  <si>
    <t>11-13</t>
  </si>
  <si>
    <t>YELLOW POINT 15-12</t>
  </si>
  <si>
    <t>15-12</t>
  </si>
  <si>
    <t>49035217200000</t>
  </si>
  <si>
    <t>AprMayJune</t>
  </si>
  <si>
    <t>MarAprMay</t>
  </si>
  <si>
    <t>MayJuneJuly</t>
  </si>
  <si>
    <t>OctNovDec</t>
  </si>
  <si>
    <t>SepOctNov</t>
  </si>
  <si>
    <t>AugSepOct</t>
  </si>
  <si>
    <t>FebMarApr</t>
  </si>
  <si>
    <t>JanFebMar</t>
  </si>
  <si>
    <t>JulyAugSep</t>
  </si>
  <si>
    <t>49035214920000</t>
  </si>
  <si>
    <t>49035215490000</t>
  </si>
  <si>
    <t>49035216940000</t>
  </si>
  <si>
    <t>49035214930000</t>
  </si>
  <si>
    <t>49035215800000</t>
  </si>
  <si>
    <t>49035214550000</t>
  </si>
  <si>
    <t>49035215580000</t>
  </si>
  <si>
    <t>49035214590000</t>
  </si>
  <si>
    <t>49035215220000</t>
  </si>
  <si>
    <t>49035215520000</t>
  </si>
  <si>
    <t>49035217490000</t>
  </si>
  <si>
    <t>49035218870000</t>
  </si>
  <si>
    <t>49035216890000</t>
  </si>
  <si>
    <t>49035216600000</t>
  </si>
  <si>
    <t>49035215170000</t>
  </si>
  <si>
    <t>49035215550000</t>
  </si>
  <si>
    <t>49035213740000</t>
  </si>
  <si>
    <t>STUD HORSE BUTTE 15-14</t>
  </si>
  <si>
    <t>15-14</t>
  </si>
  <si>
    <t>na</t>
  </si>
  <si>
    <t>2@2/ft</t>
  </si>
  <si>
    <t>28@3/ft</t>
  </si>
  <si>
    <t>21@4/ft</t>
  </si>
  <si>
    <t>4@3/ft</t>
  </si>
  <si>
    <t>2@3/ft</t>
  </si>
  <si>
    <t>5@3/ft</t>
  </si>
  <si>
    <t>5@5/ft</t>
  </si>
  <si>
    <t>45@3/ft</t>
  </si>
  <si>
    <t>6@3/ft</t>
  </si>
  <si>
    <t>29N</t>
  </si>
  <si>
    <t>107W</t>
  </si>
  <si>
    <t>108W</t>
  </si>
  <si>
    <t>28N</t>
  </si>
  <si>
    <t>109W</t>
  </si>
  <si>
    <t>F, N</t>
  </si>
  <si>
    <t>F</t>
  </si>
  <si>
    <t>F, G</t>
  </si>
  <si>
    <t>F, N, 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</si>
</sst>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9"/>
      <color indexed="8"/>
      <name val="Microsoft Sans Serif"/>
      <family val="2"/>
    </font>
    <font>
      <b/>
      <sz val="10"/>
      <color indexed="81"/>
      <name val="Tahoma"/>
      <family val="2"/>
    </font>
    <font>
      <b/>
      <sz val="9"/>
      <name val="Microsoft Sans Serif"/>
      <family val="2"/>
    </font>
    <font>
      <b/>
      <sz val="9"/>
      <color indexed="8"/>
      <name val="Microsoft Sans Serif"/>
      <family val="2"/>
    </font>
    <font>
      <b/>
      <sz val="9"/>
      <color indexed="8"/>
      <name val="Microsoft Sans Serif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Alignment="1"/>
    <xf numFmtId="3" fontId="4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/>
    <xf numFmtId="49" fontId="7" fillId="0" borderId="0" xfId="0" applyNumberFormat="1" applyFont="1" applyBorder="1" applyAlignment="1"/>
    <xf numFmtId="49" fontId="2" fillId="0" borderId="0" xfId="0" applyNumberFormat="1" applyFont="1" applyAlignment="1"/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2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/>
    <xf numFmtId="2" fontId="2" fillId="0" borderId="0" xfId="0" applyNumberFormat="1" applyFont="1" applyBorder="1" applyAlignment="1"/>
    <xf numFmtId="49" fontId="2" fillId="0" borderId="0" xfId="0" applyNumberFormat="1" applyFont="1" applyBorder="1" applyAlignment="1"/>
    <xf numFmtId="49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9"/>
  <sheetViews>
    <sheetView tabSelected="1" workbookViewId="0">
      <selection activeCell="G48" sqref="G48"/>
    </sheetView>
  </sheetViews>
  <sheetFormatPr defaultColWidth="8.85546875" defaultRowHeight="12.75"/>
  <cols>
    <col min="1" max="1" width="17.140625" style="1" customWidth="1"/>
    <col min="2" max="2" width="28.42578125" style="2" bestFit="1" customWidth="1"/>
    <col min="3" max="3" width="13.140625" style="2" bestFit="1" customWidth="1"/>
    <col min="4" max="4" width="3.7109375" style="2" customWidth="1"/>
    <col min="5" max="5" width="5.140625" style="2" bestFit="1" customWidth="1"/>
    <col min="6" max="6" width="12.28515625" style="2" bestFit="1" customWidth="1"/>
    <col min="7" max="9" width="12.7109375" style="11" customWidth="1"/>
    <col min="10" max="10" width="3.7109375" style="2" customWidth="1"/>
    <col min="11" max="11" width="5.140625" style="2" bestFit="1" customWidth="1"/>
    <col min="12" max="12" width="12.28515625" style="2" bestFit="1" customWidth="1"/>
    <col min="13" max="15" width="12.7109375" style="11" customWidth="1"/>
    <col min="16" max="16" width="4" style="2" customWidth="1"/>
    <col min="17" max="17" width="13.7109375" style="2" customWidth="1"/>
    <col min="18" max="18" width="16" style="2" customWidth="1"/>
    <col min="19" max="19" width="10.85546875" style="4" customWidth="1"/>
    <col min="20" max="20" width="12.42578125" style="4" bestFit="1" customWidth="1"/>
    <col min="21" max="21" width="12.42578125" style="4" customWidth="1"/>
    <col min="22" max="22" width="11" style="2" customWidth="1"/>
    <col min="23" max="23" width="13.7109375" style="2" customWidth="1"/>
    <col min="24" max="24" width="16" style="2" bestFit="1" customWidth="1"/>
    <col min="25" max="25" width="10.7109375" style="2" customWidth="1"/>
    <col min="26" max="26" width="5.28515625" style="2" customWidth="1"/>
    <col min="27" max="27" width="4.42578125" style="2" customWidth="1"/>
    <col min="28" max="28" width="5" style="2" customWidth="1"/>
    <col min="29" max="29" width="5.85546875" style="2" bestFit="1" customWidth="1"/>
    <col min="30" max="30" width="9" style="2" bestFit="1" customWidth="1"/>
    <col min="31" max="31" width="10.42578125" style="2" bestFit="1" customWidth="1"/>
    <col min="32" max="16384" width="8.85546875" style="2"/>
  </cols>
  <sheetData>
    <row r="1" spans="1:31" ht="18.95" customHeight="1" thickBot="1">
      <c r="A1" s="17" t="s">
        <v>20</v>
      </c>
    </row>
    <row r="2" spans="1:31" s="15" customFormat="1">
      <c r="A2" s="41" t="s">
        <v>21</v>
      </c>
      <c r="B2" s="45"/>
      <c r="C2" s="45"/>
      <c r="D2" s="13"/>
      <c r="E2" s="41" t="s">
        <v>15</v>
      </c>
      <c r="F2" s="42"/>
      <c r="G2" s="42"/>
      <c r="H2" s="42"/>
      <c r="I2" s="42"/>
      <c r="J2" s="14"/>
      <c r="K2" s="41" t="s">
        <v>16</v>
      </c>
      <c r="L2" s="42"/>
      <c r="M2" s="42"/>
      <c r="N2" s="42"/>
      <c r="O2" s="43"/>
      <c r="Q2" s="41" t="s">
        <v>2</v>
      </c>
      <c r="R2" s="42"/>
      <c r="S2" s="42"/>
      <c r="T2" s="42"/>
      <c r="U2" s="42"/>
      <c r="V2" s="42"/>
      <c r="W2" s="42"/>
      <c r="X2" s="42"/>
      <c r="Y2" s="43"/>
      <c r="Z2" s="16"/>
      <c r="AA2" s="41" t="s">
        <v>22</v>
      </c>
      <c r="AB2" s="44"/>
      <c r="AC2" s="44"/>
      <c r="AD2" s="42"/>
      <c r="AE2" s="43"/>
    </row>
    <row r="3" spans="1:31" s="9" customFormat="1" ht="24.95" customHeight="1">
      <c r="A3" s="18" t="s">
        <v>23</v>
      </c>
      <c r="B3" s="19" t="s">
        <v>18</v>
      </c>
      <c r="C3" s="19" t="s">
        <v>24</v>
      </c>
      <c r="D3" s="7"/>
      <c r="E3" s="18" t="s">
        <v>25</v>
      </c>
      <c r="F3" s="19" t="s">
        <v>26</v>
      </c>
      <c r="G3" s="20" t="s">
        <v>0</v>
      </c>
      <c r="H3" s="20" t="s">
        <v>12</v>
      </c>
      <c r="I3" s="20" t="s">
        <v>1</v>
      </c>
      <c r="J3" s="8"/>
      <c r="K3" s="18" t="s">
        <v>25</v>
      </c>
      <c r="L3" s="19" t="s">
        <v>26</v>
      </c>
      <c r="M3" s="20" t="s">
        <v>0</v>
      </c>
      <c r="N3" s="20" t="s">
        <v>12</v>
      </c>
      <c r="O3" s="21" t="s">
        <v>1</v>
      </c>
      <c r="Q3" s="22" t="s">
        <v>3</v>
      </c>
      <c r="R3" s="23" t="s">
        <v>4</v>
      </c>
      <c r="S3" s="24" t="s">
        <v>5</v>
      </c>
      <c r="T3" s="23" t="s">
        <v>6</v>
      </c>
      <c r="U3" s="24" t="s">
        <v>7</v>
      </c>
      <c r="V3" s="23" t="s">
        <v>11</v>
      </c>
      <c r="W3" s="25" t="s">
        <v>8</v>
      </c>
      <c r="X3" s="25" t="s">
        <v>9</v>
      </c>
      <c r="Y3" s="26" t="s">
        <v>10</v>
      </c>
      <c r="Z3" s="10"/>
      <c r="AA3" s="18" t="s">
        <v>27</v>
      </c>
      <c r="AB3" s="27" t="s">
        <v>28</v>
      </c>
      <c r="AC3" s="27" t="s">
        <v>29</v>
      </c>
      <c r="AD3" s="19" t="s">
        <v>30</v>
      </c>
      <c r="AE3" s="28" t="s">
        <v>31</v>
      </c>
    </row>
    <row r="4" spans="1:31">
      <c r="A4" s="29" t="s">
        <v>64</v>
      </c>
      <c r="B4" s="30" t="s">
        <v>32</v>
      </c>
      <c r="C4" s="30" t="s">
        <v>33</v>
      </c>
      <c r="D4" s="31"/>
      <c r="E4" s="3">
        <v>2000</v>
      </c>
      <c r="F4" s="30" t="s">
        <v>65</v>
      </c>
      <c r="G4" s="32">
        <v>40.927240143369175</v>
      </c>
      <c r="H4" s="32">
        <v>2341.8906810035842</v>
      </c>
      <c r="I4" s="32">
        <v>4.9516129032258069</v>
      </c>
      <c r="J4" s="31"/>
      <c r="K4" s="3">
        <v>2005</v>
      </c>
      <c r="L4" s="30" t="s">
        <v>65</v>
      </c>
      <c r="M4" s="32">
        <v>18.511827956989247</v>
      </c>
      <c r="N4" s="32">
        <v>1087.8236559139784</v>
      </c>
      <c r="O4" s="32">
        <v>2.5777777777777779</v>
      </c>
      <c r="P4" s="31"/>
      <c r="Q4" s="12">
        <v>9348</v>
      </c>
      <c r="R4" s="12">
        <v>11652</v>
      </c>
      <c r="S4" s="3">
        <v>105</v>
      </c>
      <c r="T4" s="3">
        <v>6</v>
      </c>
      <c r="U4" s="3" t="s">
        <v>108</v>
      </c>
      <c r="V4" s="31">
        <v>7155</v>
      </c>
      <c r="W4" s="31">
        <f>V4-Q4</f>
        <v>-2193</v>
      </c>
      <c r="X4" s="31">
        <f>V4-R4</f>
        <v>-4497</v>
      </c>
      <c r="Y4" s="31">
        <f>W4-X4</f>
        <v>2304</v>
      </c>
      <c r="Z4" s="31"/>
      <c r="AA4" s="31">
        <v>30</v>
      </c>
      <c r="AB4" s="31" t="s">
        <v>103</v>
      </c>
      <c r="AC4" s="31" t="s">
        <v>104</v>
      </c>
      <c r="AD4" s="33">
        <v>42.448050000000002</v>
      </c>
      <c r="AE4" s="33">
        <v>-109.65255000000001</v>
      </c>
    </row>
    <row r="5" spans="1:31">
      <c r="A5" s="34" t="s">
        <v>74</v>
      </c>
      <c r="B5" s="30" t="s">
        <v>34</v>
      </c>
      <c r="C5" s="30" t="s">
        <v>35</v>
      </c>
      <c r="D5" s="31"/>
      <c r="E5" s="3">
        <v>1998</v>
      </c>
      <c r="F5" s="30" t="s">
        <v>65</v>
      </c>
      <c r="G5" s="32">
        <v>29.259302704463995</v>
      </c>
      <c r="H5" s="32">
        <v>3373.2811990876507</v>
      </c>
      <c r="I5" s="32">
        <v>4.2567611599869659</v>
      </c>
      <c r="J5" s="31"/>
      <c r="K5" s="3">
        <v>2003</v>
      </c>
      <c r="L5" s="30" t="s">
        <v>66</v>
      </c>
      <c r="M5" s="32">
        <v>12.277419354838708</v>
      </c>
      <c r="N5" s="32">
        <v>1706.7537634408602</v>
      </c>
      <c r="O5" s="32">
        <v>4.9609318996415768</v>
      </c>
      <c r="P5" s="31"/>
      <c r="Q5" s="12">
        <v>8400</v>
      </c>
      <c r="R5" s="12">
        <v>10041</v>
      </c>
      <c r="S5" s="3">
        <v>92</v>
      </c>
      <c r="T5" s="3">
        <v>4</v>
      </c>
      <c r="U5" s="3" t="s">
        <v>93</v>
      </c>
      <c r="V5" s="31">
        <v>7126</v>
      </c>
      <c r="W5" s="31">
        <f t="shared" ref="W5:W21" si="0">V5-Q5</f>
        <v>-1274</v>
      </c>
      <c r="X5" s="31">
        <f t="shared" ref="X5:X21" si="1">V5-R5</f>
        <v>-2915</v>
      </c>
      <c r="Y5" s="31">
        <f t="shared" ref="Y5:Y21" si="2">W5-X5</f>
        <v>1641</v>
      </c>
      <c r="Z5" s="31"/>
      <c r="AA5" s="31">
        <v>8</v>
      </c>
      <c r="AB5" s="31" t="s">
        <v>106</v>
      </c>
      <c r="AC5" s="31" t="s">
        <v>105</v>
      </c>
      <c r="AD5" s="33">
        <v>42.421370000000003</v>
      </c>
      <c r="AE5" s="33">
        <v>-109.72159000000001</v>
      </c>
    </row>
    <row r="6" spans="1:31">
      <c r="A6" s="34" t="s">
        <v>75</v>
      </c>
      <c r="B6" s="30" t="s">
        <v>36</v>
      </c>
      <c r="C6" s="30" t="s">
        <v>37</v>
      </c>
      <c r="D6" s="31"/>
      <c r="E6" s="3">
        <v>1998</v>
      </c>
      <c r="F6" s="30" t="s">
        <v>67</v>
      </c>
      <c r="G6" s="32">
        <v>24.413620071684587</v>
      </c>
      <c r="H6" s="32">
        <v>3099.6659498207882</v>
      </c>
      <c r="I6" s="32">
        <v>4.1254480286738344</v>
      </c>
      <c r="J6" s="31"/>
      <c r="K6" s="3">
        <v>2003</v>
      </c>
      <c r="L6" s="30" t="s">
        <v>67</v>
      </c>
      <c r="M6" s="32">
        <v>15.592990840302669</v>
      </c>
      <c r="N6" s="32">
        <v>1716.8538430904021</v>
      </c>
      <c r="O6" s="32">
        <v>4.225806451612903</v>
      </c>
      <c r="P6" s="31"/>
      <c r="Q6" s="12">
        <v>8460</v>
      </c>
      <c r="R6" s="12">
        <v>10422</v>
      </c>
      <c r="S6" s="35" t="s">
        <v>93</v>
      </c>
      <c r="T6" s="35" t="s">
        <v>100</v>
      </c>
      <c r="U6" s="35" t="s">
        <v>93</v>
      </c>
      <c r="V6" s="5">
        <v>7109</v>
      </c>
      <c r="W6" s="31">
        <f t="shared" si="0"/>
        <v>-1351</v>
      </c>
      <c r="X6" s="31">
        <f t="shared" si="1"/>
        <v>-3313</v>
      </c>
      <c r="Y6" s="31">
        <f t="shared" si="2"/>
        <v>1962</v>
      </c>
      <c r="Z6" s="31"/>
      <c r="AA6" s="5">
        <v>4</v>
      </c>
      <c r="AB6" s="5" t="s">
        <v>106</v>
      </c>
      <c r="AC6" s="5" t="s">
        <v>105</v>
      </c>
      <c r="AD6" s="33">
        <v>42.428130000000003</v>
      </c>
      <c r="AE6" s="33">
        <v>-109.69309</v>
      </c>
    </row>
    <row r="7" spans="1:31">
      <c r="A7" s="34" t="s">
        <v>76</v>
      </c>
      <c r="B7" s="30" t="s">
        <v>38</v>
      </c>
      <c r="C7" s="30" t="s">
        <v>39</v>
      </c>
      <c r="D7" s="31"/>
      <c r="E7" s="3">
        <v>1999</v>
      </c>
      <c r="F7" s="30" t="s">
        <v>69</v>
      </c>
      <c r="G7" s="32">
        <v>15.417562724014337</v>
      </c>
      <c r="H7" s="32">
        <v>1939.0516129032258</v>
      </c>
      <c r="I7" s="32">
        <v>2.5376344086021505</v>
      </c>
      <c r="J7" s="31"/>
      <c r="K7" s="3">
        <v>2004</v>
      </c>
      <c r="L7" s="30" t="s">
        <v>68</v>
      </c>
      <c r="M7" s="32">
        <v>16.50537634408602</v>
      </c>
      <c r="N7" s="32">
        <v>1937.1677419354837</v>
      </c>
      <c r="O7" s="32">
        <v>8.4462365591397859</v>
      </c>
      <c r="P7" s="31"/>
      <c r="Q7" s="12">
        <v>8169</v>
      </c>
      <c r="R7" s="12">
        <v>10258</v>
      </c>
      <c r="S7" s="35" t="s">
        <v>93</v>
      </c>
      <c r="T7" s="35" t="s">
        <v>99</v>
      </c>
      <c r="U7" s="35" t="s">
        <v>108</v>
      </c>
      <c r="V7" s="5">
        <v>7203</v>
      </c>
      <c r="W7" s="31">
        <f t="shared" si="0"/>
        <v>-966</v>
      </c>
      <c r="X7" s="31">
        <f t="shared" si="1"/>
        <v>-3055</v>
      </c>
      <c r="Y7" s="31">
        <f t="shared" si="2"/>
        <v>2089</v>
      </c>
      <c r="Z7" s="31"/>
      <c r="AA7" s="5">
        <v>7</v>
      </c>
      <c r="AB7" s="5" t="s">
        <v>106</v>
      </c>
      <c r="AC7" s="5" t="s">
        <v>105</v>
      </c>
      <c r="AD7" s="33">
        <v>42.42</v>
      </c>
      <c r="AE7" s="33">
        <v>-109.74027</v>
      </c>
    </row>
    <row r="8" spans="1:31">
      <c r="A8" s="34" t="s">
        <v>87</v>
      </c>
      <c r="B8" s="30" t="s">
        <v>91</v>
      </c>
      <c r="C8" s="30" t="s">
        <v>92</v>
      </c>
      <c r="D8" s="31"/>
      <c r="E8" s="3">
        <v>1999</v>
      </c>
      <c r="F8" s="30" t="s">
        <v>70</v>
      </c>
      <c r="G8" s="32">
        <v>14.95519713261649</v>
      </c>
      <c r="H8" s="32">
        <v>1204.941218637993</v>
      </c>
      <c r="I8" s="32">
        <v>3.9695340501792118</v>
      </c>
      <c r="J8" s="31"/>
      <c r="K8" s="3">
        <v>2004</v>
      </c>
      <c r="L8" s="30" t="s">
        <v>70</v>
      </c>
      <c r="M8" s="32">
        <v>5.2232974910394274</v>
      </c>
      <c r="N8" s="32">
        <v>478.21433691756266</v>
      </c>
      <c r="O8" s="32">
        <v>1.0838709677419356</v>
      </c>
      <c r="P8" s="31"/>
      <c r="Q8" s="36" t="s">
        <v>93</v>
      </c>
      <c r="R8" s="36" t="s">
        <v>93</v>
      </c>
      <c r="S8" s="37" t="s">
        <v>93</v>
      </c>
      <c r="T8" s="6" t="s">
        <v>93</v>
      </c>
      <c r="U8" s="6" t="s">
        <v>93</v>
      </c>
      <c r="V8" s="6">
        <v>7218</v>
      </c>
      <c r="W8" s="35" t="s">
        <v>93</v>
      </c>
      <c r="X8" s="35" t="s">
        <v>93</v>
      </c>
      <c r="Y8" s="35" t="s">
        <v>93</v>
      </c>
      <c r="Z8" s="31"/>
      <c r="AA8" s="5">
        <v>14</v>
      </c>
      <c r="AB8" s="5" t="s">
        <v>103</v>
      </c>
      <c r="AC8" s="5" t="s">
        <v>105</v>
      </c>
      <c r="AD8" s="33">
        <v>42.476660000000003</v>
      </c>
      <c r="AE8" s="33">
        <v>-109.6825</v>
      </c>
    </row>
    <row r="9" spans="1:31">
      <c r="A9" s="34" t="s">
        <v>77</v>
      </c>
      <c r="B9" s="30" t="s">
        <v>40</v>
      </c>
      <c r="C9" s="30" t="s">
        <v>41</v>
      </c>
      <c r="D9" s="31"/>
      <c r="E9" s="3">
        <v>1998</v>
      </c>
      <c r="F9" s="30" t="s">
        <v>67</v>
      </c>
      <c r="G9" s="32">
        <v>16.904659498207888</v>
      </c>
      <c r="H9" s="32">
        <v>2004.1111111111111</v>
      </c>
      <c r="I9" s="32">
        <v>4.5663082437275984</v>
      </c>
      <c r="J9" s="31"/>
      <c r="K9" s="3">
        <v>2003</v>
      </c>
      <c r="L9" s="30" t="s">
        <v>65</v>
      </c>
      <c r="M9" s="32">
        <v>5.5867383512544793</v>
      </c>
      <c r="N9" s="32">
        <v>696.18620071684575</v>
      </c>
      <c r="O9" s="32">
        <v>2.0268817204301075</v>
      </c>
      <c r="P9" s="31"/>
      <c r="Q9" s="12">
        <v>8619</v>
      </c>
      <c r="R9" s="12">
        <v>10371</v>
      </c>
      <c r="S9" s="3">
        <v>92</v>
      </c>
      <c r="T9" s="3">
        <v>4</v>
      </c>
      <c r="U9" s="3" t="s">
        <v>109</v>
      </c>
      <c r="V9" s="5">
        <v>7126</v>
      </c>
      <c r="W9" s="31">
        <f t="shared" si="0"/>
        <v>-1493</v>
      </c>
      <c r="X9" s="31">
        <f t="shared" si="1"/>
        <v>-3245</v>
      </c>
      <c r="Y9" s="31">
        <f t="shared" si="2"/>
        <v>1752</v>
      </c>
      <c r="Z9" s="31"/>
      <c r="AA9" s="5">
        <v>33</v>
      </c>
      <c r="AB9" s="5" t="s">
        <v>103</v>
      </c>
      <c r="AC9" s="5" t="s">
        <v>105</v>
      </c>
      <c r="AD9" s="33">
        <v>42.433750000000003</v>
      </c>
      <c r="AE9" s="33">
        <v>-109.72747</v>
      </c>
    </row>
    <row r="10" spans="1:31">
      <c r="A10" s="34" t="s">
        <v>78</v>
      </c>
      <c r="B10" s="30" t="s">
        <v>42</v>
      </c>
      <c r="C10" s="30" t="s">
        <v>43</v>
      </c>
      <c r="D10" s="31"/>
      <c r="E10" s="3">
        <v>1999</v>
      </c>
      <c r="F10" s="30" t="s">
        <v>71</v>
      </c>
      <c r="G10" s="32">
        <v>14.117511520737326</v>
      </c>
      <c r="H10" s="32">
        <v>1472.493266769073</v>
      </c>
      <c r="I10" s="32">
        <v>3.7346646185355858</v>
      </c>
      <c r="J10" s="31"/>
      <c r="K10" s="3">
        <v>2004</v>
      </c>
      <c r="L10" s="30" t="s">
        <v>71</v>
      </c>
      <c r="M10" s="32">
        <v>5.9625880608083053</v>
      </c>
      <c r="N10" s="32">
        <v>669.59595847237676</v>
      </c>
      <c r="O10" s="32">
        <v>1.4031887282165367</v>
      </c>
      <c r="P10" s="31"/>
      <c r="Q10" s="12">
        <v>9295</v>
      </c>
      <c r="R10" s="12">
        <v>11986</v>
      </c>
      <c r="S10" s="35" t="s">
        <v>93</v>
      </c>
      <c r="T10" s="3">
        <v>40</v>
      </c>
      <c r="U10" s="3" t="s">
        <v>108</v>
      </c>
      <c r="V10" s="5">
        <v>7217</v>
      </c>
      <c r="W10" s="31">
        <f t="shared" si="0"/>
        <v>-2078</v>
      </c>
      <c r="X10" s="31">
        <f t="shared" si="1"/>
        <v>-4769</v>
      </c>
      <c r="Y10" s="31">
        <f t="shared" si="2"/>
        <v>2691</v>
      </c>
      <c r="Z10" s="31"/>
      <c r="AA10" s="5">
        <v>24</v>
      </c>
      <c r="AB10" s="5" t="s">
        <v>103</v>
      </c>
      <c r="AC10" s="5" t="s">
        <v>105</v>
      </c>
      <c r="AD10" s="33">
        <v>42.46228</v>
      </c>
      <c r="AE10" s="33">
        <v>-109.67203000000001</v>
      </c>
    </row>
    <row r="11" spans="1:31">
      <c r="A11" s="34" t="s">
        <v>79</v>
      </c>
      <c r="B11" s="30" t="s">
        <v>44</v>
      </c>
      <c r="C11" s="30" t="s">
        <v>45</v>
      </c>
      <c r="D11" s="31"/>
      <c r="E11" s="3">
        <v>1998</v>
      </c>
      <c r="F11" s="30" t="s">
        <v>72</v>
      </c>
      <c r="G11" s="32">
        <v>17.162442396313363</v>
      </c>
      <c r="H11" s="32">
        <v>1983.247311827957</v>
      </c>
      <c r="I11" s="32">
        <v>2.8763440860215055</v>
      </c>
      <c r="J11" s="31"/>
      <c r="K11" s="3">
        <v>2003</v>
      </c>
      <c r="L11" s="30" t="s">
        <v>72</v>
      </c>
      <c r="M11" s="32">
        <v>8.8358166922683044</v>
      </c>
      <c r="N11" s="32">
        <v>1000.6707117255504</v>
      </c>
      <c r="O11" s="32">
        <v>3.3198924731182795</v>
      </c>
      <c r="P11" s="31"/>
      <c r="Q11" s="12">
        <v>9848</v>
      </c>
      <c r="R11" s="12">
        <v>10323</v>
      </c>
      <c r="S11" s="3" t="s">
        <v>93</v>
      </c>
      <c r="T11" s="35" t="s">
        <v>98</v>
      </c>
      <c r="U11" s="35" t="s">
        <v>108</v>
      </c>
      <c r="V11" s="5">
        <v>7196</v>
      </c>
      <c r="W11" s="31">
        <f t="shared" si="0"/>
        <v>-2652</v>
      </c>
      <c r="X11" s="31">
        <f t="shared" si="1"/>
        <v>-3127</v>
      </c>
      <c r="Y11" s="31">
        <f t="shared" si="2"/>
        <v>475</v>
      </c>
      <c r="Z11" s="31"/>
      <c r="AA11" s="5">
        <v>34</v>
      </c>
      <c r="AB11" s="5" t="s">
        <v>103</v>
      </c>
      <c r="AC11" s="5" t="s">
        <v>105</v>
      </c>
      <c r="AD11" s="33">
        <v>42.431710000000002</v>
      </c>
      <c r="AE11" s="33">
        <v>-109.711</v>
      </c>
    </row>
    <row r="12" spans="1:31">
      <c r="A12" s="34" t="s">
        <v>88</v>
      </c>
      <c r="B12" s="30" t="s">
        <v>46</v>
      </c>
      <c r="C12" s="30" t="s">
        <v>47</v>
      </c>
      <c r="D12" s="31"/>
      <c r="E12" s="3">
        <v>1998</v>
      </c>
      <c r="F12" s="30" t="s">
        <v>69</v>
      </c>
      <c r="G12" s="32">
        <v>33.910394265232974</v>
      </c>
      <c r="H12" s="32">
        <v>2714.2967741935486</v>
      </c>
      <c r="I12" s="32">
        <v>1.8136200716845881</v>
      </c>
      <c r="J12" s="31"/>
      <c r="K12" s="3">
        <v>2003</v>
      </c>
      <c r="L12" s="30" t="s">
        <v>68</v>
      </c>
      <c r="M12" s="32">
        <v>15.5584229390681</v>
      </c>
      <c r="N12" s="32">
        <v>1722.4903225806449</v>
      </c>
      <c r="O12" s="32">
        <v>3.0286738351254479</v>
      </c>
      <c r="P12" s="31"/>
      <c r="Q12" s="12">
        <v>8652</v>
      </c>
      <c r="R12" s="12">
        <v>10573</v>
      </c>
      <c r="S12" s="35" t="s">
        <v>93</v>
      </c>
      <c r="T12" s="35" t="s">
        <v>97</v>
      </c>
      <c r="U12" s="35" t="s">
        <v>108</v>
      </c>
      <c r="V12" s="5">
        <v>7119</v>
      </c>
      <c r="W12" s="31">
        <f t="shared" si="0"/>
        <v>-1533</v>
      </c>
      <c r="X12" s="31">
        <f t="shared" si="1"/>
        <v>-3454</v>
      </c>
      <c r="Y12" s="31">
        <f t="shared" si="2"/>
        <v>1921</v>
      </c>
      <c r="Z12" s="31"/>
      <c r="AA12" s="5">
        <v>35</v>
      </c>
      <c r="AB12" s="5" t="s">
        <v>103</v>
      </c>
      <c r="AC12" s="5" t="s">
        <v>105</v>
      </c>
      <c r="AD12" s="33">
        <v>42.431519999999999</v>
      </c>
      <c r="AE12" s="33">
        <v>-109.69076</v>
      </c>
    </row>
    <row r="13" spans="1:31">
      <c r="A13" s="34" t="s">
        <v>80</v>
      </c>
      <c r="B13" s="30" t="s">
        <v>48</v>
      </c>
      <c r="C13" s="30" t="s">
        <v>49</v>
      </c>
      <c r="D13" s="31"/>
      <c r="E13" s="3">
        <v>1999</v>
      </c>
      <c r="F13" s="30" t="s">
        <v>65</v>
      </c>
      <c r="G13" s="32">
        <v>4.214695340501792</v>
      </c>
      <c r="H13" s="32">
        <v>550.57419354838714</v>
      </c>
      <c r="I13" s="32">
        <v>2.1394265232974909</v>
      </c>
      <c r="J13" s="31"/>
      <c r="K13" s="3">
        <v>2004</v>
      </c>
      <c r="L13" s="30" t="s">
        <v>65</v>
      </c>
      <c r="M13" s="32">
        <v>2.6129032258064515</v>
      </c>
      <c r="N13" s="32">
        <v>317.36774193548388</v>
      </c>
      <c r="O13" s="32">
        <v>3.1344086021505375</v>
      </c>
      <c r="P13" s="31"/>
      <c r="Q13" s="12">
        <v>8713</v>
      </c>
      <c r="R13" s="12">
        <v>10758</v>
      </c>
      <c r="S13" s="35" t="s">
        <v>93</v>
      </c>
      <c r="T13" s="3">
        <v>5</v>
      </c>
      <c r="U13" s="3" t="s">
        <v>110</v>
      </c>
      <c r="V13" s="5">
        <v>7162</v>
      </c>
      <c r="W13" s="31">
        <f t="shared" si="0"/>
        <v>-1551</v>
      </c>
      <c r="X13" s="31">
        <f t="shared" si="1"/>
        <v>-3596</v>
      </c>
      <c r="Y13" s="31">
        <f t="shared" si="2"/>
        <v>2045</v>
      </c>
      <c r="Z13" s="31"/>
      <c r="AA13" s="5">
        <v>17</v>
      </c>
      <c r="AB13" s="5" t="s">
        <v>103</v>
      </c>
      <c r="AC13" s="5" t="s">
        <v>105</v>
      </c>
      <c r="AD13" s="33">
        <v>42.475279999999998</v>
      </c>
      <c r="AE13" s="33">
        <v>-109.7405</v>
      </c>
    </row>
    <row r="14" spans="1:31">
      <c r="A14" s="34" t="s">
        <v>89</v>
      </c>
      <c r="B14" s="30" t="s">
        <v>50</v>
      </c>
      <c r="C14" s="30" t="s">
        <v>51</v>
      </c>
      <c r="D14" s="31"/>
      <c r="E14" s="3">
        <v>1998</v>
      </c>
      <c r="F14" s="30" t="s">
        <v>71</v>
      </c>
      <c r="G14" s="32">
        <v>12.29636456733231</v>
      </c>
      <c r="H14" s="32">
        <v>1221.3207629288274</v>
      </c>
      <c r="I14" s="32">
        <v>4.7057091653865841</v>
      </c>
      <c r="J14" s="31"/>
      <c r="K14" s="3">
        <v>2003</v>
      </c>
      <c r="L14" s="30" t="s">
        <v>71</v>
      </c>
      <c r="M14" s="32">
        <v>9.5294162826420887</v>
      </c>
      <c r="N14" s="32">
        <v>1348.902790578597</v>
      </c>
      <c r="O14" s="32">
        <v>5.1843317972350222</v>
      </c>
      <c r="P14" s="31"/>
      <c r="Q14" s="12">
        <v>8913</v>
      </c>
      <c r="R14" s="12">
        <v>10507</v>
      </c>
      <c r="S14" s="35" t="s">
        <v>93</v>
      </c>
      <c r="T14" s="35" t="s">
        <v>96</v>
      </c>
      <c r="U14" s="35" t="s">
        <v>109</v>
      </c>
      <c r="V14" s="5">
        <v>7190</v>
      </c>
      <c r="W14" s="31">
        <f t="shared" si="0"/>
        <v>-1723</v>
      </c>
      <c r="X14" s="31">
        <f t="shared" si="1"/>
        <v>-3317</v>
      </c>
      <c r="Y14" s="31">
        <f t="shared" si="2"/>
        <v>1594</v>
      </c>
      <c r="Z14" s="31"/>
      <c r="AA14" s="5">
        <v>27</v>
      </c>
      <c r="AB14" s="5" t="s">
        <v>103</v>
      </c>
      <c r="AC14" s="5" t="s">
        <v>105</v>
      </c>
      <c r="AD14" s="33">
        <v>42.453690000000002</v>
      </c>
      <c r="AE14" s="33">
        <v>-109.71132</v>
      </c>
    </row>
    <row r="15" spans="1:31">
      <c r="A15" s="34" t="s">
        <v>81</v>
      </c>
      <c r="B15" s="30" t="s">
        <v>52</v>
      </c>
      <c r="C15" s="30" t="s">
        <v>53</v>
      </c>
      <c r="D15" s="31"/>
      <c r="E15" s="3">
        <v>1998</v>
      </c>
      <c r="F15" s="30" t="s">
        <v>71</v>
      </c>
      <c r="G15" s="32">
        <v>18.06405529953917</v>
      </c>
      <c r="H15" s="32">
        <v>1655.0975166410651</v>
      </c>
      <c r="I15" s="32">
        <v>4.4609575012800819</v>
      </c>
      <c r="J15" s="31"/>
      <c r="K15" s="3">
        <v>2003</v>
      </c>
      <c r="L15" s="30" t="s">
        <v>72</v>
      </c>
      <c r="M15" s="32">
        <v>9.3052995391705071</v>
      </c>
      <c r="N15" s="32">
        <v>927.98847926267297</v>
      </c>
      <c r="O15" s="32">
        <v>2.1966205837173578</v>
      </c>
      <c r="P15" s="31"/>
      <c r="Q15" s="12">
        <v>9113</v>
      </c>
      <c r="R15" s="12">
        <v>11011</v>
      </c>
      <c r="S15" s="35" t="s">
        <v>93</v>
      </c>
      <c r="T15" s="35" t="s">
        <v>95</v>
      </c>
      <c r="U15" s="35" t="s">
        <v>110</v>
      </c>
      <c r="V15" s="5">
        <v>7128</v>
      </c>
      <c r="W15" s="31">
        <f t="shared" si="0"/>
        <v>-1985</v>
      </c>
      <c r="X15" s="31">
        <f t="shared" si="1"/>
        <v>-3883</v>
      </c>
      <c r="Y15" s="31">
        <f t="shared" si="2"/>
        <v>1898</v>
      </c>
      <c r="Z15" s="31"/>
      <c r="AA15" s="5">
        <v>36</v>
      </c>
      <c r="AB15" s="5" t="s">
        <v>103</v>
      </c>
      <c r="AC15" s="5" t="s">
        <v>105</v>
      </c>
      <c r="AD15" s="33">
        <v>42.442779999999999</v>
      </c>
      <c r="AE15" s="33">
        <v>-109.67251</v>
      </c>
    </row>
    <row r="16" spans="1:31">
      <c r="A16" s="34" t="s">
        <v>90</v>
      </c>
      <c r="B16" s="30" t="s">
        <v>54</v>
      </c>
      <c r="C16" s="30" t="s">
        <v>51</v>
      </c>
      <c r="D16" s="31"/>
      <c r="E16" s="3">
        <v>1996</v>
      </c>
      <c r="F16" s="30" t="s">
        <v>68</v>
      </c>
      <c r="G16" s="32">
        <v>32.539426523297493</v>
      </c>
      <c r="H16" s="32">
        <v>2304.0186379928314</v>
      </c>
      <c r="I16" s="32">
        <v>6</v>
      </c>
      <c r="J16" s="31"/>
      <c r="K16" s="3">
        <v>2001</v>
      </c>
      <c r="L16" s="30" t="s">
        <v>68</v>
      </c>
      <c r="M16" s="32">
        <v>12.622688172043011</v>
      </c>
      <c r="N16" s="32">
        <v>1017.1921505376343</v>
      </c>
      <c r="O16" s="32">
        <v>8.5987096774193557</v>
      </c>
      <c r="P16" s="31"/>
      <c r="Q16" s="12">
        <v>11738</v>
      </c>
      <c r="R16" s="12">
        <v>11808</v>
      </c>
      <c r="S16" s="35">
        <v>40</v>
      </c>
      <c r="T16" s="35" t="s">
        <v>94</v>
      </c>
      <c r="U16" s="35" t="s">
        <v>109</v>
      </c>
      <c r="V16" s="5">
        <v>7255</v>
      </c>
      <c r="W16" s="31">
        <f t="shared" si="0"/>
        <v>-4483</v>
      </c>
      <c r="X16" s="31">
        <f t="shared" si="1"/>
        <v>-4553</v>
      </c>
      <c r="Y16" s="31">
        <f t="shared" si="2"/>
        <v>70</v>
      </c>
      <c r="Z16" s="31"/>
      <c r="AA16" s="5">
        <v>26</v>
      </c>
      <c r="AB16" s="5" t="s">
        <v>103</v>
      </c>
      <c r="AC16" s="5" t="s">
        <v>105</v>
      </c>
      <c r="AD16" s="33">
        <v>42.454619999999998</v>
      </c>
      <c r="AE16" s="33">
        <v>-109.69244</v>
      </c>
    </row>
    <row r="17" spans="1:31">
      <c r="A17" s="34" t="s">
        <v>82</v>
      </c>
      <c r="B17" s="30" t="s">
        <v>55</v>
      </c>
      <c r="C17" s="30" t="s">
        <v>56</v>
      </c>
      <c r="D17" s="31"/>
      <c r="E17" s="3">
        <v>1999</v>
      </c>
      <c r="F17" s="30" t="s">
        <v>72</v>
      </c>
      <c r="G17" s="32">
        <v>26.900537634408597</v>
      </c>
      <c r="H17" s="32">
        <v>2805.044930875576</v>
      </c>
      <c r="I17" s="32">
        <v>2.602918586789555</v>
      </c>
      <c r="J17" s="31"/>
      <c r="K17" s="3">
        <v>2004</v>
      </c>
      <c r="L17" s="30" t="s">
        <v>72</v>
      </c>
      <c r="M17" s="32">
        <v>11.403040415276232</v>
      </c>
      <c r="N17" s="32">
        <v>1386.4875787912497</v>
      </c>
      <c r="O17" s="32">
        <v>2.8190582128290695</v>
      </c>
      <c r="P17" s="31"/>
      <c r="Q17" s="12">
        <v>8938</v>
      </c>
      <c r="R17" s="12">
        <v>11766</v>
      </c>
      <c r="S17" s="35" t="s">
        <v>93</v>
      </c>
      <c r="T17" s="35" t="s">
        <v>101</v>
      </c>
      <c r="U17" s="35" t="s">
        <v>108</v>
      </c>
      <c r="V17" s="5">
        <v>7171</v>
      </c>
      <c r="W17" s="31">
        <f t="shared" si="0"/>
        <v>-1767</v>
      </c>
      <c r="X17" s="31">
        <f t="shared" si="1"/>
        <v>-4595</v>
      </c>
      <c r="Y17" s="31">
        <f t="shared" si="2"/>
        <v>2828</v>
      </c>
      <c r="Z17" s="31"/>
      <c r="AA17" s="5">
        <v>23</v>
      </c>
      <c r="AB17" s="5" t="s">
        <v>103</v>
      </c>
      <c r="AC17" s="5" t="s">
        <v>105</v>
      </c>
      <c r="AD17" s="33">
        <v>42.461979999999997</v>
      </c>
      <c r="AE17" s="33">
        <v>109.69311999999999</v>
      </c>
    </row>
    <row r="18" spans="1:31">
      <c r="A18" s="34" t="s">
        <v>83</v>
      </c>
      <c r="B18" s="30" t="s">
        <v>57</v>
      </c>
      <c r="C18" s="30" t="s">
        <v>58</v>
      </c>
      <c r="D18" s="31"/>
      <c r="E18" s="3">
        <v>1999</v>
      </c>
      <c r="F18" s="30" t="s">
        <v>71</v>
      </c>
      <c r="G18" s="32">
        <v>12.89695340501792</v>
      </c>
      <c r="H18" s="32">
        <v>1842.4462877624167</v>
      </c>
      <c r="I18" s="32">
        <v>3.2223758320532512</v>
      </c>
      <c r="J18" s="31"/>
      <c r="K18" s="3">
        <v>2004</v>
      </c>
      <c r="L18" s="30" t="s">
        <v>71</v>
      </c>
      <c r="M18" s="32">
        <v>6.6855197132616491</v>
      </c>
      <c r="N18" s="32">
        <v>852.96336917562712</v>
      </c>
      <c r="O18" s="32">
        <v>3.3432258064516129</v>
      </c>
      <c r="P18" s="31"/>
      <c r="Q18" s="12">
        <v>10418</v>
      </c>
      <c r="R18" s="12">
        <v>11361</v>
      </c>
      <c r="S18" s="35">
        <v>87</v>
      </c>
      <c r="T18" s="35" t="s">
        <v>102</v>
      </c>
      <c r="U18" s="35" t="s">
        <v>108</v>
      </c>
      <c r="V18" s="5">
        <v>7160</v>
      </c>
      <c r="W18" s="31">
        <f t="shared" si="0"/>
        <v>-3258</v>
      </c>
      <c r="X18" s="31">
        <f t="shared" si="1"/>
        <v>-4201</v>
      </c>
      <c r="Y18" s="31">
        <f t="shared" si="2"/>
        <v>943</v>
      </c>
      <c r="Z18" s="31"/>
      <c r="AA18" s="5">
        <v>21</v>
      </c>
      <c r="AB18" s="5" t="s">
        <v>103</v>
      </c>
      <c r="AC18" s="5" t="s">
        <v>105</v>
      </c>
      <c r="AD18" s="33">
        <v>42.460270000000001</v>
      </c>
      <c r="AE18" s="33">
        <v>-109.72093</v>
      </c>
    </row>
    <row r="19" spans="1:31">
      <c r="A19" s="34" t="s">
        <v>84</v>
      </c>
      <c r="B19" s="30" t="s">
        <v>59</v>
      </c>
      <c r="C19" s="29" t="s">
        <v>19</v>
      </c>
      <c r="D19" s="31"/>
      <c r="E19" s="3">
        <v>1999</v>
      </c>
      <c r="F19" s="30" t="s">
        <v>73</v>
      </c>
      <c r="G19" s="32">
        <v>16.831541218637994</v>
      </c>
      <c r="H19" s="32">
        <v>2052.4143369175631</v>
      </c>
      <c r="I19" s="32">
        <v>2.4982078853046592</v>
      </c>
      <c r="J19" s="31"/>
      <c r="K19" s="3">
        <v>2004</v>
      </c>
      <c r="L19" s="30" t="s">
        <v>73</v>
      </c>
      <c r="M19" s="32">
        <v>5.6924731182795698</v>
      </c>
      <c r="N19" s="32">
        <v>801.6673835125448</v>
      </c>
      <c r="O19" s="32">
        <v>9.4068100358422928</v>
      </c>
      <c r="P19" s="31"/>
      <c r="Q19" s="12">
        <v>9283</v>
      </c>
      <c r="R19" s="12">
        <v>9536</v>
      </c>
      <c r="S19" s="35" t="s">
        <v>93</v>
      </c>
      <c r="T19" s="35">
        <v>1</v>
      </c>
      <c r="U19" s="35" t="s">
        <v>93</v>
      </c>
      <c r="V19" s="5">
        <v>7219</v>
      </c>
      <c r="W19" s="31">
        <f t="shared" si="0"/>
        <v>-2064</v>
      </c>
      <c r="X19" s="31">
        <f t="shared" si="1"/>
        <v>-2317</v>
      </c>
      <c r="Y19" s="31">
        <f t="shared" si="2"/>
        <v>253</v>
      </c>
      <c r="Z19" s="31"/>
      <c r="AA19" s="5">
        <v>1</v>
      </c>
      <c r="AB19" s="5" t="s">
        <v>106</v>
      </c>
      <c r="AC19" s="5" t="s">
        <v>107</v>
      </c>
      <c r="AD19" s="33">
        <v>42.427500000000002</v>
      </c>
      <c r="AE19" s="33">
        <v>-109.75082999999999</v>
      </c>
    </row>
    <row r="20" spans="1:31">
      <c r="A20" s="34" t="s">
        <v>85</v>
      </c>
      <c r="B20" s="30" t="s">
        <v>60</v>
      </c>
      <c r="C20" s="30" t="s">
        <v>61</v>
      </c>
      <c r="D20" s="31"/>
      <c r="E20" s="3">
        <v>2000</v>
      </c>
      <c r="F20" s="30" t="s">
        <v>67</v>
      </c>
      <c r="G20" s="32">
        <v>31.625448028673834</v>
      </c>
      <c r="H20" s="32">
        <v>3557.21541218638</v>
      </c>
      <c r="I20" s="32">
        <v>5.6397849462365599</v>
      </c>
      <c r="J20" s="31"/>
      <c r="K20" s="3">
        <v>2005</v>
      </c>
      <c r="L20" s="30" t="s">
        <v>67</v>
      </c>
      <c r="M20" s="32">
        <v>5.1594364108268449</v>
      </c>
      <c r="N20" s="32">
        <v>654.53392658509449</v>
      </c>
      <c r="O20" s="32">
        <v>1.2903225806451613</v>
      </c>
      <c r="P20" s="31"/>
      <c r="Q20" s="12">
        <v>7852</v>
      </c>
      <c r="R20" s="12">
        <v>10054</v>
      </c>
      <c r="S20" s="35" t="s">
        <v>93</v>
      </c>
      <c r="T20" s="35">
        <v>1</v>
      </c>
      <c r="U20" s="35" t="s">
        <v>109</v>
      </c>
      <c r="V20" s="5">
        <v>7180</v>
      </c>
      <c r="W20" s="31">
        <f t="shared" si="0"/>
        <v>-672</v>
      </c>
      <c r="X20" s="31">
        <f t="shared" si="1"/>
        <v>-2874</v>
      </c>
      <c r="Y20" s="31">
        <f t="shared" si="2"/>
        <v>2202</v>
      </c>
      <c r="Z20" s="31"/>
      <c r="AA20" s="5">
        <v>13</v>
      </c>
      <c r="AB20" s="5" t="s">
        <v>106</v>
      </c>
      <c r="AC20" s="5" t="s">
        <v>107</v>
      </c>
      <c r="AD20" s="33">
        <v>42.401940000000003</v>
      </c>
      <c r="AE20" s="33">
        <v>-109.755</v>
      </c>
    </row>
    <row r="21" spans="1:31">
      <c r="A21" s="34" t="s">
        <v>86</v>
      </c>
      <c r="B21" s="30" t="s">
        <v>62</v>
      </c>
      <c r="C21" s="30" t="s">
        <v>63</v>
      </c>
      <c r="D21" s="31"/>
      <c r="E21" s="3">
        <v>1999</v>
      </c>
      <c r="F21" s="30" t="s">
        <v>65</v>
      </c>
      <c r="G21" s="32">
        <v>24.574193548387097</v>
      </c>
      <c r="H21" s="32">
        <v>3163.4405017921149</v>
      </c>
      <c r="I21" s="32">
        <v>3.4014336917562726</v>
      </c>
      <c r="J21" s="31"/>
      <c r="K21" s="3">
        <v>2004</v>
      </c>
      <c r="L21" s="30" t="s">
        <v>72</v>
      </c>
      <c r="M21" s="32">
        <v>8.1346077260055747</v>
      </c>
      <c r="N21" s="32">
        <v>1477.0111509358821</v>
      </c>
      <c r="O21" s="32">
        <v>1.5432098765432098</v>
      </c>
      <c r="P21" s="31"/>
      <c r="Q21" s="12">
        <v>7990</v>
      </c>
      <c r="R21" s="12">
        <v>10234</v>
      </c>
      <c r="S21" s="35" t="s">
        <v>93</v>
      </c>
      <c r="T21" s="35" t="s">
        <v>102</v>
      </c>
      <c r="U21" s="35" t="s">
        <v>111</v>
      </c>
      <c r="V21" s="5">
        <v>7154</v>
      </c>
      <c r="W21" s="31">
        <f t="shared" si="0"/>
        <v>-836</v>
      </c>
      <c r="X21" s="31">
        <f t="shared" si="1"/>
        <v>-3080</v>
      </c>
      <c r="Y21" s="31">
        <f t="shared" si="2"/>
        <v>2244</v>
      </c>
      <c r="Z21" s="31"/>
      <c r="AA21" s="5">
        <v>12</v>
      </c>
      <c r="AB21" s="5" t="s">
        <v>106</v>
      </c>
      <c r="AC21" s="5" t="s">
        <v>107</v>
      </c>
      <c r="AD21" s="33">
        <v>42.412219999999998</v>
      </c>
      <c r="AE21" s="33">
        <v>-109.75082999999999</v>
      </c>
    </row>
    <row r="22" spans="1:31">
      <c r="A22" s="38"/>
      <c r="B22" s="31"/>
      <c r="C22" s="31"/>
      <c r="D22" s="31"/>
      <c r="E22" s="31"/>
      <c r="F22" s="31"/>
      <c r="G22" s="39"/>
      <c r="H22" s="39"/>
      <c r="I22" s="39"/>
      <c r="J22" s="31"/>
      <c r="K22" s="31"/>
      <c r="L22" s="31"/>
      <c r="M22" s="39"/>
      <c r="N22" s="39"/>
      <c r="O22" s="39"/>
      <c r="P22" s="31"/>
      <c r="Q22" s="31"/>
      <c r="R22" s="31"/>
      <c r="S22" s="35"/>
      <c r="T22" s="35"/>
      <c r="U22" s="35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>
      <c r="A23" s="40" t="s">
        <v>13</v>
      </c>
      <c r="B23" s="40"/>
      <c r="C23" s="40"/>
      <c r="D23" s="40"/>
      <c r="E23" s="40"/>
      <c r="F23" s="40"/>
      <c r="G23" s="40"/>
      <c r="H23" s="39"/>
      <c r="I23" s="39"/>
      <c r="J23" s="31"/>
      <c r="K23" s="31"/>
      <c r="L23" s="31"/>
      <c r="M23" s="39"/>
      <c r="N23" s="39"/>
      <c r="O23" s="39"/>
      <c r="P23" s="31"/>
      <c r="Q23" s="31"/>
      <c r="R23" s="31"/>
      <c r="S23" s="35"/>
      <c r="T23" s="35"/>
      <c r="U23" s="35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>
      <c r="A24" s="40" t="s">
        <v>17</v>
      </c>
      <c r="B24" s="40"/>
      <c r="C24" s="40"/>
      <c r="D24" s="40"/>
      <c r="E24" s="40"/>
      <c r="F24" s="40"/>
      <c r="G24" s="40"/>
      <c r="H24" s="39"/>
      <c r="I24" s="39"/>
      <c r="J24" s="31"/>
      <c r="K24" s="31"/>
      <c r="L24" s="31"/>
      <c r="M24" s="39"/>
      <c r="N24" s="39"/>
      <c r="O24" s="39"/>
      <c r="P24" s="31"/>
      <c r="Q24" s="31"/>
      <c r="R24" s="31"/>
      <c r="S24" s="35"/>
      <c r="T24" s="35"/>
      <c r="U24" s="35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>
      <c r="A25" s="40" t="s">
        <v>14</v>
      </c>
      <c r="B25" s="40"/>
      <c r="C25" s="40"/>
      <c r="D25" s="40"/>
      <c r="E25" s="40"/>
      <c r="F25" s="40"/>
      <c r="G25" s="40"/>
      <c r="H25" s="39"/>
      <c r="I25" s="39"/>
      <c r="J25" s="31"/>
      <c r="K25" s="31"/>
      <c r="L25" s="31"/>
      <c r="M25" s="39"/>
      <c r="N25" s="39"/>
      <c r="O25" s="39"/>
      <c r="P25" s="31"/>
      <c r="Q25" s="31"/>
      <c r="R25" s="31"/>
      <c r="S25" s="35"/>
      <c r="T25" s="35"/>
      <c r="U25" s="35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>
      <c r="A26" s="38"/>
      <c r="B26" s="31"/>
      <c r="C26" s="31"/>
      <c r="D26" s="31"/>
      <c r="E26" s="31"/>
      <c r="F26" s="31"/>
      <c r="G26" s="39"/>
      <c r="H26" s="39"/>
      <c r="I26" s="39"/>
      <c r="J26" s="31"/>
      <c r="K26" s="31"/>
      <c r="L26" s="31"/>
      <c r="M26" s="39"/>
      <c r="N26" s="39"/>
      <c r="O26" s="39"/>
      <c r="P26" s="31"/>
      <c r="Q26" s="31"/>
      <c r="R26" s="31"/>
      <c r="S26" s="35"/>
      <c r="T26" s="35"/>
      <c r="U26" s="35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>
      <c r="A27" s="38"/>
      <c r="B27" s="31"/>
      <c r="C27" s="31"/>
      <c r="D27" s="31"/>
      <c r="E27" s="31"/>
      <c r="F27" s="31"/>
      <c r="G27" s="39"/>
      <c r="H27" s="39"/>
      <c r="I27" s="39"/>
      <c r="J27" s="31"/>
      <c r="K27" s="31"/>
      <c r="L27" s="31"/>
      <c r="M27" s="39"/>
      <c r="N27" s="39"/>
      <c r="O27" s="39"/>
      <c r="P27" s="31"/>
      <c r="Q27" s="31"/>
      <c r="R27" s="31"/>
      <c r="S27" s="35"/>
      <c r="T27" s="35"/>
      <c r="U27" s="35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>
      <c r="A28" s="38"/>
      <c r="B28" s="31"/>
      <c r="C28" s="31"/>
      <c r="D28" s="31"/>
      <c r="E28" s="31"/>
      <c r="F28" s="31"/>
      <c r="G28" s="39"/>
      <c r="H28" s="39"/>
      <c r="I28" s="39"/>
      <c r="J28" s="31"/>
      <c r="K28" s="31"/>
      <c r="L28" s="31"/>
      <c r="M28" s="39"/>
      <c r="N28" s="39"/>
      <c r="O28" s="39"/>
      <c r="P28" s="31"/>
      <c r="Q28" s="31"/>
      <c r="R28" s="31"/>
      <c r="S28" s="35"/>
      <c r="T28" s="35"/>
      <c r="U28" s="35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>
      <c r="A29" s="38"/>
      <c r="B29" s="31"/>
      <c r="C29" s="31"/>
      <c r="D29" s="31"/>
      <c r="E29" s="31"/>
      <c r="F29" s="31"/>
      <c r="G29" s="39"/>
      <c r="H29" s="39"/>
      <c r="I29" s="39"/>
      <c r="J29" s="31"/>
      <c r="K29" s="31"/>
      <c r="L29" s="31"/>
      <c r="M29" s="39"/>
      <c r="N29" s="39"/>
      <c r="O29" s="39"/>
      <c r="P29" s="31"/>
      <c r="Q29" s="31"/>
      <c r="R29" s="31"/>
      <c r="S29" s="35"/>
      <c r="T29" s="35"/>
      <c r="U29" s="35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>
      <c r="A30" s="38"/>
      <c r="B30" s="31"/>
      <c r="C30" s="31"/>
      <c r="D30" s="31"/>
      <c r="E30" s="31"/>
      <c r="F30" s="31"/>
      <c r="G30" s="39"/>
      <c r="H30" s="39"/>
      <c r="I30" s="39"/>
      <c r="J30" s="31"/>
      <c r="K30" s="31"/>
      <c r="L30" s="31"/>
      <c r="M30" s="39"/>
      <c r="N30" s="39"/>
      <c r="O30" s="39"/>
      <c r="P30" s="31"/>
      <c r="Q30" s="31"/>
      <c r="R30" s="31"/>
      <c r="S30" s="35"/>
      <c r="T30" s="35"/>
      <c r="U30" s="35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>
      <c r="A31" s="38"/>
      <c r="B31" s="31"/>
      <c r="C31" s="31"/>
      <c r="D31" s="31"/>
      <c r="E31" s="31"/>
      <c r="F31" s="31"/>
      <c r="G31" s="39"/>
      <c r="H31" s="39"/>
      <c r="I31" s="39"/>
      <c r="J31" s="31"/>
      <c r="K31" s="31"/>
      <c r="L31" s="31"/>
      <c r="M31" s="39"/>
      <c r="N31" s="39"/>
      <c r="O31" s="39"/>
      <c r="P31" s="31"/>
      <c r="Q31" s="31"/>
      <c r="R31" s="31"/>
      <c r="S31" s="35"/>
      <c r="T31" s="35"/>
      <c r="U31" s="35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>
      <c r="A32" s="38"/>
      <c r="B32" s="31"/>
      <c r="C32" s="31"/>
      <c r="D32" s="31"/>
      <c r="E32" s="31"/>
      <c r="F32" s="31"/>
      <c r="G32" s="39"/>
      <c r="H32" s="39"/>
      <c r="I32" s="39"/>
      <c r="J32" s="31"/>
      <c r="K32" s="31"/>
      <c r="L32" s="31"/>
      <c r="M32" s="39"/>
      <c r="N32" s="39"/>
      <c r="O32" s="39"/>
      <c r="P32" s="31"/>
      <c r="Q32" s="31"/>
      <c r="R32" s="31"/>
      <c r="S32" s="35"/>
      <c r="T32" s="35"/>
      <c r="U32" s="35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>
      <c r="A33" s="38"/>
      <c r="B33" s="31"/>
      <c r="C33" s="31"/>
      <c r="D33" s="31"/>
      <c r="E33" s="31"/>
      <c r="F33" s="31"/>
      <c r="G33" s="39"/>
      <c r="H33" s="39"/>
      <c r="I33" s="39"/>
      <c r="J33" s="31"/>
      <c r="K33" s="31"/>
      <c r="L33" s="31"/>
      <c r="M33" s="39"/>
      <c r="N33" s="39"/>
      <c r="O33" s="39"/>
      <c r="P33" s="31"/>
      <c r="Q33" s="31"/>
      <c r="R33" s="31"/>
      <c r="S33" s="35"/>
      <c r="T33" s="35"/>
      <c r="U33" s="35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>
      <c r="A34" s="38"/>
      <c r="B34" s="31"/>
      <c r="C34" s="31"/>
      <c r="D34" s="31"/>
      <c r="E34" s="31"/>
      <c r="F34" s="31"/>
      <c r="G34" s="39"/>
      <c r="H34" s="39"/>
      <c r="I34" s="39"/>
      <c r="J34" s="31"/>
      <c r="K34" s="31"/>
      <c r="L34" s="31"/>
      <c r="M34" s="39"/>
      <c r="N34" s="39"/>
      <c r="O34" s="39"/>
      <c r="P34" s="31"/>
      <c r="Q34" s="31"/>
      <c r="R34" s="31"/>
      <c r="S34" s="35"/>
      <c r="T34" s="35"/>
      <c r="U34" s="35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>
      <c r="A35" s="38"/>
      <c r="B35" s="31"/>
      <c r="C35" s="31"/>
      <c r="D35" s="31"/>
      <c r="E35" s="31"/>
      <c r="F35" s="31"/>
      <c r="G35" s="39"/>
      <c r="H35" s="39"/>
      <c r="I35" s="39"/>
      <c r="J35" s="31"/>
      <c r="K35" s="31"/>
      <c r="L35" s="31"/>
      <c r="M35" s="39"/>
      <c r="N35" s="39"/>
      <c r="O35" s="39"/>
      <c r="P35" s="31"/>
      <c r="Q35" s="31"/>
      <c r="R35" s="31"/>
      <c r="S35" s="35"/>
      <c r="T35" s="35"/>
      <c r="U35" s="35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>
      <c r="A36" s="38"/>
      <c r="B36" s="31"/>
      <c r="C36" s="31"/>
      <c r="D36" s="31"/>
      <c r="E36" s="31"/>
      <c r="F36" s="31"/>
      <c r="G36" s="39"/>
      <c r="H36" s="39"/>
      <c r="I36" s="39"/>
      <c r="J36" s="31"/>
      <c r="K36" s="31"/>
      <c r="L36" s="31"/>
      <c r="M36" s="39"/>
      <c r="N36" s="39"/>
      <c r="O36" s="39"/>
      <c r="P36" s="31"/>
      <c r="Q36" s="31"/>
      <c r="R36" s="31"/>
      <c r="S36" s="35"/>
      <c r="T36" s="35"/>
      <c r="U36" s="35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>
      <c r="A37" s="38"/>
      <c r="B37" s="31"/>
      <c r="C37" s="31"/>
      <c r="D37" s="31"/>
      <c r="E37" s="31"/>
      <c r="F37" s="31"/>
      <c r="G37" s="39"/>
      <c r="H37" s="39"/>
      <c r="I37" s="39"/>
      <c r="J37" s="31"/>
      <c r="K37" s="31"/>
      <c r="L37" s="31"/>
      <c r="M37" s="39"/>
      <c r="N37" s="39"/>
      <c r="O37" s="39"/>
      <c r="P37" s="31"/>
      <c r="Q37" s="31"/>
      <c r="R37" s="31"/>
      <c r="S37" s="35"/>
      <c r="T37" s="35"/>
      <c r="U37" s="35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>
      <c r="A38" s="38"/>
      <c r="B38" s="31"/>
      <c r="C38" s="31"/>
      <c r="D38" s="31"/>
      <c r="E38" s="31"/>
      <c r="F38" s="31"/>
      <c r="G38" s="39"/>
      <c r="H38" s="39"/>
      <c r="I38" s="39"/>
      <c r="J38" s="31"/>
      <c r="K38" s="31"/>
      <c r="L38" s="31"/>
      <c r="M38" s="39"/>
      <c r="N38" s="39"/>
      <c r="O38" s="39"/>
      <c r="P38" s="31"/>
      <c r="Q38" s="31"/>
      <c r="R38" s="31"/>
      <c r="S38" s="35"/>
      <c r="T38" s="35"/>
      <c r="U38" s="35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>
      <c r="A39" s="38"/>
      <c r="B39" s="31"/>
      <c r="C39" s="31"/>
      <c r="D39" s="31"/>
      <c r="E39" s="31"/>
      <c r="F39" s="31"/>
      <c r="G39" s="39"/>
      <c r="H39" s="39"/>
      <c r="I39" s="39"/>
      <c r="J39" s="31"/>
      <c r="K39" s="31"/>
      <c r="L39" s="31"/>
      <c r="M39" s="39"/>
      <c r="N39" s="39"/>
      <c r="O39" s="39"/>
      <c r="P39" s="31"/>
      <c r="Q39" s="31"/>
      <c r="R39" s="31"/>
      <c r="S39" s="35"/>
      <c r="T39" s="35"/>
      <c r="U39" s="35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</sheetData>
  <mergeCells count="8">
    <mergeCell ref="A25:G25"/>
    <mergeCell ref="E2:I2"/>
    <mergeCell ref="K2:O2"/>
    <mergeCell ref="Q2:Y2"/>
    <mergeCell ref="AA2:AE2"/>
    <mergeCell ref="A2:C2"/>
    <mergeCell ref="A23:G23"/>
    <mergeCell ref="A24:G24"/>
  </mergeCells>
  <phoneticPr fontId="9" type="noConversion"/>
  <printOptions gridLines="1"/>
  <pageMargins left="0.7" right="0.7" top="0.75" bottom="0.75" header="0.3" footer="0.3"/>
  <pageSetup paperSize="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mkauffmann</cp:lastModifiedBy>
  <dcterms:created xsi:type="dcterms:W3CDTF">2009-06-09T17:38:04Z</dcterms:created>
  <dcterms:modified xsi:type="dcterms:W3CDTF">2010-01-11T18:30:37Z</dcterms:modified>
</cp:coreProperties>
</file>