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375" yWindow="225" windowWidth="24240" windowHeight="1815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X31" i="1"/>
  <c r="X18"/>
  <c r="X16"/>
  <c r="X12"/>
  <c r="X33"/>
  <c r="W31"/>
  <c r="Y31"/>
  <c r="W18"/>
  <c r="Y18"/>
  <c r="W16"/>
  <c r="Y16"/>
  <c r="W12"/>
  <c r="Y12"/>
  <c r="W33"/>
  <c r="Y33"/>
  <c r="X4"/>
  <c r="X5"/>
  <c r="X6"/>
  <c r="X7"/>
  <c r="X9"/>
  <c r="X8"/>
  <c r="X10"/>
  <c r="X11"/>
  <c r="X17"/>
  <c r="X13"/>
  <c r="X19"/>
  <c r="X20"/>
  <c r="X21"/>
  <c r="X22"/>
  <c r="X24"/>
  <c r="X25"/>
  <c r="X26"/>
  <c r="X27"/>
  <c r="X28"/>
  <c r="X29"/>
  <c r="X32"/>
  <c r="W4"/>
  <c r="Y4" s="1"/>
  <c r="W5"/>
  <c r="Y5"/>
  <c r="W6"/>
  <c r="Y6"/>
  <c r="W7"/>
  <c r="Y7"/>
  <c r="W9"/>
  <c r="Y9"/>
  <c r="W8"/>
  <c r="Y8"/>
  <c r="W10"/>
  <c r="Y10"/>
  <c r="W11"/>
  <c r="Y11"/>
  <c r="W17"/>
  <c r="Y17"/>
  <c r="W13"/>
  <c r="Y13"/>
  <c r="W19"/>
  <c r="Y19"/>
  <c r="W20"/>
  <c r="Y20"/>
  <c r="W21"/>
  <c r="Y21"/>
  <c r="W22"/>
  <c r="Y22"/>
  <c r="W24"/>
  <c r="Y24"/>
  <c r="W25"/>
  <c r="Y25"/>
  <c r="W26"/>
  <c r="Y26"/>
  <c r="W27"/>
  <c r="Y27"/>
  <c r="W28"/>
  <c r="Y28"/>
  <c r="W29"/>
  <c r="Y29"/>
  <c r="W32"/>
  <c r="Y32"/>
  <c r="X15"/>
  <c r="X23"/>
  <c r="X30"/>
  <c r="W15"/>
  <c r="Y15" s="1"/>
  <c r="W23"/>
  <c r="Y23" s="1"/>
  <c r="W30"/>
  <c r="Y30" s="1"/>
  <c r="X14"/>
  <c r="W14"/>
  <c r="Y14"/>
</calcChain>
</file>

<file path=xl/comments1.xml><?xml version="1.0" encoding="utf-8"?>
<comments xmlns="http://schemas.openxmlformats.org/spreadsheetml/2006/main">
  <authors>
    <author>pnelson</author>
  </authors>
  <commentList>
    <comment ref="G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mscf, thousands of cubic feet</t>
        </r>
      </text>
    </comment>
    <comment ref="U3" authorId="0">
      <text>
        <r>
          <rPr>
            <b/>
            <sz val="10"/>
            <color indexed="81"/>
            <rFont val="Tahoma"/>
            <family val="2"/>
          </rPr>
          <t>F, hydraulically fractured
N, nitrogen</t>
        </r>
      </text>
    </comment>
    <comment ref="AD3" authorId="0">
      <text>
        <r>
          <rPr>
            <b/>
            <sz val="10"/>
            <color indexed="81"/>
            <rFont val="Tahoma"/>
            <family val="2"/>
          </rPr>
          <t>Latitude and longitude from Wyoming Oil and Gas Conservation Commission (2009)</t>
        </r>
      </text>
    </comment>
  </commentList>
</comments>
</file>

<file path=xl/sharedStrings.xml><?xml version="1.0" encoding="utf-8"?>
<sst xmlns="http://schemas.openxmlformats.org/spreadsheetml/2006/main" count="277" uniqueCount="128">
  <si>
    <t>49035227890000</t>
  </si>
  <si>
    <t>F</t>
  </si>
  <si>
    <t>F, N</t>
  </si>
  <si>
    <t>F, A</t>
  </si>
  <si>
    <r>
      <t xml:space="preserve">Oil Average </t>
    </r>
    <r>
      <rPr>
        <b/>
        <sz val="9"/>
        <color indexed="8"/>
        <rFont val="Microsoft Sans Serif"/>
        <family val="2"/>
      </rPr>
      <t>(bbl/day)</t>
    </r>
  </si>
  <si>
    <r>
      <t xml:space="preserve">Water Average </t>
    </r>
    <r>
      <rPr>
        <b/>
        <sz val="9"/>
        <color indexed="8"/>
        <rFont val="Microsoft Sans Serif"/>
        <family val="2"/>
      </rPr>
      <t>(bbl/day)</t>
    </r>
  </si>
  <si>
    <t>Number of Perfs</t>
  </si>
  <si>
    <t>Number of Intervals</t>
  </si>
  <si>
    <t>Treatment</t>
  </si>
  <si>
    <t>Perforation Interval</t>
  </si>
  <si>
    <t>--</t>
  </si>
  <si>
    <t>Perforation Data</t>
  </si>
  <si>
    <t>Top Perf Elevation</t>
  </si>
  <si>
    <t>Bottom Perf Elevation</t>
  </si>
  <si>
    <t>ANTELOPE 15-4</t>
  </si>
  <si>
    <r>
      <t xml:space="preserve">Gas Average </t>
    </r>
    <r>
      <rPr>
        <b/>
        <sz val="9"/>
        <color indexed="8"/>
        <rFont val="Microsoft Sans Serif"/>
        <family val="2"/>
      </rPr>
      <t>(mcf/day)</t>
    </r>
  </si>
  <si>
    <t xml:space="preserve">      </t>
    <phoneticPr fontId="7" type="noConversion"/>
  </si>
  <si>
    <t>Lease Name, Well Number, Latitude and Longitude from Wyoming Oil and Gas Conservation Commission</t>
  </si>
  <si>
    <t>Production data derived from data provided by IHS Energy</t>
  </si>
  <si>
    <t>Perforation data from IHS Energy</t>
  </si>
  <si>
    <t>Production Data - First Sample</t>
  </si>
  <si>
    <t>Production Data - Second Sample</t>
  </si>
  <si>
    <t>Lease Name</t>
  </si>
  <si>
    <t>Appendix 2.  Production, perforation, and location data for wells in Pinedale field, Greater Green River basin, Wyoming.</t>
  </si>
  <si>
    <t>Well Identification</t>
  </si>
  <si>
    <t>Location</t>
  </si>
  <si>
    <t>API</t>
  </si>
  <si>
    <t>Well Number</t>
  </si>
  <si>
    <t>Year</t>
  </si>
  <si>
    <t>Months</t>
  </si>
  <si>
    <t>Top Perf Depth</t>
  </si>
  <si>
    <t>Bottom Perf Depth</t>
  </si>
  <si>
    <t>KB Elev</t>
  </si>
  <si>
    <t>Sec</t>
  </si>
  <si>
    <t>Twp</t>
  </si>
  <si>
    <t>Rng</t>
  </si>
  <si>
    <t>Latitude</t>
  </si>
  <si>
    <t>Longitude</t>
  </si>
  <si>
    <t>ANTELOPE</t>
  </si>
  <si>
    <t>11-4</t>
  </si>
  <si>
    <t>15-4</t>
  </si>
  <si>
    <t>BOULDER</t>
  </si>
  <si>
    <t>5-19</t>
  </si>
  <si>
    <t>GANNETT</t>
  </si>
  <si>
    <t>13-16</t>
  </si>
  <si>
    <t>JENSEN</t>
  </si>
  <si>
    <t>4</t>
  </si>
  <si>
    <t>JENSEN 3</t>
  </si>
  <si>
    <t>3</t>
  </si>
  <si>
    <t>LIZARD HEAD FEDERAL 13-28</t>
  </si>
  <si>
    <t>13-28</t>
  </si>
  <si>
    <t>MESA</t>
  </si>
  <si>
    <t>11-28-32</t>
  </si>
  <si>
    <t>2-28D</t>
  </si>
  <si>
    <t>7-27</t>
  </si>
  <si>
    <t>NEW FORK UNIT</t>
  </si>
  <si>
    <t>7-3</t>
  </si>
  <si>
    <t>NEW FORK UNIT 13-10</t>
  </si>
  <si>
    <t>13-10</t>
  </si>
  <si>
    <t>NEW FORK UNIT FEDERAL</t>
  </si>
  <si>
    <t>11-24</t>
  </si>
  <si>
    <t>PARADISE DITCH</t>
  </si>
  <si>
    <t>36-13</t>
  </si>
  <si>
    <t>PINEDALE</t>
  </si>
  <si>
    <t>13-2A</t>
  </si>
  <si>
    <t>PINEDALE FEDERAL</t>
  </si>
  <si>
    <t>13-19</t>
  </si>
  <si>
    <t>4A</t>
  </si>
  <si>
    <t>RAINBOW</t>
  </si>
  <si>
    <t>7-31</t>
  </si>
  <si>
    <t>RIVERSIDE</t>
  </si>
  <si>
    <t>1-4</t>
  </si>
  <si>
    <t>2-2</t>
  </si>
  <si>
    <t>VIBLE 1</t>
  </si>
  <si>
    <t>13-5V</t>
  </si>
  <si>
    <t>15-06V</t>
  </si>
  <si>
    <t>PETROGULF STATE</t>
  </si>
  <si>
    <t>36-1</t>
  </si>
  <si>
    <t>STEWART POINT</t>
  </si>
  <si>
    <t>6-32V</t>
  </si>
  <si>
    <t>JulyAugSep</t>
  </si>
  <si>
    <t>AprMayJune</t>
  </si>
  <si>
    <t>JuneJulyAug</t>
  </si>
  <si>
    <t>OctNovDec</t>
  </si>
  <si>
    <t>SepOctNov</t>
  </si>
  <si>
    <t>AugSepOct</t>
  </si>
  <si>
    <t>Extrapolated</t>
  </si>
  <si>
    <t>MayJuneJuly</t>
  </si>
  <si>
    <t>FebMarApr</t>
  </si>
  <si>
    <t>JanFebMar</t>
  </si>
  <si>
    <t>MarAprMay</t>
  </si>
  <si>
    <t>1</t>
  </si>
  <si>
    <t>49035221930000</t>
  </si>
  <si>
    <t>49035222950000</t>
  </si>
  <si>
    <t>49035221330000</t>
  </si>
  <si>
    <t>49035220150000</t>
  </si>
  <si>
    <t>49035219020000</t>
  </si>
  <si>
    <t>49035216660000</t>
  </si>
  <si>
    <t>49035216570000</t>
  </si>
  <si>
    <t>49035225300000</t>
  </si>
  <si>
    <t>49035223630000</t>
  </si>
  <si>
    <t>49035223590000</t>
  </si>
  <si>
    <t>49035218300000</t>
  </si>
  <si>
    <t>49035222560000</t>
  </si>
  <si>
    <t>49035220550000</t>
  </si>
  <si>
    <t>49035225900000</t>
  </si>
  <si>
    <t>49035225700000</t>
  </si>
  <si>
    <t>49035213620000</t>
  </si>
  <si>
    <t>*--</t>
  </si>
  <si>
    <t>3/ft</t>
  </si>
  <si>
    <t>4/ft</t>
  </si>
  <si>
    <t>29N</t>
  </si>
  <si>
    <t>107W</t>
  </si>
  <si>
    <t>31N</t>
  </si>
  <si>
    <t>108W</t>
  </si>
  <si>
    <t>33N</t>
  </si>
  <si>
    <t>109W</t>
  </si>
  <si>
    <t>32N</t>
  </si>
  <si>
    <t>30N</t>
  </si>
  <si>
    <t>STEWART POINT 3-28</t>
  </si>
  <si>
    <t>3-28</t>
  </si>
  <si>
    <t>MESA 15-8</t>
  </si>
  <si>
    <t>15-8</t>
  </si>
  <si>
    <t>15-20</t>
  </si>
  <si>
    <t>4-35</t>
  </si>
  <si>
    <t>WARBONNET</t>
  </si>
  <si>
    <t>6-23</t>
  </si>
  <si>
    <t>49035229060000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</si>
</sst>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b/>
      <sz val="9"/>
      <name val="Microsoft Sans Serif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9"/>
      <color indexed="8"/>
      <name val="Microsoft Sans Serif"/>
      <family val="2"/>
    </font>
    <font>
      <b/>
      <sz val="10"/>
      <color indexed="81"/>
      <name val="Tahom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Alignment="1"/>
    <xf numFmtId="164" fontId="2" fillId="0" borderId="0" xfId="0" applyNumberFormat="1" applyFont="1" applyAlignment="1"/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/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49" fontId="4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49" fontId="2" fillId="0" borderId="0" xfId="0" applyNumberFormat="1" applyFont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8"/>
  <sheetViews>
    <sheetView tabSelected="1" workbookViewId="0">
      <selection activeCell="G38" sqref="G38"/>
    </sheetView>
  </sheetViews>
  <sheetFormatPr defaultColWidth="9" defaultRowHeight="12.75"/>
  <cols>
    <col min="1" max="1" width="15.85546875" style="5" bestFit="1" customWidth="1"/>
    <col min="2" max="2" width="26.140625" style="5" bestFit="1" customWidth="1"/>
    <col min="3" max="3" width="13.140625" style="5" bestFit="1" customWidth="1"/>
    <col min="4" max="4" width="3.7109375" style="5" customWidth="1"/>
    <col min="5" max="5" width="5.42578125" style="5" customWidth="1"/>
    <col min="6" max="6" width="12.28515625" style="5" bestFit="1" customWidth="1"/>
    <col min="7" max="8" width="12.7109375" style="9" customWidth="1"/>
    <col min="9" max="9" width="14.7109375" style="9" customWidth="1"/>
    <col min="10" max="10" width="4.140625" style="5" customWidth="1"/>
    <col min="11" max="11" width="5.7109375" style="3" customWidth="1"/>
    <col min="12" max="12" width="12.28515625" style="3" bestFit="1" customWidth="1"/>
    <col min="13" max="14" width="12.7109375" style="9" customWidth="1"/>
    <col min="15" max="15" width="14.7109375" style="9" customWidth="1"/>
    <col min="16" max="16" width="4.140625" style="5" customWidth="1"/>
    <col min="17" max="18" width="12.7109375" style="5" customWidth="1"/>
    <col min="19" max="19" width="9.42578125" style="5" bestFit="1" customWidth="1"/>
    <col min="20" max="20" width="12.42578125" style="5" bestFit="1" customWidth="1"/>
    <col min="21" max="21" width="12.42578125" style="5" customWidth="1"/>
    <col min="22" max="22" width="7.42578125" style="5" bestFit="1" customWidth="1"/>
    <col min="23" max="25" width="12.7109375" style="15" customWidth="1"/>
    <col min="26" max="26" width="5.28515625" style="5" customWidth="1"/>
    <col min="27" max="27" width="4.85546875" style="5" customWidth="1"/>
    <col min="28" max="28" width="5.28515625" style="5" customWidth="1"/>
    <col min="29" max="29" width="5.85546875" style="5" bestFit="1" customWidth="1"/>
    <col min="30" max="30" width="11.85546875" style="10" customWidth="1"/>
    <col min="31" max="31" width="12.42578125" style="10" customWidth="1"/>
    <col min="32" max="16384" width="9" style="5"/>
  </cols>
  <sheetData>
    <row r="1" spans="1:31" ht="18.95" customHeight="1" thickBot="1">
      <c r="A1" s="5" t="s">
        <v>23</v>
      </c>
      <c r="K1" s="16"/>
      <c r="L1" s="16"/>
    </row>
    <row r="2" spans="1:31" s="3" customFormat="1">
      <c r="A2" s="49" t="s">
        <v>24</v>
      </c>
      <c r="B2" s="53"/>
      <c r="C2" s="53"/>
      <c r="D2" s="1"/>
      <c r="E2" s="49" t="s">
        <v>20</v>
      </c>
      <c r="F2" s="50"/>
      <c r="G2" s="50"/>
      <c r="H2" s="50"/>
      <c r="I2" s="50"/>
      <c r="J2" s="2"/>
      <c r="K2" s="49" t="s">
        <v>21</v>
      </c>
      <c r="L2" s="50"/>
      <c r="M2" s="50"/>
      <c r="N2" s="50"/>
      <c r="O2" s="51"/>
      <c r="Q2" s="49" t="s">
        <v>11</v>
      </c>
      <c r="R2" s="50"/>
      <c r="S2" s="50"/>
      <c r="T2" s="50"/>
      <c r="U2" s="50"/>
      <c r="V2" s="50"/>
      <c r="W2" s="50"/>
      <c r="X2" s="50"/>
      <c r="Y2" s="51"/>
      <c r="Z2" s="4"/>
      <c r="AA2" s="49" t="s">
        <v>25</v>
      </c>
      <c r="AB2" s="52"/>
      <c r="AC2" s="52"/>
      <c r="AD2" s="50"/>
      <c r="AE2" s="51"/>
    </row>
    <row r="3" spans="1:31" s="13" customFormat="1" ht="24.95" customHeight="1">
      <c r="A3" s="17" t="s">
        <v>26</v>
      </c>
      <c r="B3" s="18" t="s">
        <v>22</v>
      </c>
      <c r="C3" s="18" t="s">
        <v>27</v>
      </c>
      <c r="D3" s="11"/>
      <c r="E3" s="17" t="s">
        <v>28</v>
      </c>
      <c r="F3" s="18" t="s">
        <v>29</v>
      </c>
      <c r="G3" s="19" t="s">
        <v>4</v>
      </c>
      <c r="H3" s="19" t="s">
        <v>15</v>
      </c>
      <c r="I3" s="19" t="s">
        <v>5</v>
      </c>
      <c r="J3" s="12"/>
      <c r="K3" s="17" t="s">
        <v>28</v>
      </c>
      <c r="L3" s="18" t="s">
        <v>29</v>
      </c>
      <c r="M3" s="19" t="s">
        <v>4</v>
      </c>
      <c r="N3" s="19" t="s">
        <v>15</v>
      </c>
      <c r="O3" s="20" t="s">
        <v>5</v>
      </c>
      <c r="Q3" s="21" t="s">
        <v>30</v>
      </c>
      <c r="R3" s="22" t="s">
        <v>31</v>
      </c>
      <c r="S3" s="22" t="s">
        <v>6</v>
      </c>
      <c r="T3" s="22" t="s">
        <v>7</v>
      </c>
      <c r="U3" s="23" t="s">
        <v>8</v>
      </c>
      <c r="V3" s="22" t="s">
        <v>32</v>
      </c>
      <c r="W3" s="24" t="s">
        <v>12</v>
      </c>
      <c r="X3" s="24" t="s">
        <v>13</v>
      </c>
      <c r="Y3" s="25" t="s">
        <v>9</v>
      </c>
      <c r="Z3" s="14"/>
      <c r="AA3" s="17" t="s">
        <v>33</v>
      </c>
      <c r="AB3" s="26" t="s">
        <v>34</v>
      </c>
      <c r="AC3" s="26" t="s">
        <v>35</v>
      </c>
      <c r="AD3" s="27" t="s">
        <v>36</v>
      </c>
      <c r="AE3" s="28" t="s">
        <v>37</v>
      </c>
    </row>
    <row r="4" spans="1:31">
      <c r="A4" s="29" t="s">
        <v>94</v>
      </c>
      <c r="B4" s="30" t="s">
        <v>38</v>
      </c>
      <c r="C4" s="30" t="s">
        <v>39</v>
      </c>
      <c r="D4" s="31"/>
      <c r="E4" s="32">
        <v>2003</v>
      </c>
      <c r="F4" s="30" t="s">
        <v>80</v>
      </c>
      <c r="G4" s="33">
        <v>17.41789642813</v>
      </c>
      <c r="H4" s="33">
        <v>1819.2992707947101</v>
      </c>
      <c r="I4" s="33">
        <v>69.394191076504796</v>
      </c>
      <c r="J4" s="31"/>
      <c r="K4" s="32">
        <v>2008</v>
      </c>
      <c r="L4" s="30" t="s">
        <v>80</v>
      </c>
      <c r="M4" s="33">
        <v>7.3012345679012398</v>
      </c>
      <c r="N4" s="33">
        <v>1024.9345679012299</v>
      </c>
      <c r="O4" s="33">
        <v>35.656790123456801</v>
      </c>
      <c r="P4" s="31"/>
      <c r="Q4" s="7">
        <v>8098</v>
      </c>
      <c r="R4" s="7">
        <v>12598</v>
      </c>
      <c r="S4" s="34" t="s">
        <v>109</v>
      </c>
      <c r="T4" s="34">
        <v>2</v>
      </c>
      <c r="U4" s="34"/>
      <c r="V4" s="7">
        <v>7210</v>
      </c>
      <c r="W4" s="35">
        <f t="shared" ref="W4:W33" si="0">V4-Q4</f>
        <v>-888</v>
      </c>
      <c r="X4" s="35">
        <f t="shared" ref="X4:X33" si="1">V4-R4</f>
        <v>-5388</v>
      </c>
      <c r="Y4" s="35">
        <f t="shared" ref="Y4:Y33" si="2">W4-X4</f>
        <v>4500</v>
      </c>
      <c r="Z4" s="31"/>
      <c r="AA4" s="31">
        <v>4</v>
      </c>
      <c r="AB4" s="31" t="s">
        <v>111</v>
      </c>
      <c r="AC4" s="31" t="s">
        <v>112</v>
      </c>
      <c r="AD4" s="36">
        <v>42.509720000000002</v>
      </c>
      <c r="AE4" s="36">
        <v>-109.60917000000001</v>
      </c>
    </row>
    <row r="5" spans="1:31">
      <c r="A5" s="29">
        <v>49035217390000</v>
      </c>
      <c r="B5" s="30" t="s">
        <v>14</v>
      </c>
      <c r="C5" s="30" t="s">
        <v>40</v>
      </c>
      <c r="D5" s="31"/>
      <c r="E5" s="32">
        <v>2001</v>
      </c>
      <c r="F5" s="30" t="s">
        <v>80</v>
      </c>
      <c r="G5" s="33">
        <v>63.568458781361997</v>
      </c>
      <c r="H5" s="33">
        <v>5759.3053763440903</v>
      </c>
      <c r="I5" s="33">
        <v>91.388530465949799</v>
      </c>
      <c r="J5" s="31"/>
      <c r="K5" s="32">
        <v>2006</v>
      </c>
      <c r="L5" s="30" t="s">
        <v>81</v>
      </c>
      <c r="M5" s="33">
        <v>17.592831541218601</v>
      </c>
      <c r="N5" s="33">
        <v>1927.3225806451601</v>
      </c>
      <c r="O5" s="33">
        <v>21.0035842293907</v>
      </c>
      <c r="P5" s="31"/>
      <c r="Q5" s="7">
        <v>10595</v>
      </c>
      <c r="R5" s="7">
        <v>12020</v>
      </c>
      <c r="S5" s="37" t="s">
        <v>10</v>
      </c>
      <c r="T5" s="34">
        <v>6</v>
      </c>
      <c r="U5" s="34" t="s">
        <v>1</v>
      </c>
      <c r="V5" s="7">
        <v>7193</v>
      </c>
      <c r="W5" s="35">
        <f t="shared" si="0"/>
        <v>-3402</v>
      </c>
      <c r="X5" s="35">
        <f t="shared" si="1"/>
        <v>-4827</v>
      </c>
      <c r="Y5" s="35">
        <f t="shared" si="2"/>
        <v>1425</v>
      </c>
      <c r="Z5" s="31"/>
      <c r="AA5" s="31">
        <v>4</v>
      </c>
      <c r="AB5" s="31" t="s">
        <v>111</v>
      </c>
      <c r="AC5" s="31" t="s">
        <v>112</v>
      </c>
      <c r="AD5" s="36">
        <v>42.50611</v>
      </c>
      <c r="AE5" s="36">
        <v>-109.60381</v>
      </c>
    </row>
    <row r="6" spans="1:31">
      <c r="A6" s="29">
        <v>49035225690000</v>
      </c>
      <c r="B6" s="30" t="s">
        <v>41</v>
      </c>
      <c r="C6" s="30" t="s">
        <v>42</v>
      </c>
      <c r="D6" s="31"/>
      <c r="E6" s="32">
        <v>2003</v>
      </c>
      <c r="F6" s="30" t="s">
        <v>82</v>
      </c>
      <c r="G6" s="33">
        <v>14.0275985663082</v>
      </c>
      <c r="H6" s="33">
        <v>2041.0935483871001</v>
      </c>
      <c r="I6" s="33">
        <v>35.343727598566304</v>
      </c>
      <c r="J6" s="31"/>
      <c r="K6" s="32">
        <v>2008</v>
      </c>
      <c r="L6" s="30" t="s">
        <v>82</v>
      </c>
      <c r="M6" s="33">
        <v>7.5655913978494604</v>
      </c>
      <c r="N6" s="33">
        <v>1085.91182795699</v>
      </c>
      <c r="O6" s="33">
        <v>24.9942652329749</v>
      </c>
      <c r="P6" s="31"/>
      <c r="Q6" s="7">
        <v>8263</v>
      </c>
      <c r="R6" s="7">
        <v>12343</v>
      </c>
      <c r="S6" s="37" t="s">
        <v>10</v>
      </c>
      <c r="T6" s="37" t="s">
        <v>10</v>
      </c>
      <c r="U6" s="34" t="s">
        <v>108</v>
      </c>
      <c r="V6" s="7">
        <v>7033</v>
      </c>
      <c r="W6" s="35">
        <f t="shared" si="0"/>
        <v>-1230</v>
      </c>
      <c r="X6" s="35">
        <f t="shared" si="1"/>
        <v>-5310</v>
      </c>
      <c r="Y6" s="35">
        <f t="shared" si="2"/>
        <v>4080</v>
      </c>
      <c r="Z6" s="31"/>
      <c r="AA6" s="31">
        <v>19</v>
      </c>
      <c r="AB6" s="31" t="s">
        <v>113</v>
      </c>
      <c r="AC6" s="31" t="s">
        <v>114</v>
      </c>
      <c r="AD6" s="36">
        <v>42.644089999999998</v>
      </c>
      <c r="AE6" s="36">
        <v>-109.76851000000001</v>
      </c>
    </row>
    <row r="7" spans="1:31">
      <c r="A7" s="29" t="s">
        <v>95</v>
      </c>
      <c r="B7" s="30" t="s">
        <v>43</v>
      </c>
      <c r="C7" s="30" t="s">
        <v>44</v>
      </c>
      <c r="D7" s="31"/>
      <c r="E7" s="32">
        <v>2001</v>
      </c>
      <c r="F7" s="30" t="s">
        <v>83</v>
      </c>
      <c r="G7" s="33">
        <v>8.4734767025089592</v>
      </c>
      <c r="H7" s="33">
        <v>761.95734767025101</v>
      </c>
      <c r="I7" s="33">
        <v>13.069175627240099</v>
      </c>
      <c r="J7" s="31"/>
      <c r="K7" s="32">
        <v>2006</v>
      </c>
      <c r="L7" s="30" t="s">
        <v>80</v>
      </c>
      <c r="M7" s="33">
        <v>6.1874551971326204</v>
      </c>
      <c r="N7" s="33">
        <v>618.44408602150497</v>
      </c>
      <c r="O7" s="33">
        <v>9.7587813620071699</v>
      </c>
      <c r="P7" s="31"/>
      <c r="Q7" s="7">
        <v>8460</v>
      </c>
      <c r="R7" s="7">
        <v>12223</v>
      </c>
      <c r="S7" s="34" t="s">
        <v>110</v>
      </c>
      <c r="T7" s="34">
        <v>5</v>
      </c>
      <c r="U7" s="34"/>
      <c r="V7" s="7">
        <v>7227</v>
      </c>
      <c r="W7" s="35">
        <f t="shared" si="0"/>
        <v>-1233</v>
      </c>
      <c r="X7" s="35">
        <f t="shared" si="1"/>
        <v>-4996</v>
      </c>
      <c r="Y7" s="35">
        <f t="shared" si="2"/>
        <v>3763</v>
      </c>
      <c r="Z7" s="31"/>
      <c r="AA7" s="31">
        <v>16</v>
      </c>
      <c r="AB7" s="31" t="s">
        <v>115</v>
      </c>
      <c r="AC7" s="31" t="s">
        <v>116</v>
      </c>
      <c r="AD7" s="36">
        <v>42.824440000000003</v>
      </c>
      <c r="AE7" s="36">
        <v>-109.87721999999999</v>
      </c>
    </row>
    <row r="8" spans="1:31">
      <c r="A8" s="29" t="s">
        <v>97</v>
      </c>
      <c r="B8" s="30" t="s">
        <v>47</v>
      </c>
      <c r="C8" s="30" t="s">
        <v>48</v>
      </c>
      <c r="D8" s="31"/>
      <c r="E8" s="32">
        <v>1999</v>
      </c>
      <c r="F8" s="30" t="s">
        <v>83</v>
      </c>
      <c r="G8" s="33">
        <v>4.8179211469534096</v>
      </c>
      <c r="H8" s="33">
        <v>930.90107526881695</v>
      </c>
      <c r="I8" s="33">
        <v>13.8229390681004</v>
      </c>
      <c r="J8" s="31"/>
      <c r="K8" s="32"/>
      <c r="L8" s="30" t="s">
        <v>86</v>
      </c>
      <c r="M8" s="38">
        <v>2.0299999999999998</v>
      </c>
      <c r="N8" s="38">
        <v>345.71911</v>
      </c>
      <c r="O8" s="38">
        <v>4.3765200000000002</v>
      </c>
      <c r="P8" s="31"/>
      <c r="Q8" s="7">
        <v>8554</v>
      </c>
      <c r="R8" s="7">
        <v>9176</v>
      </c>
      <c r="S8" s="34">
        <v>81</v>
      </c>
      <c r="T8" s="34">
        <v>13</v>
      </c>
      <c r="U8" s="34"/>
      <c r="V8" s="7">
        <v>6917</v>
      </c>
      <c r="W8" s="35">
        <f t="shared" si="0"/>
        <v>-1637</v>
      </c>
      <c r="X8" s="35">
        <f t="shared" si="1"/>
        <v>-2259</v>
      </c>
      <c r="Y8" s="35">
        <f t="shared" si="2"/>
        <v>622</v>
      </c>
      <c r="Z8" s="31"/>
      <c r="AA8" s="31">
        <v>14</v>
      </c>
      <c r="AB8" s="31" t="s">
        <v>113</v>
      </c>
      <c r="AC8" s="31" t="s">
        <v>116</v>
      </c>
      <c r="AD8" s="36">
        <v>42.661009999999997</v>
      </c>
      <c r="AE8" s="36">
        <v>-109.80266</v>
      </c>
    </row>
    <row r="9" spans="1:31">
      <c r="A9" s="29" t="s">
        <v>96</v>
      </c>
      <c r="B9" s="30" t="s">
        <v>45</v>
      </c>
      <c r="C9" s="30" t="s">
        <v>46</v>
      </c>
      <c r="D9" s="31"/>
      <c r="E9" s="32">
        <v>2000</v>
      </c>
      <c r="F9" s="30" t="s">
        <v>84</v>
      </c>
      <c r="G9" s="33">
        <v>5.3</v>
      </c>
      <c r="H9" s="33">
        <v>748.63333333333298</v>
      </c>
      <c r="I9" s="33">
        <v>16.766666666666701</v>
      </c>
      <c r="J9" s="31"/>
      <c r="K9" s="32">
        <v>2005</v>
      </c>
      <c r="L9" s="30" t="s">
        <v>85</v>
      </c>
      <c r="M9" s="33">
        <v>2.1143369175627198</v>
      </c>
      <c r="N9" s="33">
        <v>405.84229390681003</v>
      </c>
      <c r="O9" s="33">
        <v>7.2756272401433701</v>
      </c>
      <c r="P9" s="31"/>
      <c r="Q9" s="7">
        <v>7716</v>
      </c>
      <c r="R9" s="7">
        <v>9228</v>
      </c>
      <c r="S9" s="37" t="s">
        <v>10</v>
      </c>
      <c r="T9" s="34">
        <v>25</v>
      </c>
      <c r="U9" s="34"/>
      <c r="V9" s="7">
        <v>6927</v>
      </c>
      <c r="W9" s="35">
        <f t="shared" si="0"/>
        <v>-789</v>
      </c>
      <c r="X9" s="35">
        <f t="shared" si="1"/>
        <v>-2301</v>
      </c>
      <c r="Y9" s="35">
        <f t="shared" si="2"/>
        <v>1512</v>
      </c>
      <c r="Z9" s="31"/>
      <c r="AA9" s="31">
        <v>14</v>
      </c>
      <c r="AB9" s="31" t="s">
        <v>113</v>
      </c>
      <c r="AC9" s="31" t="s">
        <v>116</v>
      </c>
      <c r="AD9" s="36">
        <v>42.663060000000002</v>
      </c>
      <c r="AE9" s="36">
        <v>-109.80333</v>
      </c>
    </row>
    <row r="10" spans="1:31">
      <c r="A10" s="29" t="s">
        <v>98</v>
      </c>
      <c r="B10" s="30" t="s">
        <v>49</v>
      </c>
      <c r="C10" s="30" t="s">
        <v>50</v>
      </c>
      <c r="D10" s="31"/>
      <c r="E10" s="32">
        <v>1999</v>
      </c>
      <c r="F10" s="30" t="s">
        <v>81</v>
      </c>
      <c r="G10" s="33">
        <v>2.40250896057348</v>
      </c>
      <c r="H10" s="33">
        <v>461.44086021505399</v>
      </c>
      <c r="I10" s="33">
        <v>12.564516129032301</v>
      </c>
      <c r="J10" s="31"/>
      <c r="K10" s="32"/>
      <c r="L10" s="30" t="s">
        <v>86</v>
      </c>
      <c r="M10" s="33">
        <v>1.4</v>
      </c>
      <c r="N10" s="33">
        <v>79.338449999999995</v>
      </c>
      <c r="O10" s="33">
        <v>1.70766</v>
      </c>
      <c r="P10" s="31"/>
      <c r="Q10" s="7">
        <v>10883</v>
      </c>
      <c r="R10" s="7">
        <v>11604</v>
      </c>
      <c r="S10" s="34">
        <v>48</v>
      </c>
      <c r="T10" s="34">
        <v>16</v>
      </c>
      <c r="U10" s="34"/>
      <c r="V10" s="7">
        <v>7065</v>
      </c>
      <c r="W10" s="35">
        <f t="shared" si="0"/>
        <v>-3818</v>
      </c>
      <c r="X10" s="35">
        <f t="shared" si="1"/>
        <v>-4539</v>
      </c>
      <c r="Y10" s="35">
        <f t="shared" si="2"/>
        <v>721</v>
      </c>
      <c r="Z10" s="31"/>
      <c r="AA10" s="31">
        <v>28</v>
      </c>
      <c r="AB10" s="31" t="s">
        <v>113</v>
      </c>
      <c r="AC10" s="31" t="s">
        <v>114</v>
      </c>
      <c r="AD10" s="36">
        <v>42.621339999999996</v>
      </c>
      <c r="AE10" s="36">
        <v>-109.7319</v>
      </c>
    </row>
    <row r="11" spans="1:31">
      <c r="A11" s="29" t="s">
        <v>99</v>
      </c>
      <c r="B11" s="30" t="s">
        <v>51</v>
      </c>
      <c r="C11" s="30" t="s">
        <v>52</v>
      </c>
      <c r="D11" s="31"/>
      <c r="E11" s="32">
        <v>2003</v>
      </c>
      <c r="F11" s="30" t="s">
        <v>87</v>
      </c>
      <c r="G11" s="33">
        <v>12.902867383512501</v>
      </c>
      <c r="H11" s="33">
        <v>1910.78028673835</v>
      </c>
      <c r="I11" s="33">
        <v>14.6655913978495</v>
      </c>
      <c r="J11" s="31"/>
      <c r="K11" s="32">
        <v>2008</v>
      </c>
      <c r="L11" s="30" t="s">
        <v>87</v>
      </c>
      <c r="M11" s="33">
        <v>5.0800889877641797</v>
      </c>
      <c r="N11" s="33">
        <v>795.15832406377501</v>
      </c>
      <c r="O11" s="33">
        <v>7.9751575824990697</v>
      </c>
      <c r="P11" s="31"/>
      <c r="Q11" s="7">
        <v>10988</v>
      </c>
      <c r="R11" s="7">
        <v>12930</v>
      </c>
      <c r="S11" s="34" t="s">
        <v>109</v>
      </c>
      <c r="T11" s="34">
        <v>6</v>
      </c>
      <c r="U11" s="34"/>
      <c r="V11" s="7">
        <v>7447</v>
      </c>
      <c r="W11" s="35">
        <f t="shared" si="0"/>
        <v>-3541</v>
      </c>
      <c r="X11" s="35">
        <f t="shared" si="1"/>
        <v>-5483</v>
      </c>
      <c r="Y11" s="35">
        <f t="shared" si="2"/>
        <v>1942</v>
      </c>
      <c r="Z11" s="31"/>
      <c r="AA11" s="31">
        <v>28</v>
      </c>
      <c r="AB11" s="31" t="s">
        <v>117</v>
      </c>
      <c r="AC11" s="31" t="s">
        <v>116</v>
      </c>
      <c r="AD11" s="36">
        <v>42.715829999999997</v>
      </c>
      <c r="AE11" s="36">
        <v>-109.84083</v>
      </c>
    </row>
    <row r="12" spans="1:31">
      <c r="A12" s="29" t="s">
        <v>0</v>
      </c>
      <c r="B12" s="39" t="s">
        <v>51</v>
      </c>
      <c r="C12" s="39" t="s">
        <v>124</v>
      </c>
      <c r="D12" s="31"/>
      <c r="E12" s="40">
        <v>2003</v>
      </c>
      <c r="F12" s="41" t="s">
        <v>85</v>
      </c>
      <c r="G12" s="42">
        <v>10.363799283154123</v>
      </c>
      <c r="H12" s="42">
        <v>1411.4161290322581</v>
      </c>
      <c r="I12" s="42">
        <v>12.479569892473117</v>
      </c>
      <c r="J12" s="31"/>
      <c r="K12" s="40">
        <v>2008</v>
      </c>
      <c r="L12" s="41" t="s">
        <v>85</v>
      </c>
      <c r="M12" s="42">
        <v>1.056729699666296</v>
      </c>
      <c r="N12" s="42">
        <v>452.19428995179828</v>
      </c>
      <c r="O12" s="42">
        <v>5.5261401557285872</v>
      </c>
      <c r="P12" s="31"/>
      <c r="Q12" s="7">
        <v>8176</v>
      </c>
      <c r="R12" s="7">
        <v>12376</v>
      </c>
      <c r="S12" s="37" t="s">
        <v>10</v>
      </c>
      <c r="T12" s="6">
        <v>103</v>
      </c>
      <c r="U12" s="6"/>
      <c r="V12" s="7">
        <v>7136</v>
      </c>
      <c r="W12" s="35">
        <f t="shared" si="0"/>
        <v>-1040</v>
      </c>
      <c r="X12" s="35">
        <f t="shared" si="1"/>
        <v>-5240</v>
      </c>
      <c r="Y12" s="35">
        <f t="shared" si="2"/>
        <v>4200</v>
      </c>
      <c r="Z12" s="31"/>
      <c r="AA12" s="31">
        <v>35</v>
      </c>
      <c r="AB12" s="31" t="s">
        <v>117</v>
      </c>
      <c r="AC12" s="31" t="s">
        <v>116</v>
      </c>
      <c r="AD12" s="43">
        <v>42.706110000000002</v>
      </c>
      <c r="AE12" s="43">
        <v>-109.80638</v>
      </c>
    </row>
    <row r="13" spans="1:31">
      <c r="A13" s="29">
        <v>49035224220000</v>
      </c>
      <c r="B13" s="30" t="s">
        <v>51</v>
      </c>
      <c r="C13" s="30" t="s">
        <v>54</v>
      </c>
      <c r="D13" s="31"/>
      <c r="E13" s="32">
        <v>2003</v>
      </c>
      <c r="F13" s="30" t="s">
        <v>81</v>
      </c>
      <c r="G13" s="33">
        <v>14.4483870967742</v>
      </c>
      <c r="H13" s="33">
        <v>1972.3691756272401</v>
      </c>
      <c r="I13" s="33">
        <v>17.372401433691799</v>
      </c>
      <c r="J13" s="31"/>
      <c r="K13" s="32">
        <v>2008</v>
      </c>
      <c r="L13" s="30" t="s">
        <v>88</v>
      </c>
      <c r="M13" s="33">
        <v>13.0331603015696</v>
      </c>
      <c r="N13" s="33">
        <v>938.95481399085395</v>
      </c>
      <c r="O13" s="33">
        <v>8.3204301075268798</v>
      </c>
      <c r="P13" s="31"/>
      <c r="Q13" s="7">
        <v>11138</v>
      </c>
      <c r="R13" s="7">
        <v>12813</v>
      </c>
      <c r="S13" s="34" t="s">
        <v>109</v>
      </c>
      <c r="T13" s="34">
        <v>6</v>
      </c>
      <c r="U13" s="34" t="s">
        <v>2</v>
      </c>
      <c r="V13" s="7">
        <v>7210</v>
      </c>
      <c r="W13" s="35">
        <f t="shared" si="0"/>
        <v>-3928</v>
      </c>
      <c r="X13" s="35">
        <f t="shared" si="1"/>
        <v>-5603</v>
      </c>
      <c r="Y13" s="35">
        <f t="shared" si="2"/>
        <v>1675</v>
      </c>
      <c r="Z13" s="31"/>
      <c r="AA13" s="31">
        <v>27</v>
      </c>
      <c r="AB13" s="31" t="s">
        <v>117</v>
      </c>
      <c r="AC13" s="31" t="s">
        <v>116</v>
      </c>
      <c r="AD13" s="36">
        <v>42.718049999999998</v>
      </c>
      <c r="AE13" s="36">
        <v>-109.81722000000001</v>
      </c>
    </row>
    <row r="14" spans="1:31" ht="15" customHeight="1">
      <c r="A14" s="29" t="s">
        <v>92</v>
      </c>
      <c r="B14" s="30" t="s">
        <v>51</v>
      </c>
      <c r="C14" s="30" t="s">
        <v>74</v>
      </c>
      <c r="D14" s="31"/>
      <c r="E14" s="32">
        <v>2003</v>
      </c>
      <c r="F14" s="30" t="s">
        <v>82</v>
      </c>
      <c r="G14" s="33">
        <v>7.2774193548387096</v>
      </c>
      <c r="H14" s="33">
        <v>897.22043010752702</v>
      </c>
      <c r="I14" s="33">
        <v>14.7731182795699</v>
      </c>
      <c r="J14" s="31"/>
      <c r="K14" s="32">
        <v>2008</v>
      </c>
      <c r="L14" s="30" t="s">
        <v>82</v>
      </c>
      <c r="M14" s="33">
        <v>4.7586176142697898</v>
      </c>
      <c r="N14" s="33">
        <v>611.545373467113</v>
      </c>
      <c r="O14" s="33">
        <v>9.6469119286510594</v>
      </c>
      <c r="P14" s="31"/>
      <c r="Q14" s="44">
        <v>10751</v>
      </c>
      <c r="R14" s="44">
        <v>13030</v>
      </c>
      <c r="S14" s="37" t="s">
        <v>10</v>
      </c>
      <c r="T14" s="34">
        <v>29</v>
      </c>
      <c r="U14" s="34"/>
      <c r="V14" s="44">
        <v>7526</v>
      </c>
      <c r="W14" s="35">
        <f t="shared" si="0"/>
        <v>-3225</v>
      </c>
      <c r="X14" s="35">
        <f t="shared" si="1"/>
        <v>-5504</v>
      </c>
      <c r="Y14" s="35">
        <f t="shared" si="2"/>
        <v>2279</v>
      </c>
      <c r="Z14" s="31"/>
      <c r="AA14" s="31">
        <v>5</v>
      </c>
      <c r="AB14" s="31" t="s">
        <v>117</v>
      </c>
      <c r="AC14" s="31" t="s">
        <v>116</v>
      </c>
      <c r="AD14" s="36">
        <v>42.771380000000001</v>
      </c>
      <c r="AE14" s="36">
        <v>-109.86499999999999</v>
      </c>
    </row>
    <row r="15" spans="1:31">
      <c r="A15" s="29" t="s">
        <v>93</v>
      </c>
      <c r="B15" s="30" t="s">
        <v>51</v>
      </c>
      <c r="C15" s="30" t="s">
        <v>75</v>
      </c>
      <c r="D15" s="31"/>
      <c r="E15" s="32">
        <v>2002</v>
      </c>
      <c r="F15" s="30" t="s">
        <v>87</v>
      </c>
      <c r="G15" s="33">
        <v>20.896774193548399</v>
      </c>
      <c r="H15" s="33">
        <v>2455.6186379928299</v>
      </c>
      <c r="I15" s="33">
        <v>40.758422939068097</v>
      </c>
      <c r="J15" s="31"/>
      <c r="K15" s="32">
        <v>2007</v>
      </c>
      <c r="L15" s="30" t="s">
        <v>81</v>
      </c>
      <c r="M15" s="33">
        <v>6.3546798029556602</v>
      </c>
      <c r="N15" s="33">
        <v>771.43719211822702</v>
      </c>
      <c r="O15" s="33">
        <v>11.0886699507389</v>
      </c>
      <c r="P15" s="31"/>
      <c r="Q15" s="44">
        <v>12284</v>
      </c>
      <c r="R15" s="44">
        <v>12820</v>
      </c>
      <c r="S15" s="34" t="s">
        <v>110</v>
      </c>
      <c r="T15" s="34">
        <v>8</v>
      </c>
      <c r="U15" s="34"/>
      <c r="V15" s="44">
        <v>7524</v>
      </c>
      <c r="W15" s="35">
        <f t="shared" si="0"/>
        <v>-4760</v>
      </c>
      <c r="X15" s="35">
        <f t="shared" si="1"/>
        <v>-5296</v>
      </c>
      <c r="Y15" s="35">
        <f t="shared" si="2"/>
        <v>536</v>
      </c>
      <c r="Z15" s="31"/>
      <c r="AA15" s="31">
        <v>6</v>
      </c>
      <c r="AB15" s="31" t="s">
        <v>117</v>
      </c>
      <c r="AC15" s="31" t="s">
        <v>116</v>
      </c>
      <c r="AD15" s="36">
        <v>42.77158</v>
      </c>
      <c r="AE15" s="36">
        <v>-109.87258</v>
      </c>
    </row>
    <row r="16" spans="1:31">
      <c r="A16" s="29" t="s">
        <v>127</v>
      </c>
      <c r="B16" s="39" t="s">
        <v>51</v>
      </c>
      <c r="C16" s="39" t="s">
        <v>123</v>
      </c>
      <c r="D16" s="31"/>
      <c r="E16" s="40">
        <v>2004</v>
      </c>
      <c r="F16" s="41" t="s">
        <v>88</v>
      </c>
      <c r="G16" s="42">
        <v>16.249709553825237</v>
      </c>
      <c r="H16" s="42">
        <v>1934.7825608701025</v>
      </c>
      <c r="I16" s="42">
        <v>24.023940180447411</v>
      </c>
      <c r="J16" s="31"/>
      <c r="K16" s="4"/>
      <c r="L16" s="4" t="s">
        <v>86</v>
      </c>
      <c r="M16" s="38">
        <v>2.5784899999999999</v>
      </c>
      <c r="N16" s="38">
        <v>368.02355999999997</v>
      </c>
      <c r="O16" s="38">
        <v>5.0430700000000002</v>
      </c>
      <c r="P16" s="31"/>
      <c r="Q16" s="7">
        <v>8990</v>
      </c>
      <c r="R16" s="7">
        <v>14040</v>
      </c>
      <c r="S16" s="34" t="s">
        <v>109</v>
      </c>
      <c r="T16" s="6">
        <v>16</v>
      </c>
      <c r="U16" s="6"/>
      <c r="V16" s="7">
        <v>7504</v>
      </c>
      <c r="W16" s="35">
        <f t="shared" si="0"/>
        <v>-1486</v>
      </c>
      <c r="X16" s="35">
        <f t="shared" si="1"/>
        <v>-6536</v>
      </c>
      <c r="Y16" s="35">
        <f t="shared" si="2"/>
        <v>5050</v>
      </c>
      <c r="Z16" s="31"/>
      <c r="AA16" s="31">
        <v>20</v>
      </c>
      <c r="AB16" s="31" t="s">
        <v>117</v>
      </c>
      <c r="AC16" s="31" t="s">
        <v>116</v>
      </c>
      <c r="AD16" s="43">
        <v>42.728729999999999</v>
      </c>
      <c r="AE16" s="43">
        <v>-109.85617999999999</v>
      </c>
    </row>
    <row r="17" spans="1:31">
      <c r="A17" s="29" t="s">
        <v>100</v>
      </c>
      <c r="B17" s="30" t="s">
        <v>51</v>
      </c>
      <c r="C17" s="30" t="s">
        <v>53</v>
      </c>
      <c r="D17" s="31"/>
      <c r="E17" s="32">
        <v>2003</v>
      </c>
      <c r="F17" s="30" t="s">
        <v>82</v>
      </c>
      <c r="G17" s="33">
        <v>17.1874551971326</v>
      </c>
      <c r="H17" s="33">
        <v>2672.3716845878098</v>
      </c>
      <c r="I17" s="33">
        <v>21.3867383512545</v>
      </c>
      <c r="J17" s="31"/>
      <c r="K17" s="32">
        <v>2008</v>
      </c>
      <c r="L17" s="30" t="s">
        <v>82</v>
      </c>
      <c r="M17" s="33">
        <v>8.4636015325670506</v>
      </c>
      <c r="N17" s="33">
        <v>1206.6808429118801</v>
      </c>
      <c r="O17" s="33">
        <v>11.202681992337199</v>
      </c>
      <c r="P17" s="31"/>
      <c r="Q17" s="7">
        <v>10655</v>
      </c>
      <c r="R17" s="7">
        <v>12917</v>
      </c>
      <c r="S17" s="37" t="s">
        <v>10</v>
      </c>
      <c r="T17" s="34">
        <v>11</v>
      </c>
      <c r="U17" s="34"/>
      <c r="V17" s="7">
        <v>7228</v>
      </c>
      <c r="W17" s="35">
        <f t="shared" si="0"/>
        <v>-3427</v>
      </c>
      <c r="X17" s="35">
        <f t="shared" si="1"/>
        <v>-5689</v>
      </c>
      <c r="Y17" s="35">
        <f t="shared" si="2"/>
        <v>2262</v>
      </c>
      <c r="Z17" s="31"/>
      <c r="AA17" s="31">
        <v>28</v>
      </c>
      <c r="AB17" s="31" t="s">
        <v>117</v>
      </c>
      <c r="AC17" s="31" t="s">
        <v>116</v>
      </c>
      <c r="AD17" s="36">
        <v>42.723889999999997</v>
      </c>
      <c r="AE17" s="36">
        <v>-109.83111</v>
      </c>
    </row>
    <row r="18" spans="1:31">
      <c r="A18" s="29">
        <v>49035216800000</v>
      </c>
      <c r="B18" s="39" t="s">
        <v>121</v>
      </c>
      <c r="C18" s="39" t="s">
        <v>122</v>
      </c>
      <c r="D18" s="31"/>
      <c r="E18" s="40">
        <v>2000</v>
      </c>
      <c r="F18" s="41" t="s">
        <v>81</v>
      </c>
      <c r="G18" s="42">
        <v>17.045878136200717</v>
      </c>
      <c r="H18" s="42">
        <v>1838.2476702508959</v>
      </c>
      <c r="I18" s="42">
        <v>14.694982078853046</v>
      </c>
      <c r="J18" s="31"/>
      <c r="K18" s="40">
        <v>2005</v>
      </c>
      <c r="L18" s="41" t="s">
        <v>81</v>
      </c>
      <c r="M18" s="42">
        <v>7.9784946236559131</v>
      </c>
      <c r="N18" s="42">
        <v>957.76881720430094</v>
      </c>
      <c r="O18" s="42">
        <v>9.4888888888888889</v>
      </c>
      <c r="P18" s="31"/>
      <c r="Q18" s="7">
        <v>11614</v>
      </c>
      <c r="R18" s="7">
        <v>12833</v>
      </c>
      <c r="S18" s="37" t="s">
        <v>10</v>
      </c>
      <c r="T18" s="6">
        <v>2</v>
      </c>
      <c r="U18" s="6" t="s">
        <v>1</v>
      </c>
      <c r="V18" s="7">
        <v>7414</v>
      </c>
      <c r="W18" s="35">
        <f t="shared" si="0"/>
        <v>-4200</v>
      </c>
      <c r="X18" s="35">
        <f t="shared" si="1"/>
        <v>-5419</v>
      </c>
      <c r="Y18" s="35">
        <f t="shared" si="2"/>
        <v>1219</v>
      </c>
      <c r="Z18" s="31"/>
      <c r="AA18" s="31">
        <v>8</v>
      </c>
      <c r="AB18" s="31" t="s">
        <v>117</v>
      </c>
      <c r="AC18" s="31" t="s">
        <v>116</v>
      </c>
      <c r="AD18" s="43">
        <v>42.75611</v>
      </c>
      <c r="AE18" s="43">
        <v>-109.855</v>
      </c>
    </row>
    <row r="19" spans="1:31">
      <c r="A19" s="29">
        <v>49035224730000</v>
      </c>
      <c r="B19" s="30" t="s">
        <v>55</v>
      </c>
      <c r="C19" s="30" t="s">
        <v>56</v>
      </c>
      <c r="D19" s="31"/>
      <c r="E19" s="32">
        <v>2003</v>
      </c>
      <c r="F19" s="30" t="s">
        <v>82</v>
      </c>
      <c r="G19" s="33">
        <v>17.985663082437298</v>
      </c>
      <c r="H19" s="33">
        <v>3484.98315412186</v>
      </c>
      <c r="I19" s="33">
        <v>10.153046594982101</v>
      </c>
      <c r="J19" s="31"/>
      <c r="K19" s="32">
        <v>2008</v>
      </c>
      <c r="L19" s="30" t="s">
        <v>87</v>
      </c>
      <c r="M19" s="33">
        <v>6.8215053763440903</v>
      </c>
      <c r="N19" s="33">
        <v>1358.2874551971299</v>
      </c>
      <c r="O19" s="33">
        <v>6.7813620071684602</v>
      </c>
      <c r="P19" s="31"/>
      <c r="Q19" s="7">
        <v>10992</v>
      </c>
      <c r="R19" s="7">
        <v>11989</v>
      </c>
      <c r="S19" s="34" t="s">
        <v>109</v>
      </c>
      <c r="T19" s="34">
        <v>3</v>
      </c>
      <c r="U19" s="34" t="s">
        <v>2</v>
      </c>
      <c r="V19" s="7">
        <v>7063</v>
      </c>
      <c r="W19" s="35">
        <f t="shared" si="0"/>
        <v>-3929</v>
      </c>
      <c r="X19" s="35">
        <f t="shared" si="1"/>
        <v>-4926</v>
      </c>
      <c r="Y19" s="35">
        <f t="shared" si="2"/>
        <v>997</v>
      </c>
      <c r="Z19" s="31"/>
      <c r="AA19" s="31">
        <v>3</v>
      </c>
      <c r="AB19" s="31" t="s">
        <v>113</v>
      </c>
      <c r="AC19" s="31" t="s">
        <v>116</v>
      </c>
      <c r="AD19" s="36">
        <v>42.688609999999997</v>
      </c>
      <c r="AE19" s="36">
        <v>-109.81667</v>
      </c>
    </row>
    <row r="20" spans="1:31">
      <c r="A20" s="29">
        <v>49035216460000</v>
      </c>
      <c r="B20" s="30" t="s">
        <v>57</v>
      </c>
      <c r="C20" s="30" t="s">
        <v>58</v>
      </c>
      <c r="D20" s="31"/>
      <c r="E20" s="32">
        <v>1999</v>
      </c>
      <c r="F20" s="30" t="s">
        <v>83</v>
      </c>
      <c r="G20" s="33">
        <v>2.77978494623656</v>
      </c>
      <c r="H20" s="33">
        <v>435.80917562723999</v>
      </c>
      <c r="I20" s="33">
        <v>6.9344086021505396</v>
      </c>
      <c r="J20" s="31"/>
      <c r="K20" s="32">
        <v>2004</v>
      </c>
      <c r="L20" s="30" t="s">
        <v>82</v>
      </c>
      <c r="M20" s="33">
        <v>1.5910782703886199</v>
      </c>
      <c r="N20" s="33">
        <v>337.469074986316</v>
      </c>
      <c r="O20" s="33">
        <v>5.5578544061302697</v>
      </c>
      <c r="P20" s="31"/>
      <c r="Q20" s="7">
        <v>8619</v>
      </c>
      <c r="R20" s="7">
        <v>10066</v>
      </c>
      <c r="S20" s="34">
        <v>111</v>
      </c>
      <c r="T20" s="34">
        <v>7</v>
      </c>
      <c r="U20" s="34" t="s">
        <v>2</v>
      </c>
      <c r="V20" s="7">
        <v>7267</v>
      </c>
      <c r="W20" s="35">
        <f t="shared" si="0"/>
        <v>-1352</v>
      </c>
      <c r="X20" s="35">
        <f t="shared" si="1"/>
        <v>-2799</v>
      </c>
      <c r="Y20" s="35">
        <f t="shared" si="2"/>
        <v>1447</v>
      </c>
      <c r="Z20" s="31"/>
      <c r="AA20" s="31">
        <v>10</v>
      </c>
      <c r="AB20" s="31" t="s">
        <v>118</v>
      </c>
      <c r="AC20" s="31" t="s">
        <v>114</v>
      </c>
      <c r="AD20" s="36">
        <v>42.578330000000001</v>
      </c>
      <c r="AE20" s="36">
        <v>-109.71165999999999</v>
      </c>
    </row>
    <row r="21" spans="1:31">
      <c r="A21" s="29" t="s">
        <v>101</v>
      </c>
      <c r="B21" s="30" t="s">
        <v>59</v>
      </c>
      <c r="C21" s="30" t="s">
        <v>60</v>
      </c>
      <c r="D21" s="31"/>
      <c r="E21" s="32">
        <v>2003</v>
      </c>
      <c r="F21" s="30" t="s">
        <v>84</v>
      </c>
      <c r="G21" s="33">
        <v>8.7458781362007194</v>
      </c>
      <c r="H21" s="33">
        <v>1497.3627240143401</v>
      </c>
      <c r="I21" s="33">
        <v>41.084946236559098</v>
      </c>
      <c r="J21" s="31"/>
      <c r="K21" s="32">
        <v>2008</v>
      </c>
      <c r="L21" s="30" t="s">
        <v>84</v>
      </c>
      <c r="M21" s="33">
        <v>4.3555555555555596</v>
      </c>
      <c r="N21" s="33">
        <v>760.74444444444498</v>
      </c>
      <c r="O21" s="33">
        <v>15.3888888888889</v>
      </c>
      <c r="P21" s="31"/>
      <c r="Q21" s="7">
        <v>9778</v>
      </c>
      <c r="R21" s="7">
        <v>13062</v>
      </c>
      <c r="S21" s="37" t="s">
        <v>10</v>
      </c>
      <c r="T21" s="34">
        <v>12</v>
      </c>
      <c r="U21" s="34"/>
      <c r="V21" s="7">
        <v>7002</v>
      </c>
      <c r="W21" s="35">
        <f t="shared" si="0"/>
        <v>-2776</v>
      </c>
      <c r="X21" s="35">
        <f t="shared" si="1"/>
        <v>-6060</v>
      </c>
      <c r="Y21" s="35">
        <f t="shared" si="2"/>
        <v>3284</v>
      </c>
      <c r="Z21" s="31"/>
      <c r="AA21" s="31">
        <v>24</v>
      </c>
      <c r="AB21" s="31" t="s">
        <v>113</v>
      </c>
      <c r="AC21" s="31" t="s">
        <v>116</v>
      </c>
      <c r="AD21" s="36">
        <v>42.640549999999998</v>
      </c>
      <c r="AE21" s="36">
        <v>-109.7825</v>
      </c>
    </row>
    <row r="22" spans="1:31">
      <c r="A22" s="29">
        <v>49035224920000</v>
      </c>
      <c r="B22" s="30" t="s">
        <v>61</v>
      </c>
      <c r="C22" s="30" t="s">
        <v>62</v>
      </c>
      <c r="D22" s="31"/>
      <c r="E22" s="32">
        <v>2003</v>
      </c>
      <c r="F22" s="30" t="s">
        <v>80</v>
      </c>
      <c r="G22" s="33">
        <v>6.5684587813620103</v>
      </c>
      <c r="H22" s="33">
        <v>1110.8254480286701</v>
      </c>
      <c r="I22" s="33">
        <v>16.6992831541219</v>
      </c>
      <c r="J22" s="31"/>
      <c r="K22" s="32">
        <v>2008</v>
      </c>
      <c r="L22" s="30" t="s">
        <v>82</v>
      </c>
      <c r="M22" s="33">
        <v>3.0315412186379902</v>
      </c>
      <c r="N22" s="33">
        <v>375.68637992831498</v>
      </c>
      <c r="O22" s="33">
        <v>10.7627240143369</v>
      </c>
      <c r="P22" s="31"/>
      <c r="Q22" s="7">
        <v>8525</v>
      </c>
      <c r="R22" s="7">
        <v>12748</v>
      </c>
      <c r="S22" s="34" t="s">
        <v>109</v>
      </c>
      <c r="T22" s="34">
        <v>7</v>
      </c>
      <c r="U22" s="34" t="s">
        <v>1</v>
      </c>
      <c r="V22" s="7">
        <v>7004</v>
      </c>
      <c r="W22" s="35">
        <f t="shared" si="0"/>
        <v>-1521</v>
      </c>
      <c r="X22" s="35">
        <f t="shared" si="1"/>
        <v>-5744</v>
      </c>
      <c r="Y22" s="35">
        <f t="shared" si="2"/>
        <v>4223</v>
      </c>
      <c r="Z22" s="31"/>
      <c r="AA22" s="31">
        <v>36</v>
      </c>
      <c r="AB22" s="31" t="s">
        <v>117</v>
      </c>
      <c r="AC22" s="31" t="s">
        <v>116</v>
      </c>
      <c r="AD22" s="36">
        <v>42.695160000000001</v>
      </c>
      <c r="AE22" s="36">
        <v>-109.78807</v>
      </c>
    </row>
    <row r="23" spans="1:31">
      <c r="A23" s="29">
        <v>49035224720000</v>
      </c>
      <c r="B23" s="30" t="s">
        <v>76</v>
      </c>
      <c r="C23" s="30" t="s">
        <v>77</v>
      </c>
      <c r="D23" s="31"/>
      <c r="E23" s="32">
        <v>2003</v>
      </c>
      <c r="F23" s="30" t="s">
        <v>80</v>
      </c>
      <c r="G23" s="33">
        <v>9.9498207885304701</v>
      </c>
      <c r="H23" s="33">
        <v>1202.83727598566</v>
      </c>
      <c r="I23" s="33">
        <v>147.61756272401399</v>
      </c>
      <c r="J23" s="31"/>
      <c r="K23" s="32">
        <v>2008</v>
      </c>
      <c r="L23" s="30" t="s">
        <v>82</v>
      </c>
      <c r="M23" s="33">
        <v>1.6315873015872999</v>
      </c>
      <c r="N23" s="33">
        <v>198.46242063492099</v>
      </c>
      <c r="O23" s="33">
        <v>5.7908333333333299</v>
      </c>
      <c r="P23" s="31"/>
      <c r="Q23" s="44">
        <v>11460</v>
      </c>
      <c r="R23" s="44">
        <v>13050</v>
      </c>
      <c r="S23" s="34" t="s">
        <v>109</v>
      </c>
      <c r="T23" s="34">
        <v>6</v>
      </c>
      <c r="U23" s="34" t="s">
        <v>1</v>
      </c>
      <c r="V23" s="44">
        <v>7045</v>
      </c>
      <c r="W23" s="35">
        <f t="shared" si="0"/>
        <v>-4415</v>
      </c>
      <c r="X23" s="35">
        <f t="shared" si="1"/>
        <v>-6005</v>
      </c>
      <c r="Y23" s="35">
        <f t="shared" si="2"/>
        <v>1590</v>
      </c>
      <c r="Z23" s="31"/>
      <c r="AA23" s="31">
        <v>36</v>
      </c>
      <c r="AB23" s="31" t="s">
        <v>113</v>
      </c>
      <c r="AC23" s="31" t="s">
        <v>116</v>
      </c>
      <c r="AD23" s="36">
        <v>42.616259999999997</v>
      </c>
      <c r="AE23" s="36">
        <v>-109.77706000000001</v>
      </c>
    </row>
    <row r="24" spans="1:31">
      <c r="A24" s="29" t="s">
        <v>102</v>
      </c>
      <c r="B24" s="30" t="s">
        <v>63</v>
      </c>
      <c r="C24" s="30" t="s">
        <v>64</v>
      </c>
      <c r="D24" s="31"/>
      <c r="E24" s="32">
        <v>2000</v>
      </c>
      <c r="F24" s="30" t="s">
        <v>85</v>
      </c>
      <c r="G24" s="33">
        <v>8.3100358422939102</v>
      </c>
      <c r="H24" s="33">
        <v>1714.6512544802899</v>
      </c>
      <c r="I24" s="33">
        <v>13.1903225806452</v>
      </c>
      <c r="J24" s="31"/>
      <c r="K24" s="32">
        <v>2005</v>
      </c>
      <c r="L24" s="30" t="s">
        <v>83</v>
      </c>
      <c r="M24" s="33">
        <v>4.6227598566308199</v>
      </c>
      <c r="N24" s="33">
        <v>775.81541218637994</v>
      </c>
      <c r="O24" s="33">
        <v>7.0739247311828004</v>
      </c>
      <c r="P24" s="31"/>
      <c r="Q24" s="7">
        <v>11296</v>
      </c>
      <c r="R24" s="7">
        <v>11721</v>
      </c>
      <c r="S24" s="34">
        <v>150</v>
      </c>
      <c r="T24" s="34">
        <v>8</v>
      </c>
      <c r="U24" s="34"/>
      <c r="V24" s="31">
        <v>6992</v>
      </c>
      <c r="W24" s="35">
        <f t="shared" si="0"/>
        <v>-4304</v>
      </c>
      <c r="X24" s="35">
        <f t="shared" si="1"/>
        <v>-4729</v>
      </c>
      <c r="Y24" s="35">
        <f t="shared" si="2"/>
        <v>425</v>
      </c>
      <c r="Z24" s="31"/>
      <c r="AA24" s="31">
        <v>2</v>
      </c>
      <c r="AB24" s="31" t="s">
        <v>113</v>
      </c>
      <c r="AC24" s="31" t="s">
        <v>116</v>
      </c>
      <c r="AD24" s="36">
        <v>42.682499999999997</v>
      </c>
      <c r="AE24" s="36">
        <v>-109.8075</v>
      </c>
    </row>
    <row r="25" spans="1:31">
      <c r="A25" s="29">
        <v>49035217570000</v>
      </c>
      <c r="B25" s="30" t="s">
        <v>65</v>
      </c>
      <c r="C25" s="30" t="s">
        <v>66</v>
      </c>
      <c r="D25" s="31"/>
      <c r="E25" s="32">
        <v>2002</v>
      </c>
      <c r="F25" s="30" t="s">
        <v>83</v>
      </c>
      <c r="G25" s="33">
        <v>5.2065257693733802</v>
      </c>
      <c r="H25" s="33">
        <v>829.110122358176</v>
      </c>
      <c r="I25" s="33">
        <v>42.596959584723798</v>
      </c>
      <c r="J25" s="31"/>
      <c r="K25" s="32">
        <v>2007</v>
      </c>
      <c r="L25" s="30" t="s">
        <v>85</v>
      </c>
      <c r="M25" s="33">
        <v>2.68333333333333</v>
      </c>
      <c r="N25" s="33">
        <v>529.01805555555597</v>
      </c>
      <c r="O25" s="33">
        <v>24.877777777777801</v>
      </c>
      <c r="P25" s="31"/>
      <c r="Q25" s="7">
        <v>8403</v>
      </c>
      <c r="R25" s="7">
        <v>12587</v>
      </c>
      <c r="S25" s="37" t="s">
        <v>10</v>
      </c>
      <c r="T25" s="34">
        <v>3</v>
      </c>
      <c r="U25" s="34" t="s">
        <v>108</v>
      </c>
      <c r="V25" s="7">
        <v>7015</v>
      </c>
      <c r="W25" s="35">
        <f t="shared" si="0"/>
        <v>-1388</v>
      </c>
      <c r="X25" s="35">
        <f t="shared" si="1"/>
        <v>-5572</v>
      </c>
      <c r="Y25" s="35">
        <f t="shared" si="2"/>
        <v>4184</v>
      </c>
      <c r="Z25" s="31"/>
      <c r="AA25" s="31">
        <v>19</v>
      </c>
      <c r="AB25" s="31" t="s">
        <v>113</v>
      </c>
      <c r="AC25" s="31" t="s">
        <v>114</v>
      </c>
      <c r="AD25" s="36">
        <v>42.636310000000002</v>
      </c>
      <c r="AE25" s="36">
        <v>-109.7684</v>
      </c>
    </row>
    <row r="26" spans="1:31">
      <c r="A26" s="29" t="s">
        <v>103</v>
      </c>
      <c r="B26" s="30" t="s">
        <v>65</v>
      </c>
      <c r="C26" s="30" t="s">
        <v>67</v>
      </c>
      <c r="D26" s="31"/>
      <c r="E26" s="32">
        <v>2002</v>
      </c>
      <c r="F26" s="30" t="s">
        <v>80</v>
      </c>
      <c r="G26" s="33">
        <v>15.382795698924699</v>
      </c>
      <c r="H26" s="33">
        <v>1941.4523297491</v>
      </c>
      <c r="I26" s="33">
        <v>13.2025089605735</v>
      </c>
      <c r="J26" s="31"/>
      <c r="K26" s="32">
        <v>2007</v>
      </c>
      <c r="L26" s="30" t="s">
        <v>80</v>
      </c>
      <c r="M26" s="33">
        <v>4.52043010752688</v>
      </c>
      <c r="N26" s="33">
        <v>853.55268817204296</v>
      </c>
      <c r="O26" s="33">
        <v>5.8451612903225802</v>
      </c>
      <c r="P26" s="31"/>
      <c r="Q26" s="7">
        <v>10490</v>
      </c>
      <c r="R26" s="7">
        <v>12163</v>
      </c>
      <c r="S26" s="34" t="s">
        <v>109</v>
      </c>
      <c r="T26" s="34">
        <v>5</v>
      </c>
      <c r="U26" s="34"/>
      <c r="V26" s="7">
        <v>7196</v>
      </c>
      <c r="W26" s="35">
        <f t="shared" si="0"/>
        <v>-3294</v>
      </c>
      <c r="X26" s="35">
        <f t="shared" si="1"/>
        <v>-4967</v>
      </c>
      <c r="Y26" s="35">
        <f t="shared" si="2"/>
        <v>1673</v>
      </c>
      <c r="Z26" s="31"/>
      <c r="AA26" s="31">
        <v>34</v>
      </c>
      <c r="AB26" s="31" t="s">
        <v>117</v>
      </c>
      <c r="AC26" s="31" t="s">
        <v>116</v>
      </c>
      <c r="AD26" s="36">
        <v>42.706110000000002</v>
      </c>
      <c r="AE26" s="36">
        <v>-109.82416000000001</v>
      </c>
    </row>
    <row r="27" spans="1:31">
      <c r="A27" s="29" t="s">
        <v>104</v>
      </c>
      <c r="B27" s="30" t="s">
        <v>68</v>
      </c>
      <c r="C27" s="30" t="s">
        <v>69</v>
      </c>
      <c r="D27" s="31"/>
      <c r="E27" s="32">
        <v>2003</v>
      </c>
      <c r="F27" s="30" t="s">
        <v>89</v>
      </c>
      <c r="G27" s="33">
        <v>7.9592933947772702</v>
      </c>
      <c r="H27" s="33">
        <v>965.18625192012303</v>
      </c>
      <c r="I27" s="33">
        <v>19.897849462365599</v>
      </c>
      <c r="J27" s="31"/>
      <c r="K27" s="32"/>
      <c r="L27" s="30" t="s">
        <v>86</v>
      </c>
      <c r="M27" s="33">
        <v>0.68552999999999997</v>
      </c>
      <c r="N27" s="33">
        <v>288.85255000000001</v>
      </c>
      <c r="O27" s="33">
        <v>10.155659999999999</v>
      </c>
      <c r="P27" s="31"/>
      <c r="Q27" s="7">
        <v>10879</v>
      </c>
      <c r="R27" s="7">
        <v>11955</v>
      </c>
      <c r="S27" s="34" t="s">
        <v>109</v>
      </c>
      <c r="T27" s="34">
        <v>5</v>
      </c>
      <c r="U27" s="34"/>
      <c r="V27" s="7">
        <v>7351</v>
      </c>
      <c r="W27" s="35">
        <f t="shared" si="0"/>
        <v>-3528</v>
      </c>
      <c r="X27" s="35">
        <f t="shared" si="1"/>
        <v>-4604</v>
      </c>
      <c r="Y27" s="35">
        <f t="shared" si="2"/>
        <v>1076</v>
      </c>
      <c r="Z27" s="31"/>
      <c r="AA27" s="31">
        <v>31</v>
      </c>
      <c r="AB27" s="31" t="s">
        <v>118</v>
      </c>
      <c r="AC27" s="31" t="s">
        <v>112</v>
      </c>
      <c r="AD27" s="36">
        <v>42.527500000000003</v>
      </c>
      <c r="AE27" s="36">
        <v>-109.64306000000001</v>
      </c>
    </row>
    <row r="28" spans="1:31" ht="14.25" customHeight="1">
      <c r="A28" s="29" t="s">
        <v>105</v>
      </c>
      <c r="B28" s="30" t="s">
        <v>70</v>
      </c>
      <c r="C28" s="30" t="s">
        <v>71</v>
      </c>
      <c r="D28" s="31"/>
      <c r="E28" s="32">
        <v>2003</v>
      </c>
      <c r="F28" s="30" t="s">
        <v>89</v>
      </c>
      <c r="G28" s="33">
        <v>17.360215053763401</v>
      </c>
      <c r="H28" s="33">
        <v>2354.46927803379</v>
      </c>
      <c r="I28" s="33">
        <v>23.999615975422401</v>
      </c>
      <c r="J28" s="31"/>
      <c r="K28" s="32">
        <v>2008</v>
      </c>
      <c r="L28" s="30" t="s">
        <v>89</v>
      </c>
      <c r="M28" s="33">
        <v>5.86452183337612</v>
      </c>
      <c r="N28" s="33">
        <v>886.19607255925405</v>
      </c>
      <c r="O28" s="33">
        <v>15.031730412709299</v>
      </c>
      <c r="P28" s="31"/>
      <c r="Q28" s="7">
        <v>8228</v>
      </c>
      <c r="R28" s="7">
        <v>11859</v>
      </c>
      <c r="S28" s="37" t="s">
        <v>10</v>
      </c>
      <c r="T28" s="37" t="s">
        <v>10</v>
      </c>
      <c r="U28" s="34"/>
      <c r="V28" s="7">
        <v>7154</v>
      </c>
      <c r="W28" s="35">
        <f t="shared" si="0"/>
        <v>-1074</v>
      </c>
      <c r="X28" s="35">
        <f t="shared" si="1"/>
        <v>-4705</v>
      </c>
      <c r="Y28" s="35">
        <f t="shared" si="2"/>
        <v>3631</v>
      </c>
      <c r="Z28" s="31"/>
      <c r="AA28" s="31">
        <v>4</v>
      </c>
      <c r="AB28" s="31" t="s">
        <v>113</v>
      </c>
      <c r="AC28" s="31" t="s">
        <v>116</v>
      </c>
      <c r="AD28" s="36">
        <v>42.69388</v>
      </c>
      <c r="AE28" s="36">
        <v>-109.83296</v>
      </c>
    </row>
    <row r="29" spans="1:31">
      <c r="A29" s="29" t="s">
        <v>106</v>
      </c>
      <c r="B29" s="30" t="s">
        <v>70</v>
      </c>
      <c r="C29" s="30" t="s">
        <v>72</v>
      </c>
      <c r="D29" s="31"/>
      <c r="E29" s="32">
        <v>2003</v>
      </c>
      <c r="F29" s="30" t="s">
        <v>89</v>
      </c>
      <c r="G29" s="33">
        <v>12.352150537634399</v>
      </c>
      <c r="H29" s="33">
        <v>1707.89938556068</v>
      </c>
      <c r="I29" s="33">
        <v>17.347158218126001</v>
      </c>
      <c r="J29" s="31"/>
      <c r="K29" s="32">
        <v>2008</v>
      </c>
      <c r="L29" s="30" t="s">
        <v>89</v>
      </c>
      <c r="M29" s="33">
        <v>4.1128768948858898</v>
      </c>
      <c r="N29" s="33">
        <v>619.70336498417498</v>
      </c>
      <c r="O29" s="33">
        <v>8.3021489255372298</v>
      </c>
      <c r="P29" s="31"/>
      <c r="Q29" s="7">
        <v>8574</v>
      </c>
      <c r="R29" s="7">
        <v>12468</v>
      </c>
      <c r="S29" s="37" t="s">
        <v>10</v>
      </c>
      <c r="T29" s="37" t="s">
        <v>10</v>
      </c>
      <c r="U29" s="34"/>
      <c r="V29" s="7">
        <v>7029</v>
      </c>
      <c r="W29" s="35">
        <f t="shared" si="0"/>
        <v>-1545</v>
      </c>
      <c r="X29" s="35">
        <f t="shared" si="1"/>
        <v>-5439</v>
      </c>
      <c r="Y29" s="35">
        <f t="shared" si="2"/>
        <v>3894</v>
      </c>
      <c r="Z29" s="31"/>
      <c r="AA29" s="31">
        <v>2</v>
      </c>
      <c r="AB29" s="31" t="s">
        <v>113</v>
      </c>
      <c r="AC29" s="31" t="s">
        <v>116</v>
      </c>
      <c r="AD29" s="36">
        <v>42.69218</v>
      </c>
      <c r="AE29" s="36">
        <v>-109.79817</v>
      </c>
    </row>
    <row r="30" spans="1:31">
      <c r="A30" s="29">
        <v>49035222580000</v>
      </c>
      <c r="B30" s="30" t="s">
        <v>78</v>
      </c>
      <c r="C30" s="30" t="s">
        <v>79</v>
      </c>
      <c r="D30" s="31"/>
      <c r="E30" s="32">
        <v>2003</v>
      </c>
      <c r="F30" s="30" t="s">
        <v>89</v>
      </c>
      <c r="G30" s="33">
        <v>7.4404619673436896</v>
      </c>
      <c r="H30" s="33">
        <v>810.94225408203897</v>
      </c>
      <c r="I30" s="33">
        <v>15.265232974910401</v>
      </c>
      <c r="J30" s="31"/>
      <c r="K30" s="32">
        <v>2008</v>
      </c>
      <c r="L30" s="30" t="s">
        <v>89</v>
      </c>
      <c r="M30" s="33">
        <v>4.55942028985507</v>
      </c>
      <c r="N30" s="33">
        <v>606.24057971014497</v>
      </c>
      <c r="O30" s="33">
        <v>8.0289855072463805</v>
      </c>
      <c r="P30" s="31"/>
      <c r="Q30" s="44">
        <v>9548</v>
      </c>
      <c r="R30" s="44">
        <v>13220</v>
      </c>
      <c r="S30" s="34" t="s">
        <v>110</v>
      </c>
      <c r="T30" s="34">
        <v>23</v>
      </c>
      <c r="U30" s="34" t="s">
        <v>1</v>
      </c>
      <c r="V30" s="44">
        <v>7585</v>
      </c>
      <c r="W30" s="35">
        <f t="shared" si="0"/>
        <v>-1963</v>
      </c>
      <c r="X30" s="35">
        <f t="shared" si="1"/>
        <v>-5635</v>
      </c>
      <c r="Y30" s="35">
        <f t="shared" si="2"/>
        <v>3672</v>
      </c>
      <c r="Z30" s="31"/>
      <c r="AA30" s="31">
        <v>32</v>
      </c>
      <c r="AB30" s="31" t="s">
        <v>115</v>
      </c>
      <c r="AC30" s="31" t="s">
        <v>116</v>
      </c>
      <c r="AD30" s="36">
        <v>42.789250000000003</v>
      </c>
      <c r="AE30" s="36">
        <v>-109.88575</v>
      </c>
    </row>
    <row r="31" spans="1:31">
      <c r="A31" s="29">
        <v>49035216820000</v>
      </c>
      <c r="B31" s="39" t="s">
        <v>119</v>
      </c>
      <c r="C31" s="39" t="s">
        <v>120</v>
      </c>
      <c r="D31" s="31"/>
      <c r="E31" s="40">
        <v>2000</v>
      </c>
      <c r="F31" s="41" t="s">
        <v>83</v>
      </c>
      <c r="G31" s="42">
        <v>12.11290322580645</v>
      </c>
      <c r="H31" s="42">
        <v>1219.5956989247313</v>
      </c>
      <c r="I31" s="42">
        <v>13.439068100358424</v>
      </c>
      <c r="J31" s="31"/>
      <c r="K31" s="40">
        <v>2005</v>
      </c>
      <c r="L31" s="41" t="s">
        <v>83</v>
      </c>
      <c r="M31" s="42">
        <v>6.336021505376344</v>
      </c>
      <c r="N31" s="42">
        <v>717.16039426523309</v>
      </c>
      <c r="O31" s="42">
        <v>9.4103942652329753</v>
      </c>
      <c r="P31" s="31"/>
      <c r="Q31" s="7">
        <v>9639</v>
      </c>
      <c r="R31" s="7">
        <v>12412</v>
      </c>
      <c r="S31" s="37" t="s">
        <v>10</v>
      </c>
      <c r="T31" s="6">
        <v>2</v>
      </c>
      <c r="U31" s="6" t="s">
        <v>3</v>
      </c>
      <c r="V31" s="7">
        <v>7654</v>
      </c>
      <c r="W31" s="35">
        <f t="shared" si="0"/>
        <v>-1985</v>
      </c>
      <c r="X31" s="35">
        <f t="shared" si="1"/>
        <v>-4758</v>
      </c>
      <c r="Y31" s="35">
        <f t="shared" si="2"/>
        <v>2773</v>
      </c>
      <c r="Z31" s="31"/>
      <c r="AA31" s="31">
        <v>28</v>
      </c>
      <c r="AB31" s="31" t="s">
        <v>115</v>
      </c>
      <c r="AC31" s="31" t="s">
        <v>116</v>
      </c>
      <c r="AD31" s="43">
        <v>42.806939999999997</v>
      </c>
      <c r="AE31" s="43">
        <v>-109.87333</v>
      </c>
    </row>
    <row r="32" spans="1:31">
      <c r="A32" s="45" t="s">
        <v>107</v>
      </c>
      <c r="B32" s="30" t="s">
        <v>73</v>
      </c>
      <c r="C32" s="30" t="s">
        <v>91</v>
      </c>
      <c r="D32" s="31"/>
      <c r="E32" s="32">
        <v>1997</v>
      </c>
      <c r="F32" s="30" t="s">
        <v>90</v>
      </c>
      <c r="G32" s="33">
        <v>2.5730441230997401</v>
      </c>
      <c r="H32" s="33">
        <v>294.10391793350601</v>
      </c>
      <c r="I32" s="38">
        <v>1.9</v>
      </c>
      <c r="J32" s="31"/>
      <c r="K32" s="32">
        <v>2002</v>
      </c>
      <c r="L32" s="30" t="s">
        <v>90</v>
      </c>
      <c r="M32" s="33">
        <v>2.3037037037036998</v>
      </c>
      <c r="N32" s="33">
        <v>315.37333333333299</v>
      </c>
      <c r="O32" s="33">
        <v>1.51185185185185</v>
      </c>
      <c r="P32" s="31"/>
      <c r="Q32" s="32">
        <v>9822</v>
      </c>
      <c r="R32" s="32">
        <v>10122</v>
      </c>
      <c r="S32" s="37" t="s">
        <v>10</v>
      </c>
      <c r="T32" s="8">
        <v>4</v>
      </c>
      <c r="U32" s="8"/>
      <c r="V32" s="7">
        <v>6904</v>
      </c>
      <c r="W32" s="35">
        <f t="shared" si="0"/>
        <v>-2918</v>
      </c>
      <c r="X32" s="35">
        <f t="shared" si="1"/>
        <v>-3218</v>
      </c>
      <c r="Y32" s="35">
        <f t="shared" si="2"/>
        <v>300</v>
      </c>
      <c r="Z32" s="31"/>
      <c r="AA32" s="31">
        <v>11</v>
      </c>
      <c r="AB32" s="31" t="s">
        <v>113</v>
      </c>
      <c r="AC32" s="31" t="s">
        <v>116</v>
      </c>
      <c r="AD32" s="36">
        <v>42.6736</v>
      </c>
      <c r="AE32" s="36">
        <v>-109.79272</v>
      </c>
    </row>
    <row r="33" spans="1:31">
      <c r="A33" s="29">
        <v>49035226750000</v>
      </c>
      <c r="B33" s="39" t="s">
        <v>125</v>
      </c>
      <c r="C33" s="39" t="s">
        <v>126</v>
      </c>
      <c r="D33" s="31"/>
      <c r="E33" s="40">
        <v>2003</v>
      </c>
      <c r="F33" s="41" t="s">
        <v>85</v>
      </c>
      <c r="G33" s="42">
        <v>18.087455197132616</v>
      </c>
      <c r="H33" s="42">
        <v>1792.1967741935484</v>
      </c>
      <c r="I33" s="42">
        <v>51.249103942652333</v>
      </c>
      <c r="J33" s="31"/>
      <c r="K33" s="40">
        <v>2008</v>
      </c>
      <c r="L33" s="41" t="s">
        <v>85</v>
      </c>
      <c r="M33" s="42">
        <v>6.3588640749931074</v>
      </c>
      <c r="N33" s="42">
        <v>725.97336641852769</v>
      </c>
      <c r="O33" s="42">
        <v>20.000606561896884</v>
      </c>
      <c r="P33" s="31"/>
      <c r="Q33" s="7">
        <v>12000</v>
      </c>
      <c r="R33" s="7">
        <v>13260</v>
      </c>
      <c r="S33" s="37" t="s">
        <v>10</v>
      </c>
      <c r="T33" s="37" t="s">
        <v>10</v>
      </c>
      <c r="U33" s="34" t="s">
        <v>108</v>
      </c>
      <c r="V33" s="7">
        <v>7438</v>
      </c>
      <c r="W33" s="35">
        <f t="shared" si="0"/>
        <v>-4562</v>
      </c>
      <c r="X33" s="35">
        <f t="shared" si="1"/>
        <v>-5822</v>
      </c>
      <c r="Y33" s="35">
        <f t="shared" si="2"/>
        <v>1260</v>
      </c>
      <c r="Z33" s="31"/>
      <c r="AA33" s="31">
        <v>23</v>
      </c>
      <c r="AB33" s="31" t="s">
        <v>118</v>
      </c>
      <c r="AC33" s="31" t="s">
        <v>114</v>
      </c>
      <c r="AD33" s="43">
        <v>42.55686</v>
      </c>
      <c r="AE33" s="43">
        <v>-109.68689000000001</v>
      </c>
    </row>
    <row r="34" spans="1:31">
      <c r="A34" s="31"/>
      <c r="B34" s="31"/>
      <c r="C34" s="31"/>
      <c r="D34" s="31"/>
      <c r="E34" s="31"/>
      <c r="F34" s="31"/>
      <c r="G34" s="38"/>
      <c r="H34" s="38"/>
      <c r="I34" s="38"/>
      <c r="J34" s="31"/>
      <c r="K34" s="4"/>
      <c r="L34" s="4"/>
      <c r="M34" s="38"/>
      <c r="N34" s="38"/>
      <c r="O34" s="38"/>
      <c r="P34" s="31"/>
      <c r="Q34" s="31"/>
      <c r="R34" s="31"/>
      <c r="S34" s="31"/>
      <c r="T34" s="31"/>
      <c r="U34" s="31"/>
      <c r="V34" s="31"/>
      <c r="W34" s="46"/>
      <c r="X34" s="46"/>
      <c r="Y34" s="46"/>
      <c r="Z34" s="31"/>
      <c r="AA34" s="31"/>
      <c r="AB34" s="31"/>
      <c r="AC34" s="31"/>
      <c r="AD34" s="47"/>
      <c r="AE34" s="47"/>
    </row>
    <row r="35" spans="1:31">
      <c r="A35" s="48" t="s">
        <v>17</v>
      </c>
      <c r="B35" s="48"/>
      <c r="C35" s="48"/>
      <c r="D35" s="48"/>
      <c r="E35" s="48"/>
      <c r="F35" s="48"/>
      <c r="G35" s="48"/>
      <c r="H35" s="38"/>
      <c r="I35" s="38"/>
      <c r="J35" s="31"/>
      <c r="K35" s="4"/>
      <c r="L35" s="4"/>
      <c r="M35" s="38"/>
      <c r="N35" s="38"/>
      <c r="O35" s="38"/>
      <c r="P35" s="31"/>
      <c r="Q35" s="31"/>
      <c r="R35" s="31"/>
      <c r="S35" s="31"/>
      <c r="T35" s="31"/>
      <c r="U35" s="31"/>
      <c r="V35" s="31"/>
      <c r="W35" s="46"/>
      <c r="X35" s="46"/>
      <c r="Y35" s="46"/>
      <c r="Z35" s="31"/>
      <c r="AA35" s="31"/>
      <c r="AB35" s="31"/>
      <c r="AC35" s="31"/>
      <c r="AD35" s="47"/>
      <c r="AE35" s="47"/>
    </row>
    <row r="36" spans="1:31">
      <c r="A36" s="48" t="s">
        <v>18</v>
      </c>
      <c r="B36" s="48"/>
      <c r="C36" s="48"/>
      <c r="D36" s="48"/>
      <c r="E36" s="48"/>
      <c r="F36" s="48"/>
      <c r="G36" s="48"/>
      <c r="H36" s="38"/>
      <c r="I36" s="38"/>
      <c r="J36" s="31"/>
      <c r="K36" s="4"/>
      <c r="L36" s="4"/>
      <c r="M36" s="33"/>
      <c r="N36" s="33"/>
      <c r="O36" s="33"/>
      <c r="P36" s="31"/>
      <c r="Q36" s="31"/>
      <c r="R36" s="31"/>
      <c r="S36" s="31"/>
      <c r="T36" s="31"/>
      <c r="U36" s="31"/>
      <c r="V36" s="31"/>
      <c r="W36" s="46"/>
      <c r="X36" s="46"/>
      <c r="Y36" s="46"/>
      <c r="Z36" s="31"/>
      <c r="AA36" s="31"/>
      <c r="AB36" s="31"/>
      <c r="AC36" s="31"/>
      <c r="AD36" s="47"/>
      <c r="AE36" s="47"/>
    </row>
    <row r="37" spans="1:31">
      <c r="A37" s="48" t="s">
        <v>19</v>
      </c>
      <c r="B37" s="48"/>
      <c r="C37" s="48"/>
      <c r="D37" s="48"/>
      <c r="E37" s="48"/>
      <c r="F37" s="48"/>
      <c r="G37" s="48"/>
      <c r="H37" s="38"/>
      <c r="I37" s="38"/>
      <c r="J37" s="31"/>
      <c r="K37" s="4"/>
      <c r="L37" s="4"/>
      <c r="M37" s="38"/>
      <c r="N37" s="38"/>
      <c r="O37" s="38"/>
      <c r="P37" s="31"/>
      <c r="Q37" s="31"/>
      <c r="R37" s="31"/>
      <c r="S37" s="31"/>
      <c r="T37" s="31"/>
      <c r="U37" s="31"/>
      <c r="V37" s="31"/>
      <c r="W37" s="46"/>
      <c r="X37" s="46"/>
      <c r="Y37" s="46"/>
      <c r="Z37" s="31"/>
      <c r="AA37" s="31"/>
      <c r="AB37" s="31"/>
      <c r="AC37" s="31"/>
      <c r="AD37" s="47"/>
      <c r="AE37" s="47"/>
    </row>
    <row r="38" spans="1:31">
      <c r="A38" s="31"/>
      <c r="B38" s="31"/>
      <c r="C38" s="31"/>
      <c r="D38" s="31"/>
      <c r="E38" s="31"/>
      <c r="F38" s="31"/>
      <c r="G38" s="38"/>
      <c r="H38" s="38"/>
      <c r="I38" s="38"/>
      <c r="J38" s="31"/>
      <c r="K38" s="4"/>
      <c r="L38" s="4"/>
      <c r="M38" s="38"/>
      <c r="N38" s="38"/>
      <c r="O38" s="38"/>
      <c r="P38" s="31"/>
      <c r="Q38" s="31"/>
      <c r="R38" s="31"/>
      <c r="S38" s="31"/>
      <c r="T38" s="31"/>
      <c r="U38" s="31"/>
      <c r="V38" s="31"/>
      <c r="W38" s="46"/>
      <c r="X38" s="46"/>
      <c r="Y38" s="46"/>
      <c r="Z38" s="31"/>
      <c r="AA38" s="31"/>
      <c r="AB38" s="31"/>
      <c r="AC38" s="31"/>
      <c r="AD38" s="47"/>
      <c r="AE38" s="47"/>
    </row>
    <row r="48" spans="1:31">
      <c r="G48" s="9" t="s">
        <v>16</v>
      </c>
    </row>
  </sheetData>
  <sortState ref="A3:AE32">
    <sortCondition ref="B3:B32"/>
    <sortCondition ref="C3:C32"/>
  </sortState>
  <mergeCells count="8">
    <mergeCell ref="A37:G37"/>
    <mergeCell ref="E2:I2"/>
    <mergeCell ref="K2:O2"/>
    <mergeCell ref="Q2:Y2"/>
    <mergeCell ref="AA2:AE2"/>
    <mergeCell ref="A2:C2"/>
    <mergeCell ref="A35:G35"/>
    <mergeCell ref="A36:G36"/>
  </mergeCells>
  <phoneticPr fontId="7" type="noConversion"/>
  <printOptions gridLines="1"/>
  <pageMargins left="0.7" right="0.7" top="0.75" bottom="0.75" header="0.3" footer="0.3"/>
  <pageSetup paperSize="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mkauffmann</cp:lastModifiedBy>
  <dcterms:created xsi:type="dcterms:W3CDTF">2009-06-15T19:30:24Z</dcterms:created>
  <dcterms:modified xsi:type="dcterms:W3CDTF">2010-01-11T18:31:45Z</dcterms:modified>
</cp:coreProperties>
</file>