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book.xml" ContentType="application/vnd.openxmlformats-officedocument.spreadsheetml.sheet.main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920" yWindow="160" windowWidth="23480" windowHeight="1972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W14" i="1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5"/>
  <c r="W6"/>
  <c r="W7"/>
  <c r="W8"/>
  <c r="W9"/>
  <c r="W10"/>
  <c r="W11"/>
  <c r="W12"/>
  <c r="W13"/>
  <c r="W4"/>
</calcChain>
</file>

<file path=xl/comments1.xml><?xml version="1.0" encoding="utf-8"?>
<comments xmlns="http://schemas.openxmlformats.org/spreadsheetml/2006/main">
  <authors>
    <author>pnelson</author>
  </authors>
  <commentList>
    <comment ref="H3" authorId="0">
      <text>
        <r>
          <rPr>
            <b/>
            <sz val="10"/>
            <color indexed="81"/>
            <rFont val="Tahoma"/>
            <family val="2"/>
          </rPr>
          <t>bbl, barrels</t>
        </r>
      </text>
    </comment>
    <comment ref="I3" authorId="0">
      <text>
        <r>
          <rPr>
            <b/>
            <sz val="10"/>
            <color indexed="81"/>
            <rFont val="Tahoma"/>
            <family val="2"/>
          </rPr>
          <t>mscf, thousands of cubic feet</t>
        </r>
      </text>
    </comment>
    <comment ref="AB3" authorId="0">
      <text>
        <r>
          <rPr>
            <b/>
            <sz val="10"/>
            <color indexed="81"/>
            <rFont val="Tahoma"/>
            <family val="2"/>
          </rPr>
          <t>Latitude and longitude from Wyoming Oil and Gas Conservation Commission (2009)</t>
        </r>
      </text>
    </comment>
  </commentList>
</comments>
</file>

<file path=xl/sharedStrings.xml><?xml version="1.0" encoding="utf-8"?>
<sst xmlns="http://schemas.openxmlformats.org/spreadsheetml/2006/main" count="1212" uniqueCount="390">
  <si>
    <t>49007214340000</t>
  </si>
  <si>
    <t>BALDY BUTTE</t>
  </si>
  <si>
    <t>BALDY BUTTE 17-92 13-4</t>
  </si>
  <si>
    <t>13-4</t>
  </si>
  <si>
    <t>JuneJulyAug</t>
  </si>
  <si>
    <t>MayJuneJuly</t>
  </si>
  <si>
    <t>combined</t>
  </si>
  <si>
    <t>4</t>
  </si>
  <si>
    <t>17N</t>
  </si>
  <si>
    <t>92W</t>
  </si>
  <si>
    <t>49007205660000</t>
  </si>
  <si>
    <t>AMOC CHAMPLIN 445A</t>
  </si>
  <si>
    <t>445A</t>
  </si>
  <si>
    <t>OctNovDec</t>
  </si>
  <si>
    <t>AugSepOct</t>
  </si>
  <si>
    <t>main</t>
  </si>
  <si>
    <t>29</t>
  </si>
  <si>
    <t>49007209210000</t>
  </si>
  <si>
    <t>BARREL SPRINGS</t>
  </si>
  <si>
    <t>BARREL SPRINGS UNIT II</t>
  </si>
  <si>
    <t>40-6</t>
  </si>
  <si>
    <t>NovDecJan</t>
  </si>
  <si>
    <t>JanFebMar</t>
  </si>
  <si>
    <t>6</t>
  </si>
  <si>
    <t>16N</t>
  </si>
  <si>
    <t>93W</t>
  </si>
  <si>
    <t>49007069520000</t>
  </si>
  <si>
    <t>BARREL SPRINGS UNIT</t>
  </si>
  <si>
    <t>1</t>
  </si>
  <si>
    <t>MarAprMay</t>
  </si>
  <si>
    <t>FebMarApr</t>
  </si>
  <si>
    <t>upper</t>
  </si>
  <si>
    <t>15</t>
  </si>
  <si>
    <t>49007203190000</t>
  </si>
  <si>
    <t>BLUE GAP</t>
  </si>
  <si>
    <t>BLUE GAP II UNIT W-0313117</t>
  </si>
  <si>
    <t>9</t>
  </si>
  <si>
    <t>12</t>
  </si>
  <si>
    <t>14N</t>
  </si>
  <si>
    <t>49007203120000</t>
  </si>
  <si>
    <t>BLUE GAP II UNIT W-0317028</t>
  </si>
  <si>
    <t>8</t>
  </si>
  <si>
    <t>SepOctNov</t>
  </si>
  <si>
    <t>25</t>
  </si>
  <si>
    <t>15N</t>
  </si>
  <si>
    <t>49007203770000</t>
  </si>
  <si>
    <t>BLUE GAP II UNIT W-19850</t>
  </si>
  <si>
    <t>11</t>
  </si>
  <si>
    <t>19</t>
  </si>
  <si>
    <t>49007202710000</t>
  </si>
  <si>
    <t>30</t>
  </si>
  <si>
    <t>49007203140000</t>
  </si>
  <si>
    <t>BLUE GAP II UNIT W-35882</t>
  </si>
  <si>
    <t>10</t>
  </si>
  <si>
    <t>21</t>
  </si>
  <si>
    <t>49007202970000</t>
  </si>
  <si>
    <t>BLUE GAP II UNIT W-5446</t>
  </si>
  <si>
    <t>7</t>
  </si>
  <si>
    <t>13</t>
  </si>
  <si>
    <t>49007201860000</t>
  </si>
  <si>
    <t>FED W0307188</t>
  </si>
  <si>
    <t>JulyAugSep</t>
  </si>
  <si>
    <t>49007205210000</t>
  </si>
  <si>
    <t>COAL GULCH</t>
  </si>
  <si>
    <t>COAL GULCH UNIT E</t>
  </si>
  <si>
    <t>DecJanFeb</t>
  </si>
  <si>
    <t>34</t>
  </si>
  <si>
    <t>18N</t>
  </si>
  <si>
    <t>49007204460000</t>
  </si>
  <si>
    <t>COAL GULCH UNIT</t>
  </si>
  <si>
    <t>C1</t>
  </si>
  <si>
    <t>5</t>
  </si>
  <si>
    <t>19N</t>
  </si>
  <si>
    <t>49007215500000</t>
  </si>
  <si>
    <t>CRESTON</t>
  </si>
  <si>
    <t>CELSIUS FEDERAL 3-14</t>
  </si>
  <si>
    <t>3-14</t>
  </si>
  <si>
    <t>JuneJuly</t>
  </si>
  <si>
    <t>14</t>
  </si>
  <si>
    <t>49007215540000</t>
  </si>
  <si>
    <t>COAL BANK 21-3</t>
  </si>
  <si>
    <t>21-3</t>
  </si>
  <si>
    <t>49007215740000</t>
  </si>
  <si>
    <t>COAL BANK 8-1</t>
  </si>
  <si>
    <t>8-1</t>
  </si>
  <si>
    <t>49007215840000</t>
  </si>
  <si>
    <t>CRESTON NOSE 30-18-92 1</t>
  </si>
  <si>
    <t>49007215980000</t>
  </si>
  <si>
    <t>CRESTON NOSE 32-18-92 6</t>
  </si>
  <si>
    <t>AprMayJune</t>
  </si>
  <si>
    <t>32</t>
  </si>
  <si>
    <t>49007205000000</t>
  </si>
  <si>
    <t>CRESTON III UNIT</t>
  </si>
  <si>
    <t>91W</t>
  </si>
  <si>
    <t>49007203310000</t>
  </si>
  <si>
    <t>1-27</t>
  </si>
  <si>
    <t>27</t>
  </si>
  <si>
    <t>49037227150000</t>
  </si>
  <si>
    <t>DRIPPING ROCK</t>
  </si>
  <si>
    <t>CELCIUS ST 1 16</t>
  </si>
  <si>
    <t>16</t>
  </si>
  <si>
    <t>94W</t>
  </si>
  <si>
    <t>49037229860000</t>
  </si>
  <si>
    <t>49007203430000</t>
  </si>
  <si>
    <t>CHAMPLIN 242 AMOCO UNIT C</t>
  </si>
  <si>
    <t>SepOct</t>
  </si>
  <si>
    <t>AugSep</t>
  </si>
  <si>
    <t>3</t>
  </si>
  <si>
    <t>49037212200000</t>
  </si>
  <si>
    <t>CHAMPLIN 242 AMOCO UNIT F</t>
  </si>
  <si>
    <t>20N</t>
  </si>
  <si>
    <t>49007204350000</t>
  </si>
  <si>
    <t>CHAMPLIN 222 AMOCO E</t>
  </si>
  <si>
    <t>49007204380000</t>
  </si>
  <si>
    <t>CHAMPLIN 222 AMOCO C</t>
  </si>
  <si>
    <t>49007204360000</t>
  </si>
  <si>
    <t>CHAMPLIN 222 AMOCO D</t>
  </si>
  <si>
    <t>49037212740000</t>
  </si>
  <si>
    <t>CHAMPLIN 242 AMOCO G</t>
  </si>
  <si>
    <t>49007204660000</t>
  </si>
  <si>
    <t>CHAMPLIN 276 AMOCO E</t>
  </si>
  <si>
    <t>49007204640000</t>
  </si>
  <si>
    <t>CHAMPLIN 222 AMOCO F</t>
  </si>
  <si>
    <t>49037213960000</t>
  </si>
  <si>
    <t>CHAMPLIN 242 AMOCO K</t>
  </si>
  <si>
    <t>33</t>
  </si>
  <si>
    <t>49007203790000</t>
  </si>
  <si>
    <t>CHAMPLIN 242 AMOCO UNIT D</t>
  </si>
  <si>
    <t>49007205070000</t>
  </si>
  <si>
    <t>CHAMPLIN 337 AMOCO G</t>
  </si>
  <si>
    <t>49007205080000</t>
  </si>
  <si>
    <t>USA W</t>
  </si>
  <si>
    <t>49037214540000</t>
  </si>
  <si>
    <t>CHAMPLIN 254 AMOCO B</t>
  </si>
  <si>
    <t>23</t>
  </si>
  <si>
    <t>49037217280000</t>
  </si>
  <si>
    <t>CHAMPLIN 345 AMOCO D</t>
  </si>
  <si>
    <t>49037214530000</t>
  </si>
  <si>
    <t>CHAMPLIN 254 AMOCO C</t>
  </si>
  <si>
    <t>49007204850000</t>
  </si>
  <si>
    <t>CHAMPLIN 337 AMOCO UNIT F</t>
  </si>
  <si>
    <t>49037234040000</t>
  </si>
  <si>
    <t>EMIGRANT TRAIL</t>
  </si>
  <si>
    <t>TWO RIM SOUTH UNIT 1</t>
  </si>
  <si>
    <t>95W</t>
  </si>
  <si>
    <t>49037235940000</t>
  </si>
  <si>
    <t>FIVE MILE GULCH</t>
  </si>
  <si>
    <t>FIVE MILE GULCH UNIT</t>
  </si>
  <si>
    <t>21N</t>
  </si>
  <si>
    <t>49037210530000</t>
  </si>
  <si>
    <t>35</t>
  </si>
  <si>
    <t>49037234620000</t>
  </si>
  <si>
    <t>FIVE MILE 33-1</t>
  </si>
  <si>
    <t>33-1</t>
  </si>
  <si>
    <t>49037231370000</t>
  </si>
  <si>
    <t>FREWEN</t>
  </si>
  <si>
    <t>FREWEN 7</t>
  </si>
  <si>
    <t>49007217580000</t>
  </si>
  <si>
    <t>LOOKOUT WASH</t>
  </si>
  <si>
    <t>LOOKOUT WASH UNIT</t>
  </si>
  <si>
    <t>40-8</t>
  </si>
  <si>
    <t>49007217790000</t>
  </si>
  <si>
    <t>40-5</t>
  </si>
  <si>
    <t>49007213040000</t>
  </si>
  <si>
    <t>ROBBERS GULCH</t>
  </si>
  <si>
    <t>SOCO FEDERAL 14-92 10-11</t>
  </si>
  <si>
    <t>10-11</t>
  </si>
  <si>
    <t>49007214230000</t>
  </si>
  <si>
    <t>ROBBERS COVE 2-6</t>
  </si>
  <si>
    <t>2-6</t>
  </si>
  <si>
    <t>49007214080000</t>
  </si>
  <si>
    <t>ROBBERS GULCH 14-92 9-29</t>
  </si>
  <si>
    <t>9-29</t>
  </si>
  <si>
    <t>DecJan</t>
  </si>
  <si>
    <t>49007215890000</t>
  </si>
  <si>
    <t>MEXICAN FLATS 23-15-92 12</t>
  </si>
  <si>
    <t>1N</t>
  </si>
  <si>
    <t>49007216680000</t>
  </si>
  <si>
    <t>ROBBERS GULCH 32-14-92 4-32</t>
  </si>
  <si>
    <t>4-32</t>
  </si>
  <si>
    <t>49007209500000</t>
  </si>
  <si>
    <t>E O FEDERAL</t>
  </si>
  <si>
    <t>2-23</t>
  </si>
  <si>
    <t>49037226850000</t>
  </si>
  <si>
    <t>MULLIGAN DRAW</t>
  </si>
  <si>
    <t>MULLIGAN DRAW 1</t>
  </si>
  <si>
    <t>24</t>
  </si>
  <si>
    <t>49037230250000</t>
  </si>
  <si>
    <t>Well Identification</t>
  </si>
  <si>
    <t>Perforation Data</t>
  </si>
  <si>
    <t>Location</t>
  </si>
  <si>
    <t>API</t>
  </si>
  <si>
    <t>Field Name</t>
  </si>
  <si>
    <t>Lease Name</t>
  </si>
  <si>
    <t>Well Number</t>
  </si>
  <si>
    <t>Year</t>
  </si>
  <si>
    <t>Months</t>
  </si>
  <si>
    <t>Upper, Main, Combined</t>
  </si>
  <si>
    <t>Sum of Perforated Intervals (ft)</t>
  </si>
  <si>
    <t>Number of Intervals</t>
  </si>
  <si>
    <t>Section</t>
  </si>
  <si>
    <t>Township</t>
  </si>
  <si>
    <t>Range</t>
  </si>
  <si>
    <t>Latitude</t>
  </si>
  <si>
    <t>Longitude</t>
  </si>
  <si>
    <t>49037237320000</t>
  </si>
  <si>
    <t>SIBERIA RIDGE 26-22-94 2</t>
  </si>
  <si>
    <t>2</t>
  </si>
  <si>
    <t>26</t>
  </si>
  <si>
    <t>49037211960000</t>
  </si>
  <si>
    <t>CHAMPLIN 263 AMOCO UNIT B</t>
  </si>
  <si>
    <t>MayJune</t>
  </si>
  <si>
    <t>49037219530000</t>
  </si>
  <si>
    <t>CHAMPLIN 452 AMOCO K</t>
  </si>
  <si>
    <t>49037219250000</t>
  </si>
  <si>
    <t>HAMMOND FED W-62058</t>
  </si>
  <si>
    <t>18-1</t>
  </si>
  <si>
    <t>18</t>
  </si>
  <si>
    <t>49037224720000</t>
  </si>
  <si>
    <t>MICELI FEDERAL</t>
  </si>
  <si>
    <t>49037226580000</t>
  </si>
  <si>
    <t>SIBERIA RIDGE FEDERAL</t>
  </si>
  <si>
    <t>30-34</t>
  </si>
  <si>
    <t>49037216830000</t>
  </si>
  <si>
    <t>CPC UPRR 4-21</t>
  </si>
  <si>
    <t>49007205060000</t>
  </si>
  <si>
    <t>STANDARD DRAW</t>
  </si>
  <si>
    <t>AMOC CHAMPLIN 222 AMOCO G</t>
  </si>
  <si>
    <t>49007204860000</t>
  </si>
  <si>
    <t>CHAMPLIN 222 AMOCO H</t>
  </si>
  <si>
    <t>49007204290000</t>
  </si>
  <si>
    <t>CHAMPLIN 226 AMOCO E</t>
  </si>
  <si>
    <t>49007204270000</t>
  </si>
  <si>
    <t>CHAMPLIN 226 AMOCO F</t>
  </si>
  <si>
    <t>49007204200000</t>
  </si>
  <si>
    <t>CHAMPLIN 261 AMOCO B</t>
  </si>
  <si>
    <t>49007204210000</t>
  </si>
  <si>
    <t>CHAMPLIN 261 AMOCO C</t>
  </si>
  <si>
    <t>49007204160000</t>
  </si>
  <si>
    <t>CHAMPLIN 261 AMOCO F</t>
  </si>
  <si>
    <t>49007204150000</t>
  </si>
  <si>
    <t>CHAMPLIN 261 AMOCO G</t>
  </si>
  <si>
    <t>49007209570000</t>
  </si>
  <si>
    <t>CHAMPLIN 261 AMOCO D</t>
  </si>
  <si>
    <t>1A</t>
  </si>
  <si>
    <t>49007204240000</t>
  </si>
  <si>
    <t>CHAMPLIN 278 AMOCO B</t>
  </si>
  <si>
    <t>49007204220000</t>
  </si>
  <si>
    <t>CHAMPLIN 278 AMOCO D</t>
  </si>
  <si>
    <t>49007207340000</t>
  </si>
  <si>
    <t>CIGE P C FEDERAL W-42193</t>
  </si>
  <si>
    <t>1C-32</t>
  </si>
  <si>
    <t>49037233400000</t>
  </si>
  <si>
    <t>WAMSUTTER</t>
  </si>
  <si>
    <t>AKRON #3-33</t>
  </si>
  <si>
    <t>3-33</t>
  </si>
  <si>
    <t>49037229090000</t>
  </si>
  <si>
    <t>CG ROAD 3 1</t>
  </si>
  <si>
    <t>31</t>
  </si>
  <si>
    <t>49037229340000</t>
  </si>
  <si>
    <t>CG ROAD 3 2</t>
  </si>
  <si>
    <t>49037228640000</t>
  </si>
  <si>
    <t>CG ROAD 5 1</t>
  </si>
  <si>
    <t>51</t>
  </si>
  <si>
    <t>49037229280000</t>
  </si>
  <si>
    <t>CG ROAD 5 2</t>
  </si>
  <si>
    <t>52</t>
  </si>
  <si>
    <t>49037233800000</t>
  </si>
  <si>
    <t>PIQUA 1-21</t>
  </si>
  <si>
    <t>1-21</t>
  </si>
  <si>
    <t>49037235450000</t>
  </si>
  <si>
    <t>RASMUSSEN 35-1</t>
  </si>
  <si>
    <t>35-1</t>
  </si>
  <si>
    <t>49037233540000</t>
  </si>
  <si>
    <t>TIFFEN 2-29</t>
  </si>
  <si>
    <t>2-29</t>
  </si>
  <si>
    <t>NovDec</t>
  </si>
  <si>
    <t>49037233430000</t>
  </si>
  <si>
    <t>WAMSUTTER WEST 21-94 13-26</t>
  </si>
  <si>
    <t>13-26</t>
  </si>
  <si>
    <t>49037233570000</t>
  </si>
  <si>
    <t>YOUNGSTOWN 2-35</t>
  </si>
  <si>
    <t>2-35</t>
  </si>
  <si>
    <t>49037210880000</t>
  </si>
  <si>
    <t>UPRR 5</t>
  </si>
  <si>
    <t>1-7</t>
  </si>
  <si>
    <t>49037201470000</t>
  </si>
  <si>
    <t>49037220200000</t>
  </si>
  <si>
    <t>W WAMSUTTER FED MV W-63143</t>
  </si>
  <si>
    <t>1-34</t>
  </si>
  <si>
    <t>49037208910000</t>
  </si>
  <si>
    <t>WAMSUTTER #1-18</t>
  </si>
  <si>
    <t>CELSIUS FED W 121737 4-1</t>
  </si>
  <si>
    <t>4-1</t>
  </si>
  <si>
    <t>49037227970000</t>
  </si>
  <si>
    <t>CELSIUS FEDERAL 20 1</t>
  </si>
  <si>
    <t>201</t>
  </si>
  <si>
    <t>20</t>
  </si>
  <si>
    <t>nd</t>
  </si>
  <si>
    <t>49037229100000</t>
  </si>
  <si>
    <t>DRIPPING ROCK UNIT 6</t>
  </si>
  <si>
    <t>17</t>
  </si>
  <si>
    <t>49037229870000</t>
  </si>
  <si>
    <t>DRIPPING ROCK W 52710 7</t>
  </si>
  <si>
    <t>49007203420000</t>
  </si>
  <si>
    <t>ECHO SPRINGS</t>
  </si>
  <si>
    <t>CHAMPLIN 276 AMOCO B</t>
  </si>
  <si>
    <t>49037204510000</t>
  </si>
  <si>
    <t>WILD ROSE</t>
  </si>
  <si>
    <t>FEDERAL W-0259679</t>
  </si>
  <si>
    <t>1-18</t>
  </si>
  <si>
    <t>49037205030000</t>
  </si>
  <si>
    <t>FEDERAL W-8773</t>
  </si>
  <si>
    <t>1-32</t>
  </si>
  <si>
    <t>49037208430000</t>
  </si>
  <si>
    <t>FEDERAL W 8216-A</t>
  </si>
  <si>
    <t>94</t>
  </si>
  <si>
    <t>49037214110000</t>
  </si>
  <si>
    <t>GARBARINO-FEDERAL</t>
  </si>
  <si>
    <t>24-1</t>
  </si>
  <si>
    <t>49007204950000</t>
  </si>
  <si>
    <t>YATES FEDERAL</t>
  </si>
  <si>
    <t>28-1</t>
  </si>
  <si>
    <t>28</t>
  </si>
  <si>
    <t>49037214140000</t>
  </si>
  <si>
    <t>CHAMPLIN 220 AMOCO B</t>
  </si>
  <si>
    <t>49007203690000</t>
  </si>
  <si>
    <t>CHAMPLIN 226 AMOCO B</t>
  </si>
  <si>
    <t>49007204300000</t>
  </si>
  <si>
    <t>CHAMPLIN 226 AMOCO D</t>
  </si>
  <si>
    <t>49007204900000</t>
  </si>
  <si>
    <t>CHAMPLIN 444 AMOCO D</t>
  </si>
  <si>
    <t>49007204970000</t>
  </si>
  <si>
    <t>CHAMPLIN 444 AMOCO E</t>
  </si>
  <si>
    <t>49007206030000</t>
  </si>
  <si>
    <t>CHAMPLIN 444 AMOCO I</t>
  </si>
  <si>
    <t>49037214070000</t>
  </si>
  <si>
    <t>CHORNEY-FEDERAL</t>
  </si>
  <si>
    <t>49007203880000</t>
  </si>
  <si>
    <t>CHAMPLIN 336 AMOCO C</t>
  </si>
  <si>
    <t>49007203150000</t>
  </si>
  <si>
    <t>CHAMPLIN 444 AMOCO A</t>
  </si>
  <si>
    <t>49007204470000</t>
  </si>
  <si>
    <t>CHAMPLIN 444 AMOCO C</t>
  </si>
  <si>
    <t>49037209800000</t>
  </si>
  <si>
    <t>TIERNEY</t>
  </si>
  <si>
    <t>TIERNEY II UNIT</t>
  </si>
  <si>
    <t xml:space="preserve">SeptOct </t>
  </si>
  <si>
    <t>49037212510000</t>
  </si>
  <si>
    <t>49037216120000</t>
  </si>
  <si>
    <t>TIERNEY II UNIT 5-34</t>
  </si>
  <si>
    <t>5-34</t>
  </si>
  <si>
    <t>49037230060000</t>
  </si>
  <si>
    <t>TWO RIM</t>
  </si>
  <si>
    <t>TWO RIM 1-1</t>
  </si>
  <si>
    <t>1-1</t>
  </si>
  <si>
    <t>49037230900000</t>
  </si>
  <si>
    <t>TWO RIM 2-2</t>
  </si>
  <si>
    <t>2-2</t>
  </si>
  <si>
    <t>49037228650000</t>
  </si>
  <si>
    <t>TWO RIM 2 1</t>
  </si>
  <si>
    <t>49037229060000</t>
  </si>
  <si>
    <t>TWO RIM 8 1</t>
  </si>
  <si>
    <t>81</t>
  </si>
  <si>
    <t>Oil Average (bbl/day)</t>
  </si>
  <si>
    <t>Water Average (bbl/day)</t>
  </si>
  <si>
    <t>Top    Perforated Interval (ft)</t>
  </si>
  <si>
    <t>Bottom Perforated Interval (ft)</t>
  </si>
  <si>
    <t>Perforated interval (ft)</t>
  </si>
  <si>
    <t>Gas Average (mcf/day)</t>
  </si>
  <si>
    <t>Lease Name, Well Number, Latitude and Longitude from Wyoming Oil and Gas Conservation Commission</t>
  </si>
  <si>
    <t>Production data derived from data provided by IHS Energy</t>
  </si>
  <si>
    <t>Perforation data from IHS Energy</t>
  </si>
  <si>
    <t>Production Data - First Sample</t>
  </si>
  <si>
    <t>Production Data - Second Sample</t>
  </si>
  <si>
    <t>Appendix 3.  Production, perforation, and location data for wells in Greater Wamsutter field, Greater Green River basin, Wyoming.</t>
  </si>
  <si>
    <t>MULLIGAN DRAW UNIT 15</t>
  </si>
  <si>
    <t>49037233700000</t>
  </si>
  <si>
    <t>MULLIGAN DRAW UNIT 27</t>
  </si>
  <si>
    <t>49037228740000</t>
  </si>
  <si>
    <t>MULLIGAN DRAW UNIT 4</t>
  </si>
  <si>
    <t>49037229120000</t>
  </si>
  <si>
    <t>MULLIGAN DRAW UNIT 6</t>
  </si>
  <si>
    <t>49037214580000</t>
  </si>
  <si>
    <t>SIBERIA RIDGE</t>
  </si>
  <si>
    <t>CHAMPLIN 452 AMOCO B</t>
  </si>
  <si>
    <t>22N</t>
  </si>
  <si>
    <t>49037234870000</t>
  </si>
  <si>
    <t>SIBERIA 3-2</t>
  </si>
  <si>
    <t>3-2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</si>
</sst>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3">
    <font>
      <sz val="12"/>
      <color indexed="8"/>
      <name val="Times New Roman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color indexed="8"/>
      <name val="MS Sans Serif"/>
      <family val="2"/>
    </font>
    <font>
      <sz val="9"/>
      <color indexed="8"/>
      <name val="MS Sans Serif"/>
      <family val="2"/>
    </font>
    <font>
      <b/>
      <sz val="9"/>
      <name val="MS Sans Serif"/>
      <family val="2"/>
    </font>
    <font>
      <b/>
      <sz val="10"/>
      <color indexed="81"/>
      <name val="Tahoma"/>
      <family val="2"/>
    </font>
    <font>
      <sz val="9"/>
      <color indexed="8"/>
      <name val="Microsoft Sans Serif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Border="1" applyAlignment="1">
      <alignment horizontal="center"/>
    </xf>
    <xf numFmtId="49" fontId="4" fillId="3" borderId="0" xfId="0" applyNumberFormat="1" applyFont="1" applyFill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Alignment="1">
      <alignment horizontal="left" indent="1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/>
    <xf numFmtId="1" fontId="1" fillId="2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/>
    <xf numFmtId="49" fontId="5" fillId="0" borderId="0" xfId="0" applyNumberFormat="1" applyFont="1" applyFill="1" applyBorder="1" applyAlignment="1" applyProtection="1">
      <alignment vertical="center" wrapText="1"/>
    </xf>
    <xf numFmtId="2" fontId="4" fillId="0" borderId="0" xfId="0" applyNumberFormat="1" applyFont="1" applyBorder="1"/>
    <xf numFmtId="49" fontId="5" fillId="0" borderId="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2" fontId="6" fillId="0" borderId="0" xfId="1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left" indent="1"/>
    </xf>
    <xf numFmtId="1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/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</cellXfs>
  <cellStyles count="2">
    <cellStyle name="Normal" xfId="0" builtinId="0"/>
    <cellStyle name="Normal_Sheet5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E129"/>
  <sheetViews>
    <sheetView tabSelected="1" topLeftCell="W1" zoomScaleNormal="75" zoomScalePageLayoutView="75" workbookViewId="0">
      <selection activeCell="AM101" sqref="AM101"/>
    </sheetView>
  </sheetViews>
  <sheetFormatPr baseColWidth="10" defaultColWidth="8.83203125" defaultRowHeight="13"/>
  <cols>
    <col min="1" max="1" width="17" style="1" customWidth="1"/>
    <col min="2" max="2" width="15.6640625" style="4" customWidth="1"/>
    <col min="3" max="3" width="27.83203125" style="4" customWidth="1"/>
    <col min="4" max="4" width="12" style="7" customWidth="1"/>
    <col min="5" max="5" width="2.6640625" style="4" customWidth="1"/>
    <col min="6" max="6" width="9.1640625" style="4" customWidth="1"/>
    <col min="7" max="7" width="13.5" style="4" customWidth="1"/>
    <col min="8" max="8" width="11.33203125" style="11" customWidth="1"/>
    <col min="9" max="9" width="11" style="10" customWidth="1"/>
    <col min="10" max="10" width="10.83203125" style="10" customWidth="1"/>
    <col min="11" max="11" width="2.5" style="4" customWidth="1"/>
    <col min="12" max="12" width="9.5" style="4" customWidth="1"/>
    <col min="13" max="13" width="13.33203125" style="4" customWidth="1"/>
    <col min="14" max="14" width="11.5" style="10" customWidth="1"/>
    <col min="15" max="16" width="10.83203125" style="10" customWidth="1"/>
    <col min="17" max="17" width="1.5" style="4" customWidth="1"/>
    <col min="18" max="18" width="9.33203125" style="4" customWidth="1"/>
    <col min="19" max="19" width="11.6640625" style="9" bestFit="1" customWidth="1"/>
    <col min="20" max="20" width="10.6640625" style="9" customWidth="1"/>
    <col min="21" max="21" width="10.6640625" style="2" customWidth="1"/>
    <col min="22" max="22" width="10.33203125" style="2" customWidth="1"/>
    <col min="23" max="23" width="10.33203125" style="20" customWidth="1"/>
    <col min="24" max="24" width="1.5" style="7" customWidth="1"/>
    <col min="25" max="25" width="10.1640625" style="2" customWidth="1"/>
    <col min="26" max="26" width="10.6640625" style="2" customWidth="1"/>
    <col min="27" max="27" width="8.83203125" style="2"/>
    <col min="28" max="28" width="13.33203125" style="2" customWidth="1"/>
    <col min="29" max="29" width="14.6640625" style="2" customWidth="1"/>
    <col min="30" max="30" width="8.83203125" style="4"/>
    <col min="31" max="31" width="10.1640625" style="4" bestFit="1" customWidth="1"/>
    <col min="32" max="257" width="8.83203125" style="4"/>
    <col min="258" max="258" width="17" style="4" customWidth="1"/>
    <col min="259" max="259" width="15.6640625" style="4" customWidth="1"/>
    <col min="260" max="260" width="27.83203125" style="4" customWidth="1"/>
    <col min="261" max="261" width="12" style="4" customWidth="1"/>
    <col min="262" max="262" width="2.6640625" style="4" customWidth="1"/>
    <col min="263" max="263" width="9.1640625" style="4" customWidth="1"/>
    <col min="264" max="264" width="13.5" style="4" customWidth="1"/>
    <col min="265" max="265" width="11.33203125" style="4" customWidth="1"/>
    <col min="266" max="266" width="11" style="4" customWidth="1"/>
    <col min="267" max="267" width="10.83203125" style="4" customWidth="1"/>
    <col min="268" max="268" width="2.5" style="4" customWidth="1"/>
    <col min="269" max="269" width="9.5" style="4" customWidth="1"/>
    <col min="270" max="270" width="13.33203125" style="4" customWidth="1"/>
    <col min="271" max="271" width="11.5" style="4" customWidth="1"/>
    <col min="272" max="273" width="10.83203125" style="4" customWidth="1"/>
    <col min="274" max="274" width="1.5" style="4" customWidth="1"/>
    <col min="275" max="275" width="9.33203125" style="4" customWidth="1"/>
    <col min="276" max="276" width="11.6640625" style="4" bestFit="1" customWidth="1"/>
    <col min="277" max="278" width="9.6640625" style="4" customWidth="1"/>
    <col min="279" max="279" width="10.33203125" style="4" customWidth="1"/>
    <col min="280" max="280" width="1.5" style="4" customWidth="1"/>
    <col min="281" max="281" width="10.1640625" style="4" customWidth="1"/>
    <col min="282" max="282" width="10.6640625" style="4" customWidth="1"/>
    <col min="283" max="283" width="8.83203125" style="4"/>
    <col min="284" max="284" width="13.33203125" style="4" customWidth="1"/>
    <col min="285" max="285" width="14.6640625" style="4" customWidth="1"/>
    <col min="286" max="513" width="8.83203125" style="4"/>
    <col min="514" max="514" width="17" style="4" customWidth="1"/>
    <col min="515" max="515" width="15.6640625" style="4" customWidth="1"/>
    <col min="516" max="516" width="27.83203125" style="4" customWidth="1"/>
    <col min="517" max="517" width="12" style="4" customWidth="1"/>
    <col min="518" max="518" width="2.6640625" style="4" customWidth="1"/>
    <col min="519" max="519" width="9.1640625" style="4" customWidth="1"/>
    <col min="520" max="520" width="13.5" style="4" customWidth="1"/>
    <col min="521" max="521" width="11.33203125" style="4" customWidth="1"/>
    <col min="522" max="522" width="11" style="4" customWidth="1"/>
    <col min="523" max="523" width="10.83203125" style="4" customWidth="1"/>
    <col min="524" max="524" width="2.5" style="4" customWidth="1"/>
    <col min="525" max="525" width="9.5" style="4" customWidth="1"/>
    <col min="526" max="526" width="13.33203125" style="4" customWidth="1"/>
    <col min="527" max="527" width="11.5" style="4" customWidth="1"/>
    <col min="528" max="529" width="10.83203125" style="4" customWidth="1"/>
    <col min="530" max="530" width="1.5" style="4" customWidth="1"/>
    <col min="531" max="531" width="9.33203125" style="4" customWidth="1"/>
    <col min="532" max="532" width="11.6640625" style="4" bestFit="1" customWidth="1"/>
    <col min="533" max="534" width="9.6640625" style="4" customWidth="1"/>
    <col min="535" max="535" width="10.33203125" style="4" customWidth="1"/>
    <col min="536" max="536" width="1.5" style="4" customWidth="1"/>
    <col min="537" max="537" width="10.1640625" style="4" customWidth="1"/>
    <col min="538" max="538" width="10.6640625" style="4" customWidth="1"/>
    <col min="539" max="539" width="8.83203125" style="4"/>
    <col min="540" max="540" width="13.33203125" style="4" customWidth="1"/>
    <col min="541" max="541" width="14.6640625" style="4" customWidth="1"/>
    <col min="542" max="769" width="8.83203125" style="4"/>
    <col min="770" max="770" width="17" style="4" customWidth="1"/>
    <col min="771" max="771" width="15.6640625" style="4" customWidth="1"/>
    <col min="772" max="772" width="27.83203125" style="4" customWidth="1"/>
    <col min="773" max="773" width="12" style="4" customWidth="1"/>
    <col min="774" max="774" width="2.6640625" style="4" customWidth="1"/>
    <col min="775" max="775" width="9.1640625" style="4" customWidth="1"/>
    <col min="776" max="776" width="13.5" style="4" customWidth="1"/>
    <col min="777" max="777" width="11.33203125" style="4" customWidth="1"/>
    <col min="778" max="778" width="11" style="4" customWidth="1"/>
    <col min="779" max="779" width="10.83203125" style="4" customWidth="1"/>
    <col min="780" max="780" width="2.5" style="4" customWidth="1"/>
    <col min="781" max="781" width="9.5" style="4" customWidth="1"/>
    <col min="782" max="782" width="13.33203125" style="4" customWidth="1"/>
    <col min="783" max="783" width="11.5" style="4" customWidth="1"/>
    <col min="784" max="785" width="10.83203125" style="4" customWidth="1"/>
    <col min="786" max="786" width="1.5" style="4" customWidth="1"/>
    <col min="787" max="787" width="9.33203125" style="4" customWidth="1"/>
    <col min="788" max="788" width="11.6640625" style="4" bestFit="1" customWidth="1"/>
    <col min="789" max="790" width="9.6640625" style="4" customWidth="1"/>
    <col min="791" max="791" width="10.33203125" style="4" customWidth="1"/>
    <col min="792" max="792" width="1.5" style="4" customWidth="1"/>
    <col min="793" max="793" width="10.1640625" style="4" customWidth="1"/>
    <col min="794" max="794" width="10.6640625" style="4" customWidth="1"/>
    <col min="795" max="795" width="8.83203125" style="4"/>
    <col min="796" max="796" width="13.33203125" style="4" customWidth="1"/>
    <col min="797" max="797" width="14.6640625" style="4" customWidth="1"/>
    <col min="798" max="1025" width="8.83203125" style="4"/>
    <col min="1026" max="1026" width="17" style="4" customWidth="1"/>
    <col min="1027" max="1027" width="15.6640625" style="4" customWidth="1"/>
    <col min="1028" max="1028" width="27.83203125" style="4" customWidth="1"/>
    <col min="1029" max="1029" width="12" style="4" customWidth="1"/>
    <col min="1030" max="1030" width="2.6640625" style="4" customWidth="1"/>
    <col min="1031" max="1031" width="9.1640625" style="4" customWidth="1"/>
    <col min="1032" max="1032" width="13.5" style="4" customWidth="1"/>
    <col min="1033" max="1033" width="11.33203125" style="4" customWidth="1"/>
    <col min="1034" max="1034" width="11" style="4" customWidth="1"/>
    <col min="1035" max="1035" width="10.83203125" style="4" customWidth="1"/>
    <col min="1036" max="1036" width="2.5" style="4" customWidth="1"/>
    <col min="1037" max="1037" width="9.5" style="4" customWidth="1"/>
    <col min="1038" max="1038" width="13.33203125" style="4" customWidth="1"/>
    <col min="1039" max="1039" width="11.5" style="4" customWidth="1"/>
    <col min="1040" max="1041" width="10.83203125" style="4" customWidth="1"/>
    <col min="1042" max="1042" width="1.5" style="4" customWidth="1"/>
    <col min="1043" max="1043" width="9.33203125" style="4" customWidth="1"/>
    <col min="1044" max="1044" width="11.6640625" style="4" bestFit="1" customWidth="1"/>
    <col min="1045" max="1046" width="9.6640625" style="4" customWidth="1"/>
    <col min="1047" max="1047" width="10.33203125" style="4" customWidth="1"/>
    <col min="1048" max="1048" width="1.5" style="4" customWidth="1"/>
    <col min="1049" max="1049" width="10.1640625" style="4" customWidth="1"/>
    <col min="1050" max="1050" width="10.6640625" style="4" customWidth="1"/>
    <col min="1051" max="1051" width="8.83203125" style="4"/>
    <col min="1052" max="1052" width="13.33203125" style="4" customWidth="1"/>
    <col min="1053" max="1053" width="14.6640625" style="4" customWidth="1"/>
    <col min="1054" max="1281" width="8.83203125" style="4"/>
    <col min="1282" max="1282" width="17" style="4" customWidth="1"/>
    <col min="1283" max="1283" width="15.6640625" style="4" customWidth="1"/>
    <col min="1284" max="1284" width="27.83203125" style="4" customWidth="1"/>
    <col min="1285" max="1285" width="12" style="4" customWidth="1"/>
    <col min="1286" max="1286" width="2.6640625" style="4" customWidth="1"/>
    <col min="1287" max="1287" width="9.1640625" style="4" customWidth="1"/>
    <col min="1288" max="1288" width="13.5" style="4" customWidth="1"/>
    <col min="1289" max="1289" width="11.33203125" style="4" customWidth="1"/>
    <col min="1290" max="1290" width="11" style="4" customWidth="1"/>
    <col min="1291" max="1291" width="10.83203125" style="4" customWidth="1"/>
    <col min="1292" max="1292" width="2.5" style="4" customWidth="1"/>
    <col min="1293" max="1293" width="9.5" style="4" customWidth="1"/>
    <col min="1294" max="1294" width="13.33203125" style="4" customWidth="1"/>
    <col min="1295" max="1295" width="11.5" style="4" customWidth="1"/>
    <col min="1296" max="1297" width="10.83203125" style="4" customWidth="1"/>
    <col min="1298" max="1298" width="1.5" style="4" customWidth="1"/>
    <col min="1299" max="1299" width="9.33203125" style="4" customWidth="1"/>
    <col min="1300" max="1300" width="11.6640625" style="4" bestFit="1" customWidth="1"/>
    <col min="1301" max="1302" width="9.6640625" style="4" customWidth="1"/>
    <col min="1303" max="1303" width="10.33203125" style="4" customWidth="1"/>
    <col min="1304" max="1304" width="1.5" style="4" customWidth="1"/>
    <col min="1305" max="1305" width="10.1640625" style="4" customWidth="1"/>
    <col min="1306" max="1306" width="10.6640625" style="4" customWidth="1"/>
    <col min="1307" max="1307" width="8.83203125" style="4"/>
    <col min="1308" max="1308" width="13.33203125" style="4" customWidth="1"/>
    <col min="1309" max="1309" width="14.6640625" style="4" customWidth="1"/>
    <col min="1310" max="1537" width="8.83203125" style="4"/>
    <col min="1538" max="1538" width="17" style="4" customWidth="1"/>
    <col min="1539" max="1539" width="15.6640625" style="4" customWidth="1"/>
    <col min="1540" max="1540" width="27.83203125" style="4" customWidth="1"/>
    <col min="1541" max="1541" width="12" style="4" customWidth="1"/>
    <col min="1542" max="1542" width="2.6640625" style="4" customWidth="1"/>
    <col min="1543" max="1543" width="9.1640625" style="4" customWidth="1"/>
    <col min="1544" max="1544" width="13.5" style="4" customWidth="1"/>
    <col min="1545" max="1545" width="11.33203125" style="4" customWidth="1"/>
    <col min="1546" max="1546" width="11" style="4" customWidth="1"/>
    <col min="1547" max="1547" width="10.83203125" style="4" customWidth="1"/>
    <col min="1548" max="1548" width="2.5" style="4" customWidth="1"/>
    <col min="1549" max="1549" width="9.5" style="4" customWidth="1"/>
    <col min="1550" max="1550" width="13.33203125" style="4" customWidth="1"/>
    <col min="1551" max="1551" width="11.5" style="4" customWidth="1"/>
    <col min="1552" max="1553" width="10.83203125" style="4" customWidth="1"/>
    <col min="1554" max="1554" width="1.5" style="4" customWidth="1"/>
    <col min="1555" max="1555" width="9.33203125" style="4" customWidth="1"/>
    <col min="1556" max="1556" width="11.6640625" style="4" bestFit="1" customWidth="1"/>
    <col min="1557" max="1558" width="9.6640625" style="4" customWidth="1"/>
    <col min="1559" max="1559" width="10.33203125" style="4" customWidth="1"/>
    <col min="1560" max="1560" width="1.5" style="4" customWidth="1"/>
    <col min="1561" max="1561" width="10.1640625" style="4" customWidth="1"/>
    <col min="1562" max="1562" width="10.6640625" style="4" customWidth="1"/>
    <col min="1563" max="1563" width="8.83203125" style="4"/>
    <col min="1564" max="1564" width="13.33203125" style="4" customWidth="1"/>
    <col min="1565" max="1565" width="14.6640625" style="4" customWidth="1"/>
    <col min="1566" max="1793" width="8.83203125" style="4"/>
    <col min="1794" max="1794" width="17" style="4" customWidth="1"/>
    <col min="1795" max="1795" width="15.6640625" style="4" customWidth="1"/>
    <col min="1796" max="1796" width="27.83203125" style="4" customWidth="1"/>
    <col min="1797" max="1797" width="12" style="4" customWidth="1"/>
    <col min="1798" max="1798" width="2.6640625" style="4" customWidth="1"/>
    <col min="1799" max="1799" width="9.1640625" style="4" customWidth="1"/>
    <col min="1800" max="1800" width="13.5" style="4" customWidth="1"/>
    <col min="1801" max="1801" width="11.33203125" style="4" customWidth="1"/>
    <col min="1802" max="1802" width="11" style="4" customWidth="1"/>
    <col min="1803" max="1803" width="10.83203125" style="4" customWidth="1"/>
    <col min="1804" max="1804" width="2.5" style="4" customWidth="1"/>
    <col min="1805" max="1805" width="9.5" style="4" customWidth="1"/>
    <col min="1806" max="1806" width="13.33203125" style="4" customWidth="1"/>
    <col min="1807" max="1807" width="11.5" style="4" customWidth="1"/>
    <col min="1808" max="1809" width="10.83203125" style="4" customWidth="1"/>
    <col min="1810" max="1810" width="1.5" style="4" customWidth="1"/>
    <col min="1811" max="1811" width="9.33203125" style="4" customWidth="1"/>
    <col min="1812" max="1812" width="11.6640625" style="4" bestFit="1" customWidth="1"/>
    <col min="1813" max="1814" width="9.6640625" style="4" customWidth="1"/>
    <col min="1815" max="1815" width="10.33203125" style="4" customWidth="1"/>
    <col min="1816" max="1816" width="1.5" style="4" customWidth="1"/>
    <col min="1817" max="1817" width="10.1640625" style="4" customWidth="1"/>
    <col min="1818" max="1818" width="10.6640625" style="4" customWidth="1"/>
    <col min="1819" max="1819" width="8.83203125" style="4"/>
    <col min="1820" max="1820" width="13.33203125" style="4" customWidth="1"/>
    <col min="1821" max="1821" width="14.6640625" style="4" customWidth="1"/>
    <col min="1822" max="2049" width="8.83203125" style="4"/>
    <col min="2050" max="2050" width="17" style="4" customWidth="1"/>
    <col min="2051" max="2051" width="15.6640625" style="4" customWidth="1"/>
    <col min="2052" max="2052" width="27.83203125" style="4" customWidth="1"/>
    <col min="2053" max="2053" width="12" style="4" customWidth="1"/>
    <col min="2054" max="2054" width="2.6640625" style="4" customWidth="1"/>
    <col min="2055" max="2055" width="9.1640625" style="4" customWidth="1"/>
    <col min="2056" max="2056" width="13.5" style="4" customWidth="1"/>
    <col min="2057" max="2057" width="11.33203125" style="4" customWidth="1"/>
    <col min="2058" max="2058" width="11" style="4" customWidth="1"/>
    <col min="2059" max="2059" width="10.83203125" style="4" customWidth="1"/>
    <col min="2060" max="2060" width="2.5" style="4" customWidth="1"/>
    <col min="2061" max="2061" width="9.5" style="4" customWidth="1"/>
    <col min="2062" max="2062" width="13.33203125" style="4" customWidth="1"/>
    <col min="2063" max="2063" width="11.5" style="4" customWidth="1"/>
    <col min="2064" max="2065" width="10.83203125" style="4" customWidth="1"/>
    <col min="2066" max="2066" width="1.5" style="4" customWidth="1"/>
    <col min="2067" max="2067" width="9.33203125" style="4" customWidth="1"/>
    <col min="2068" max="2068" width="11.6640625" style="4" bestFit="1" customWidth="1"/>
    <col min="2069" max="2070" width="9.6640625" style="4" customWidth="1"/>
    <col min="2071" max="2071" width="10.33203125" style="4" customWidth="1"/>
    <col min="2072" max="2072" width="1.5" style="4" customWidth="1"/>
    <col min="2073" max="2073" width="10.1640625" style="4" customWidth="1"/>
    <col min="2074" max="2074" width="10.6640625" style="4" customWidth="1"/>
    <col min="2075" max="2075" width="8.83203125" style="4"/>
    <col min="2076" max="2076" width="13.33203125" style="4" customWidth="1"/>
    <col min="2077" max="2077" width="14.6640625" style="4" customWidth="1"/>
    <col min="2078" max="2305" width="8.83203125" style="4"/>
    <col min="2306" max="2306" width="17" style="4" customWidth="1"/>
    <col min="2307" max="2307" width="15.6640625" style="4" customWidth="1"/>
    <col min="2308" max="2308" width="27.83203125" style="4" customWidth="1"/>
    <col min="2309" max="2309" width="12" style="4" customWidth="1"/>
    <col min="2310" max="2310" width="2.6640625" style="4" customWidth="1"/>
    <col min="2311" max="2311" width="9.1640625" style="4" customWidth="1"/>
    <col min="2312" max="2312" width="13.5" style="4" customWidth="1"/>
    <col min="2313" max="2313" width="11.33203125" style="4" customWidth="1"/>
    <col min="2314" max="2314" width="11" style="4" customWidth="1"/>
    <col min="2315" max="2315" width="10.83203125" style="4" customWidth="1"/>
    <col min="2316" max="2316" width="2.5" style="4" customWidth="1"/>
    <col min="2317" max="2317" width="9.5" style="4" customWidth="1"/>
    <col min="2318" max="2318" width="13.33203125" style="4" customWidth="1"/>
    <col min="2319" max="2319" width="11.5" style="4" customWidth="1"/>
    <col min="2320" max="2321" width="10.83203125" style="4" customWidth="1"/>
    <col min="2322" max="2322" width="1.5" style="4" customWidth="1"/>
    <col min="2323" max="2323" width="9.33203125" style="4" customWidth="1"/>
    <col min="2324" max="2324" width="11.6640625" style="4" bestFit="1" customWidth="1"/>
    <col min="2325" max="2326" width="9.6640625" style="4" customWidth="1"/>
    <col min="2327" max="2327" width="10.33203125" style="4" customWidth="1"/>
    <col min="2328" max="2328" width="1.5" style="4" customWidth="1"/>
    <col min="2329" max="2329" width="10.1640625" style="4" customWidth="1"/>
    <col min="2330" max="2330" width="10.6640625" style="4" customWidth="1"/>
    <col min="2331" max="2331" width="8.83203125" style="4"/>
    <col min="2332" max="2332" width="13.33203125" style="4" customWidth="1"/>
    <col min="2333" max="2333" width="14.6640625" style="4" customWidth="1"/>
    <col min="2334" max="2561" width="8.83203125" style="4"/>
    <col min="2562" max="2562" width="17" style="4" customWidth="1"/>
    <col min="2563" max="2563" width="15.6640625" style="4" customWidth="1"/>
    <col min="2564" max="2564" width="27.83203125" style="4" customWidth="1"/>
    <col min="2565" max="2565" width="12" style="4" customWidth="1"/>
    <col min="2566" max="2566" width="2.6640625" style="4" customWidth="1"/>
    <col min="2567" max="2567" width="9.1640625" style="4" customWidth="1"/>
    <col min="2568" max="2568" width="13.5" style="4" customWidth="1"/>
    <col min="2569" max="2569" width="11.33203125" style="4" customWidth="1"/>
    <col min="2570" max="2570" width="11" style="4" customWidth="1"/>
    <col min="2571" max="2571" width="10.83203125" style="4" customWidth="1"/>
    <col min="2572" max="2572" width="2.5" style="4" customWidth="1"/>
    <col min="2573" max="2573" width="9.5" style="4" customWidth="1"/>
    <col min="2574" max="2574" width="13.33203125" style="4" customWidth="1"/>
    <col min="2575" max="2575" width="11.5" style="4" customWidth="1"/>
    <col min="2576" max="2577" width="10.83203125" style="4" customWidth="1"/>
    <col min="2578" max="2578" width="1.5" style="4" customWidth="1"/>
    <col min="2579" max="2579" width="9.33203125" style="4" customWidth="1"/>
    <col min="2580" max="2580" width="11.6640625" style="4" bestFit="1" customWidth="1"/>
    <col min="2581" max="2582" width="9.6640625" style="4" customWidth="1"/>
    <col min="2583" max="2583" width="10.33203125" style="4" customWidth="1"/>
    <col min="2584" max="2584" width="1.5" style="4" customWidth="1"/>
    <col min="2585" max="2585" width="10.1640625" style="4" customWidth="1"/>
    <col min="2586" max="2586" width="10.6640625" style="4" customWidth="1"/>
    <col min="2587" max="2587" width="8.83203125" style="4"/>
    <col min="2588" max="2588" width="13.33203125" style="4" customWidth="1"/>
    <col min="2589" max="2589" width="14.6640625" style="4" customWidth="1"/>
    <col min="2590" max="2817" width="8.83203125" style="4"/>
    <col min="2818" max="2818" width="17" style="4" customWidth="1"/>
    <col min="2819" max="2819" width="15.6640625" style="4" customWidth="1"/>
    <col min="2820" max="2820" width="27.83203125" style="4" customWidth="1"/>
    <col min="2821" max="2821" width="12" style="4" customWidth="1"/>
    <col min="2822" max="2822" width="2.6640625" style="4" customWidth="1"/>
    <col min="2823" max="2823" width="9.1640625" style="4" customWidth="1"/>
    <col min="2824" max="2824" width="13.5" style="4" customWidth="1"/>
    <col min="2825" max="2825" width="11.33203125" style="4" customWidth="1"/>
    <col min="2826" max="2826" width="11" style="4" customWidth="1"/>
    <col min="2827" max="2827" width="10.83203125" style="4" customWidth="1"/>
    <col min="2828" max="2828" width="2.5" style="4" customWidth="1"/>
    <col min="2829" max="2829" width="9.5" style="4" customWidth="1"/>
    <col min="2830" max="2830" width="13.33203125" style="4" customWidth="1"/>
    <col min="2831" max="2831" width="11.5" style="4" customWidth="1"/>
    <col min="2832" max="2833" width="10.83203125" style="4" customWidth="1"/>
    <col min="2834" max="2834" width="1.5" style="4" customWidth="1"/>
    <col min="2835" max="2835" width="9.33203125" style="4" customWidth="1"/>
    <col min="2836" max="2836" width="11.6640625" style="4" bestFit="1" customWidth="1"/>
    <col min="2837" max="2838" width="9.6640625" style="4" customWidth="1"/>
    <col min="2839" max="2839" width="10.33203125" style="4" customWidth="1"/>
    <col min="2840" max="2840" width="1.5" style="4" customWidth="1"/>
    <col min="2841" max="2841" width="10.1640625" style="4" customWidth="1"/>
    <col min="2842" max="2842" width="10.6640625" style="4" customWidth="1"/>
    <col min="2843" max="2843" width="8.83203125" style="4"/>
    <col min="2844" max="2844" width="13.33203125" style="4" customWidth="1"/>
    <col min="2845" max="2845" width="14.6640625" style="4" customWidth="1"/>
    <col min="2846" max="3073" width="8.83203125" style="4"/>
    <col min="3074" max="3074" width="17" style="4" customWidth="1"/>
    <col min="3075" max="3075" width="15.6640625" style="4" customWidth="1"/>
    <col min="3076" max="3076" width="27.83203125" style="4" customWidth="1"/>
    <col min="3077" max="3077" width="12" style="4" customWidth="1"/>
    <col min="3078" max="3078" width="2.6640625" style="4" customWidth="1"/>
    <col min="3079" max="3079" width="9.1640625" style="4" customWidth="1"/>
    <col min="3080" max="3080" width="13.5" style="4" customWidth="1"/>
    <col min="3081" max="3081" width="11.33203125" style="4" customWidth="1"/>
    <col min="3082" max="3082" width="11" style="4" customWidth="1"/>
    <col min="3083" max="3083" width="10.83203125" style="4" customWidth="1"/>
    <col min="3084" max="3084" width="2.5" style="4" customWidth="1"/>
    <col min="3085" max="3085" width="9.5" style="4" customWidth="1"/>
    <col min="3086" max="3086" width="13.33203125" style="4" customWidth="1"/>
    <col min="3087" max="3087" width="11.5" style="4" customWidth="1"/>
    <col min="3088" max="3089" width="10.83203125" style="4" customWidth="1"/>
    <col min="3090" max="3090" width="1.5" style="4" customWidth="1"/>
    <col min="3091" max="3091" width="9.33203125" style="4" customWidth="1"/>
    <col min="3092" max="3092" width="11.6640625" style="4" bestFit="1" customWidth="1"/>
    <col min="3093" max="3094" width="9.6640625" style="4" customWidth="1"/>
    <col min="3095" max="3095" width="10.33203125" style="4" customWidth="1"/>
    <col min="3096" max="3096" width="1.5" style="4" customWidth="1"/>
    <col min="3097" max="3097" width="10.1640625" style="4" customWidth="1"/>
    <col min="3098" max="3098" width="10.6640625" style="4" customWidth="1"/>
    <col min="3099" max="3099" width="8.83203125" style="4"/>
    <col min="3100" max="3100" width="13.33203125" style="4" customWidth="1"/>
    <col min="3101" max="3101" width="14.6640625" style="4" customWidth="1"/>
    <col min="3102" max="3329" width="8.83203125" style="4"/>
    <col min="3330" max="3330" width="17" style="4" customWidth="1"/>
    <col min="3331" max="3331" width="15.6640625" style="4" customWidth="1"/>
    <col min="3332" max="3332" width="27.83203125" style="4" customWidth="1"/>
    <col min="3333" max="3333" width="12" style="4" customWidth="1"/>
    <col min="3334" max="3334" width="2.6640625" style="4" customWidth="1"/>
    <col min="3335" max="3335" width="9.1640625" style="4" customWidth="1"/>
    <col min="3336" max="3336" width="13.5" style="4" customWidth="1"/>
    <col min="3337" max="3337" width="11.33203125" style="4" customWidth="1"/>
    <col min="3338" max="3338" width="11" style="4" customWidth="1"/>
    <col min="3339" max="3339" width="10.83203125" style="4" customWidth="1"/>
    <col min="3340" max="3340" width="2.5" style="4" customWidth="1"/>
    <col min="3341" max="3341" width="9.5" style="4" customWidth="1"/>
    <col min="3342" max="3342" width="13.33203125" style="4" customWidth="1"/>
    <col min="3343" max="3343" width="11.5" style="4" customWidth="1"/>
    <col min="3344" max="3345" width="10.83203125" style="4" customWidth="1"/>
    <col min="3346" max="3346" width="1.5" style="4" customWidth="1"/>
    <col min="3347" max="3347" width="9.33203125" style="4" customWidth="1"/>
    <col min="3348" max="3348" width="11.6640625" style="4" bestFit="1" customWidth="1"/>
    <col min="3349" max="3350" width="9.6640625" style="4" customWidth="1"/>
    <col min="3351" max="3351" width="10.33203125" style="4" customWidth="1"/>
    <col min="3352" max="3352" width="1.5" style="4" customWidth="1"/>
    <col min="3353" max="3353" width="10.1640625" style="4" customWidth="1"/>
    <col min="3354" max="3354" width="10.6640625" style="4" customWidth="1"/>
    <col min="3355" max="3355" width="8.83203125" style="4"/>
    <col min="3356" max="3356" width="13.33203125" style="4" customWidth="1"/>
    <col min="3357" max="3357" width="14.6640625" style="4" customWidth="1"/>
    <col min="3358" max="3585" width="8.83203125" style="4"/>
    <col min="3586" max="3586" width="17" style="4" customWidth="1"/>
    <col min="3587" max="3587" width="15.6640625" style="4" customWidth="1"/>
    <col min="3588" max="3588" width="27.83203125" style="4" customWidth="1"/>
    <col min="3589" max="3589" width="12" style="4" customWidth="1"/>
    <col min="3590" max="3590" width="2.6640625" style="4" customWidth="1"/>
    <col min="3591" max="3591" width="9.1640625" style="4" customWidth="1"/>
    <col min="3592" max="3592" width="13.5" style="4" customWidth="1"/>
    <col min="3593" max="3593" width="11.33203125" style="4" customWidth="1"/>
    <col min="3594" max="3594" width="11" style="4" customWidth="1"/>
    <col min="3595" max="3595" width="10.83203125" style="4" customWidth="1"/>
    <col min="3596" max="3596" width="2.5" style="4" customWidth="1"/>
    <col min="3597" max="3597" width="9.5" style="4" customWidth="1"/>
    <col min="3598" max="3598" width="13.33203125" style="4" customWidth="1"/>
    <col min="3599" max="3599" width="11.5" style="4" customWidth="1"/>
    <col min="3600" max="3601" width="10.83203125" style="4" customWidth="1"/>
    <col min="3602" max="3602" width="1.5" style="4" customWidth="1"/>
    <col min="3603" max="3603" width="9.33203125" style="4" customWidth="1"/>
    <col min="3604" max="3604" width="11.6640625" style="4" bestFit="1" customWidth="1"/>
    <col min="3605" max="3606" width="9.6640625" style="4" customWidth="1"/>
    <col min="3607" max="3607" width="10.33203125" style="4" customWidth="1"/>
    <col min="3608" max="3608" width="1.5" style="4" customWidth="1"/>
    <col min="3609" max="3609" width="10.1640625" style="4" customWidth="1"/>
    <col min="3610" max="3610" width="10.6640625" style="4" customWidth="1"/>
    <col min="3611" max="3611" width="8.83203125" style="4"/>
    <col min="3612" max="3612" width="13.33203125" style="4" customWidth="1"/>
    <col min="3613" max="3613" width="14.6640625" style="4" customWidth="1"/>
    <col min="3614" max="3841" width="8.83203125" style="4"/>
    <col min="3842" max="3842" width="17" style="4" customWidth="1"/>
    <col min="3843" max="3843" width="15.6640625" style="4" customWidth="1"/>
    <col min="3844" max="3844" width="27.83203125" style="4" customWidth="1"/>
    <col min="3845" max="3845" width="12" style="4" customWidth="1"/>
    <col min="3846" max="3846" width="2.6640625" style="4" customWidth="1"/>
    <col min="3847" max="3847" width="9.1640625" style="4" customWidth="1"/>
    <col min="3848" max="3848" width="13.5" style="4" customWidth="1"/>
    <col min="3849" max="3849" width="11.33203125" style="4" customWidth="1"/>
    <col min="3850" max="3850" width="11" style="4" customWidth="1"/>
    <col min="3851" max="3851" width="10.83203125" style="4" customWidth="1"/>
    <col min="3852" max="3852" width="2.5" style="4" customWidth="1"/>
    <col min="3853" max="3853" width="9.5" style="4" customWidth="1"/>
    <col min="3854" max="3854" width="13.33203125" style="4" customWidth="1"/>
    <col min="3855" max="3855" width="11.5" style="4" customWidth="1"/>
    <col min="3856" max="3857" width="10.83203125" style="4" customWidth="1"/>
    <col min="3858" max="3858" width="1.5" style="4" customWidth="1"/>
    <col min="3859" max="3859" width="9.33203125" style="4" customWidth="1"/>
    <col min="3860" max="3860" width="11.6640625" style="4" bestFit="1" customWidth="1"/>
    <col min="3861" max="3862" width="9.6640625" style="4" customWidth="1"/>
    <col min="3863" max="3863" width="10.33203125" style="4" customWidth="1"/>
    <col min="3864" max="3864" width="1.5" style="4" customWidth="1"/>
    <col min="3865" max="3865" width="10.1640625" style="4" customWidth="1"/>
    <col min="3866" max="3866" width="10.6640625" style="4" customWidth="1"/>
    <col min="3867" max="3867" width="8.83203125" style="4"/>
    <col min="3868" max="3868" width="13.33203125" style="4" customWidth="1"/>
    <col min="3869" max="3869" width="14.6640625" style="4" customWidth="1"/>
    <col min="3870" max="4097" width="8.83203125" style="4"/>
    <col min="4098" max="4098" width="17" style="4" customWidth="1"/>
    <col min="4099" max="4099" width="15.6640625" style="4" customWidth="1"/>
    <col min="4100" max="4100" width="27.83203125" style="4" customWidth="1"/>
    <col min="4101" max="4101" width="12" style="4" customWidth="1"/>
    <col min="4102" max="4102" width="2.6640625" style="4" customWidth="1"/>
    <col min="4103" max="4103" width="9.1640625" style="4" customWidth="1"/>
    <col min="4104" max="4104" width="13.5" style="4" customWidth="1"/>
    <col min="4105" max="4105" width="11.33203125" style="4" customWidth="1"/>
    <col min="4106" max="4106" width="11" style="4" customWidth="1"/>
    <col min="4107" max="4107" width="10.83203125" style="4" customWidth="1"/>
    <col min="4108" max="4108" width="2.5" style="4" customWidth="1"/>
    <col min="4109" max="4109" width="9.5" style="4" customWidth="1"/>
    <col min="4110" max="4110" width="13.33203125" style="4" customWidth="1"/>
    <col min="4111" max="4111" width="11.5" style="4" customWidth="1"/>
    <col min="4112" max="4113" width="10.83203125" style="4" customWidth="1"/>
    <col min="4114" max="4114" width="1.5" style="4" customWidth="1"/>
    <col min="4115" max="4115" width="9.33203125" style="4" customWidth="1"/>
    <col min="4116" max="4116" width="11.6640625" style="4" bestFit="1" customWidth="1"/>
    <col min="4117" max="4118" width="9.6640625" style="4" customWidth="1"/>
    <col min="4119" max="4119" width="10.33203125" style="4" customWidth="1"/>
    <col min="4120" max="4120" width="1.5" style="4" customWidth="1"/>
    <col min="4121" max="4121" width="10.1640625" style="4" customWidth="1"/>
    <col min="4122" max="4122" width="10.6640625" style="4" customWidth="1"/>
    <col min="4123" max="4123" width="8.83203125" style="4"/>
    <col min="4124" max="4124" width="13.33203125" style="4" customWidth="1"/>
    <col min="4125" max="4125" width="14.6640625" style="4" customWidth="1"/>
    <col min="4126" max="4353" width="8.83203125" style="4"/>
    <col min="4354" max="4354" width="17" style="4" customWidth="1"/>
    <col min="4355" max="4355" width="15.6640625" style="4" customWidth="1"/>
    <col min="4356" max="4356" width="27.83203125" style="4" customWidth="1"/>
    <col min="4357" max="4357" width="12" style="4" customWidth="1"/>
    <col min="4358" max="4358" width="2.6640625" style="4" customWidth="1"/>
    <col min="4359" max="4359" width="9.1640625" style="4" customWidth="1"/>
    <col min="4360" max="4360" width="13.5" style="4" customWidth="1"/>
    <col min="4361" max="4361" width="11.33203125" style="4" customWidth="1"/>
    <col min="4362" max="4362" width="11" style="4" customWidth="1"/>
    <col min="4363" max="4363" width="10.83203125" style="4" customWidth="1"/>
    <col min="4364" max="4364" width="2.5" style="4" customWidth="1"/>
    <col min="4365" max="4365" width="9.5" style="4" customWidth="1"/>
    <col min="4366" max="4366" width="13.33203125" style="4" customWidth="1"/>
    <col min="4367" max="4367" width="11.5" style="4" customWidth="1"/>
    <col min="4368" max="4369" width="10.83203125" style="4" customWidth="1"/>
    <col min="4370" max="4370" width="1.5" style="4" customWidth="1"/>
    <col min="4371" max="4371" width="9.33203125" style="4" customWidth="1"/>
    <col min="4372" max="4372" width="11.6640625" style="4" bestFit="1" customWidth="1"/>
    <col min="4373" max="4374" width="9.6640625" style="4" customWidth="1"/>
    <col min="4375" max="4375" width="10.33203125" style="4" customWidth="1"/>
    <col min="4376" max="4376" width="1.5" style="4" customWidth="1"/>
    <col min="4377" max="4377" width="10.1640625" style="4" customWidth="1"/>
    <col min="4378" max="4378" width="10.6640625" style="4" customWidth="1"/>
    <col min="4379" max="4379" width="8.83203125" style="4"/>
    <col min="4380" max="4380" width="13.33203125" style="4" customWidth="1"/>
    <col min="4381" max="4381" width="14.6640625" style="4" customWidth="1"/>
    <col min="4382" max="4609" width="8.83203125" style="4"/>
    <col min="4610" max="4610" width="17" style="4" customWidth="1"/>
    <col min="4611" max="4611" width="15.6640625" style="4" customWidth="1"/>
    <col min="4612" max="4612" width="27.83203125" style="4" customWidth="1"/>
    <col min="4613" max="4613" width="12" style="4" customWidth="1"/>
    <col min="4614" max="4614" width="2.6640625" style="4" customWidth="1"/>
    <col min="4615" max="4615" width="9.1640625" style="4" customWidth="1"/>
    <col min="4616" max="4616" width="13.5" style="4" customWidth="1"/>
    <col min="4617" max="4617" width="11.33203125" style="4" customWidth="1"/>
    <col min="4618" max="4618" width="11" style="4" customWidth="1"/>
    <col min="4619" max="4619" width="10.83203125" style="4" customWidth="1"/>
    <col min="4620" max="4620" width="2.5" style="4" customWidth="1"/>
    <col min="4621" max="4621" width="9.5" style="4" customWidth="1"/>
    <col min="4622" max="4622" width="13.33203125" style="4" customWidth="1"/>
    <col min="4623" max="4623" width="11.5" style="4" customWidth="1"/>
    <col min="4624" max="4625" width="10.83203125" style="4" customWidth="1"/>
    <col min="4626" max="4626" width="1.5" style="4" customWidth="1"/>
    <col min="4627" max="4627" width="9.33203125" style="4" customWidth="1"/>
    <col min="4628" max="4628" width="11.6640625" style="4" bestFit="1" customWidth="1"/>
    <col min="4629" max="4630" width="9.6640625" style="4" customWidth="1"/>
    <col min="4631" max="4631" width="10.33203125" style="4" customWidth="1"/>
    <col min="4632" max="4632" width="1.5" style="4" customWidth="1"/>
    <col min="4633" max="4633" width="10.1640625" style="4" customWidth="1"/>
    <col min="4634" max="4634" width="10.6640625" style="4" customWidth="1"/>
    <col min="4635" max="4635" width="8.83203125" style="4"/>
    <col min="4636" max="4636" width="13.33203125" style="4" customWidth="1"/>
    <col min="4637" max="4637" width="14.6640625" style="4" customWidth="1"/>
    <col min="4638" max="4865" width="8.83203125" style="4"/>
    <col min="4866" max="4866" width="17" style="4" customWidth="1"/>
    <col min="4867" max="4867" width="15.6640625" style="4" customWidth="1"/>
    <col min="4868" max="4868" width="27.83203125" style="4" customWidth="1"/>
    <col min="4869" max="4869" width="12" style="4" customWidth="1"/>
    <col min="4870" max="4870" width="2.6640625" style="4" customWidth="1"/>
    <col min="4871" max="4871" width="9.1640625" style="4" customWidth="1"/>
    <col min="4872" max="4872" width="13.5" style="4" customWidth="1"/>
    <col min="4873" max="4873" width="11.33203125" style="4" customWidth="1"/>
    <col min="4874" max="4874" width="11" style="4" customWidth="1"/>
    <col min="4875" max="4875" width="10.83203125" style="4" customWidth="1"/>
    <col min="4876" max="4876" width="2.5" style="4" customWidth="1"/>
    <col min="4877" max="4877" width="9.5" style="4" customWidth="1"/>
    <col min="4878" max="4878" width="13.33203125" style="4" customWidth="1"/>
    <col min="4879" max="4879" width="11.5" style="4" customWidth="1"/>
    <col min="4880" max="4881" width="10.83203125" style="4" customWidth="1"/>
    <col min="4882" max="4882" width="1.5" style="4" customWidth="1"/>
    <col min="4883" max="4883" width="9.33203125" style="4" customWidth="1"/>
    <col min="4884" max="4884" width="11.6640625" style="4" bestFit="1" customWidth="1"/>
    <col min="4885" max="4886" width="9.6640625" style="4" customWidth="1"/>
    <col min="4887" max="4887" width="10.33203125" style="4" customWidth="1"/>
    <col min="4888" max="4888" width="1.5" style="4" customWidth="1"/>
    <col min="4889" max="4889" width="10.1640625" style="4" customWidth="1"/>
    <col min="4890" max="4890" width="10.6640625" style="4" customWidth="1"/>
    <col min="4891" max="4891" width="8.83203125" style="4"/>
    <col min="4892" max="4892" width="13.33203125" style="4" customWidth="1"/>
    <col min="4893" max="4893" width="14.6640625" style="4" customWidth="1"/>
    <col min="4894" max="5121" width="8.83203125" style="4"/>
    <col min="5122" max="5122" width="17" style="4" customWidth="1"/>
    <col min="5123" max="5123" width="15.6640625" style="4" customWidth="1"/>
    <col min="5124" max="5124" width="27.83203125" style="4" customWidth="1"/>
    <col min="5125" max="5125" width="12" style="4" customWidth="1"/>
    <col min="5126" max="5126" width="2.6640625" style="4" customWidth="1"/>
    <col min="5127" max="5127" width="9.1640625" style="4" customWidth="1"/>
    <col min="5128" max="5128" width="13.5" style="4" customWidth="1"/>
    <col min="5129" max="5129" width="11.33203125" style="4" customWidth="1"/>
    <col min="5130" max="5130" width="11" style="4" customWidth="1"/>
    <col min="5131" max="5131" width="10.83203125" style="4" customWidth="1"/>
    <col min="5132" max="5132" width="2.5" style="4" customWidth="1"/>
    <col min="5133" max="5133" width="9.5" style="4" customWidth="1"/>
    <col min="5134" max="5134" width="13.33203125" style="4" customWidth="1"/>
    <col min="5135" max="5135" width="11.5" style="4" customWidth="1"/>
    <col min="5136" max="5137" width="10.83203125" style="4" customWidth="1"/>
    <col min="5138" max="5138" width="1.5" style="4" customWidth="1"/>
    <col min="5139" max="5139" width="9.33203125" style="4" customWidth="1"/>
    <col min="5140" max="5140" width="11.6640625" style="4" bestFit="1" customWidth="1"/>
    <col min="5141" max="5142" width="9.6640625" style="4" customWidth="1"/>
    <col min="5143" max="5143" width="10.33203125" style="4" customWidth="1"/>
    <col min="5144" max="5144" width="1.5" style="4" customWidth="1"/>
    <col min="5145" max="5145" width="10.1640625" style="4" customWidth="1"/>
    <col min="5146" max="5146" width="10.6640625" style="4" customWidth="1"/>
    <col min="5147" max="5147" width="8.83203125" style="4"/>
    <col min="5148" max="5148" width="13.33203125" style="4" customWidth="1"/>
    <col min="5149" max="5149" width="14.6640625" style="4" customWidth="1"/>
    <col min="5150" max="5377" width="8.83203125" style="4"/>
    <col min="5378" max="5378" width="17" style="4" customWidth="1"/>
    <col min="5379" max="5379" width="15.6640625" style="4" customWidth="1"/>
    <col min="5380" max="5380" width="27.83203125" style="4" customWidth="1"/>
    <col min="5381" max="5381" width="12" style="4" customWidth="1"/>
    <col min="5382" max="5382" width="2.6640625" style="4" customWidth="1"/>
    <col min="5383" max="5383" width="9.1640625" style="4" customWidth="1"/>
    <col min="5384" max="5384" width="13.5" style="4" customWidth="1"/>
    <col min="5385" max="5385" width="11.33203125" style="4" customWidth="1"/>
    <col min="5386" max="5386" width="11" style="4" customWidth="1"/>
    <col min="5387" max="5387" width="10.83203125" style="4" customWidth="1"/>
    <col min="5388" max="5388" width="2.5" style="4" customWidth="1"/>
    <col min="5389" max="5389" width="9.5" style="4" customWidth="1"/>
    <col min="5390" max="5390" width="13.33203125" style="4" customWidth="1"/>
    <col min="5391" max="5391" width="11.5" style="4" customWidth="1"/>
    <col min="5392" max="5393" width="10.83203125" style="4" customWidth="1"/>
    <col min="5394" max="5394" width="1.5" style="4" customWidth="1"/>
    <col min="5395" max="5395" width="9.33203125" style="4" customWidth="1"/>
    <col min="5396" max="5396" width="11.6640625" style="4" bestFit="1" customWidth="1"/>
    <col min="5397" max="5398" width="9.6640625" style="4" customWidth="1"/>
    <col min="5399" max="5399" width="10.33203125" style="4" customWidth="1"/>
    <col min="5400" max="5400" width="1.5" style="4" customWidth="1"/>
    <col min="5401" max="5401" width="10.1640625" style="4" customWidth="1"/>
    <col min="5402" max="5402" width="10.6640625" style="4" customWidth="1"/>
    <col min="5403" max="5403" width="8.83203125" style="4"/>
    <col min="5404" max="5404" width="13.33203125" style="4" customWidth="1"/>
    <col min="5405" max="5405" width="14.6640625" style="4" customWidth="1"/>
    <col min="5406" max="5633" width="8.83203125" style="4"/>
    <col min="5634" max="5634" width="17" style="4" customWidth="1"/>
    <col min="5635" max="5635" width="15.6640625" style="4" customWidth="1"/>
    <col min="5636" max="5636" width="27.83203125" style="4" customWidth="1"/>
    <col min="5637" max="5637" width="12" style="4" customWidth="1"/>
    <col min="5638" max="5638" width="2.6640625" style="4" customWidth="1"/>
    <col min="5639" max="5639" width="9.1640625" style="4" customWidth="1"/>
    <col min="5640" max="5640" width="13.5" style="4" customWidth="1"/>
    <col min="5641" max="5641" width="11.33203125" style="4" customWidth="1"/>
    <col min="5642" max="5642" width="11" style="4" customWidth="1"/>
    <col min="5643" max="5643" width="10.83203125" style="4" customWidth="1"/>
    <col min="5644" max="5644" width="2.5" style="4" customWidth="1"/>
    <col min="5645" max="5645" width="9.5" style="4" customWidth="1"/>
    <col min="5646" max="5646" width="13.33203125" style="4" customWidth="1"/>
    <col min="5647" max="5647" width="11.5" style="4" customWidth="1"/>
    <col min="5648" max="5649" width="10.83203125" style="4" customWidth="1"/>
    <col min="5650" max="5650" width="1.5" style="4" customWidth="1"/>
    <col min="5651" max="5651" width="9.33203125" style="4" customWidth="1"/>
    <col min="5652" max="5652" width="11.6640625" style="4" bestFit="1" customWidth="1"/>
    <col min="5653" max="5654" width="9.6640625" style="4" customWidth="1"/>
    <col min="5655" max="5655" width="10.33203125" style="4" customWidth="1"/>
    <col min="5656" max="5656" width="1.5" style="4" customWidth="1"/>
    <col min="5657" max="5657" width="10.1640625" style="4" customWidth="1"/>
    <col min="5658" max="5658" width="10.6640625" style="4" customWidth="1"/>
    <col min="5659" max="5659" width="8.83203125" style="4"/>
    <col min="5660" max="5660" width="13.33203125" style="4" customWidth="1"/>
    <col min="5661" max="5661" width="14.6640625" style="4" customWidth="1"/>
    <col min="5662" max="5889" width="8.83203125" style="4"/>
    <col min="5890" max="5890" width="17" style="4" customWidth="1"/>
    <col min="5891" max="5891" width="15.6640625" style="4" customWidth="1"/>
    <col min="5892" max="5892" width="27.83203125" style="4" customWidth="1"/>
    <col min="5893" max="5893" width="12" style="4" customWidth="1"/>
    <col min="5894" max="5894" width="2.6640625" style="4" customWidth="1"/>
    <col min="5895" max="5895" width="9.1640625" style="4" customWidth="1"/>
    <col min="5896" max="5896" width="13.5" style="4" customWidth="1"/>
    <col min="5897" max="5897" width="11.33203125" style="4" customWidth="1"/>
    <col min="5898" max="5898" width="11" style="4" customWidth="1"/>
    <col min="5899" max="5899" width="10.83203125" style="4" customWidth="1"/>
    <col min="5900" max="5900" width="2.5" style="4" customWidth="1"/>
    <col min="5901" max="5901" width="9.5" style="4" customWidth="1"/>
    <col min="5902" max="5902" width="13.33203125" style="4" customWidth="1"/>
    <col min="5903" max="5903" width="11.5" style="4" customWidth="1"/>
    <col min="5904" max="5905" width="10.83203125" style="4" customWidth="1"/>
    <col min="5906" max="5906" width="1.5" style="4" customWidth="1"/>
    <col min="5907" max="5907" width="9.33203125" style="4" customWidth="1"/>
    <col min="5908" max="5908" width="11.6640625" style="4" bestFit="1" customWidth="1"/>
    <col min="5909" max="5910" width="9.6640625" style="4" customWidth="1"/>
    <col min="5911" max="5911" width="10.33203125" style="4" customWidth="1"/>
    <col min="5912" max="5912" width="1.5" style="4" customWidth="1"/>
    <col min="5913" max="5913" width="10.1640625" style="4" customWidth="1"/>
    <col min="5914" max="5914" width="10.6640625" style="4" customWidth="1"/>
    <col min="5915" max="5915" width="8.83203125" style="4"/>
    <col min="5916" max="5916" width="13.33203125" style="4" customWidth="1"/>
    <col min="5917" max="5917" width="14.6640625" style="4" customWidth="1"/>
    <col min="5918" max="6145" width="8.83203125" style="4"/>
    <col min="6146" max="6146" width="17" style="4" customWidth="1"/>
    <col min="6147" max="6147" width="15.6640625" style="4" customWidth="1"/>
    <col min="6148" max="6148" width="27.83203125" style="4" customWidth="1"/>
    <col min="6149" max="6149" width="12" style="4" customWidth="1"/>
    <col min="6150" max="6150" width="2.6640625" style="4" customWidth="1"/>
    <col min="6151" max="6151" width="9.1640625" style="4" customWidth="1"/>
    <col min="6152" max="6152" width="13.5" style="4" customWidth="1"/>
    <col min="6153" max="6153" width="11.33203125" style="4" customWidth="1"/>
    <col min="6154" max="6154" width="11" style="4" customWidth="1"/>
    <col min="6155" max="6155" width="10.83203125" style="4" customWidth="1"/>
    <col min="6156" max="6156" width="2.5" style="4" customWidth="1"/>
    <col min="6157" max="6157" width="9.5" style="4" customWidth="1"/>
    <col min="6158" max="6158" width="13.33203125" style="4" customWidth="1"/>
    <col min="6159" max="6159" width="11.5" style="4" customWidth="1"/>
    <col min="6160" max="6161" width="10.83203125" style="4" customWidth="1"/>
    <col min="6162" max="6162" width="1.5" style="4" customWidth="1"/>
    <col min="6163" max="6163" width="9.33203125" style="4" customWidth="1"/>
    <col min="6164" max="6164" width="11.6640625" style="4" bestFit="1" customWidth="1"/>
    <col min="6165" max="6166" width="9.6640625" style="4" customWidth="1"/>
    <col min="6167" max="6167" width="10.33203125" style="4" customWidth="1"/>
    <col min="6168" max="6168" width="1.5" style="4" customWidth="1"/>
    <col min="6169" max="6169" width="10.1640625" style="4" customWidth="1"/>
    <col min="6170" max="6170" width="10.6640625" style="4" customWidth="1"/>
    <col min="6171" max="6171" width="8.83203125" style="4"/>
    <col min="6172" max="6172" width="13.33203125" style="4" customWidth="1"/>
    <col min="6173" max="6173" width="14.6640625" style="4" customWidth="1"/>
    <col min="6174" max="6401" width="8.83203125" style="4"/>
    <col min="6402" max="6402" width="17" style="4" customWidth="1"/>
    <col min="6403" max="6403" width="15.6640625" style="4" customWidth="1"/>
    <col min="6404" max="6404" width="27.83203125" style="4" customWidth="1"/>
    <col min="6405" max="6405" width="12" style="4" customWidth="1"/>
    <col min="6406" max="6406" width="2.6640625" style="4" customWidth="1"/>
    <col min="6407" max="6407" width="9.1640625" style="4" customWidth="1"/>
    <col min="6408" max="6408" width="13.5" style="4" customWidth="1"/>
    <col min="6409" max="6409" width="11.33203125" style="4" customWidth="1"/>
    <col min="6410" max="6410" width="11" style="4" customWidth="1"/>
    <col min="6411" max="6411" width="10.83203125" style="4" customWidth="1"/>
    <col min="6412" max="6412" width="2.5" style="4" customWidth="1"/>
    <col min="6413" max="6413" width="9.5" style="4" customWidth="1"/>
    <col min="6414" max="6414" width="13.33203125" style="4" customWidth="1"/>
    <col min="6415" max="6415" width="11.5" style="4" customWidth="1"/>
    <col min="6416" max="6417" width="10.83203125" style="4" customWidth="1"/>
    <col min="6418" max="6418" width="1.5" style="4" customWidth="1"/>
    <col min="6419" max="6419" width="9.33203125" style="4" customWidth="1"/>
    <col min="6420" max="6420" width="11.6640625" style="4" bestFit="1" customWidth="1"/>
    <col min="6421" max="6422" width="9.6640625" style="4" customWidth="1"/>
    <col min="6423" max="6423" width="10.33203125" style="4" customWidth="1"/>
    <col min="6424" max="6424" width="1.5" style="4" customWidth="1"/>
    <col min="6425" max="6425" width="10.1640625" style="4" customWidth="1"/>
    <col min="6426" max="6426" width="10.6640625" style="4" customWidth="1"/>
    <col min="6427" max="6427" width="8.83203125" style="4"/>
    <col min="6428" max="6428" width="13.33203125" style="4" customWidth="1"/>
    <col min="6429" max="6429" width="14.6640625" style="4" customWidth="1"/>
    <col min="6430" max="6657" width="8.83203125" style="4"/>
    <col min="6658" max="6658" width="17" style="4" customWidth="1"/>
    <col min="6659" max="6659" width="15.6640625" style="4" customWidth="1"/>
    <col min="6660" max="6660" width="27.83203125" style="4" customWidth="1"/>
    <col min="6661" max="6661" width="12" style="4" customWidth="1"/>
    <col min="6662" max="6662" width="2.6640625" style="4" customWidth="1"/>
    <col min="6663" max="6663" width="9.1640625" style="4" customWidth="1"/>
    <col min="6664" max="6664" width="13.5" style="4" customWidth="1"/>
    <col min="6665" max="6665" width="11.33203125" style="4" customWidth="1"/>
    <col min="6666" max="6666" width="11" style="4" customWidth="1"/>
    <col min="6667" max="6667" width="10.83203125" style="4" customWidth="1"/>
    <col min="6668" max="6668" width="2.5" style="4" customWidth="1"/>
    <col min="6669" max="6669" width="9.5" style="4" customWidth="1"/>
    <col min="6670" max="6670" width="13.33203125" style="4" customWidth="1"/>
    <col min="6671" max="6671" width="11.5" style="4" customWidth="1"/>
    <col min="6672" max="6673" width="10.83203125" style="4" customWidth="1"/>
    <col min="6674" max="6674" width="1.5" style="4" customWidth="1"/>
    <col min="6675" max="6675" width="9.33203125" style="4" customWidth="1"/>
    <col min="6676" max="6676" width="11.6640625" style="4" bestFit="1" customWidth="1"/>
    <col min="6677" max="6678" width="9.6640625" style="4" customWidth="1"/>
    <col min="6679" max="6679" width="10.33203125" style="4" customWidth="1"/>
    <col min="6680" max="6680" width="1.5" style="4" customWidth="1"/>
    <col min="6681" max="6681" width="10.1640625" style="4" customWidth="1"/>
    <col min="6682" max="6682" width="10.6640625" style="4" customWidth="1"/>
    <col min="6683" max="6683" width="8.83203125" style="4"/>
    <col min="6684" max="6684" width="13.33203125" style="4" customWidth="1"/>
    <col min="6685" max="6685" width="14.6640625" style="4" customWidth="1"/>
    <col min="6686" max="6913" width="8.83203125" style="4"/>
    <col min="6914" max="6914" width="17" style="4" customWidth="1"/>
    <col min="6915" max="6915" width="15.6640625" style="4" customWidth="1"/>
    <col min="6916" max="6916" width="27.83203125" style="4" customWidth="1"/>
    <col min="6917" max="6917" width="12" style="4" customWidth="1"/>
    <col min="6918" max="6918" width="2.6640625" style="4" customWidth="1"/>
    <col min="6919" max="6919" width="9.1640625" style="4" customWidth="1"/>
    <col min="6920" max="6920" width="13.5" style="4" customWidth="1"/>
    <col min="6921" max="6921" width="11.33203125" style="4" customWidth="1"/>
    <col min="6922" max="6922" width="11" style="4" customWidth="1"/>
    <col min="6923" max="6923" width="10.83203125" style="4" customWidth="1"/>
    <col min="6924" max="6924" width="2.5" style="4" customWidth="1"/>
    <col min="6925" max="6925" width="9.5" style="4" customWidth="1"/>
    <col min="6926" max="6926" width="13.33203125" style="4" customWidth="1"/>
    <col min="6927" max="6927" width="11.5" style="4" customWidth="1"/>
    <col min="6928" max="6929" width="10.83203125" style="4" customWidth="1"/>
    <col min="6930" max="6930" width="1.5" style="4" customWidth="1"/>
    <col min="6931" max="6931" width="9.33203125" style="4" customWidth="1"/>
    <col min="6932" max="6932" width="11.6640625" style="4" bestFit="1" customWidth="1"/>
    <col min="6933" max="6934" width="9.6640625" style="4" customWidth="1"/>
    <col min="6935" max="6935" width="10.33203125" style="4" customWidth="1"/>
    <col min="6936" max="6936" width="1.5" style="4" customWidth="1"/>
    <col min="6937" max="6937" width="10.1640625" style="4" customWidth="1"/>
    <col min="6938" max="6938" width="10.6640625" style="4" customWidth="1"/>
    <col min="6939" max="6939" width="8.83203125" style="4"/>
    <col min="6940" max="6940" width="13.33203125" style="4" customWidth="1"/>
    <col min="6941" max="6941" width="14.6640625" style="4" customWidth="1"/>
    <col min="6942" max="7169" width="8.83203125" style="4"/>
    <col min="7170" max="7170" width="17" style="4" customWidth="1"/>
    <col min="7171" max="7171" width="15.6640625" style="4" customWidth="1"/>
    <col min="7172" max="7172" width="27.83203125" style="4" customWidth="1"/>
    <col min="7173" max="7173" width="12" style="4" customWidth="1"/>
    <col min="7174" max="7174" width="2.6640625" style="4" customWidth="1"/>
    <col min="7175" max="7175" width="9.1640625" style="4" customWidth="1"/>
    <col min="7176" max="7176" width="13.5" style="4" customWidth="1"/>
    <col min="7177" max="7177" width="11.33203125" style="4" customWidth="1"/>
    <col min="7178" max="7178" width="11" style="4" customWidth="1"/>
    <col min="7179" max="7179" width="10.83203125" style="4" customWidth="1"/>
    <col min="7180" max="7180" width="2.5" style="4" customWidth="1"/>
    <col min="7181" max="7181" width="9.5" style="4" customWidth="1"/>
    <col min="7182" max="7182" width="13.33203125" style="4" customWidth="1"/>
    <col min="7183" max="7183" width="11.5" style="4" customWidth="1"/>
    <col min="7184" max="7185" width="10.83203125" style="4" customWidth="1"/>
    <col min="7186" max="7186" width="1.5" style="4" customWidth="1"/>
    <col min="7187" max="7187" width="9.33203125" style="4" customWidth="1"/>
    <col min="7188" max="7188" width="11.6640625" style="4" bestFit="1" customWidth="1"/>
    <col min="7189" max="7190" width="9.6640625" style="4" customWidth="1"/>
    <col min="7191" max="7191" width="10.33203125" style="4" customWidth="1"/>
    <col min="7192" max="7192" width="1.5" style="4" customWidth="1"/>
    <col min="7193" max="7193" width="10.1640625" style="4" customWidth="1"/>
    <col min="7194" max="7194" width="10.6640625" style="4" customWidth="1"/>
    <col min="7195" max="7195" width="8.83203125" style="4"/>
    <col min="7196" max="7196" width="13.33203125" style="4" customWidth="1"/>
    <col min="7197" max="7197" width="14.6640625" style="4" customWidth="1"/>
    <col min="7198" max="7425" width="8.83203125" style="4"/>
    <col min="7426" max="7426" width="17" style="4" customWidth="1"/>
    <col min="7427" max="7427" width="15.6640625" style="4" customWidth="1"/>
    <col min="7428" max="7428" width="27.83203125" style="4" customWidth="1"/>
    <col min="7429" max="7429" width="12" style="4" customWidth="1"/>
    <col min="7430" max="7430" width="2.6640625" style="4" customWidth="1"/>
    <col min="7431" max="7431" width="9.1640625" style="4" customWidth="1"/>
    <col min="7432" max="7432" width="13.5" style="4" customWidth="1"/>
    <col min="7433" max="7433" width="11.33203125" style="4" customWidth="1"/>
    <col min="7434" max="7434" width="11" style="4" customWidth="1"/>
    <col min="7435" max="7435" width="10.83203125" style="4" customWidth="1"/>
    <col min="7436" max="7436" width="2.5" style="4" customWidth="1"/>
    <col min="7437" max="7437" width="9.5" style="4" customWidth="1"/>
    <col min="7438" max="7438" width="13.33203125" style="4" customWidth="1"/>
    <col min="7439" max="7439" width="11.5" style="4" customWidth="1"/>
    <col min="7440" max="7441" width="10.83203125" style="4" customWidth="1"/>
    <col min="7442" max="7442" width="1.5" style="4" customWidth="1"/>
    <col min="7443" max="7443" width="9.33203125" style="4" customWidth="1"/>
    <col min="7444" max="7444" width="11.6640625" style="4" bestFit="1" customWidth="1"/>
    <col min="7445" max="7446" width="9.6640625" style="4" customWidth="1"/>
    <col min="7447" max="7447" width="10.33203125" style="4" customWidth="1"/>
    <col min="7448" max="7448" width="1.5" style="4" customWidth="1"/>
    <col min="7449" max="7449" width="10.1640625" style="4" customWidth="1"/>
    <col min="7450" max="7450" width="10.6640625" style="4" customWidth="1"/>
    <col min="7451" max="7451" width="8.83203125" style="4"/>
    <col min="7452" max="7452" width="13.33203125" style="4" customWidth="1"/>
    <col min="7453" max="7453" width="14.6640625" style="4" customWidth="1"/>
    <col min="7454" max="7681" width="8.83203125" style="4"/>
    <col min="7682" max="7682" width="17" style="4" customWidth="1"/>
    <col min="7683" max="7683" width="15.6640625" style="4" customWidth="1"/>
    <col min="7684" max="7684" width="27.83203125" style="4" customWidth="1"/>
    <col min="7685" max="7685" width="12" style="4" customWidth="1"/>
    <col min="7686" max="7686" width="2.6640625" style="4" customWidth="1"/>
    <col min="7687" max="7687" width="9.1640625" style="4" customWidth="1"/>
    <col min="7688" max="7688" width="13.5" style="4" customWidth="1"/>
    <col min="7689" max="7689" width="11.33203125" style="4" customWidth="1"/>
    <col min="7690" max="7690" width="11" style="4" customWidth="1"/>
    <col min="7691" max="7691" width="10.83203125" style="4" customWidth="1"/>
    <col min="7692" max="7692" width="2.5" style="4" customWidth="1"/>
    <col min="7693" max="7693" width="9.5" style="4" customWidth="1"/>
    <col min="7694" max="7694" width="13.33203125" style="4" customWidth="1"/>
    <col min="7695" max="7695" width="11.5" style="4" customWidth="1"/>
    <col min="7696" max="7697" width="10.83203125" style="4" customWidth="1"/>
    <col min="7698" max="7698" width="1.5" style="4" customWidth="1"/>
    <col min="7699" max="7699" width="9.33203125" style="4" customWidth="1"/>
    <col min="7700" max="7700" width="11.6640625" style="4" bestFit="1" customWidth="1"/>
    <col min="7701" max="7702" width="9.6640625" style="4" customWidth="1"/>
    <col min="7703" max="7703" width="10.33203125" style="4" customWidth="1"/>
    <col min="7704" max="7704" width="1.5" style="4" customWidth="1"/>
    <col min="7705" max="7705" width="10.1640625" style="4" customWidth="1"/>
    <col min="7706" max="7706" width="10.6640625" style="4" customWidth="1"/>
    <col min="7707" max="7707" width="8.83203125" style="4"/>
    <col min="7708" max="7708" width="13.33203125" style="4" customWidth="1"/>
    <col min="7709" max="7709" width="14.6640625" style="4" customWidth="1"/>
    <col min="7710" max="7937" width="8.83203125" style="4"/>
    <col min="7938" max="7938" width="17" style="4" customWidth="1"/>
    <col min="7939" max="7939" width="15.6640625" style="4" customWidth="1"/>
    <col min="7940" max="7940" width="27.83203125" style="4" customWidth="1"/>
    <col min="7941" max="7941" width="12" style="4" customWidth="1"/>
    <col min="7942" max="7942" width="2.6640625" style="4" customWidth="1"/>
    <col min="7943" max="7943" width="9.1640625" style="4" customWidth="1"/>
    <col min="7944" max="7944" width="13.5" style="4" customWidth="1"/>
    <col min="7945" max="7945" width="11.33203125" style="4" customWidth="1"/>
    <col min="7946" max="7946" width="11" style="4" customWidth="1"/>
    <col min="7947" max="7947" width="10.83203125" style="4" customWidth="1"/>
    <col min="7948" max="7948" width="2.5" style="4" customWidth="1"/>
    <col min="7949" max="7949" width="9.5" style="4" customWidth="1"/>
    <col min="7950" max="7950" width="13.33203125" style="4" customWidth="1"/>
    <col min="7951" max="7951" width="11.5" style="4" customWidth="1"/>
    <col min="7952" max="7953" width="10.83203125" style="4" customWidth="1"/>
    <col min="7954" max="7954" width="1.5" style="4" customWidth="1"/>
    <col min="7955" max="7955" width="9.33203125" style="4" customWidth="1"/>
    <col min="7956" max="7956" width="11.6640625" style="4" bestFit="1" customWidth="1"/>
    <col min="7957" max="7958" width="9.6640625" style="4" customWidth="1"/>
    <col min="7959" max="7959" width="10.33203125" style="4" customWidth="1"/>
    <col min="7960" max="7960" width="1.5" style="4" customWidth="1"/>
    <col min="7961" max="7961" width="10.1640625" style="4" customWidth="1"/>
    <col min="7962" max="7962" width="10.6640625" style="4" customWidth="1"/>
    <col min="7963" max="7963" width="8.83203125" style="4"/>
    <col min="7964" max="7964" width="13.33203125" style="4" customWidth="1"/>
    <col min="7965" max="7965" width="14.6640625" style="4" customWidth="1"/>
    <col min="7966" max="8193" width="8.83203125" style="4"/>
    <col min="8194" max="8194" width="17" style="4" customWidth="1"/>
    <col min="8195" max="8195" width="15.6640625" style="4" customWidth="1"/>
    <col min="8196" max="8196" width="27.83203125" style="4" customWidth="1"/>
    <col min="8197" max="8197" width="12" style="4" customWidth="1"/>
    <col min="8198" max="8198" width="2.6640625" style="4" customWidth="1"/>
    <col min="8199" max="8199" width="9.1640625" style="4" customWidth="1"/>
    <col min="8200" max="8200" width="13.5" style="4" customWidth="1"/>
    <col min="8201" max="8201" width="11.33203125" style="4" customWidth="1"/>
    <col min="8202" max="8202" width="11" style="4" customWidth="1"/>
    <col min="8203" max="8203" width="10.83203125" style="4" customWidth="1"/>
    <col min="8204" max="8204" width="2.5" style="4" customWidth="1"/>
    <col min="8205" max="8205" width="9.5" style="4" customWidth="1"/>
    <col min="8206" max="8206" width="13.33203125" style="4" customWidth="1"/>
    <col min="8207" max="8207" width="11.5" style="4" customWidth="1"/>
    <col min="8208" max="8209" width="10.83203125" style="4" customWidth="1"/>
    <col min="8210" max="8210" width="1.5" style="4" customWidth="1"/>
    <col min="8211" max="8211" width="9.33203125" style="4" customWidth="1"/>
    <col min="8212" max="8212" width="11.6640625" style="4" bestFit="1" customWidth="1"/>
    <col min="8213" max="8214" width="9.6640625" style="4" customWidth="1"/>
    <col min="8215" max="8215" width="10.33203125" style="4" customWidth="1"/>
    <col min="8216" max="8216" width="1.5" style="4" customWidth="1"/>
    <col min="8217" max="8217" width="10.1640625" style="4" customWidth="1"/>
    <col min="8218" max="8218" width="10.6640625" style="4" customWidth="1"/>
    <col min="8219" max="8219" width="8.83203125" style="4"/>
    <col min="8220" max="8220" width="13.33203125" style="4" customWidth="1"/>
    <col min="8221" max="8221" width="14.6640625" style="4" customWidth="1"/>
    <col min="8222" max="8449" width="8.83203125" style="4"/>
    <col min="8450" max="8450" width="17" style="4" customWidth="1"/>
    <col min="8451" max="8451" width="15.6640625" style="4" customWidth="1"/>
    <col min="8452" max="8452" width="27.83203125" style="4" customWidth="1"/>
    <col min="8453" max="8453" width="12" style="4" customWidth="1"/>
    <col min="8454" max="8454" width="2.6640625" style="4" customWidth="1"/>
    <col min="8455" max="8455" width="9.1640625" style="4" customWidth="1"/>
    <col min="8456" max="8456" width="13.5" style="4" customWidth="1"/>
    <col min="8457" max="8457" width="11.33203125" style="4" customWidth="1"/>
    <col min="8458" max="8458" width="11" style="4" customWidth="1"/>
    <col min="8459" max="8459" width="10.83203125" style="4" customWidth="1"/>
    <col min="8460" max="8460" width="2.5" style="4" customWidth="1"/>
    <col min="8461" max="8461" width="9.5" style="4" customWidth="1"/>
    <col min="8462" max="8462" width="13.33203125" style="4" customWidth="1"/>
    <col min="8463" max="8463" width="11.5" style="4" customWidth="1"/>
    <col min="8464" max="8465" width="10.83203125" style="4" customWidth="1"/>
    <col min="8466" max="8466" width="1.5" style="4" customWidth="1"/>
    <col min="8467" max="8467" width="9.33203125" style="4" customWidth="1"/>
    <col min="8468" max="8468" width="11.6640625" style="4" bestFit="1" customWidth="1"/>
    <col min="8469" max="8470" width="9.6640625" style="4" customWidth="1"/>
    <col min="8471" max="8471" width="10.33203125" style="4" customWidth="1"/>
    <col min="8472" max="8472" width="1.5" style="4" customWidth="1"/>
    <col min="8473" max="8473" width="10.1640625" style="4" customWidth="1"/>
    <col min="8474" max="8474" width="10.6640625" style="4" customWidth="1"/>
    <col min="8475" max="8475" width="8.83203125" style="4"/>
    <col min="8476" max="8476" width="13.33203125" style="4" customWidth="1"/>
    <col min="8477" max="8477" width="14.6640625" style="4" customWidth="1"/>
    <col min="8478" max="8705" width="8.83203125" style="4"/>
    <col min="8706" max="8706" width="17" style="4" customWidth="1"/>
    <col min="8707" max="8707" width="15.6640625" style="4" customWidth="1"/>
    <col min="8708" max="8708" width="27.83203125" style="4" customWidth="1"/>
    <col min="8709" max="8709" width="12" style="4" customWidth="1"/>
    <col min="8710" max="8710" width="2.6640625" style="4" customWidth="1"/>
    <col min="8711" max="8711" width="9.1640625" style="4" customWidth="1"/>
    <col min="8712" max="8712" width="13.5" style="4" customWidth="1"/>
    <col min="8713" max="8713" width="11.33203125" style="4" customWidth="1"/>
    <col min="8714" max="8714" width="11" style="4" customWidth="1"/>
    <col min="8715" max="8715" width="10.83203125" style="4" customWidth="1"/>
    <col min="8716" max="8716" width="2.5" style="4" customWidth="1"/>
    <col min="8717" max="8717" width="9.5" style="4" customWidth="1"/>
    <col min="8718" max="8718" width="13.33203125" style="4" customWidth="1"/>
    <col min="8719" max="8719" width="11.5" style="4" customWidth="1"/>
    <col min="8720" max="8721" width="10.83203125" style="4" customWidth="1"/>
    <col min="8722" max="8722" width="1.5" style="4" customWidth="1"/>
    <col min="8723" max="8723" width="9.33203125" style="4" customWidth="1"/>
    <col min="8724" max="8724" width="11.6640625" style="4" bestFit="1" customWidth="1"/>
    <col min="8725" max="8726" width="9.6640625" style="4" customWidth="1"/>
    <col min="8727" max="8727" width="10.33203125" style="4" customWidth="1"/>
    <col min="8728" max="8728" width="1.5" style="4" customWidth="1"/>
    <col min="8729" max="8729" width="10.1640625" style="4" customWidth="1"/>
    <col min="8730" max="8730" width="10.6640625" style="4" customWidth="1"/>
    <col min="8731" max="8731" width="8.83203125" style="4"/>
    <col min="8732" max="8732" width="13.33203125" style="4" customWidth="1"/>
    <col min="8733" max="8733" width="14.6640625" style="4" customWidth="1"/>
    <col min="8734" max="8961" width="8.83203125" style="4"/>
    <col min="8962" max="8962" width="17" style="4" customWidth="1"/>
    <col min="8963" max="8963" width="15.6640625" style="4" customWidth="1"/>
    <col min="8964" max="8964" width="27.83203125" style="4" customWidth="1"/>
    <col min="8965" max="8965" width="12" style="4" customWidth="1"/>
    <col min="8966" max="8966" width="2.6640625" style="4" customWidth="1"/>
    <col min="8967" max="8967" width="9.1640625" style="4" customWidth="1"/>
    <col min="8968" max="8968" width="13.5" style="4" customWidth="1"/>
    <col min="8969" max="8969" width="11.33203125" style="4" customWidth="1"/>
    <col min="8970" max="8970" width="11" style="4" customWidth="1"/>
    <col min="8971" max="8971" width="10.83203125" style="4" customWidth="1"/>
    <col min="8972" max="8972" width="2.5" style="4" customWidth="1"/>
    <col min="8973" max="8973" width="9.5" style="4" customWidth="1"/>
    <col min="8974" max="8974" width="13.33203125" style="4" customWidth="1"/>
    <col min="8975" max="8975" width="11.5" style="4" customWidth="1"/>
    <col min="8976" max="8977" width="10.83203125" style="4" customWidth="1"/>
    <col min="8978" max="8978" width="1.5" style="4" customWidth="1"/>
    <col min="8979" max="8979" width="9.33203125" style="4" customWidth="1"/>
    <col min="8980" max="8980" width="11.6640625" style="4" bestFit="1" customWidth="1"/>
    <col min="8981" max="8982" width="9.6640625" style="4" customWidth="1"/>
    <col min="8983" max="8983" width="10.33203125" style="4" customWidth="1"/>
    <col min="8984" max="8984" width="1.5" style="4" customWidth="1"/>
    <col min="8985" max="8985" width="10.1640625" style="4" customWidth="1"/>
    <col min="8986" max="8986" width="10.6640625" style="4" customWidth="1"/>
    <col min="8987" max="8987" width="8.83203125" style="4"/>
    <col min="8988" max="8988" width="13.33203125" style="4" customWidth="1"/>
    <col min="8989" max="8989" width="14.6640625" style="4" customWidth="1"/>
    <col min="8990" max="9217" width="8.83203125" style="4"/>
    <col min="9218" max="9218" width="17" style="4" customWidth="1"/>
    <col min="9219" max="9219" width="15.6640625" style="4" customWidth="1"/>
    <col min="9220" max="9220" width="27.83203125" style="4" customWidth="1"/>
    <col min="9221" max="9221" width="12" style="4" customWidth="1"/>
    <col min="9222" max="9222" width="2.6640625" style="4" customWidth="1"/>
    <col min="9223" max="9223" width="9.1640625" style="4" customWidth="1"/>
    <col min="9224" max="9224" width="13.5" style="4" customWidth="1"/>
    <col min="9225" max="9225" width="11.33203125" style="4" customWidth="1"/>
    <col min="9226" max="9226" width="11" style="4" customWidth="1"/>
    <col min="9227" max="9227" width="10.83203125" style="4" customWidth="1"/>
    <col min="9228" max="9228" width="2.5" style="4" customWidth="1"/>
    <col min="9229" max="9229" width="9.5" style="4" customWidth="1"/>
    <col min="9230" max="9230" width="13.33203125" style="4" customWidth="1"/>
    <col min="9231" max="9231" width="11.5" style="4" customWidth="1"/>
    <col min="9232" max="9233" width="10.83203125" style="4" customWidth="1"/>
    <col min="9234" max="9234" width="1.5" style="4" customWidth="1"/>
    <col min="9235" max="9235" width="9.33203125" style="4" customWidth="1"/>
    <col min="9236" max="9236" width="11.6640625" style="4" bestFit="1" customWidth="1"/>
    <col min="9237" max="9238" width="9.6640625" style="4" customWidth="1"/>
    <col min="9239" max="9239" width="10.33203125" style="4" customWidth="1"/>
    <col min="9240" max="9240" width="1.5" style="4" customWidth="1"/>
    <col min="9241" max="9241" width="10.1640625" style="4" customWidth="1"/>
    <col min="9242" max="9242" width="10.6640625" style="4" customWidth="1"/>
    <col min="9243" max="9243" width="8.83203125" style="4"/>
    <col min="9244" max="9244" width="13.33203125" style="4" customWidth="1"/>
    <col min="9245" max="9245" width="14.6640625" style="4" customWidth="1"/>
    <col min="9246" max="9473" width="8.83203125" style="4"/>
    <col min="9474" max="9474" width="17" style="4" customWidth="1"/>
    <col min="9475" max="9475" width="15.6640625" style="4" customWidth="1"/>
    <col min="9476" max="9476" width="27.83203125" style="4" customWidth="1"/>
    <col min="9477" max="9477" width="12" style="4" customWidth="1"/>
    <col min="9478" max="9478" width="2.6640625" style="4" customWidth="1"/>
    <col min="9479" max="9479" width="9.1640625" style="4" customWidth="1"/>
    <col min="9480" max="9480" width="13.5" style="4" customWidth="1"/>
    <col min="9481" max="9481" width="11.33203125" style="4" customWidth="1"/>
    <col min="9482" max="9482" width="11" style="4" customWidth="1"/>
    <col min="9483" max="9483" width="10.83203125" style="4" customWidth="1"/>
    <col min="9484" max="9484" width="2.5" style="4" customWidth="1"/>
    <col min="9485" max="9485" width="9.5" style="4" customWidth="1"/>
    <col min="9486" max="9486" width="13.33203125" style="4" customWidth="1"/>
    <col min="9487" max="9487" width="11.5" style="4" customWidth="1"/>
    <col min="9488" max="9489" width="10.83203125" style="4" customWidth="1"/>
    <col min="9490" max="9490" width="1.5" style="4" customWidth="1"/>
    <col min="9491" max="9491" width="9.33203125" style="4" customWidth="1"/>
    <col min="9492" max="9492" width="11.6640625" style="4" bestFit="1" customWidth="1"/>
    <col min="9493" max="9494" width="9.6640625" style="4" customWidth="1"/>
    <col min="9495" max="9495" width="10.33203125" style="4" customWidth="1"/>
    <col min="9496" max="9496" width="1.5" style="4" customWidth="1"/>
    <col min="9497" max="9497" width="10.1640625" style="4" customWidth="1"/>
    <col min="9498" max="9498" width="10.6640625" style="4" customWidth="1"/>
    <col min="9499" max="9499" width="8.83203125" style="4"/>
    <col min="9500" max="9500" width="13.33203125" style="4" customWidth="1"/>
    <col min="9501" max="9501" width="14.6640625" style="4" customWidth="1"/>
    <col min="9502" max="9729" width="8.83203125" style="4"/>
    <col min="9730" max="9730" width="17" style="4" customWidth="1"/>
    <col min="9731" max="9731" width="15.6640625" style="4" customWidth="1"/>
    <col min="9732" max="9732" width="27.83203125" style="4" customWidth="1"/>
    <col min="9733" max="9733" width="12" style="4" customWidth="1"/>
    <col min="9734" max="9734" width="2.6640625" style="4" customWidth="1"/>
    <col min="9735" max="9735" width="9.1640625" style="4" customWidth="1"/>
    <col min="9736" max="9736" width="13.5" style="4" customWidth="1"/>
    <col min="9737" max="9737" width="11.33203125" style="4" customWidth="1"/>
    <col min="9738" max="9738" width="11" style="4" customWidth="1"/>
    <col min="9739" max="9739" width="10.83203125" style="4" customWidth="1"/>
    <col min="9740" max="9740" width="2.5" style="4" customWidth="1"/>
    <col min="9741" max="9741" width="9.5" style="4" customWidth="1"/>
    <col min="9742" max="9742" width="13.33203125" style="4" customWidth="1"/>
    <col min="9743" max="9743" width="11.5" style="4" customWidth="1"/>
    <col min="9744" max="9745" width="10.83203125" style="4" customWidth="1"/>
    <col min="9746" max="9746" width="1.5" style="4" customWidth="1"/>
    <col min="9747" max="9747" width="9.33203125" style="4" customWidth="1"/>
    <col min="9748" max="9748" width="11.6640625" style="4" bestFit="1" customWidth="1"/>
    <col min="9749" max="9750" width="9.6640625" style="4" customWidth="1"/>
    <col min="9751" max="9751" width="10.33203125" style="4" customWidth="1"/>
    <col min="9752" max="9752" width="1.5" style="4" customWidth="1"/>
    <col min="9753" max="9753" width="10.1640625" style="4" customWidth="1"/>
    <col min="9754" max="9754" width="10.6640625" style="4" customWidth="1"/>
    <col min="9755" max="9755" width="8.83203125" style="4"/>
    <col min="9756" max="9756" width="13.33203125" style="4" customWidth="1"/>
    <col min="9757" max="9757" width="14.6640625" style="4" customWidth="1"/>
    <col min="9758" max="9985" width="8.83203125" style="4"/>
    <col min="9986" max="9986" width="17" style="4" customWidth="1"/>
    <col min="9987" max="9987" width="15.6640625" style="4" customWidth="1"/>
    <col min="9988" max="9988" width="27.83203125" style="4" customWidth="1"/>
    <col min="9989" max="9989" width="12" style="4" customWidth="1"/>
    <col min="9990" max="9990" width="2.6640625" style="4" customWidth="1"/>
    <col min="9991" max="9991" width="9.1640625" style="4" customWidth="1"/>
    <col min="9992" max="9992" width="13.5" style="4" customWidth="1"/>
    <col min="9993" max="9993" width="11.33203125" style="4" customWidth="1"/>
    <col min="9994" max="9994" width="11" style="4" customWidth="1"/>
    <col min="9995" max="9995" width="10.83203125" style="4" customWidth="1"/>
    <col min="9996" max="9996" width="2.5" style="4" customWidth="1"/>
    <col min="9997" max="9997" width="9.5" style="4" customWidth="1"/>
    <col min="9998" max="9998" width="13.33203125" style="4" customWidth="1"/>
    <col min="9999" max="9999" width="11.5" style="4" customWidth="1"/>
    <col min="10000" max="10001" width="10.83203125" style="4" customWidth="1"/>
    <col min="10002" max="10002" width="1.5" style="4" customWidth="1"/>
    <col min="10003" max="10003" width="9.33203125" style="4" customWidth="1"/>
    <col min="10004" max="10004" width="11.6640625" style="4" bestFit="1" customWidth="1"/>
    <col min="10005" max="10006" width="9.6640625" style="4" customWidth="1"/>
    <col min="10007" max="10007" width="10.33203125" style="4" customWidth="1"/>
    <col min="10008" max="10008" width="1.5" style="4" customWidth="1"/>
    <col min="10009" max="10009" width="10.1640625" style="4" customWidth="1"/>
    <col min="10010" max="10010" width="10.6640625" style="4" customWidth="1"/>
    <col min="10011" max="10011" width="8.83203125" style="4"/>
    <col min="10012" max="10012" width="13.33203125" style="4" customWidth="1"/>
    <col min="10013" max="10013" width="14.6640625" style="4" customWidth="1"/>
    <col min="10014" max="10241" width="8.83203125" style="4"/>
    <col min="10242" max="10242" width="17" style="4" customWidth="1"/>
    <col min="10243" max="10243" width="15.6640625" style="4" customWidth="1"/>
    <col min="10244" max="10244" width="27.83203125" style="4" customWidth="1"/>
    <col min="10245" max="10245" width="12" style="4" customWidth="1"/>
    <col min="10246" max="10246" width="2.6640625" style="4" customWidth="1"/>
    <col min="10247" max="10247" width="9.1640625" style="4" customWidth="1"/>
    <col min="10248" max="10248" width="13.5" style="4" customWidth="1"/>
    <col min="10249" max="10249" width="11.33203125" style="4" customWidth="1"/>
    <col min="10250" max="10250" width="11" style="4" customWidth="1"/>
    <col min="10251" max="10251" width="10.83203125" style="4" customWidth="1"/>
    <col min="10252" max="10252" width="2.5" style="4" customWidth="1"/>
    <col min="10253" max="10253" width="9.5" style="4" customWidth="1"/>
    <col min="10254" max="10254" width="13.33203125" style="4" customWidth="1"/>
    <col min="10255" max="10255" width="11.5" style="4" customWidth="1"/>
    <col min="10256" max="10257" width="10.83203125" style="4" customWidth="1"/>
    <col min="10258" max="10258" width="1.5" style="4" customWidth="1"/>
    <col min="10259" max="10259" width="9.33203125" style="4" customWidth="1"/>
    <col min="10260" max="10260" width="11.6640625" style="4" bestFit="1" customWidth="1"/>
    <col min="10261" max="10262" width="9.6640625" style="4" customWidth="1"/>
    <col min="10263" max="10263" width="10.33203125" style="4" customWidth="1"/>
    <col min="10264" max="10264" width="1.5" style="4" customWidth="1"/>
    <col min="10265" max="10265" width="10.1640625" style="4" customWidth="1"/>
    <col min="10266" max="10266" width="10.6640625" style="4" customWidth="1"/>
    <col min="10267" max="10267" width="8.83203125" style="4"/>
    <col min="10268" max="10268" width="13.33203125" style="4" customWidth="1"/>
    <col min="10269" max="10269" width="14.6640625" style="4" customWidth="1"/>
    <col min="10270" max="10497" width="8.83203125" style="4"/>
    <col min="10498" max="10498" width="17" style="4" customWidth="1"/>
    <col min="10499" max="10499" width="15.6640625" style="4" customWidth="1"/>
    <col min="10500" max="10500" width="27.83203125" style="4" customWidth="1"/>
    <col min="10501" max="10501" width="12" style="4" customWidth="1"/>
    <col min="10502" max="10502" width="2.6640625" style="4" customWidth="1"/>
    <col min="10503" max="10503" width="9.1640625" style="4" customWidth="1"/>
    <col min="10504" max="10504" width="13.5" style="4" customWidth="1"/>
    <col min="10505" max="10505" width="11.33203125" style="4" customWidth="1"/>
    <col min="10506" max="10506" width="11" style="4" customWidth="1"/>
    <col min="10507" max="10507" width="10.83203125" style="4" customWidth="1"/>
    <col min="10508" max="10508" width="2.5" style="4" customWidth="1"/>
    <col min="10509" max="10509" width="9.5" style="4" customWidth="1"/>
    <col min="10510" max="10510" width="13.33203125" style="4" customWidth="1"/>
    <col min="10511" max="10511" width="11.5" style="4" customWidth="1"/>
    <col min="10512" max="10513" width="10.83203125" style="4" customWidth="1"/>
    <col min="10514" max="10514" width="1.5" style="4" customWidth="1"/>
    <col min="10515" max="10515" width="9.33203125" style="4" customWidth="1"/>
    <col min="10516" max="10516" width="11.6640625" style="4" bestFit="1" customWidth="1"/>
    <col min="10517" max="10518" width="9.6640625" style="4" customWidth="1"/>
    <col min="10519" max="10519" width="10.33203125" style="4" customWidth="1"/>
    <col min="10520" max="10520" width="1.5" style="4" customWidth="1"/>
    <col min="10521" max="10521" width="10.1640625" style="4" customWidth="1"/>
    <col min="10522" max="10522" width="10.6640625" style="4" customWidth="1"/>
    <col min="10523" max="10523" width="8.83203125" style="4"/>
    <col min="10524" max="10524" width="13.33203125" style="4" customWidth="1"/>
    <col min="10525" max="10525" width="14.6640625" style="4" customWidth="1"/>
    <col min="10526" max="10753" width="8.83203125" style="4"/>
    <col min="10754" max="10754" width="17" style="4" customWidth="1"/>
    <col min="10755" max="10755" width="15.6640625" style="4" customWidth="1"/>
    <col min="10756" max="10756" width="27.83203125" style="4" customWidth="1"/>
    <col min="10757" max="10757" width="12" style="4" customWidth="1"/>
    <col min="10758" max="10758" width="2.6640625" style="4" customWidth="1"/>
    <col min="10759" max="10759" width="9.1640625" style="4" customWidth="1"/>
    <col min="10760" max="10760" width="13.5" style="4" customWidth="1"/>
    <col min="10761" max="10761" width="11.33203125" style="4" customWidth="1"/>
    <col min="10762" max="10762" width="11" style="4" customWidth="1"/>
    <col min="10763" max="10763" width="10.83203125" style="4" customWidth="1"/>
    <col min="10764" max="10764" width="2.5" style="4" customWidth="1"/>
    <col min="10765" max="10765" width="9.5" style="4" customWidth="1"/>
    <col min="10766" max="10766" width="13.33203125" style="4" customWidth="1"/>
    <col min="10767" max="10767" width="11.5" style="4" customWidth="1"/>
    <col min="10768" max="10769" width="10.83203125" style="4" customWidth="1"/>
    <col min="10770" max="10770" width="1.5" style="4" customWidth="1"/>
    <col min="10771" max="10771" width="9.33203125" style="4" customWidth="1"/>
    <col min="10772" max="10772" width="11.6640625" style="4" bestFit="1" customWidth="1"/>
    <col min="10773" max="10774" width="9.6640625" style="4" customWidth="1"/>
    <col min="10775" max="10775" width="10.33203125" style="4" customWidth="1"/>
    <col min="10776" max="10776" width="1.5" style="4" customWidth="1"/>
    <col min="10777" max="10777" width="10.1640625" style="4" customWidth="1"/>
    <col min="10778" max="10778" width="10.6640625" style="4" customWidth="1"/>
    <col min="10779" max="10779" width="8.83203125" style="4"/>
    <col min="10780" max="10780" width="13.33203125" style="4" customWidth="1"/>
    <col min="10781" max="10781" width="14.6640625" style="4" customWidth="1"/>
    <col min="10782" max="11009" width="8.83203125" style="4"/>
    <col min="11010" max="11010" width="17" style="4" customWidth="1"/>
    <col min="11011" max="11011" width="15.6640625" style="4" customWidth="1"/>
    <col min="11012" max="11012" width="27.83203125" style="4" customWidth="1"/>
    <col min="11013" max="11013" width="12" style="4" customWidth="1"/>
    <col min="11014" max="11014" width="2.6640625" style="4" customWidth="1"/>
    <col min="11015" max="11015" width="9.1640625" style="4" customWidth="1"/>
    <col min="11016" max="11016" width="13.5" style="4" customWidth="1"/>
    <col min="11017" max="11017" width="11.33203125" style="4" customWidth="1"/>
    <col min="11018" max="11018" width="11" style="4" customWidth="1"/>
    <col min="11019" max="11019" width="10.83203125" style="4" customWidth="1"/>
    <col min="11020" max="11020" width="2.5" style="4" customWidth="1"/>
    <col min="11021" max="11021" width="9.5" style="4" customWidth="1"/>
    <col min="11022" max="11022" width="13.33203125" style="4" customWidth="1"/>
    <col min="11023" max="11023" width="11.5" style="4" customWidth="1"/>
    <col min="11024" max="11025" width="10.83203125" style="4" customWidth="1"/>
    <col min="11026" max="11026" width="1.5" style="4" customWidth="1"/>
    <col min="11027" max="11027" width="9.33203125" style="4" customWidth="1"/>
    <col min="11028" max="11028" width="11.6640625" style="4" bestFit="1" customWidth="1"/>
    <col min="11029" max="11030" width="9.6640625" style="4" customWidth="1"/>
    <col min="11031" max="11031" width="10.33203125" style="4" customWidth="1"/>
    <col min="11032" max="11032" width="1.5" style="4" customWidth="1"/>
    <col min="11033" max="11033" width="10.1640625" style="4" customWidth="1"/>
    <col min="11034" max="11034" width="10.6640625" style="4" customWidth="1"/>
    <col min="11035" max="11035" width="8.83203125" style="4"/>
    <col min="11036" max="11036" width="13.33203125" style="4" customWidth="1"/>
    <col min="11037" max="11037" width="14.6640625" style="4" customWidth="1"/>
    <col min="11038" max="11265" width="8.83203125" style="4"/>
    <col min="11266" max="11266" width="17" style="4" customWidth="1"/>
    <col min="11267" max="11267" width="15.6640625" style="4" customWidth="1"/>
    <col min="11268" max="11268" width="27.83203125" style="4" customWidth="1"/>
    <col min="11269" max="11269" width="12" style="4" customWidth="1"/>
    <col min="11270" max="11270" width="2.6640625" style="4" customWidth="1"/>
    <col min="11271" max="11271" width="9.1640625" style="4" customWidth="1"/>
    <col min="11272" max="11272" width="13.5" style="4" customWidth="1"/>
    <col min="11273" max="11273" width="11.33203125" style="4" customWidth="1"/>
    <col min="11274" max="11274" width="11" style="4" customWidth="1"/>
    <col min="11275" max="11275" width="10.83203125" style="4" customWidth="1"/>
    <col min="11276" max="11276" width="2.5" style="4" customWidth="1"/>
    <col min="11277" max="11277" width="9.5" style="4" customWidth="1"/>
    <col min="11278" max="11278" width="13.33203125" style="4" customWidth="1"/>
    <col min="11279" max="11279" width="11.5" style="4" customWidth="1"/>
    <col min="11280" max="11281" width="10.83203125" style="4" customWidth="1"/>
    <col min="11282" max="11282" width="1.5" style="4" customWidth="1"/>
    <col min="11283" max="11283" width="9.33203125" style="4" customWidth="1"/>
    <col min="11284" max="11284" width="11.6640625" style="4" bestFit="1" customWidth="1"/>
    <col min="11285" max="11286" width="9.6640625" style="4" customWidth="1"/>
    <col min="11287" max="11287" width="10.33203125" style="4" customWidth="1"/>
    <col min="11288" max="11288" width="1.5" style="4" customWidth="1"/>
    <col min="11289" max="11289" width="10.1640625" style="4" customWidth="1"/>
    <col min="11290" max="11290" width="10.6640625" style="4" customWidth="1"/>
    <col min="11291" max="11291" width="8.83203125" style="4"/>
    <col min="11292" max="11292" width="13.33203125" style="4" customWidth="1"/>
    <col min="11293" max="11293" width="14.6640625" style="4" customWidth="1"/>
    <col min="11294" max="11521" width="8.83203125" style="4"/>
    <col min="11522" max="11522" width="17" style="4" customWidth="1"/>
    <col min="11523" max="11523" width="15.6640625" style="4" customWidth="1"/>
    <col min="11524" max="11524" width="27.83203125" style="4" customWidth="1"/>
    <col min="11525" max="11525" width="12" style="4" customWidth="1"/>
    <col min="11526" max="11526" width="2.6640625" style="4" customWidth="1"/>
    <col min="11527" max="11527" width="9.1640625" style="4" customWidth="1"/>
    <col min="11528" max="11528" width="13.5" style="4" customWidth="1"/>
    <col min="11529" max="11529" width="11.33203125" style="4" customWidth="1"/>
    <col min="11530" max="11530" width="11" style="4" customWidth="1"/>
    <col min="11531" max="11531" width="10.83203125" style="4" customWidth="1"/>
    <col min="11532" max="11532" width="2.5" style="4" customWidth="1"/>
    <col min="11533" max="11533" width="9.5" style="4" customWidth="1"/>
    <col min="11534" max="11534" width="13.33203125" style="4" customWidth="1"/>
    <col min="11535" max="11535" width="11.5" style="4" customWidth="1"/>
    <col min="11536" max="11537" width="10.83203125" style="4" customWidth="1"/>
    <col min="11538" max="11538" width="1.5" style="4" customWidth="1"/>
    <col min="11539" max="11539" width="9.33203125" style="4" customWidth="1"/>
    <col min="11540" max="11540" width="11.6640625" style="4" bestFit="1" customWidth="1"/>
    <col min="11541" max="11542" width="9.6640625" style="4" customWidth="1"/>
    <col min="11543" max="11543" width="10.33203125" style="4" customWidth="1"/>
    <col min="11544" max="11544" width="1.5" style="4" customWidth="1"/>
    <col min="11545" max="11545" width="10.1640625" style="4" customWidth="1"/>
    <col min="11546" max="11546" width="10.6640625" style="4" customWidth="1"/>
    <col min="11547" max="11547" width="8.83203125" style="4"/>
    <col min="11548" max="11548" width="13.33203125" style="4" customWidth="1"/>
    <col min="11549" max="11549" width="14.6640625" style="4" customWidth="1"/>
    <col min="11550" max="11777" width="8.83203125" style="4"/>
    <col min="11778" max="11778" width="17" style="4" customWidth="1"/>
    <col min="11779" max="11779" width="15.6640625" style="4" customWidth="1"/>
    <col min="11780" max="11780" width="27.83203125" style="4" customWidth="1"/>
    <col min="11781" max="11781" width="12" style="4" customWidth="1"/>
    <col min="11782" max="11782" width="2.6640625" style="4" customWidth="1"/>
    <col min="11783" max="11783" width="9.1640625" style="4" customWidth="1"/>
    <col min="11784" max="11784" width="13.5" style="4" customWidth="1"/>
    <col min="11785" max="11785" width="11.33203125" style="4" customWidth="1"/>
    <col min="11786" max="11786" width="11" style="4" customWidth="1"/>
    <col min="11787" max="11787" width="10.83203125" style="4" customWidth="1"/>
    <col min="11788" max="11788" width="2.5" style="4" customWidth="1"/>
    <col min="11789" max="11789" width="9.5" style="4" customWidth="1"/>
    <col min="11790" max="11790" width="13.33203125" style="4" customWidth="1"/>
    <col min="11791" max="11791" width="11.5" style="4" customWidth="1"/>
    <col min="11792" max="11793" width="10.83203125" style="4" customWidth="1"/>
    <col min="11794" max="11794" width="1.5" style="4" customWidth="1"/>
    <col min="11795" max="11795" width="9.33203125" style="4" customWidth="1"/>
    <col min="11796" max="11796" width="11.6640625" style="4" bestFit="1" customWidth="1"/>
    <col min="11797" max="11798" width="9.6640625" style="4" customWidth="1"/>
    <col min="11799" max="11799" width="10.33203125" style="4" customWidth="1"/>
    <col min="11800" max="11800" width="1.5" style="4" customWidth="1"/>
    <col min="11801" max="11801" width="10.1640625" style="4" customWidth="1"/>
    <col min="11802" max="11802" width="10.6640625" style="4" customWidth="1"/>
    <col min="11803" max="11803" width="8.83203125" style="4"/>
    <col min="11804" max="11804" width="13.33203125" style="4" customWidth="1"/>
    <col min="11805" max="11805" width="14.6640625" style="4" customWidth="1"/>
    <col min="11806" max="12033" width="8.83203125" style="4"/>
    <col min="12034" max="12034" width="17" style="4" customWidth="1"/>
    <col min="12035" max="12035" width="15.6640625" style="4" customWidth="1"/>
    <col min="12036" max="12036" width="27.83203125" style="4" customWidth="1"/>
    <col min="12037" max="12037" width="12" style="4" customWidth="1"/>
    <col min="12038" max="12038" width="2.6640625" style="4" customWidth="1"/>
    <col min="12039" max="12039" width="9.1640625" style="4" customWidth="1"/>
    <col min="12040" max="12040" width="13.5" style="4" customWidth="1"/>
    <col min="12041" max="12041" width="11.33203125" style="4" customWidth="1"/>
    <col min="12042" max="12042" width="11" style="4" customWidth="1"/>
    <col min="12043" max="12043" width="10.83203125" style="4" customWidth="1"/>
    <col min="12044" max="12044" width="2.5" style="4" customWidth="1"/>
    <col min="12045" max="12045" width="9.5" style="4" customWidth="1"/>
    <col min="12046" max="12046" width="13.33203125" style="4" customWidth="1"/>
    <col min="12047" max="12047" width="11.5" style="4" customWidth="1"/>
    <col min="12048" max="12049" width="10.83203125" style="4" customWidth="1"/>
    <col min="12050" max="12050" width="1.5" style="4" customWidth="1"/>
    <col min="12051" max="12051" width="9.33203125" style="4" customWidth="1"/>
    <col min="12052" max="12052" width="11.6640625" style="4" bestFit="1" customWidth="1"/>
    <col min="12053" max="12054" width="9.6640625" style="4" customWidth="1"/>
    <col min="12055" max="12055" width="10.33203125" style="4" customWidth="1"/>
    <col min="12056" max="12056" width="1.5" style="4" customWidth="1"/>
    <col min="12057" max="12057" width="10.1640625" style="4" customWidth="1"/>
    <col min="12058" max="12058" width="10.6640625" style="4" customWidth="1"/>
    <col min="12059" max="12059" width="8.83203125" style="4"/>
    <col min="12060" max="12060" width="13.33203125" style="4" customWidth="1"/>
    <col min="12061" max="12061" width="14.6640625" style="4" customWidth="1"/>
    <col min="12062" max="12289" width="8.83203125" style="4"/>
    <col min="12290" max="12290" width="17" style="4" customWidth="1"/>
    <col min="12291" max="12291" width="15.6640625" style="4" customWidth="1"/>
    <col min="12292" max="12292" width="27.83203125" style="4" customWidth="1"/>
    <col min="12293" max="12293" width="12" style="4" customWidth="1"/>
    <col min="12294" max="12294" width="2.6640625" style="4" customWidth="1"/>
    <col min="12295" max="12295" width="9.1640625" style="4" customWidth="1"/>
    <col min="12296" max="12296" width="13.5" style="4" customWidth="1"/>
    <col min="12297" max="12297" width="11.33203125" style="4" customWidth="1"/>
    <col min="12298" max="12298" width="11" style="4" customWidth="1"/>
    <col min="12299" max="12299" width="10.83203125" style="4" customWidth="1"/>
    <col min="12300" max="12300" width="2.5" style="4" customWidth="1"/>
    <col min="12301" max="12301" width="9.5" style="4" customWidth="1"/>
    <col min="12302" max="12302" width="13.33203125" style="4" customWidth="1"/>
    <col min="12303" max="12303" width="11.5" style="4" customWidth="1"/>
    <col min="12304" max="12305" width="10.83203125" style="4" customWidth="1"/>
    <col min="12306" max="12306" width="1.5" style="4" customWidth="1"/>
    <col min="12307" max="12307" width="9.33203125" style="4" customWidth="1"/>
    <col min="12308" max="12308" width="11.6640625" style="4" bestFit="1" customWidth="1"/>
    <col min="12309" max="12310" width="9.6640625" style="4" customWidth="1"/>
    <col min="12311" max="12311" width="10.33203125" style="4" customWidth="1"/>
    <col min="12312" max="12312" width="1.5" style="4" customWidth="1"/>
    <col min="12313" max="12313" width="10.1640625" style="4" customWidth="1"/>
    <col min="12314" max="12314" width="10.6640625" style="4" customWidth="1"/>
    <col min="12315" max="12315" width="8.83203125" style="4"/>
    <col min="12316" max="12316" width="13.33203125" style="4" customWidth="1"/>
    <col min="12317" max="12317" width="14.6640625" style="4" customWidth="1"/>
    <col min="12318" max="12545" width="8.83203125" style="4"/>
    <col min="12546" max="12546" width="17" style="4" customWidth="1"/>
    <col min="12547" max="12547" width="15.6640625" style="4" customWidth="1"/>
    <col min="12548" max="12548" width="27.83203125" style="4" customWidth="1"/>
    <col min="12549" max="12549" width="12" style="4" customWidth="1"/>
    <col min="12550" max="12550" width="2.6640625" style="4" customWidth="1"/>
    <col min="12551" max="12551" width="9.1640625" style="4" customWidth="1"/>
    <col min="12552" max="12552" width="13.5" style="4" customWidth="1"/>
    <col min="12553" max="12553" width="11.33203125" style="4" customWidth="1"/>
    <col min="12554" max="12554" width="11" style="4" customWidth="1"/>
    <col min="12555" max="12555" width="10.83203125" style="4" customWidth="1"/>
    <col min="12556" max="12556" width="2.5" style="4" customWidth="1"/>
    <col min="12557" max="12557" width="9.5" style="4" customWidth="1"/>
    <col min="12558" max="12558" width="13.33203125" style="4" customWidth="1"/>
    <col min="12559" max="12559" width="11.5" style="4" customWidth="1"/>
    <col min="12560" max="12561" width="10.83203125" style="4" customWidth="1"/>
    <col min="12562" max="12562" width="1.5" style="4" customWidth="1"/>
    <col min="12563" max="12563" width="9.33203125" style="4" customWidth="1"/>
    <col min="12564" max="12564" width="11.6640625" style="4" bestFit="1" customWidth="1"/>
    <col min="12565" max="12566" width="9.6640625" style="4" customWidth="1"/>
    <col min="12567" max="12567" width="10.33203125" style="4" customWidth="1"/>
    <col min="12568" max="12568" width="1.5" style="4" customWidth="1"/>
    <col min="12569" max="12569" width="10.1640625" style="4" customWidth="1"/>
    <col min="12570" max="12570" width="10.6640625" style="4" customWidth="1"/>
    <col min="12571" max="12571" width="8.83203125" style="4"/>
    <col min="12572" max="12572" width="13.33203125" style="4" customWidth="1"/>
    <col min="12573" max="12573" width="14.6640625" style="4" customWidth="1"/>
    <col min="12574" max="12801" width="8.83203125" style="4"/>
    <col min="12802" max="12802" width="17" style="4" customWidth="1"/>
    <col min="12803" max="12803" width="15.6640625" style="4" customWidth="1"/>
    <col min="12804" max="12804" width="27.83203125" style="4" customWidth="1"/>
    <col min="12805" max="12805" width="12" style="4" customWidth="1"/>
    <col min="12806" max="12806" width="2.6640625" style="4" customWidth="1"/>
    <col min="12807" max="12807" width="9.1640625" style="4" customWidth="1"/>
    <col min="12808" max="12808" width="13.5" style="4" customWidth="1"/>
    <col min="12809" max="12809" width="11.33203125" style="4" customWidth="1"/>
    <col min="12810" max="12810" width="11" style="4" customWidth="1"/>
    <col min="12811" max="12811" width="10.83203125" style="4" customWidth="1"/>
    <col min="12812" max="12812" width="2.5" style="4" customWidth="1"/>
    <col min="12813" max="12813" width="9.5" style="4" customWidth="1"/>
    <col min="12814" max="12814" width="13.33203125" style="4" customWidth="1"/>
    <col min="12815" max="12815" width="11.5" style="4" customWidth="1"/>
    <col min="12816" max="12817" width="10.83203125" style="4" customWidth="1"/>
    <col min="12818" max="12818" width="1.5" style="4" customWidth="1"/>
    <col min="12819" max="12819" width="9.33203125" style="4" customWidth="1"/>
    <col min="12820" max="12820" width="11.6640625" style="4" bestFit="1" customWidth="1"/>
    <col min="12821" max="12822" width="9.6640625" style="4" customWidth="1"/>
    <col min="12823" max="12823" width="10.33203125" style="4" customWidth="1"/>
    <col min="12824" max="12824" width="1.5" style="4" customWidth="1"/>
    <col min="12825" max="12825" width="10.1640625" style="4" customWidth="1"/>
    <col min="12826" max="12826" width="10.6640625" style="4" customWidth="1"/>
    <col min="12827" max="12827" width="8.83203125" style="4"/>
    <col min="12828" max="12828" width="13.33203125" style="4" customWidth="1"/>
    <col min="12829" max="12829" width="14.6640625" style="4" customWidth="1"/>
    <col min="12830" max="13057" width="8.83203125" style="4"/>
    <col min="13058" max="13058" width="17" style="4" customWidth="1"/>
    <col min="13059" max="13059" width="15.6640625" style="4" customWidth="1"/>
    <col min="13060" max="13060" width="27.83203125" style="4" customWidth="1"/>
    <col min="13061" max="13061" width="12" style="4" customWidth="1"/>
    <col min="13062" max="13062" width="2.6640625" style="4" customWidth="1"/>
    <col min="13063" max="13063" width="9.1640625" style="4" customWidth="1"/>
    <col min="13064" max="13064" width="13.5" style="4" customWidth="1"/>
    <col min="13065" max="13065" width="11.33203125" style="4" customWidth="1"/>
    <col min="13066" max="13066" width="11" style="4" customWidth="1"/>
    <col min="13067" max="13067" width="10.83203125" style="4" customWidth="1"/>
    <col min="13068" max="13068" width="2.5" style="4" customWidth="1"/>
    <col min="13069" max="13069" width="9.5" style="4" customWidth="1"/>
    <col min="13070" max="13070" width="13.33203125" style="4" customWidth="1"/>
    <col min="13071" max="13071" width="11.5" style="4" customWidth="1"/>
    <col min="13072" max="13073" width="10.83203125" style="4" customWidth="1"/>
    <col min="13074" max="13074" width="1.5" style="4" customWidth="1"/>
    <col min="13075" max="13075" width="9.33203125" style="4" customWidth="1"/>
    <col min="13076" max="13076" width="11.6640625" style="4" bestFit="1" customWidth="1"/>
    <col min="13077" max="13078" width="9.6640625" style="4" customWidth="1"/>
    <col min="13079" max="13079" width="10.33203125" style="4" customWidth="1"/>
    <col min="13080" max="13080" width="1.5" style="4" customWidth="1"/>
    <col min="13081" max="13081" width="10.1640625" style="4" customWidth="1"/>
    <col min="13082" max="13082" width="10.6640625" style="4" customWidth="1"/>
    <col min="13083" max="13083" width="8.83203125" style="4"/>
    <col min="13084" max="13084" width="13.33203125" style="4" customWidth="1"/>
    <col min="13085" max="13085" width="14.6640625" style="4" customWidth="1"/>
    <col min="13086" max="13313" width="8.83203125" style="4"/>
    <col min="13314" max="13314" width="17" style="4" customWidth="1"/>
    <col min="13315" max="13315" width="15.6640625" style="4" customWidth="1"/>
    <col min="13316" max="13316" width="27.83203125" style="4" customWidth="1"/>
    <col min="13317" max="13317" width="12" style="4" customWidth="1"/>
    <col min="13318" max="13318" width="2.6640625" style="4" customWidth="1"/>
    <col min="13319" max="13319" width="9.1640625" style="4" customWidth="1"/>
    <col min="13320" max="13320" width="13.5" style="4" customWidth="1"/>
    <col min="13321" max="13321" width="11.33203125" style="4" customWidth="1"/>
    <col min="13322" max="13322" width="11" style="4" customWidth="1"/>
    <col min="13323" max="13323" width="10.83203125" style="4" customWidth="1"/>
    <col min="13324" max="13324" width="2.5" style="4" customWidth="1"/>
    <col min="13325" max="13325" width="9.5" style="4" customWidth="1"/>
    <col min="13326" max="13326" width="13.33203125" style="4" customWidth="1"/>
    <col min="13327" max="13327" width="11.5" style="4" customWidth="1"/>
    <col min="13328" max="13329" width="10.83203125" style="4" customWidth="1"/>
    <col min="13330" max="13330" width="1.5" style="4" customWidth="1"/>
    <col min="13331" max="13331" width="9.33203125" style="4" customWidth="1"/>
    <col min="13332" max="13332" width="11.6640625" style="4" bestFit="1" customWidth="1"/>
    <col min="13333" max="13334" width="9.6640625" style="4" customWidth="1"/>
    <col min="13335" max="13335" width="10.33203125" style="4" customWidth="1"/>
    <col min="13336" max="13336" width="1.5" style="4" customWidth="1"/>
    <col min="13337" max="13337" width="10.1640625" style="4" customWidth="1"/>
    <col min="13338" max="13338" width="10.6640625" style="4" customWidth="1"/>
    <col min="13339" max="13339" width="8.83203125" style="4"/>
    <col min="13340" max="13340" width="13.33203125" style="4" customWidth="1"/>
    <col min="13341" max="13341" width="14.6640625" style="4" customWidth="1"/>
    <col min="13342" max="13569" width="8.83203125" style="4"/>
    <col min="13570" max="13570" width="17" style="4" customWidth="1"/>
    <col min="13571" max="13571" width="15.6640625" style="4" customWidth="1"/>
    <col min="13572" max="13572" width="27.83203125" style="4" customWidth="1"/>
    <col min="13573" max="13573" width="12" style="4" customWidth="1"/>
    <col min="13574" max="13574" width="2.6640625" style="4" customWidth="1"/>
    <col min="13575" max="13575" width="9.1640625" style="4" customWidth="1"/>
    <col min="13576" max="13576" width="13.5" style="4" customWidth="1"/>
    <col min="13577" max="13577" width="11.33203125" style="4" customWidth="1"/>
    <col min="13578" max="13578" width="11" style="4" customWidth="1"/>
    <col min="13579" max="13579" width="10.83203125" style="4" customWidth="1"/>
    <col min="13580" max="13580" width="2.5" style="4" customWidth="1"/>
    <col min="13581" max="13581" width="9.5" style="4" customWidth="1"/>
    <col min="13582" max="13582" width="13.33203125" style="4" customWidth="1"/>
    <col min="13583" max="13583" width="11.5" style="4" customWidth="1"/>
    <col min="13584" max="13585" width="10.83203125" style="4" customWidth="1"/>
    <col min="13586" max="13586" width="1.5" style="4" customWidth="1"/>
    <col min="13587" max="13587" width="9.33203125" style="4" customWidth="1"/>
    <col min="13588" max="13588" width="11.6640625" style="4" bestFit="1" customWidth="1"/>
    <col min="13589" max="13590" width="9.6640625" style="4" customWidth="1"/>
    <col min="13591" max="13591" width="10.33203125" style="4" customWidth="1"/>
    <col min="13592" max="13592" width="1.5" style="4" customWidth="1"/>
    <col min="13593" max="13593" width="10.1640625" style="4" customWidth="1"/>
    <col min="13594" max="13594" width="10.6640625" style="4" customWidth="1"/>
    <col min="13595" max="13595" width="8.83203125" style="4"/>
    <col min="13596" max="13596" width="13.33203125" style="4" customWidth="1"/>
    <col min="13597" max="13597" width="14.6640625" style="4" customWidth="1"/>
    <col min="13598" max="13825" width="8.83203125" style="4"/>
    <col min="13826" max="13826" width="17" style="4" customWidth="1"/>
    <col min="13827" max="13827" width="15.6640625" style="4" customWidth="1"/>
    <col min="13828" max="13828" width="27.83203125" style="4" customWidth="1"/>
    <col min="13829" max="13829" width="12" style="4" customWidth="1"/>
    <col min="13830" max="13830" width="2.6640625" style="4" customWidth="1"/>
    <col min="13831" max="13831" width="9.1640625" style="4" customWidth="1"/>
    <col min="13832" max="13832" width="13.5" style="4" customWidth="1"/>
    <col min="13833" max="13833" width="11.33203125" style="4" customWidth="1"/>
    <col min="13834" max="13834" width="11" style="4" customWidth="1"/>
    <col min="13835" max="13835" width="10.83203125" style="4" customWidth="1"/>
    <col min="13836" max="13836" width="2.5" style="4" customWidth="1"/>
    <col min="13837" max="13837" width="9.5" style="4" customWidth="1"/>
    <col min="13838" max="13838" width="13.33203125" style="4" customWidth="1"/>
    <col min="13839" max="13839" width="11.5" style="4" customWidth="1"/>
    <col min="13840" max="13841" width="10.83203125" style="4" customWidth="1"/>
    <col min="13842" max="13842" width="1.5" style="4" customWidth="1"/>
    <col min="13843" max="13843" width="9.33203125" style="4" customWidth="1"/>
    <col min="13844" max="13844" width="11.6640625" style="4" bestFit="1" customWidth="1"/>
    <col min="13845" max="13846" width="9.6640625" style="4" customWidth="1"/>
    <col min="13847" max="13847" width="10.33203125" style="4" customWidth="1"/>
    <col min="13848" max="13848" width="1.5" style="4" customWidth="1"/>
    <col min="13849" max="13849" width="10.1640625" style="4" customWidth="1"/>
    <col min="13850" max="13850" width="10.6640625" style="4" customWidth="1"/>
    <col min="13851" max="13851" width="8.83203125" style="4"/>
    <col min="13852" max="13852" width="13.33203125" style="4" customWidth="1"/>
    <col min="13853" max="13853" width="14.6640625" style="4" customWidth="1"/>
    <col min="13854" max="14081" width="8.83203125" style="4"/>
    <col min="14082" max="14082" width="17" style="4" customWidth="1"/>
    <col min="14083" max="14083" width="15.6640625" style="4" customWidth="1"/>
    <col min="14084" max="14084" width="27.83203125" style="4" customWidth="1"/>
    <col min="14085" max="14085" width="12" style="4" customWidth="1"/>
    <col min="14086" max="14086" width="2.6640625" style="4" customWidth="1"/>
    <col min="14087" max="14087" width="9.1640625" style="4" customWidth="1"/>
    <col min="14088" max="14088" width="13.5" style="4" customWidth="1"/>
    <col min="14089" max="14089" width="11.33203125" style="4" customWidth="1"/>
    <col min="14090" max="14090" width="11" style="4" customWidth="1"/>
    <col min="14091" max="14091" width="10.83203125" style="4" customWidth="1"/>
    <col min="14092" max="14092" width="2.5" style="4" customWidth="1"/>
    <col min="14093" max="14093" width="9.5" style="4" customWidth="1"/>
    <col min="14094" max="14094" width="13.33203125" style="4" customWidth="1"/>
    <col min="14095" max="14095" width="11.5" style="4" customWidth="1"/>
    <col min="14096" max="14097" width="10.83203125" style="4" customWidth="1"/>
    <col min="14098" max="14098" width="1.5" style="4" customWidth="1"/>
    <col min="14099" max="14099" width="9.33203125" style="4" customWidth="1"/>
    <col min="14100" max="14100" width="11.6640625" style="4" bestFit="1" customWidth="1"/>
    <col min="14101" max="14102" width="9.6640625" style="4" customWidth="1"/>
    <col min="14103" max="14103" width="10.33203125" style="4" customWidth="1"/>
    <col min="14104" max="14104" width="1.5" style="4" customWidth="1"/>
    <col min="14105" max="14105" width="10.1640625" style="4" customWidth="1"/>
    <col min="14106" max="14106" width="10.6640625" style="4" customWidth="1"/>
    <col min="14107" max="14107" width="8.83203125" style="4"/>
    <col min="14108" max="14108" width="13.33203125" style="4" customWidth="1"/>
    <col min="14109" max="14109" width="14.6640625" style="4" customWidth="1"/>
    <col min="14110" max="14337" width="8.83203125" style="4"/>
    <col min="14338" max="14338" width="17" style="4" customWidth="1"/>
    <col min="14339" max="14339" width="15.6640625" style="4" customWidth="1"/>
    <col min="14340" max="14340" width="27.83203125" style="4" customWidth="1"/>
    <col min="14341" max="14341" width="12" style="4" customWidth="1"/>
    <col min="14342" max="14342" width="2.6640625" style="4" customWidth="1"/>
    <col min="14343" max="14343" width="9.1640625" style="4" customWidth="1"/>
    <col min="14344" max="14344" width="13.5" style="4" customWidth="1"/>
    <col min="14345" max="14345" width="11.33203125" style="4" customWidth="1"/>
    <col min="14346" max="14346" width="11" style="4" customWidth="1"/>
    <col min="14347" max="14347" width="10.83203125" style="4" customWidth="1"/>
    <col min="14348" max="14348" width="2.5" style="4" customWidth="1"/>
    <col min="14349" max="14349" width="9.5" style="4" customWidth="1"/>
    <col min="14350" max="14350" width="13.33203125" style="4" customWidth="1"/>
    <col min="14351" max="14351" width="11.5" style="4" customWidth="1"/>
    <col min="14352" max="14353" width="10.83203125" style="4" customWidth="1"/>
    <col min="14354" max="14354" width="1.5" style="4" customWidth="1"/>
    <col min="14355" max="14355" width="9.33203125" style="4" customWidth="1"/>
    <col min="14356" max="14356" width="11.6640625" style="4" bestFit="1" customWidth="1"/>
    <col min="14357" max="14358" width="9.6640625" style="4" customWidth="1"/>
    <col min="14359" max="14359" width="10.33203125" style="4" customWidth="1"/>
    <col min="14360" max="14360" width="1.5" style="4" customWidth="1"/>
    <col min="14361" max="14361" width="10.1640625" style="4" customWidth="1"/>
    <col min="14362" max="14362" width="10.6640625" style="4" customWidth="1"/>
    <col min="14363" max="14363" width="8.83203125" style="4"/>
    <col min="14364" max="14364" width="13.33203125" style="4" customWidth="1"/>
    <col min="14365" max="14365" width="14.6640625" style="4" customWidth="1"/>
    <col min="14366" max="14593" width="8.83203125" style="4"/>
    <col min="14594" max="14594" width="17" style="4" customWidth="1"/>
    <col min="14595" max="14595" width="15.6640625" style="4" customWidth="1"/>
    <col min="14596" max="14596" width="27.83203125" style="4" customWidth="1"/>
    <col min="14597" max="14597" width="12" style="4" customWidth="1"/>
    <col min="14598" max="14598" width="2.6640625" style="4" customWidth="1"/>
    <col min="14599" max="14599" width="9.1640625" style="4" customWidth="1"/>
    <col min="14600" max="14600" width="13.5" style="4" customWidth="1"/>
    <col min="14601" max="14601" width="11.33203125" style="4" customWidth="1"/>
    <col min="14602" max="14602" width="11" style="4" customWidth="1"/>
    <col min="14603" max="14603" width="10.83203125" style="4" customWidth="1"/>
    <col min="14604" max="14604" width="2.5" style="4" customWidth="1"/>
    <col min="14605" max="14605" width="9.5" style="4" customWidth="1"/>
    <col min="14606" max="14606" width="13.33203125" style="4" customWidth="1"/>
    <col min="14607" max="14607" width="11.5" style="4" customWidth="1"/>
    <col min="14608" max="14609" width="10.83203125" style="4" customWidth="1"/>
    <col min="14610" max="14610" width="1.5" style="4" customWidth="1"/>
    <col min="14611" max="14611" width="9.33203125" style="4" customWidth="1"/>
    <col min="14612" max="14612" width="11.6640625" style="4" bestFit="1" customWidth="1"/>
    <col min="14613" max="14614" width="9.6640625" style="4" customWidth="1"/>
    <col min="14615" max="14615" width="10.33203125" style="4" customWidth="1"/>
    <col min="14616" max="14616" width="1.5" style="4" customWidth="1"/>
    <col min="14617" max="14617" width="10.1640625" style="4" customWidth="1"/>
    <col min="14618" max="14618" width="10.6640625" style="4" customWidth="1"/>
    <col min="14619" max="14619" width="8.83203125" style="4"/>
    <col min="14620" max="14620" width="13.33203125" style="4" customWidth="1"/>
    <col min="14621" max="14621" width="14.6640625" style="4" customWidth="1"/>
    <col min="14622" max="14849" width="8.83203125" style="4"/>
    <col min="14850" max="14850" width="17" style="4" customWidth="1"/>
    <col min="14851" max="14851" width="15.6640625" style="4" customWidth="1"/>
    <col min="14852" max="14852" width="27.83203125" style="4" customWidth="1"/>
    <col min="14853" max="14853" width="12" style="4" customWidth="1"/>
    <col min="14854" max="14854" width="2.6640625" style="4" customWidth="1"/>
    <col min="14855" max="14855" width="9.1640625" style="4" customWidth="1"/>
    <col min="14856" max="14856" width="13.5" style="4" customWidth="1"/>
    <col min="14857" max="14857" width="11.33203125" style="4" customWidth="1"/>
    <col min="14858" max="14858" width="11" style="4" customWidth="1"/>
    <col min="14859" max="14859" width="10.83203125" style="4" customWidth="1"/>
    <col min="14860" max="14860" width="2.5" style="4" customWidth="1"/>
    <col min="14861" max="14861" width="9.5" style="4" customWidth="1"/>
    <col min="14862" max="14862" width="13.33203125" style="4" customWidth="1"/>
    <col min="14863" max="14863" width="11.5" style="4" customWidth="1"/>
    <col min="14864" max="14865" width="10.83203125" style="4" customWidth="1"/>
    <col min="14866" max="14866" width="1.5" style="4" customWidth="1"/>
    <col min="14867" max="14867" width="9.33203125" style="4" customWidth="1"/>
    <col min="14868" max="14868" width="11.6640625" style="4" bestFit="1" customWidth="1"/>
    <col min="14869" max="14870" width="9.6640625" style="4" customWidth="1"/>
    <col min="14871" max="14871" width="10.33203125" style="4" customWidth="1"/>
    <col min="14872" max="14872" width="1.5" style="4" customWidth="1"/>
    <col min="14873" max="14873" width="10.1640625" style="4" customWidth="1"/>
    <col min="14874" max="14874" width="10.6640625" style="4" customWidth="1"/>
    <col min="14875" max="14875" width="8.83203125" style="4"/>
    <col min="14876" max="14876" width="13.33203125" style="4" customWidth="1"/>
    <col min="14877" max="14877" width="14.6640625" style="4" customWidth="1"/>
    <col min="14878" max="15105" width="8.83203125" style="4"/>
    <col min="15106" max="15106" width="17" style="4" customWidth="1"/>
    <col min="15107" max="15107" width="15.6640625" style="4" customWidth="1"/>
    <col min="15108" max="15108" width="27.83203125" style="4" customWidth="1"/>
    <col min="15109" max="15109" width="12" style="4" customWidth="1"/>
    <col min="15110" max="15110" width="2.6640625" style="4" customWidth="1"/>
    <col min="15111" max="15111" width="9.1640625" style="4" customWidth="1"/>
    <col min="15112" max="15112" width="13.5" style="4" customWidth="1"/>
    <col min="15113" max="15113" width="11.33203125" style="4" customWidth="1"/>
    <col min="15114" max="15114" width="11" style="4" customWidth="1"/>
    <col min="15115" max="15115" width="10.83203125" style="4" customWidth="1"/>
    <col min="15116" max="15116" width="2.5" style="4" customWidth="1"/>
    <col min="15117" max="15117" width="9.5" style="4" customWidth="1"/>
    <col min="15118" max="15118" width="13.33203125" style="4" customWidth="1"/>
    <col min="15119" max="15119" width="11.5" style="4" customWidth="1"/>
    <col min="15120" max="15121" width="10.83203125" style="4" customWidth="1"/>
    <col min="15122" max="15122" width="1.5" style="4" customWidth="1"/>
    <col min="15123" max="15123" width="9.33203125" style="4" customWidth="1"/>
    <col min="15124" max="15124" width="11.6640625" style="4" bestFit="1" customWidth="1"/>
    <col min="15125" max="15126" width="9.6640625" style="4" customWidth="1"/>
    <col min="15127" max="15127" width="10.33203125" style="4" customWidth="1"/>
    <col min="15128" max="15128" width="1.5" style="4" customWidth="1"/>
    <col min="15129" max="15129" width="10.1640625" style="4" customWidth="1"/>
    <col min="15130" max="15130" width="10.6640625" style="4" customWidth="1"/>
    <col min="15131" max="15131" width="8.83203125" style="4"/>
    <col min="15132" max="15132" width="13.33203125" style="4" customWidth="1"/>
    <col min="15133" max="15133" width="14.6640625" style="4" customWidth="1"/>
    <col min="15134" max="15361" width="8.83203125" style="4"/>
    <col min="15362" max="15362" width="17" style="4" customWidth="1"/>
    <col min="15363" max="15363" width="15.6640625" style="4" customWidth="1"/>
    <col min="15364" max="15364" width="27.83203125" style="4" customWidth="1"/>
    <col min="15365" max="15365" width="12" style="4" customWidth="1"/>
    <col min="15366" max="15366" width="2.6640625" style="4" customWidth="1"/>
    <col min="15367" max="15367" width="9.1640625" style="4" customWidth="1"/>
    <col min="15368" max="15368" width="13.5" style="4" customWidth="1"/>
    <col min="15369" max="15369" width="11.33203125" style="4" customWidth="1"/>
    <col min="15370" max="15370" width="11" style="4" customWidth="1"/>
    <col min="15371" max="15371" width="10.83203125" style="4" customWidth="1"/>
    <col min="15372" max="15372" width="2.5" style="4" customWidth="1"/>
    <col min="15373" max="15373" width="9.5" style="4" customWidth="1"/>
    <col min="15374" max="15374" width="13.33203125" style="4" customWidth="1"/>
    <col min="15375" max="15375" width="11.5" style="4" customWidth="1"/>
    <col min="15376" max="15377" width="10.83203125" style="4" customWidth="1"/>
    <col min="15378" max="15378" width="1.5" style="4" customWidth="1"/>
    <col min="15379" max="15379" width="9.33203125" style="4" customWidth="1"/>
    <col min="15380" max="15380" width="11.6640625" style="4" bestFit="1" customWidth="1"/>
    <col min="15381" max="15382" width="9.6640625" style="4" customWidth="1"/>
    <col min="15383" max="15383" width="10.33203125" style="4" customWidth="1"/>
    <col min="15384" max="15384" width="1.5" style="4" customWidth="1"/>
    <col min="15385" max="15385" width="10.1640625" style="4" customWidth="1"/>
    <col min="15386" max="15386" width="10.6640625" style="4" customWidth="1"/>
    <col min="15387" max="15387" width="8.83203125" style="4"/>
    <col min="15388" max="15388" width="13.33203125" style="4" customWidth="1"/>
    <col min="15389" max="15389" width="14.6640625" style="4" customWidth="1"/>
    <col min="15390" max="15617" width="8.83203125" style="4"/>
    <col min="15618" max="15618" width="17" style="4" customWidth="1"/>
    <col min="15619" max="15619" width="15.6640625" style="4" customWidth="1"/>
    <col min="15620" max="15620" width="27.83203125" style="4" customWidth="1"/>
    <col min="15621" max="15621" width="12" style="4" customWidth="1"/>
    <col min="15622" max="15622" width="2.6640625" style="4" customWidth="1"/>
    <col min="15623" max="15623" width="9.1640625" style="4" customWidth="1"/>
    <col min="15624" max="15624" width="13.5" style="4" customWidth="1"/>
    <col min="15625" max="15625" width="11.33203125" style="4" customWidth="1"/>
    <col min="15626" max="15626" width="11" style="4" customWidth="1"/>
    <col min="15627" max="15627" width="10.83203125" style="4" customWidth="1"/>
    <col min="15628" max="15628" width="2.5" style="4" customWidth="1"/>
    <col min="15629" max="15629" width="9.5" style="4" customWidth="1"/>
    <col min="15630" max="15630" width="13.33203125" style="4" customWidth="1"/>
    <col min="15631" max="15631" width="11.5" style="4" customWidth="1"/>
    <col min="15632" max="15633" width="10.83203125" style="4" customWidth="1"/>
    <col min="15634" max="15634" width="1.5" style="4" customWidth="1"/>
    <col min="15635" max="15635" width="9.33203125" style="4" customWidth="1"/>
    <col min="15636" max="15636" width="11.6640625" style="4" bestFit="1" customWidth="1"/>
    <col min="15637" max="15638" width="9.6640625" style="4" customWidth="1"/>
    <col min="15639" max="15639" width="10.33203125" style="4" customWidth="1"/>
    <col min="15640" max="15640" width="1.5" style="4" customWidth="1"/>
    <col min="15641" max="15641" width="10.1640625" style="4" customWidth="1"/>
    <col min="15642" max="15642" width="10.6640625" style="4" customWidth="1"/>
    <col min="15643" max="15643" width="8.83203125" style="4"/>
    <col min="15644" max="15644" width="13.33203125" style="4" customWidth="1"/>
    <col min="15645" max="15645" width="14.6640625" style="4" customWidth="1"/>
    <col min="15646" max="15873" width="8.83203125" style="4"/>
    <col min="15874" max="15874" width="17" style="4" customWidth="1"/>
    <col min="15875" max="15875" width="15.6640625" style="4" customWidth="1"/>
    <col min="15876" max="15876" width="27.83203125" style="4" customWidth="1"/>
    <col min="15877" max="15877" width="12" style="4" customWidth="1"/>
    <col min="15878" max="15878" width="2.6640625" style="4" customWidth="1"/>
    <col min="15879" max="15879" width="9.1640625" style="4" customWidth="1"/>
    <col min="15880" max="15880" width="13.5" style="4" customWidth="1"/>
    <col min="15881" max="15881" width="11.33203125" style="4" customWidth="1"/>
    <col min="15882" max="15882" width="11" style="4" customWidth="1"/>
    <col min="15883" max="15883" width="10.83203125" style="4" customWidth="1"/>
    <col min="15884" max="15884" width="2.5" style="4" customWidth="1"/>
    <col min="15885" max="15885" width="9.5" style="4" customWidth="1"/>
    <col min="15886" max="15886" width="13.33203125" style="4" customWidth="1"/>
    <col min="15887" max="15887" width="11.5" style="4" customWidth="1"/>
    <col min="15888" max="15889" width="10.83203125" style="4" customWidth="1"/>
    <col min="15890" max="15890" width="1.5" style="4" customWidth="1"/>
    <col min="15891" max="15891" width="9.33203125" style="4" customWidth="1"/>
    <col min="15892" max="15892" width="11.6640625" style="4" bestFit="1" customWidth="1"/>
    <col min="15893" max="15894" width="9.6640625" style="4" customWidth="1"/>
    <col min="15895" max="15895" width="10.33203125" style="4" customWidth="1"/>
    <col min="15896" max="15896" width="1.5" style="4" customWidth="1"/>
    <col min="15897" max="15897" width="10.1640625" style="4" customWidth="1"/>
    <col min="15898" max="15898" width="10.6640625" style="4" customWidth="1"/>
    <col min="15899" max="15899" width="8.83203125" style="4"/>
    <col min="15900" max="15900" width="13.33203125" style="4" customWidth="1"/>
    <col min="15901" max="15901" width="14.6640625" style="4" customWidth="1"/>
    <col min="15902" max="16129" width="8.83203125" style="4"/>
    <col min="16130" max="16130" width="17" style="4" customWidth="1"/>
    <col min="16131" max="16131" width="15.6640625" style="4" customWidth="1"/>
    <col min="16132" max="16132" width="27.83203125" style="4" customWidth="1"/>
    <col min="16133" max="16133" width="12" style="4" customWidth="1"/>
    <col min="16134" max="16134" width="2.6640625" style="4" customWidth="1"/>
    <col min="16135" max="16135" width="9.1640625" style="4" customWidth="1"/>
    <col min="16136" max="16136" width="13.5" style="4" customWidth="1"/>
    <col min="16137" max="16137" width="11.33203125" style="4" customWidth="1"/>
    <col min="16138" max="16138" width="11" style="4" customWidth="1"/>
    <col min="16139" max="16139" width="10.83203125" style="4" customWidth="1"/>
    <col min="16140" max="16140" width="2.5" style="4" customWidth="1"/>
    <col min="16141" max="16141" width="9.5" style="4" customWidth="1"/>
    <col min="16142" max="16142" width="13.33203125" style="4" customWidth="1"/>
    <col min="16143" max="16143" width="11.5" style="4" customWidth="1"/>
    <col min="16144" max="16145" width="10.83203125" style="4" customWidth="1"/>
    <col min="16146" max="16146" width="1.5" style="4" customWidth="1"/>
    <col min="16147" max="16147" width="9.33203125" style="4" customWidth="1"/>
    <col min="16148" max="16148" width="11.6640625" style="4" bestFit="1" customWidth="1"/>
    <col min="16149" max="16150" width="9.6640625" style="4" customWidth="1"/>
    <col min="16151" max="16151" width="10.33203125" style="4" customWidth="1"/>
    <col min="16152" max="16152" width="1.5" style="4" customWidth="1"/>
    <col min="16153" max="16153" width="10.1640625" style="4" customWidth="1"/>
    <col min="16154" max="16154" width="10.6640625" style="4" customWidth="1"/>
    <col min="16155" max="16155" width="8.83203125" style="4"/>
    <col min="16156" max="16156" width="13.33203125" style="4" customWidth="1"/>
    <col min="16157" max="16157" width="14.6640625" style="4" customWidth="1"/>
    <col min="16158" max="16384" width="8.83203125" style="4"/>
  </cols>
  <sheetData>
    <row r="1" spans="1:31" ht="19" customHeight="1">
      <c r="A1" s="1" t="s">
        <v>375</v>
      </c>
    </row>
    <row r="2" spans="1:31">
      <c r="A2" s="21" t="s">
        <v>188</v>
      </c>
      <c r="B2" s="21"/>
      <c r="C2" s="21"/>
      <c r="D2" s="21"/>
      <c r="F2" s="21" t="s">
        <v>373</v>
      </c>
      <c r="G2" s="21"/>
      <c r="H2" s="21"/>
      <c r="I2" s="21"/>
      <c r="J2" s="21"/>
      <c r="K2" s="5"/>
      <c r="L2" s="21" t="s">
        <v>374</v>
      </c>
      <c r="M2" s="21"/>
      <c r="N2" s="21"/>
      <c r="O2" s="21"/>
      <c r="P2" s="21"/>
      <c r="R2" s="6"/>
      <c r="S2" s="21" t="s">
        <v>189</v>
      </c>
      <c r="T2" s="21"/>
      <c r="U2" s="21"/>
      <c r="V2" s="21"/>
      <c r="W2" s="17"/>
      <c r="Y2" s="22" t="s">
        <v>190</v>
      </c>
      <c r="Z2" s="22"/>
      <c r="AA2" s="22"/>
      <c r="AB2" s="22"/>
      <c r="AC2" s="22"/>
    </row>
    <row r="3" spans="1:31" s="13" customFormat="1" ht="40" customHeight="1">
      <c r="A3" s="23" t="s">
        <v>191</v>
      </c>
      <c r="B3" s="23" t="s">
        <v>192</v>
      </c>
      <c r="C3" s="23" t="s">
        <v>193</v>
      </c>
      <c r="D3" s="24" t="s">
        <v>194</v>
      </c>
      <c r="E3" s="12"/>
      <c r="F3" s="12" t="s">
        <v>195</v>
      </c>
      <c r="G3" s="12" t="s">
        <v>196</v>
      </c>
      <c r="H3" s="25" t="s">
        <v>364</v>
      </c>
      <c r="I3" s="25" t="s">
        <v>369</v>
      </c>
      <c r="J3" s="25" t="s">
        <v>365</v>
      </c>
      <c r="K3" s="12"/>
      <c r="L3" s="12" t="s">
        <v>195</v>
      </c>
      <c r="M3" s="12" t="s">
        <v>196</v>
      </c>
      <c r="N3" s="25" t="s">
        <v>364</v>
      </c>
      <c r="O3" s="25" t="s">
        <v>369</v>
      </c>
      <c r="P3" s="25" t="s">
        <v>365</v>
      </c>
      <c r="R3" s="26" t="s">
        <v>197</v>
      </c>
      <c r="S3" s="27" t="s">
        <v>366</v>
      </c>
      <c r="T3" s="27" t="s">
        <v>367</v>
      </c>
      <c r="U3" s="26" t="s">
        <v>198</v>
      </c>
      <c r="V3" s="26" t="s">
        <v>199</v>
      </c>
      <c r="W3" s="18" t="s">
        <v>368</v>
      </c>
      <c r="X3" s="14"/>
      <c r="Y3" s="23" t="s">
        <v>200</v>
      </c>
      <c r="Z3" s="23" t="s">
        <v>201</v>
      </c>
      <c r="AA3" s="23" t="s">
        <v>202</v>
      </c>
      <c r="AB3" s="23" t="s">
        <v>203</v>
      </c>
      <c r="AC3" s="23" t="s">
        <v>204</v>
      </c>
    </row>
    <row r="4" spans="1:31" s="1" customFormat="1">
      <c r="A4" s="28" t="s">
        <v>0</v>
      </c>
      <c r="B4" s="28" t="s">
        <v>1</v>
      </c>
      <c r="C4" s="28" t="s">
        <v>2</v>
      </c>
      <c r="D4" s="5" t="s">
        <v>3</v>
      </c>
      <c r="E4" s="29"/>
      <c r="F4" s="28">
        <v>1996</v>
      </c>
      <c r="G4" s="28" t="s">
        <v>4</v>
      </c>
      <c r="H4" s="30">
        <v>7.1290322580645196</v>
      </c>
      <c r="I4" s="30">
        <v>417.42885304659501</v>
      </c>
      <c r="J4" s="30">
        <v>44.053763440860202</v>
      </c>
      <c r="K4" s="31"/>
      <c r="L4" s="28">
        <v>2001</v>
      </c>
      <c r="M4" s="28" t="s">
        <v>5</v>
      </c>
      <c r="N4" s="30">
        <v>2.3177163338453699</v>
      </c>
      <c r="O4" s="30">
        <v>236.84848950332801</v>
      </c>
      <c r="P4" s="30">
        <v>17</v>
      </c>
      <c r="Q4" s="32"/>
      <c r="R4" s="32" t="s">
        <v>6</v>
      </c>
      <c r="S4" s="31">
        <v>7908</v>
      </c>
      <c r="T4" s="31">
        <v>8215</v>
      </c>
      <c r="U4" s="8">
        <v>11</v>
      </c>
      <c r="V4" s="8">
        <v>3</v>
      </c>
      <c r="W4" s="19">
        <f>T4-S4</f>
        <v>307</v>
      </c>
      <c r="X4" s="3"/>
      <c r="Y4" s="3" t="s">
        <v>7</v>
      </c>
      <c r="Z4" s="3" t="s">
        <v>8</v>
      </c>
      <c r="AA4" s="3" t="s">
        <v>9</v>
      </c>
      <c r="AB4" s="33">
        <v>41.472439999999999</v>
      </c>
      <c r="AC4" s="33">
        <v>-107.77294999999999</v>
      </c>
      <c r="AD4" s="8"/>
    </row>
    <row r="5" spans="1:31">
      <c r="A5" s="28" t="s">
        <v>10</v>
      </c>
      <c r="B5" s="28" t="s">
        <v>1</v>
      </c>
      <c r="C5" s="28" t="s">
        <v>11</v>
      </c>
      <c r="D5" s="5" t="s">
        <v>12</v>
      </c>
      <c r="E5" s="29"/>
      <c r="F5" s="28">
        <v>1994</v>
      </c>
      <c r="G5" s="28" t="s">
        <v>13</v>
      </c>
      <c r="H5" s="30">
        <v>0.45161290322580599</v>
      </c>
      <c r="I5" s="30">
        <v>89.917364973427297</v>
      </c>
      <c r="J5" s="30">
        <v>0.51112347052280305</v>
      </c>
      <c r="K5" s="31"/>
      <c r="L5" s="28">
        <v>1999</v>
      </c>
      <c r="M5" s="28" t="s">
        <v>14</v>
      </c>
      <c r="N5" s="30">
        <v>2.3430107526881701</v>
      </c>
      <c r="O5" s="30">
        <v>140.04050179211501</v>
      </c>
      <c r="P5" s="30">
        <v>0.22939068100358401</v>
      </c>
      <c r="Q5" s="28"/>
      <c r="R5" s="32" t="s">
        <v>15</v>
      </c>
      <c r="S5" s="31">
        <v>7996</v>
      </c>
      <c r="T5" s="31">
        <v>8232</v>
      </c>
      <c r="U5" s="8">
        <v>45</v>
      </c>
      <c r="V5" s="8">
        <v>6</v>
      </c>
      <c r="W5" s="19">
        <f t="shared" ref="W5:W68" si="0">T5-S5</f>
        <v>236</v>
      </c>
      <c r="X5" s="5"/>
      <c r="Y5" s="3" t="s">
        <v>16</v>
      </c>
      <c r="Z5" s="3" t="s">
        <v>8</v>
      </c>
      <c r="AA5" s="3" t="s">
        <v>9</v>
      </c>
      <c r="AB5" s="34">
        <v>41.415230000000001</v>
      </c>
      <c r="AC5" s="34">
        <v>-107.79116999999999</v>
      </c>
      <c r="AD5" s="8"/>
    </row>
    <row r="6" spans="1:31">
      <c r="A6" s="28" t="s">
        <v>17</v>
      </c>
      <c r="B6" s="28" t="s">
        <v>18</v>
      </c>
      <c r="C6" s="28" t="s">
        <v>19</v>
      </c>
      <c r="D6" s="5" t="s">
        <v>20</v>
      </c>
      <c r="E6" s="29"/>
      <c r="F6" s="28">
        <v>1984</v>
      </c>
      <c r="G6" s="28" t="s">
        <v>21</v>
      </c>
      <c r="H6" s="30">
        <v>32.878235076010398</v>
      </c>
      <c r="I6" s="30">
        <v>1950.39</v>
      </c>
      <c r="J6" s="30">
        <v>6.5413422321097503</v>
      </c>
      <c r="K6" s="31"/>
      <c r="L6" s="28">
        <v>1990</v>
      </c>
      <c r="M6" s="28" t="s">
        <v>22</v>
      </c>
      <c r="N6" s="30">
        <v>11.623727029641</v>
      </c>
      <c r="O6" s="30">
        <v>906.851695397394</v>
      </c>
      <c r="P6" s="30">
        <v>3.9753086419753099</v>
      </c>
      <c r="Q6" s="28"/>
      <c r="R6" s="32" t="s">
        <v>6</v>
      </c>
      <c r="S6" s="31">
        <v>9351</v>
      </c>
      <c r="T6" s="31">
        <v>9680</v>
      </c>
      <c r="U6" s="8">
        <v>36</v>
      </c>
      <c r="V6" s="8">
        <v>5</v>
      </c>
      <c r="W6" s="19">
        <f t="shared" si="0"/>
        <v>329</v>
      </c>
      <c r="X6" s="5"/>
      <c r="Y6" s="3" t="s">
        <v>23</v>
      </c>
      <c r="Z6" s="3" t="s">
        <v>24</v>
      </c>
      <c r="AA6" s="3" t="s">
        <v>25</v>
      </c>
      <c r="AB6" s="15">
        <v>41.384599999999999</v>
      </c>
      <c r="AC6" s="35">
        <v>-107.90197000000001</v>
      </c>
      <c r="AD6" s="15"/>
      <c r="AE6" s="16"/>
    </row>
    <row r="7" spans="1:31">
      <c r="A7" s="28" t="s">
        <v>26</v>
      </c>
      <c r="B7" s="28" t="s">
        <v>18</v>
      </c>
      <c r="C7" s="28" t="s">
        <v>27</v>
      </c>
      <c r="D7" s="5" t="s">
        <v>28</v>
      </c>
      <c r="E7" s="29"/>
      <c r="F7" s="28">
        <v>1984</v>
      </c>
      <c r="G7" s="28" t="s">
        <v>29</v>
      </c>
      <c r="H7" s="30">
        <v>10.6720779220779</v>
      </c>
      <c r="I7" s="30">
        <v>966.87445887445904</v>
      </c>
      <c r="J7" s="30">
        <v>3.0194805194805201</v>
      </c>
      <c r="K7" s="31"/>
      <c r="L7" s="28">
        <v>1989</v>
      </c>
      <c r="M7" s="28" t="s">
        <v>30</v>
      </c>
      <c r="N7" s="30">
        <v>3.1508547008546999</v>
      </c>
      <c r="O7" s="30">
        <v>318.52499999999998</v>
      </c>
      <c r="P7" s="30">
        <v>0.84636752136752103</v>
      </c>
      <c r="Q7" s="28"/>
      <c r="R7" s="32" t="s">
        <v>31</v>
      </c>
      <c r="S7" s="31">
        <v>8724</v>
      </c>
      <c r="T7" s="31">
        <v>8732</v>
      </c>
      <c r="U7" s="8">
        <v>9</v>
      </c>
      <c r="V7" s="8">
        <v>1</v>
      </c>
      <c r="W7" s="19">
        <f t="shared" si="0"/>
        <v>8</v>
      </c>
      <c r="X7" s="5"/>
      <c r="Y7" s="3" t="s">
        <v>32</v>
      </c>
      <c r="Z7" s="3" t="s">
        <v>24</v>
      </c>
      <c r="AA7" s="3" t="s">
        <v>25</v>
      </c>
      <c r="AB7" s="33">
        <v>41.364629999999998</v>
      </c>
      <c r="AC7" s="33">
        <v>-107.84650000000001</v>
      </c>
      <c r="AD7" s="15"/>
      <c r="AE7" s="16"/>
    </row>
    <row r="8" spans="1:31">
      <c r="A8" s="28" t="s">
        <v>33</v>
      </c>
      <c r="B8" s="28" t="s">
        <v>34</v>
      </c>
      <c r="C8" s="28" t="s">
        <v>35</v>
      </c>
      <c r="D8" s="5" t="s">
        <v>36</v>
      </c>
      <c r="E8" s="29"/>
      <c r="F8" s="28">
        <v>1980</v>
      </c>
      <c r="G8" s="28" t="s">
        <v>5</v>
      </c>
      <c r="H8" s="30">
        <v>1.7168458781361999</v>
      </c>
      <c r="I8" s="30">
        <v>157.46093189964199</v>
      </c>
      <c r="J8" s="30">
        <v>11.146236559139799</v>
      </c>
      <c r="K8" s="31"/>
      <c r="L8" s="28">
        <v>1985</v>
      </c>
      <c r="M8" s="28" t="s">
        <v>29</v>
      </c>
      <c r="N8" s="30">
        <v>1</v>
      </c>
      <c r="O8" s="30">
        <v>78.104938271604894</v>
      </c>
      <c r="P8" s="30">
        <v>10.070987654321</v>
      </c>
      <c r="Q8" s="28"/>
      <c r="R8" s="32" t="s">
        <v>15</v>
      </c>
      <c r="S8" s="31">
        <v>9592</v>
      </c>
      <c r="T8" s="31">
        <v>9993</v>
      </c>
      <c r="U8" s="8">
        <v>32</v>
      </c>
      <c r="V8" s="8">
        <v>5</v>
      </c>
      <c r="W8" s="19">
        <f t="shared" si="0"/>
        <v>401</v>
      </c>
      <c r="X8" s="5"/>
      <c r="Y8" s="3" t="s">
        <v>37</v>
      </c>
      <c r="Z8" s="3" t="s">
        <v>38</v>
      </c>
      <c r="AA8" s="3" t="s">
        <v>25</v>
      </c>
      <c r="AB8" s="15">
        <v>41.2014</v>
      </c>
      <c r="AC8" s="35">
        <v>-107.809</v>
      </c>
      <c r="AD8" s="15"/>
      <c r="AE8" s="16"/>
    </row>
    <row r="9" spans="1:31">
      <c r="A9" s="28" t="s">
        <v>39</v>
      </c>
      <c r="B9" s="28" t="s">
        <v>34</v>
      </c>
      <c r="C9" s="28" t="s">
        <v>40</v>
      </c>
      <c r="D9" s="5" t="s">
        <v>41</v>
      </c>
      <c r="E9" s="29"/>
      <c r="F9" s="28">
        <v>1979</v>
      </c>
      <c r="G9" s="28" t="s">
        <v>14</v>
      </c>
      <c r="H9" s="30">
        <v>0.81756272401433705</v>
      </c>
      <c r="I9" s="30">
        <v>87.651612903225796</v>
      </c>
      <c r="J9" s="30">
        <v>9.3992831541218607</v>
      </c>
      <c r="K9" s="31"/>
      <c r="L9" s="28">
        <v>1984</v>
      </c>
      <c r="M9" s="28" t="s">
        <v>42</v>
      </c>
      <c r="N9" s="30">
        <v>0.32769999999999999</v>
      </c>
      <c r="O9" s="30">
        <v>81.737870000000001</v>
      </c>
      <c r="P9" s="30">
        <v>8.3262330000000002</v>
      </c>
      <c r="Q9" s="28"/>
      <c r="R9" s="32" t="s">
        <v>15</v>
      </c>
      <c r="S9" s="31">
        <v>9894</v>
      </c>
      <c r="T9" s="31">
        <v>9902</v>
      </c>
      <c r="U9" s="8">
        <v>9</v>
      </c>
      <c r="V9" s="8">
        <v>1</v>
      </c>
      <c r="W9" s="19">
        <f t="shared" si="0"/>
        <v>8</v>
      </c>
      <c r="X9" s="5"/>
      <c r="Y9" s="3" t="s">
        <v>43</v>
      </c>
      <c r="Z9" s="3" t="s">
        <v>44</v>
      </c>
      <c r="AA9" s="3" t="s">
        <v>25</v>
      </c>
      <c r="AB9" s="33">
        <v>41.244729999999997</v>
      </c>
      <c r="AC9" s="33">
        <v>-107.80891</v>
      </c>
      <c r="AD9" s="8"/>
    </row>
    <row r="10" spans="1:31">
      <c r="A10" s="28" t="s">
        <v>45</v>
      </c>
      <c r="B10" s="28" t="s">
        <v>34</v>
      </c>
      <c r="C10" s="28" t="s">
        <v>46</v>
      </c>
      <c r="D10" s="5" t="s">
        <v>47</v>
      </c>
      <c r="E10" s="29"/>
      <c r="F10" s="28">
        <v>1981</v>
      </c>
      <c r="G10" s="28" t="s">
        <v>42</v>
      </c>
      <c r="H10" s="30">
        <v>0.63010752688172</v>
      </c>
      <c r="I10" s="30">
        <v>181.40215053763399</v>
      </c>
      <c r="J10" s="30">
        <v>2.9473118279569901</v>
      </c>
      <c r="K10" s="31"/>
      <c r="L10" s="28">
        <v>1986</v>
      </c>
      <c r="M10" s="28" t="s">
        <v>29</v>
      </c>
      <c r="N10" s="30">
        <v>1.0974358974359</v>
      </c>
      <c r="O10" s="30">
        <v>120.211538461538</v>
      </c>
      <c r="P10" s="30">
        <v>5.1547008547008604</v>
      </c>
      <c r="Q10" s="28"/>
      <c r="R10" s="32" t="s">
        <v>15</v>
      </c>
      <c r="S10" s="31">
        <v>8728</v>
      </c>
      <c r="T10" s="31">
        <v>9065</v>
      </c>
      <c r="U10" s="8">
        <v>44</v>
      </c>
      <c r="V10" s="8">
        <v>4</v>
      </c>
      <c r="W10" s="19">
        <f t="shared" si="0"/>
        <v>337</v>
      </c>
      <c r="X10" s="5"/>
      <c r="Y10" s="3" t="s">
        <v>48</v>
      </c>
      <c r="Z10" s="3" t="s">
        <v>44</v>
      </c>
      <c r="AA10" s="3" t="s">
        <v>9</v>
      </c>
      <c r="AB10" s="33">
        <v>41.255380000000002</v>
      </c>
      <c r="AC10" s="33">
        <v>-107.78939</v>
      </c>
      <c r="AD10" s="8"/>
    </row>
    <row r="11" spans="1:31">
      <c r="A11" s="28" t="s">
        <v>49</v>
      </c>
      <c r="B11" s="28" t="s">
        <v>34</v>
      </c>
      <c r="C11" s="28" t="s">
        <v>46</v>
      </c>
      <c r="D11" s="5" t="s">
        <v>7</v>
      </c>
      <c r="E11" s="29"/>
      <c r="F11" s="28">
        <v>1978</v>
      </c>
      <c r="G11" s="28" t="s">
        <v>42</v>
      </c>
      <c r="H11" s="30">
        <v>2.32258064516129</v>
      </c>
      <c r="I11" s="30">
        <v>293.35519713261698</v>
      </c>
      <c r="J11" s="30">
        <v>20.089605734767002</v>
      </c>
      <c r="K11" s="31"/>
      <c r="L11" s="28">
        <v>1983</v>
      </c>
      <c r="M11" s="28" t="s">
        <v>5</v>
      </c>
      <c r="N11" s="30">
        <v>2.760367</v>
      </c>
      <c r="O11" s="30">
        <v>317.50920000000002</v>
      </c>
      <c r="P11" s="30">
        <v>28.339300000000001</v>
      </c>
      <c r="Q11" s="28"/>
      <c r="R11" s="32" t="s">
        <v>15</v>
      </c>
      <c r="S11" s="31">
        <v>8971</v>
      </c>
      <c r="T11" s="31">
        <v>9495</v>
      </c>
      <c r="U11" s="8">
        <v>14</v>
      </c>
      <c r="V11" s="8">
        <v>9</v>
      </c>
      <c r="W11" s="19">
        <f t="shared" si="0"/>
        <v>524</v>
      </c>
      <c r="X11" s="5"/>
      <c r="Y11" s="3" t="s">
        <v>50</v>
      </c>
      <c r="Z11" s="3" t="s">
        <v>44</v>
      </c>
      <c r="AA11" s="3" t="s">
        <v>9</v>
      </c>
      <c r="AB11" s="33">
        <v>41.244509999999998</v>
      </c>
      <c r="AC11" s="33">
        <v>-107.79524000000001</v>
      </c>
      <c r="AD11" s="8"/>
    </row>
    <row r="12" spans="1:31">
      <c r="A12" s="28" t="s">
        <v>51</v>
      </c>
      <c r="B12" s="28" t="s">
        <v>34</v>
      </c>
      <c r="C12" s="28" t="s">
        <v>52</v>
      </c>
      <c r="D12" s="5" t="s">
        <v>53</v>
      </c>
      <c r="E12" s="29"/>
      <c r="F12" s="28">
        <v>1979</v>
      </c>
      <c r="G12" s="28" t="s">
        <v>14</v>
      </c>
      <c r="H12" s="30">
        <v>2.2078853046594999</v>
      </c>
      <c r="I12" s="30">
        <v>397.36057347670197</v>
      </c>
      <c r="J12" s="30">
        <v>13.6724014336918</v>
      </c>
      <c r="K12" s="31"/>
      <c r="L12" s="28">
        <v>1984</v>
      </c>
      <c r="M12" s="28" t="s">
        <v>14</v>
      </c>
      <c r="N12" s="30">
        <v>1.35885304659498</v>
      </c>
      <c r="O12" s="30">
        <v>220.64265232974901</v>
      </c>
      <c r="P12" s="30">
        <v>10.2920430107527</v>
      </c>
      <c r="Q12" s="28"/>
      <c r="R12" s="32" t="s">
        <v>15</v>
      </c>
      <c r="S12" s="31">
        <v>8268</v>
      </c>
      <c r="T12" s="31">
        <v>8764</v>
      </c>
      <c r="U12" s="8">
        <v>59</v>
      </c>
      <c r="V12" s="8">
        <v>12</v>
      </c>
      <c r="W12" s="19">
        <f t="shared" si="0"/>
        <v>496</v>
      </c>
      <c r="X12" s="5"/>
      <c r="Y12" s="3" t="s">
        <v>54</v>
      </c>
      <c r="Z12" s="3" t="s">
        <v>44</v>
      </c>
      <c r="AA12" s="3" t="s">
        <v>9</v>
      </c>
      <c r="AB12" s="33">
        <v>41.255609999999997</v>
      </c>
      <c r="AC12" s="33">
        <v>-107.75686</v>
      </c>
      <c r="AD12" s="8"/>
    </row>
    <row r="13" spans="1:31">
      <c r="A13" s="28" t="s">
        <v>55</v>
      </c>
      <c r="B13" s="28" t="s">
        <v>34</v>
      </c>
      <c r="C13" s="28" t="s">
        <v>56</v>
      </c>
      <c r="D13" s="5" t="s">
        <v>57</v>
      </c>
      <c r="E13" s="29"/>
      <c r="F13" s="28">
        <v>1979</v>
      </c>
      <c r="G13" s="28" t="s">
        <v>5</v>
      </c>
      <c r="H13" s="30">
        <v>0.11111111111111099</v>
      </c>
      <c r="I13" s="30">
        <v>44.908602150537597</v>
      </c>
      <c r="J13" s="30">
        <v>17.918637992831499</v>
      </c>
      <c r="K13" s="31"/>
      <c r="L13" s="28">
        <v>1984</v>
      </c>
      <c r="M13" s="28" t="s">
        <v>5</v>
      </c>
      <c r="N13" s="30">
        <v>1</v>
      </c>
      <c r="O13" s="30">
        <v>42.8</v>
      </c>
      <c r="P13" s="30">
        <v>20.693939393939399</v>
      </c>
      <c r="Q13" s="28"/>
      <c r="R13" s="32" t="s">
        <v>15</v>
      </c>
      <c r="S13" s="31">
        <v>9078</v>
      </c>
      <c r="T13" s="31">
        <v>9485</v>
      </c>
      <c r="U13" s="8">
        <v>20</v>
      </c>
      <c r="V13" s="8">
        <v>10</v>
      </c>
      <c r="W13" s="19">
        <f t="shared" si="0"/>
        <v>407</v>
      </c>
      <c r="X13" s="5"/>
      <c r="Y13" s="3" t="s">
        <v>58</v>
      </c>
      <c r="Z13" s="3" t="s">
        <v>44</v>
      </c>
      <c r="AA13" s="3" t="s">
        <v>25</v>
      </c>
      <c r="AB13" s="33">
        <v>41.27008</v>
      </c>
      <c r="AC13" s="33">
        <v>-107.80885000000001</v>
      </c>
      <c r="AD13" s="8"/>
    </row>
    <row r="14" spans="1:31">
      <c r="A14" s="28" t="s">
        <v>59</v>
      </c>
      <c r="B14" s="28" t="s">
        <v>34</v>
      </c>
      <c r="C14" s="28" t="s">
        <v>60</v>
      </c>
      <c r="D14" s="5" t="s">
        <v>28</v>
      </c>
      <c r="E14" s="29"/>
      <c r="F14" s="28">
        <v>1978</v>
      </c>
      <c r="G14" s="28" t="s">
        <v>13</v>
      </c>
      <c r="H14" s="30">
        <v>2.2494623655914001</v>
      </c>
      <c r="I14" s="30">
        <v>288.73655913978502</v>
      </c>
      <c r="J14" s="30">
        <v>17.0799283154122</v>
      </c>
      <c r="K14" s="31"/>
      <c r="L14" s="28">
        <v>1984</v>
      </c>
      <c r="M14" s="28" t="s">
        <v>61</v>
      </c>
      <c r="N14" s="30">
        <v>2.4615053763440899</v>
      </c>
      <c r="O14" s="30">
        <v>189.36645161290301</v>
      </c>
      <c r="P14" s="30">
        <v>15.863225806451601</v>
      </c>
      <c r="Q14" s="28"/>
      <c r="R14" s="32" t="s">
        <v>15</v>
      </c>
      <c r="S14" s="31">
        <v>9126</v>
      </c>
      <c r="T14" s="31">
        <v>9602</v>
      </c>
      <c r="U14" s="8">
        <v>67</v>
      </c>
      <c r="V14" s="8">
        <v>9</v>
      </c>
      <c r="W14" s="19">
        <f t="shared" si="0"/>
        <v>476</v>
      </c>
      <c r="X14" s="5"/>
      <c r="Y14" s="3" t="s">
        <v>57</v>
      </c>
      <c r="Z14" s="3" t="s">
        <v>38</v>
      </c>
      <c r="AA14" s="3" t="s">
        <v>9</v>
      </c>
      <c r="AB14" s="33">
        <v>41.201000000000001</v>
      </c>
      <c r="AC14" s="33">
        <v>-107.79389</v>
      </c>
      <c r="AD14" s="8"/>
    </row>
    <row r="15" spans="1:31">
      <c r="A15" s="28" t="s">
        <v>62</v>
      </c>
      <c r="B15" s="28" t="s">
        <v>63</v>
      </c>
      <c r="C15" s="28" t="s">
        <v>64</v>
      </c>
      <c r="D15" s="5" t="s">
        <v>28</v>
      </c>
      <c r="E15" s="29"/>
      <c r="F15" s="28">
        <v>1983</v>
      </c>
      <c r="G15" s="28" t="s">
        <v>65</v>
      </c>
      <c r="H15" s="30">
        <v>60.454949939999999</v>
      </c>
      <c r="I15" s="30">
        <v>2480.0989989999998</v>
      </c>
      <c r="J15" s="30">
        <v>15.840934369999999</v>
      </c>
      <c r="K15" s="31"/>
      <c r="L15" s="28">
        <v>1989</v>
      </c>
      <c r="M15" s="28" t="s">
        <v>22</v>
      </c>
      <c r="N15" s="30">
        <v>34.888632872503798</v>
      </c>
      <c r="O15" s="30">
        <v>2024.38824884</v>
      </c>
      <c r="P15" s="30">
        <v>44.606374807987002</v>
      </c>
      <c r="Q15" s="28"/>
      <c r="R15" s="32" t="s">
        <v>6</v>
      </c>
      <c r="S15" s="36">
        <v>8801</v>
      </c>
      <c r="T15" s="36">
        <v>9099</v>
      </c>
      <c r="U15" s="3">
        <v>57</v>
      </c>
      <c r="V15" s="3">
        <v>5</v>
      </c>
      <c r="W15" s="19">
        <f t="shared" si="0"/>
        <v>298</v>
      </c>
      <c r="X15" s="5"/>
      <c r="Y15" s="3" t="s">
        <v>66</v>
      </c>
      <c r="Z15" s="3" t="s">
        <v>67</v>
      </c>
      <c r="AA15" s="3" t="s">
        <v>25</v>
      </c>
      <c r="AB15" s="33">
        <v>41.48912</v>
      </c>
      <c r="AC15" s="33">
        <v>-107.86646</v>
      </c>
      <c r="AD15" s="3"/>
    </row>
    <row r="16" spans="1:31">
      <c r="A16" s="28" t="s">
        <v>68</v>
      </c>
      <c r="B16" s="28" t="s">
        <v>63</v>
      </c>
      <c r="C16" s="28" t="s">
        <v>69</v>
      </c>
      <c r="D16" s="5" t="s">
        <v>70</v>
      </c>
      <c r="E16" s="29"/>
      <c r="F16" s="28">
        <v>1985</v>
      </c>
      <c r="G16" s="28" t="s">
        <v>22</v>
      </c>
      <c r="H16" s="30">
        <v>72.531821070999996</v>
      </c>
      <c r="I16" s="30">
        <v>3641.4210101100002</v>
      </c>
      <c r="J16" s="30">
        <v>2.0489432703002999</v>
      </c>
      <c r="K16" s="31"/>
      <c r="L16" s="28">
        <v>1990</v>
      </c>
      <c r="M16" s="28" t="s">
        <v>22</v>
      </c>
      <c r="N16" s="30">
        <v>44.809239346873802</v>
      </c>
      <c r="O16" s="30">
        <v>2686.4328952608498</v>
      </c>
      <c r="P16" s="30">
        <v>2.8928713659896501</v>
      </c>
      <c r="Q16" s="28"/>
      <c r="R16" s="32" t="s">
        <v>6</v>
      </c>
      <c r="S16" s="31">
        <v>8760</v>
      </c>
      <c r="T16" s="31">
        <v>8833</v>
      </c>
      <c r="U16" s="8">
        <v>15</v>
      </c>
      <c r="V16" s="8">
        <v>2</v>
      </c>
      <c r="W16" s="19">
        <f t="shared" si="0"/>
        <v>73</v>
      </c>
      <c r="X16" s="5"/>
      <c r="Y16" s="3" t="s">
        <v>71</v>
      </c>
      <c r="Z16" s="3" t="s">
        <v>72</v>
      </c>
      <c r="AA16" s="3" t="s">
        <v>9</v>
      </c>
      <c r="AB16" s="33">
        <v>41.647489999999998</v>
      </c>
      <c r="AC16" s="33">
        <v>-107.78153</v>
      </c>
      <c r="AD16" s="8"/>
    </row>
    <row r="17" spans="1:30">
      <c r="A17" s="28" t="s">
        <v>73</v>
      </c>
      <c r="B17" s="28" t="s">
        <v>74</v>
      </c>
      <c r="C17" s="28" t="s">
        <v>75</v>
      </c>
      <c r="D17" s="5" t="s">
        <v>76</v>
      </c>
      <c r="E17" s="29"/>
      <c r="F17" s="28">
        <v>2001</v>
      </c>
      <c r="G17" s="28" t="s">
        <v>4</v>
      </c>
      <c r="H17" s="30">
        <v>0.32795698924731198</v>
      </c>
      <c r="I17" s="30">
        <v>157.00322580645201</v>
      </c>
      <c r="J17" s="30">
        <v>0.51362007168458801</v>
      </c>
      <c r="K17" s="31"/>
      <c r="L17" s="28">
        <v>2005</v>
      </c>
      <c r="M17" s="32" t="s">
        <v>77</v>
      </c>
      <c r="N17" s="30">
        <v>0.2</v>
      </c>
      <c r="O17" s="30">
        <v>122.61450000000001</v>
      </c>
      <c r="P17" s="30">
        <v>0.64029999999999998</v>
      </c>
      <c r="Q17" s="28"/>
      <c r="R17" s="32" t="s">
        <v>15</v>
      </c>
      <c r="S17" s="31">
        <v>8377</v>
      </c>
      <c r="T17" s="31">
        <v>8611</v>
      </c>
      <c r="U17" s="8">
        <v>35</v>
      </c>
      <c r="V17" s="8">
        <v>5</v>
      </c>
      <c r="W17" s="19">
        <f t="shared" si="0"/>
        <v>234</v>
      </c>
      <c r="X17" s="5"/>
      <c r="Y17" s="3" t="s">
        <v>78</v>
      </c>
      <c r="Z17" s="3" t="s">
        <v>67</v>
      </c>
      <c r="AA17" s="3" t="s">
        <v>9</v>
      </c>
      <c r="AB17" s="33">
        <v>41.536000000000001</v>
      </c>
      <c r="AC17" s="33">
        <v>-107.72799999999999</v>
      </c>
      <c r="AD17" s="8"/>
    </row>
    <row r="18" spans="1:30">
      <c r="A18" s="28" t="s">
        <v>79</v>
      </c>
      <c r="B18" s="28" t="s">
        <v>74</v>
      </c>
      <c r="C18" s="28" t="s">
        <v>80</v>
      </c>
      <c r="D18" s="5" t="s">
        <v>81</v>
      </c>
      <c r="E18" s="29"/>
      <c r="F18" s="28">
        <v>1999</v>
      </c>
      <c r="G18" s="28" t="s">
        <v>30</v>
      </c>
      <c r="H18" s="30">
        <v>4.3515873015873003</v>
      </c>
      <c r="I18" s="30">
        <v>367.570993343574</v>
      </c>
      <c r="J18" s="30">
        <v>4.5249871991807504</v>
      </c>
      <c r="K18" s="31"/>
      <c r="L18" s="28">
        <v>2004</v>
      </c>
      <c r="M18" s="28" t="s">
        <v>30</v>
      </c>
      <c r="N18" s="30">
        <v>1.24928933382771</v>
      </c>
      <c r="O18" s="30">
        <v>176.62931652453301</v>
      </c>
      <c r="P18" s="30">
        <v>4.0787788901248296</v>
      </c>
      <c r="Q18" s="28"/>
      <c r="R18" s="32" t="s">
        <v>15</v>
      </c>
      <c r="S18" s="31">
        <v>8854</v>
      </c>
      <c r="T18" s="31">
        <v>9176</v>
      </c>
      <c r="U18" s="8">
        <v>90</v>
      </c>
      <c r="V18" s="8">
        <v>10</v>
      </c>
      <c r="W18" s="19">
        <f t="shared" si="0"/>
        <v>322</v>
      </c>
      <c r="X18" s="5"/>
      <c r="Y18" s="3" t="s">
        <v>54</v>
      </c>
      <c r="Z18" s="3" t="s">
        <v>67</v>
      </c>
      <c r="AA18" s="3" t="s">
        <v>9</v>
      </c>
      <c r="AB18" s="33">
        <v>41.52178</v>
      </c>
      <c r="AC18" s="33">
        <v>-107.76470999999999</v>
      </c>
      <c r="AD18" s="8"/>
    </row>
    <row r="19" spans="1:30">
      <c r="A19" s="28" t="s">
        <v>82</v>
      </c>
      <c r="B19" s="28" t="s">
        <v>74</v>
      </c>
      <c r="C19" s="28" t="s">
        <v>83</v>
      </c>
      <c r="D19" s="5" t="s">
        <v>84</v>
      </c>
      <c r="E19" s="29"/>
      <c r="F19" s="28">
        <v>1999</v>
      </c>
      <c r="G19" s="28" t="s">
        <v>30</v>
      </c>
      <c r="H19" s="30">
        <v>9.1785714285714306</v>
      </c>
      <c r="I19" s="30">
        <v>252.302747252747</v>
      </c>
      <c r="J19" s="30">
        <v>4.2579975579975597</v>
      </c>
      <c r="K19" s="31"/>
      <c r="L19" s="28">
        <v>2004</v>
      </c>
      <c r="M19" s="28" t="s">
        <v>30</v>
      </c>
      <c r="N19" s="30">
        <v>3.3943641082684501</v>
      </c>
      <c r="O19" s="30">
        <v>148.89640341119801</v>
      </c>
      <c r="P19" s="30">
        <v>3.8582746261278</v>
      </c>
      <c r="Q19" s="28"/>
      <c r="R19" s="32" t="s">
        <v>15</v>
      </c>
      <c r="S19" s="31">
        <v>8448</v>
      </c>
      <c r="T19" s="31">
        <v>8791</v>
      </c>
      <c r="U19" s="8">
        <v>62</v>
      </c>
      <c r="V19" s="8">
        <v>7</v>
      </c>
      <c r="W19" s="19">
        <f t="shared" si="0"/>
        <v>343</v>
      </c>
      <c r="X19" s="5"/>
      <c r="Y19" s="3" t="s">
        <v>41</v>
      </c>
      <c r="Z19" s="3" t="s">
        <v>67</v>
      </c>
      <c r="AA19" s="3" t="s">
        <v>9</v>
      </c>
      <c r="AB19" s="33">
        <v>41.545789999999997</v>
      </c>
      <c r="AC19" s="33">
        <v>-107.77978</v>
      </c>
      <c r="AD19" s="8"/>
    </row>
    <row r="20" spans="1:30">
      <c r="A20" s="28" t="s">
        <v>85</v>
      </c>
      <c r="B20" s="28" t="s">
        <v>74</v>
      </c>
      <c r="C20" s="28" t="s">
        <v>86</v>
      </c>
      <c r="D20" s="5" t="s">
        <v>28</v>
      </c>
      <c r="E20" s="29"/>
      <c r="F20" s="28">
        <v>1999</v>
      </c>
      <c r="G20" s="28" t="s">
        <v>42</v>
      </c>
      <c r="H20" s="30">
        <v>5.7293906810035802</v>
      </c>
      <c r="I20" s="30">
        <v>331.79462365591399</v>
      </c>
      <c r="J20" s="30">
        <v>1.8749103942652301</v>
      </c>
      <c r="K20" s="31"/>
      <c r="L20" s="28">
        <v>2004</v>
      </c>
      <c r="M20" s="28" t="s">
        <v>42</v>
      </c>
      <c r="N20" s="30">
        <v>2.95340501792115</v>
      </c>
      <c r="O20" s="30">
        <v>231.70824372759901</v>
      </c>
      <c r="P20" s="30">
        <v>1.02150537634409</v>
      </c>
      <c r="Q20" s="28"/>
      <c r="R20" s="32" t="s">
        <v>15</v>
      </c>
      <c r="S20" s="31">
        <v>8372</v>
      </c>
      <c r="T20" s="31">
        <v>8681</v>
      </c>
      <c r="U20" s="8">
        <v>39</v>
      </c>
      <c r="V20" s="8">
        <v>7</v>
      </c>
      <c r="W20" s="19">
        <f t="shared" si="0"/>
        <v>309</v>
      </c>
      <c r="X20" s="5"/>
      <c r="Y20" s="3" t="s">
        <v>50</v>
      </c>
      <c r="Z20" s="3" t="s">
        <v>67</v>
      </c>
      <c r="AA20" s="3" t="s">
        <v>9</v>
      </c>
      <c r="AB20" s="33">
        <v>41.510930000000002</v>
      </c>
      <c r="AC20" s="33">
        <v>-107.79895999999999</v>
      </c>
      <c r="AD20" s="8"/>
    </row>
    <row r="21" spans="1:30">
      <c r="A21" s="28" t="s">
        <v>87</v>
      </c>
      <c r="B21" s="28" t="s">
        <v>74</v>
      </c>
      <c r="C21" s="28" t="s">
        <v>88</v>
      </c>
      <c r="D21" s="5" t="s">
        <v>23</v>
      </c>
      <c r="E21" s="29"/>
      <c r="F21" s="28">
        <v>2000</v>
      </c>
      <c r="G21" s="28" t="s">
        <v>5</v>
      </c>
      <c r="H21" s="30">
        <v>5.0340501792114702</v>
      </c>
      <c r="I21" s="30">
        <v>494.277777777778</v>
      </c>
      <c r="J21" s="30">
        <v>2.72831541218638</v>
      </c>
      <c r="K21" s="31"/>
      <c r="L21" s="28">
        <v>2005</v>
      </c>
      <c r="M21" s="28" t="s">
        <v>89</v>
      </c>
      <c r="N21" s="30">
        <v>2.8681003584229399</v>
      </c>
      <c r="O21" s="30">
        <v>309.18207885304702</v>
      </c>
      <c r="P21" s="30">
        <v>1.67204301075269</v>
      </c>
      <c r="Q21" s="28"/>
      <c r="R21" s="32" t="s">
        <v>15</v>
      </c>
      <c r="S21" s="31">
        <v>8342</v>
      </c>
      <c r="T21" s="31">
        <v>8716</v>
      </c>
      <c r="U21" s="8">
        <v>50</v>
      </c>
      <c r="V21" s="8">
        <v>7</v>
      </c>
      <c r="W21" s="19">
        <f t="shared" si="0"/>
        <v>374</v>
      </c>
      <c r="X21" s="5"/>
      <c r="Y21" s="3" t="s">
        <v>90</v>
      </c>
      <c r="Z21" s="3" t="s">
        <v>67</v>
      </c>
      <c r="AA21" s="3" t="s">
        <v>9</v>
      </c>
      <c r="AB21" s="33">
        <v>41.4955</v>
      </c>
      <c r="AC21" s="33">
        <v>-107.78919</v>
      </c>
      <c r="AD21" s="8"/>
    </row>
    <row r="22" spans="1:30">
      <c r="A22" s="28" t="s">
        <v>91</v>
      </c>
      <c r="B22" s="28" t="s">
        <v>74</v>
      </c>
      <c r="C22" s="28" t="s">
        <v>92</v>
      </c>
      <c r="D22" s="5" t="s">
        <v>41</v>
      </c>
      <c r="E22" s="29"/>
      <c r="F22" s="28">
        <v>1986</v>
      </c>
      <c r="G22" s="28" t="s">
        <v>22</v>
      </c>
      <c r="H22" s="30">
        <v>7.6286482334869401</v>
      </c>
      <c r="I22" s="30">
        <v>396.50691244239601</v>
      </c>
      <c r="J22" s="30">
        <v>39.475422427035298</v>
      </c>
      <c r="K22" s="31"/>
      <c r="L22" s="28">
        <v>1991</v>
      </c>
      <c r="M22" s="28" t="s">
        <v>30</v>
      </c>
      <c r="N22" s="30">
        <v>7.4615384615384599</v>
      </c>
      <c r="O22" s="30">
        <v>269.80128205128199</v>
      </c>
      <c r="P22" s="30">
        <v>33.852564102564102</v>
      </c>
      <c r="Q22" s="28"/>
      <c r="R22" s="32" t="s">
        <v>6</v>
      </c>
      <c r="S22" s="31">
        <v>7803</v>
      </c>
      <c r="T22" s="31">
        <v>7952</v>
      </c>
      <c r="U22" s="8">
        <v>40</v>
      </c>
      <c r="V22" s="8">
        <v>4</v>
      </c>
      <c r="W22" s="19">
        <f t="shared" si="0"/>
        <v>149</v>
      </c>
      <c r="X22" s="5"/>
      <c r="Y22" s="3" t="s">
        <v>41</v>
      </c>
      <c r="Z22" s="3" t="s">
        <v>67</v>
      </c>
      <c r="AA22" s="3" t="s">
        <v>93</v>
      </c>
      <c r="AB22" s="33">
        <v>41.546300000000002</v>
      </c>
      <c r="AC22" s="33">
        <v>-107.67505</v>
      </c>
      <c r="AD22" s="8"/>
    </row>
    <row r="23" spans="1:30">
      <c r="A23" s="28" t="s">
        <v>94</v>
      </c>
      <c r="B23" s="28" t="s">
        <v>74</v>
      </c>
      <c r="C23" s="28" t="s">
        <v>92</v>
      </c>
      <c r="D23" s="5" t="s">
        <v>95</v>
      </c>
      <c r="E23" s="29"/>
      <c r="F23" s="28">
        <v>1982</v>
      </c>
      <c r="G23" s="28" t="s">
        <v>61</v>
      </c>
      <c r="H23" s="30">
        <v>3.29964157706093</v>
      </c>
      <c r="I23" s="30">
        <v>236.17885304659501</v>
      </c>
      <c r="J23" s="30">
        <v>1.5853046594982101</v>
      </c>
      <c r="K23" s="31"/>
      <c r="L23" s="28">
        <v>1987</v>
      </c>
      <c r="M23" s="28" t="s">
        <v>61</v>
      </c>
      <c r="N23" s="30">
        <v>3.9193148523777301</v>
      </c>
      <c r="O23" s="30">
        <v>224.63457290962401</v>
      </c>
      <c r="P23" s="30">
        <v>2.6324543610547702</v>
      </c>
      <c r="Q23" s="28"/>
      <c r="R23" s="32" t="s">
        <v>15</v>
      </c>
      <c r="S23" s="31">
        <v>7788</v>
      </c>
      <c r="T23" s="31">
        <v>7828</v>
      </c>
      <c r="U23" s="8">
        <v>22</v>
      </c>
      <c r="V23" s="8">
        <v>3</v>
      </c>
      <c r="W23" s="19">
        <f t="shared" si="0"/>
        <v>40</v>
      </c>
      <c r="X23" s="5"/>
      <c r="Y23" s="3" t="s">
        <v>96</v>
      </c>
      <c r="Z23" s="3" t="s">
        <v>67</v>
      </c>
      <c r="AA23" s="3" t="s">
        <v>9</v>
      </c>
      <c r="AB23" s="33">
        <v>41.503419999999998</v>
      </c>
      <c r="AC23" s="33">
        <v>-107.74241000000001</v>
      </c>
      <c r="AD23" s="8"/>
    </row>
    <row r="24" spans="1:30">
      <c r="A24" s="28" t="s">
        <v>97</v>
      </c>
      <c r="B24" s="28" t="s">
        <v>98</v>
      </c>
      <c r="C24" s="28" t="s">
        <v>99</v>
      </c>
      <c r="D24" s="5" t="s">
        <v>28</v>
      </c>
      <c r="E24" s="29"/>
      <c r="F24" s="28">
        <v>1993</v>
      </c>
      <c r="G24" s="28" t="s">
        <v>4</v>
      </c>
      <c r="H24" s="30">
        <v>0.65551573078454795</v>
      </c>
      <c r="I24" s="30">
        <v>4071.5013938669899</v>
      </c>
      <c r="J24" s="30">
        <v>10.5491835921943</v>
      </c>
      <c r="K24" s="31"/>
      <c r="L24" s="28">
        <v>1998</v>
      </c>
      <c r="M24" s="28" t="s">
        <v>4</v>
      </c>
      <c r="N24" s="30">
        <v>0.119354838709677</v>
      </c>
      <c r="O24" s="30">
        <v>1337.3677419354799</v>
      </c>
      <c r="P24" s="30">
        <v>6.39498207885305</v>
      </c>
      <c r="Q24" s="28"/>
      <c r="R24" s="32" t="s">
        <v>6</v>
      </c>
      <c r="S24" s="31">
        <v>12250</v>
      </c>
      <c r="T24" s="31">
        <v>12626</v>
      </c>
      <c r="U24" s="8">
        <v>36</v>
      </c>
      <c r="V24" s="8">
        <v>3</v>
      </c>
      <c r="W24" s="19">
        <f t="shared" si="0"/>
        <v>376</v>
      </c>
      <c r="X24" s="5"/>
      <c r="Y24" s="3" t="s">
        <v>100</v>
      </c>
      <c r="Z24" s="3" t="s">
        <v>38</v>
      </c>
      <c r="AA24" s="3" t="s">
        <v>101</v>
      </c>
      <c r="AB24" s="33">
        <v>41.187350000000002</v>
      </c>
      <c r="AC24" s="33">
        <v>-107.99039</v>
      </c>
      <c r="AD24" s="8"/>
    </row>
    <row r="25" spans="1:30">
      <c r="A25" s="28" t="s">
        <v>102</v>
      </c>
      <c r="B25" s="28" t="s">
        <v>98</v>
      </c>
      <c r="C25" s="28" t="s">
        <v>292</v>
      </c>
      <c r="D25" s="5" t="s">
        <v>293</v>
      </c>
      <c r="E25" s="29"/>
      <c r="F25" s="28">
        <v>1995</v>
      </c>
      <c r="G25" s="28" t="s">
        <v>22</v>
      </c>
      <c r="H25" s="30">
        <v>0.54416282642089098</v>
      </c>
      <c r="I25" s="30">
        <v>2155.9155145929299</v>
      </c>
      <c r="J25" s="30">
        <v>6.69585253456221</v>
      </c>
      <c r="K25" s="31"/>
      <c r="L25" s="28">
        <v>2000</v>
      </c>
      <c r="M25" s="28" t="s">
        <v>22</v>
      </c>
      <c r="N25" s="30">
        <v>0.15</v>
      </c>
      <c r="O25" s="30">
        <v>1152.13015873016</v>
      </c>
      <c r="P25" s="30">
        <v>5.49444444444444</v>
      </c>
      <c r="Q25" s="28"/>
      <c r="R25" s="32" t="s">
        <v>31</v>
      </c>
      <c r="S25" s="31">
        <v>12259</v>
      </c>
      <c r="T25" s="31">
        <v>12280</v>
      </c>
      <c r="U25" s="8">
        <v>22</v>
      </c>
      <c r="V25" s="8">
        <v>1</v>
      </c>
      <c r="W25" s="19">
        <f t="shared" si="0"/>
        <v>21</v>
      </c>
      <c r="X25" s="5"/>
      <c r="Y25" s="3" t="s">
        <v>7</v>
      </c>
      <c r="Z25" s="3" t="s">
        <v>38</v>
      </c>
      <c r="AA25" s="3" t="s">
        <v>101</v>
      </c>
      <c r="AB25" s="33">
        <v>41.216549999999998</v>
      </c>
      <c r="AC25" s="33">
        <v>-107.99084000000001</v>
      </c>
      <c r="AD25" s="8"/>
    </row>
    <row r="26" spans="1:30">
      <c r="A26" s="28" t="s">
        <v>294</v>
      </c>
      <c r="B26" s="28" t="s">
        <v>98</v>
      </c>
      <c r="C26" s="28" t="s">
        <v>295</v>
      </c>
      <c r="D26" s="5" t="s">
        <v>296</v>
      </c>
      <c r="E26" s="29"/>
      <c r="F26" s="28">
        <v>1992</v>
      </c>
      <c r="G26" s="28" t="s">
        <v>4</v>
      </c>
      <c r="H26" s="30">
        <v>1.1182795698924699</v>
      </c>
      <c r="I26" s="30">
        <v>2306.6512544802899</v>
      </c>
      <c r="J26" s="30">
        <v>4.5530465949820798</v>
      </c>
      <c r="K26" s="31"/>
      <c r="L26" s="28">
        <v>1997</v>
      </c>
      <c r="M26" s="28" t="s">
        <v>30</v>
      </c>
      <c r="N26" s="30">
        <v>0.415975422427035</v>
      </c>
      <c r="O26" s="30">
        <v>1040.22235023041</v>
      </c>
      <c r="P26" s="30">
        <v>2.26518177163338</v>
      </c>
      <c r="Q26" s="28"/>
      <c r="R26" s="32" t="s">
        <v>31</v>
      </c>
      <c r="S26" s="31">
        <v>12334</v>
      </c>
      <c r="T26" s="31">
        <v>12349</v>
      </c>
      <c r="U26" s="8">
        <v>16</v>
      </c>
      <c r="V26" s="8">
        <v>1</v>
      </c>
      <c r="W26" s="19">
        <f t="shared" si="0"/>
        <v>15</v>
      </c>
      <c r="X26" s="5"/>
      <c r="Y26" s="3" t="s">
        <v>297</v>
      </c>
      <c r="Z26" s="3" t="s">
        <v>38</v>
      </c>
      <c r="AA26" s="3" t="s">
        <v>101</v>
      </c>
      <c r="AB26" s="33">
        <v>41.169910000000002</v>
      </c>
      <c r="AC26" s="33">
        <v>-108.00205</v>
      </c>
      <c r="AD26" s="8"/>
    </row>
    <row r="27" spans="1:30">
      <c r="A27" s="28" t="s">
        <v>299</v>
      </c>
      <c r="B27" s="28" t="s">
        <v>98</v>
      </c>
      <c r="C27" s="28" t="s">
        <v>300</v>
      </c>
      <c r="D27" s="5" t="s">
        <v>23</v>
      </c>
      <c r="E27" s="29"/>
      <c r="F27" s="28">
        <v>1994</v>
      </c>
      <c r="G27" s="28" t="s">
        <v>22</v>
      </c>
      <c r="H27" s="30">
        <v>0.84831029185867901</v>
      </c>
      <c r="I27" s="30">
        <v>6387.0165130568403</v>
      </c>
      <c r="J27" s="30">
        <v>13.9934715821813</v>
      </c>
      <c r="K27" s="31"/>
      <c r="L27" s="28">
        <v>1999</v>
      </c>
      <c r="M27" s="28" t="s">
        <v>22</v>
      </c>
      <c r="N27" s="30">
        <v>0.34600614439324101</v>
      </c>
      <c r="O27" s="30">
        <v>2061.3341013824902</v>
      </c>
      <c r="P27" s="30">
        <v>11.720814132104501</v>
      </c>
      <c r="Q27" s="28"/>
      <c r="R27" s="32" t="s">
        <v>31</v>
      </c>
      <c r="S27" s="31">
        <v>12217</v>
      </c>
      <c r="T27" s="31">
        <v>12232</v>
      </c>
      <c r="U27" s="8">
        <v>16</v>
      </c>
      <c r="V27" s="8">
        <v>1</v>
      </c>
      <c r="W27" s="19">
        <f t="shared" si="0"/>
        <v>15</v>
      </c>
      <c r="X27" s="5"/>
      <c r="Y27" s="3" t="s">
        <v>301</v>
      </c>
      <c r="Z27" s="3" t="s">
        <v>38</v>
      </c>
      <c r="AA27" s="3" t="s">
        <v>101</v>
      </c>
      <c r="AB27" s="33">
        <v>41.181060000000002</v>
      </c>
      <c r="AC27" s="33">
        <v>-107.99751000000001</v>
      </c>
      <c r="AD27" s="8"/>
    </row>
    <row r="28" spans="1:30">
      <c r="A28" s="28" t="s">
        <v>302</v>
      </c>
      <c r="B28" s="28" t="s">
        <v>98</v>
      </c>
      <c r="C28" s="28" t="s">
        <v>303</v>
      </c>
      <c r="D28" s="5" t="s">
        <v>57</v>
      </c>
      <c r="E28" s="29"/>
      <c r="F28" s="28">
        <v>1995</v>
      </c>
      <c r="G28" s="28" t="s">
        <v>4</v>
      </c>
      <c r="H28" s="30">
        <v>0.54107526881720402</v>
      </c>
      <c r="I28" s="30">
        <v>2431.4873118279602</v>
      </c>
      <c r="J28" s="30">
        <v>7.4073118279569901</v>
      </c>
      <c r="K28" s="31"/>
      <c r="L28" s="28">
        <v>2000</v>
      </c>
      <c r="M28" s="28" t="s">
        <v>4</v>
      </c>
      <c r="N28" s="30">
        <v>0.174193548387097</v>
      </c>
      <c r="O28" s="30">
        <v>1129.7229390681</v>
      </c>
      <c r="P28" s="30">
        <v>5.5569892473118303</v>
      </c>
      <c r="Q28" s="28"/>
      <c r="R28" s="32" t="s">
        <v>31</v>
      </c>
      <c r="S28" s="31">
        <v>12340</v>
      </c>
      <c r="T28" s="31">
        <v>12350</v>
      </c>
      <c r="U28" s="8">
        <v>11</v>
      </c>
      <c r="V28" s="8">
        <v>1</v>
      </c>
      <c r="W28" s="19">
        <f t="shared" si="0"/>
        <v>10</v>
      </c>
      <c r="X28" s="5"/>
      <c r="Y28" s="3" t="s">
        <v>41</v>
      </c>
      <c r="Z28" s="3" t="s">
        <v>38</v>
      </c>
      <c r="AA28" s="3" t="s">
        <v>101</v>
      </c>
      <c r="AB28" s="33">
        <v>41.194879999999998</v>
      </c>
      <c r="AC28" s="33">
        <v>-107.99751999999999</v>
      </c>
      <c r="AD28" s="8"/>
    </row>
    <row r="29" spans="1:30">
      <c r="A29" s="28" t="s">
        <v>304</v>
      </c>
      <c r="B29" s="28" t="s">
        <v>305</v>
      </c>
      <c r="C29" s="28" t="s">
        <v>306</v>
      </c>
      <c r="D29" s="5" t="s">
        <v>28</v>
      </c>
      <c r="E29" s="29"/>
      <c r="F29" s="28">
        <v>1985</v>
      </c>
      <c r="G29" s="28" t="s">
        <v>5</v>
      </c>
      <c r="H29" s="30">
        <v>56.811111111111103</v>
      </c>
      <c r="I29" s="30">
        <v>1457.24497354497</v>
      </c>
      <c r="J29" s="30">
        <v>20.0291005291005</v>
      </c>
      <c r="K29" s="31"/>
      <c r="L29" s="28">
        <v>1990</v>
      </c>
      <c r="M29" s="28" t="s">
        <v>5</v>
      </c>
      <c r="N29" s="30">
        <v>19.22467</v>
      </c>
      <c r="O29" s="30">
        <v>752.65020000000004</v>
      </c>
      <c r="P29" s="30">
        <v>10.24657</v>
      </c>
      <c r="Q29" s="28"/>
      <c r="R29" s="32" t="s">
        <v>31</v>
      </c>
      <c r="S29" s="31">
        <v>9298</v>
      </c>
      <c r="T29" s="31">
        <v>9331</v>
      </c>
      <c r="U29" s="8">
        <v>34</v>
      </c>
      <c r="V29" s="8">
        <v>1</v>
      </c>
      <c r="W29" s="19">
        <f t="shared" si="0"/>
        <v>33</v>
      </c>
      <c r="X29" s="5"/>
      <c r="Y29" s="3" t="s">
        <v>57</v>
      </c>
      <c r="Z29" s="3" t="s">
        <v>72</v>
      </c>
      <c r="AA29" s="3" t="s">
        <v>9</v>
      </c>
      <c r="AB29" s="33">
        <v>41.633200000000002</v>
      </c>
      <c r="AC29" s="33">
        <v>-107.80988000000001</v>
      </c>
      <c r="AD29" s="8"/>
    </row>
    <row r="30" spans="1:30">
      <c r="A30" s="28" t="s">
        <v>103</v>
      </c>
      <c r="B30" s="28" t="s">
        <v>305</v>
      </c>
      <c r="C30" s="28" t="s">
        <v>104</v>
      </c>
      <c r="D30" s="5" t="s">
        <v>28</v>
      </c>
      <c r="E30" s="29"/>
      <c r="F30" s="28">
        <v>1984</v>
      </c>
      <c r="G30" s="28" t="s">
        <v>105</v>
      </c>
      <c r="H30" s="30">
        <v>25.8021739</v>
      </c>
      <c r="I30" s="30">
        <v>1010.46666666666</v>
      </c>
      <c r="J30" s="30">
        <v>1.2608695649999999</v>
      </c>
      <c r="K30" s="31"/>
      <c r="L30" s="28">
        <v>1989</v>
      </c>
      <c r="M30" s="32" t="s">
        <v>106</v>
      </c>
      <c r="N30" s="30">
        <v>38.875</v>
      </c>
      <c r="O30" s="30">
        <v>776.92499999999995</v>
      </c>
      <c r="P30" s="30">
        <v>1.125</v>
      </c>
      <c r="Q30" s="28"/>
      <c r="R30" s="32" t="s">
        <v>31</v>
      </c>
      <c r="S30" s="31">
        <v>9500</v>
      </c>
      <c r="T30" s="31">
        <v>9532</v>
      </c>
      <c r="U30" s="8">
        <v>33</v>
      </c>
      <c r="V30" s="8">
        <v>1</v>
      </c>
      <c r="W30" s="19">
        <f t="shared" si="0"/>
        <v>32</v>
      </c>
      <c r="X30" s="5"/>
      <c r="Y30" s="3" t="s">
        <v>107</v>
      </c>
      <c r="Z30" s="3" t="s">
        <v>72</v>
      </c>
      <c r="AA30" s="3" t="s">
        <v>25</v>
      </c>
      <c r="AB30" s="33">
        <v>41.647950000000002</v>
      </c>
      <c r="AC30" s="33">
        <v>-107.86739</v>
      </c>
      <c r="AD30" s="8"/>
    </row>
    <row r="31" spans="1:30">
      <c r="A31" s="28" t="s">
        <v>108</v>
      </c>
      <c r="B31" s="28" t="s">
        <v>305</v>
      </c>
      <c r="C31" s="28" t="s">
        <v>109</v>
      </c>
      <c r="D31" s="5" t="s">
        <v>28</v>
      </c>
      <c r="E31" s="29"/>
      <c r="F31" s="28">
        <v>1985</v>
      </c>
      <c r="G31" s="28" t="s">
        <v>13</v>
      </c>
      <c r="H31" s="30">
        <v>6.5072250518769996</v>
      </c>
      <c r="I31" s="30">
        <v>562.045029239766</v>
      </c>
      <c r="J31" s="30">
        <v>1.6233729485002799</v>
      </c>
      <c r="K31" s="31"/>
      <c r="L31" s="28">
        <v>1990</v>
      </c>
      <c r="M31" s="28" t="s">
        <v>65</v>
      </c>
      <c r="N31" s="30">
        <v>9.0525027808676306</v>
      </c>
      <c r="O31" s="30">
        <v>414.809195402299</v>
      </c>
      <c r="P31" s="30">
        <v>1.4692621431219901</v>
      </c>
      <c r="Q31" s="28"/>
      <c r="R31" s="32" t="s">
        <v>6</v>
      </c>
      <c r="S31" s="31">
        <v>9838</v>
      </c>
      <c r="T31" s="31">
        <v>10156</v>
      </c>
      <c r="U31" s="8">
        <v>54</v>
      </c>
      <c r="V31" s="8">
        <v>2</v>
      </c>
      <c r="W31" s="19">
        <f t="shared" si="0"/>
        <v>318</v>
      </c>
      <c r="X31" s="5"/>
      <c r="Y31" s="3" t="s">
        <v>43</v>
      </c>
      <c r="Z31" s="3" t="s">
        <v>110</v>
      </c>
      <c r="AA31" s="3" t="s">
        <v>25</v>
      </c>
      <c r="AB31" s="33">
        <v>41.676659999999998</v>
      </c>
      <c r="AC31" s="33">
        <v>-107.82867</v>
      </c>
      <c r="AD31" s="8"/>
    </row>
    <row r="32" spans="1:30">
      <c r="A32" s="28" t="s">
        <v>111</v>
      </c>
      <c r="B32" s="28" t="s">
        <v>305</v>
      </c>
      <c r="C32" s="28" t="s">
        <v>112</v>
      </c>
      <c r="D32" s="5" t="s">
        <v>28</v>
      </c>
      <c r="E32" s="29"/>
      <c r="F32" s="28">
        <v>1985</v>
      </c>
      <c r="G32" s="28" t="s">
        <v>14</v>
      </c>
      <c r="H32" s="30">
        <v>55.467592592592602</v>
      </c>
      <c r="I32" s="30">
        <v>1149.7175925925901</v>
      </c>
      <c r="J32" s="30">
        <v>3.2870370370370399</v>
      </c>
      <c r="K32" s="31"/>
      <c r="L32" s="28">
        <v>1990</v>
      </c>
      <c r="M32" s="28" t="s">
        <v>14</v>
      </c>
      <c r="N32" s="30">
        <v>32.097132616487499</v>
      </c>
      <c r="O32" s="30">
        <v>396.36774193548399</v>
      </c>
      <c r="P32" s="30">
        <v>2</v>
      </c>
      <c r="Q32" s="28"/>
      <c r="R32" s="32" t="s">
        <v>6</v>
      </c>
      <c r="S32" s="31">
        <v>9140</v>
      </c>
      <c r="T32" s="31">
        <v>9213</v>
      </c>
      <c r="U32" s="8">
        <v>18</v>
      </c>
      <c r="V32" s="8">
        <v>4</v>
      </c>
      <c r="W32" s="19">
        <f t="shared" si="0"/>
        <v>73</v>
      </c>
      <c r="X32" s="5"/>
      <c r="Y32" s="3" t="s">
        <v>54</v>
      </c>
      <c r="Z32" s="3" t="s">
        <v>72</v>
      </c>
      <c r="AA32" s="3" t="s">
        <v>25</v>
      </c>
      <c r="AB32" s="33">
        <v>41.604860000000002</v>
      </c>
      <c r="AC32" s="33">
        <v>-107.88639999999999</v>
      </c>
      <c r="AD32" s="8"/>
    </row>
    <row r="33" spans="1:30">
      <c r="A33" s="28" t="s">
        <v>113</v>
      </c>
      <c r="B33" s="28" t="s">
        <v>305</v>
      </c>
      <c r="C33" s="28" t="s">
        <v>114</v>
      </c>
      <c r="D33" s="5" t="s">
        <v>28</v>
      </c>
      <c r="E33" s="29"/>
      <c r="F33" s="28">
        <v>1985</v>
      </c>
      <c r="G33" s="28" t="s">
        <v>89</v>
      </c>
      <c r="H33" s="30">
        <v>71.920498084291197</v>
      </c>
      <c r="I33" s="30">
        <v>4454.1762452107296</v>
      </c>
      <c r="J33" s="30">
        <v>2.2883141762452102</v>
      </c>
      <c r="K33" s="31"/>
      <c r="L33" s="28">
        <v>1990</v>
      </c>
      <c r="M33" s="28" t="s">
        <v>89</v>
      </c>
      <c r="N33" s="30">
        <v>55.262196679438098</v>
      </c>
      <c r="O33" s="30">
        <v>1636.24495530013</v>
      </c>
      <c r="P33" s="30">
        <v>1.81047254150702</v>
      </c>
      <c r="Q33" s="28"/>
      <c r="R33" s="32" t="s">
        <v>31</v>
      </c>
      <c r="S33" s="31">
        <v>9115</v>
      </c>
      <c r="T33" s="31">
        <v>9148</v>
      </c>
      <c r="U33" s="8">
        <v>34</v>
      </c>
      <c r="V33" s="3">
        <v>1</v>
      </c>
      <c r="W33" s="19">
        <f t="shared" si="0"/>
        <v>33</v>
      </c>
      <c r="X33" s="5"/>
      <c r="Y33" s="3" t="s">
        <v>32</v>
      </c>
      <c r="Z33" s="3" t="s">
        <v>72</v>
      </c>
      <c r="AA33" s="3" t="s">
        <v>25</v>
      </c>
      <c r="AB33" s="33">
        <v>41.619059999999998</v>
      </c>
      <c r="AC33" s="33">
        <v>-107.86743</v>
      </c>
      <c r="AD33" s="3"/>
    </row>
    <row r="34" spans="1:30">
      <c r="A34" s="28" t="s">
        <v>115</v>
      </c>
      <c r="B34" s="28" t="s">
        <v>305</v>
      </c>
      <c r="C34" s="28" t="s">
        <v>116</v>
      </c>
      <c r="D34" s="5" t="s">
        <v>28</v>
      </c>
      <c r="E34" s="29"/>
      <c r="F34" s="28">
        <v>1984</v>
      </c>
      <c r="G34" s="28" t="s">
        <v>22</v>
      </c>
      <c r="H34" s="30">
        <v>83.270753512132799</v>
      </c>
      <c r="I34" s="30">
        <v>2939.58301404853</v>
      </c>
      <c r="J34" s="30">
        <v>1.1315453384418901</v>
      </c>
      <c r="K34" s="31"/>
      <c r="L34" s="28">
        <v>1989</v>
      </c>
      <c r="M34" s="28" t="s">
        <v>29</v>
      </c>
      <c r="N34" s="30">
        <v>66.167434715821798</v>
      </c>
      <c r="O34" s="30">
        <v>2400.1520737327201</v>
      </c>
      <c r="P34" s="30">
        <v>1.66513056835637</v>
      </c>
      <c r="Q34" s="28"/>
      <c r="R34" s="32" t="s">
        <v>6</v>
      </c>
      <c r="S34" s="31">
        <v>8924</v>
      </c>
      <c r="T34" s="31">
        <v>9006</v>
      </c>
      <c r="U34" s="8">
        <v>21</v>
      </c>
      <c r="V34" s="8">
        <v>3</v>
      </c>
      <c r="W34" s="19">
        <f t="shared" si="0"/>
        <v>82</v>
      </c>
      <c r="X34" s="3"/>
      <c r="Y34" s="3" t="s">
        <v>96</v>
      </c>
      <c r="Z34" s="3" t="s">
        <v>72</v>
      </c>
      <c r="AA34" s="3" t="s">
        <v>25</v>
      </c>
      <c r="AB34" s="33">
        <v>41.590240000000001</v>
      </c>
      <c r="AC34" s="33">
        <v>-107.86695</v>
      </c>
      <c r="AD34" s="8"/>
    </row>
    <row r="35" spans="1:30">
      <c r="A35" s="28" t="s">
        <v>117</v>
      </c>
      <c r="B35" s="28" t="s">
        <v>305</v>
      </c>
      <c r="C35" s="28" t="s">
        <v>118</v>
      </c>
      <c r="D35" s="5" t="s">
        <v>28</v>
      </c>
      <c r="E35" s="29"/>
      <c r="F35" s="28">
        <v>1985</v>
      </c>
      <c r="G35" s="28" t="s">
        <v>22</v>
      </c>
      <c r="H35" s="30">
        <v>14.587301587301599</v>
      </c>
      <c r="I35" s="30">
        <v>1327.61507936508</v>
      </c>
      <c r="J35" s="30">
        <v>1.60515873015873</v>
      </c>
      <c r="K35" s="31"/>
      <c r="L35" s="28">
        <v>1990</v>
      </c>
      <c r="M35" s="28" t="s">
        <v>22</v>
      </c>
      <c r="N35" s="30">
        <v>3.3333333333333299</v>
      </c>
      <c r="O35" s="30">
        <v>1044.32189542484</v>
      </c>
      <c r="P35" s="30">
        <v>0.94281045751633996</v>
      </c>
      <c r="Q35" s="28"/>
      <c r="R35" s="32" t="s">
        <v>31</v>
      </c>
      <c r="S35" s="31">
        <v>9654</v>
      </c>
      <c r="T35" s="31">
        <v>9674</v>
      </c>
      <c r="U35" s="8">
        <v>21</v>
      </c>
      <c r="V35" s="8">
        <v>1</v>
      </c>
      <c r="W35" s="19">
        <f t="shared" si="0"/>
        <v>20</v>
      </c>
      <c r="X35" s="5"/>
      <c r="Y35" s="3" t="s">
        <v>96</v>
      </c>
      <c r="Z35" s="3" t="s">
        <v>110</v>
      </c>
      <c r="AA35" s="3" t="s">
        <v>25</v>
      </c>
      <c r="AB35" s="33">
        <v>41.676969999999997</v>
      </c>
      <c r="AC35" s="33">
        <v>-107.86722</v>
      </c>
      <c r="AD35" s="8"/>
    </row>
    <row r="36" spans="1:30">
      <c r="A36" s="28" t="s">
        <v>119</v>
      </c>
      <c r="B36" s="28" t="s">
        <v>305</v>
      </c>
      <c r="C36" s="28" t="s">
        <v>120</v>
      </c>
      <c r="D36" s="5" t="s">
        <v>28</v>
      </c>
      <c r="E36" s="29"/>
      <c r="F36" s="28">
        <v>1985</v>
      </c>
      <c r="G36" s="28" t="s">
        <v>21</v>
      </c>
      <c r="H36" s="30">
        <v>60.822220000000002</v>
      </c>
      <c r="I36" s="30">
        <v>2997.5889999999999</v>
      </c>
      <c r="J36" s="30">
        <v>2.1000000000000099</v>
      </c>
      <c r="K36" s="31"/>
      <c r="L36" s="28">
        <v>1990</v>
      </c>
      <c r="M36" s="28" t="s">
        <v>89</v>
      </c>
      <c r="N36" s="30">
        <v>26.2616487455197</v>
      </c>
      <c r="O36" s="30">
        <v>1004.5982078853</v>
      </c>
      <c r="P36" s="30">
        <v>2.0799283154121899</v>
      </c>
      <c r="Q36" s="28"/>
      <c r="R36" s="32" t="s">
        <v>6</v>
      </c>
      <c r="S36" s="31">
        <v>9381</v>
      </c>
      <c r="T36" s="31">
        <v>9488</v>
      </c>
      <c r="U36" s="8">
        <v>30</v>
      </c>
      <c r="V36" s="8">
        <v>3</v>
      </c>
      <c r="W36" s="19">
        <f t="shared" si="0"/>
        <v>107</v>
      </c>
      <c r="X36" s="5"/>
      <c r="Y36" s="3" t="s">
        <v>71</v>
      </c>
      <c r="Z36" s="3" t="s">
        <v>72</v>
      </c>
      <c r="AA36" s="3" t="s">
        <v>9</v>
      </c>
      <c r="AB36" s="33">
        <v>41.647489999999998</v>
      </c>
      <c r="AC36" s="33">
        <v>-107.78153</v>
      </c>
      <c r="AD36" s="8"/>
    </row>
    <row r="37" spans="1:30">
      <c r="A37" s="28" t="s">
        <v>121</v>
      </c>
      <c r="B37" s="28" t="s">
        <v>305</v>
      </c>
      <c r="C37" s="28" t="s">
        <v>122</v>
      </c>
      <c r="D37" s="5" t="s">
        <v>28</v>
      </c>
      <c r="E37" s="29"/>
      <c r="F37" s="28">
        <v>1985</v>
      </c>
      <c r="G37" s="28" t="s">
        <v>61</v>
      </c>
      <c r="H37" s="30">
        <v>42.572390572390603</v>
      </c>
      <c r="I37" s="30">
        <v>602.44276094276097</v>
      </c>
      <c r="J37" s="30">
        <v>4.92592592592593</v>
      </c>
      <c r="K37" s="31"/>
      <c r="L37" s="28">
        <v>1990</v>
      </c>
      <c r="M37" s="28" t="s">
        <v>89</v>
      </c>
      <c r="N37" s="30">
        <v>4.5119047619047601</v>
      </c>
      <c r="O37" s="30">
        <v>187.06031746031701</v>
      </c>
      <c r="P37" s="30">
        <v>1.7</v>
      </c>
      <c r="Q37" s="28"/>
      <c r="R37" s="32" t="s">
        <v>31</v>
      </c>
      <c r="S37" s="31">
        <v>9378</v>
      </c>
      <c r="T37" s="31">
        <v>9389</v>
      </c>
      <c r="U37" s="8">
        <v>12</v>
      </c>
      <c r="V37" s="8">
        <v>1</v>
      </c>
      <c r="W37" s="19">
        <f t="shared" si="0"/>
        <v>11</v>
      </c>
      <c r="X37" s="5"/>
      <c r="Y37" s="3" t="s">
        <v>36</v>
      </c>
      <c r="Z37" s="3" t="s">
        <v>72</v>
      </c>
      <c r="AA37" s="3" t="s">
        <v>25</v>
      </c>
      <c r="AB37" s="33">
        <v>41.633710000000001</v>
      </c>
      <c r="AC37" s="33">
        <v>-107.88664</v>
      </c>
      <c r="AD37" s="8"/>
    </row>
    <row r="38" spans="1:30">
      <c r="A38" s="28" t="s">
        <v>123</v>
      </c>
      <c r="B38" s="28" t="s">
        <v>305</v>
      </c>
      <c r="C38" s="28" t="s">
        <v>124</v>
      </c>
      <c r="D38" s="5" t="s">
        <v>28</v>
      </c>
      <c r="E38" s="29"/>
      <c r="F38" s="28">
        <v>1985</v>
      </c>
      <c r="G38" s="28" t="s">
        <v>14</v>
      </c>
      <c r="H38" s="30">
        <v>16.794444444444402</v>
      </c>
      <c r="I38" s="30">
        <v>743.58888888888896</v>
      </c>
      <c r="J38" s="30">
        <v>1.61666666666667</v>
      </c>
      <c r="K38" s="31"/>
      <c r="L38" s="28">
        <v>1990</v>
      </c>
      <c r="M38" s="28" t="s">
        <v>4</v>
      </c>
      <c r="N38" s="30">
        <v>3.4551971326164899</v>
      </c>
      <c r="O38" s="30">
        <v>310.00496671786999</v>
      </c>
      <c r="P38" s="30">
        <v>1.1048387096774199</v>
      </c>
      <c r="Q38" s="28"/>
      <c r="R38" s="32" t="s">
        <v>6</v>
      </c>
      <c r="S38" s="31">
        <v>9548</v>
      </c>
      <c r="T38" s="31">
        <v>9636</v>
      </c>
      <c r="U38" s="8">
        <v>20</v>
      </c>
      <c r="V38" s="8">
        <v>3</v>
      </c>
      <c r="W38" s="19">
        <f t="shared" si="0"/>
        <v>88</v>
      </c>
      <c r="X38" s="5"/>
      <c r="Y38" s="3" t="s">
        <v>125</v>
      </c>
      <c r="Z38" s="3" t="s">
        <v>110</v>
      </c>
      <c r="AA38" s="3" t="s">
        <v>25</v>
      </c>
      <c r="AB38" s="33">
        <v>41.662779999999998</v>
      </c>
      <c r="AC38" s="33">
        <v>-107.88651</v>
      </c>
      <c r="AD38" s="8"/>
    </row>
    <row r="39" spans="1:30">
      <c r="A39" s="28" t="s">
        <v>126</v>
      </c>
      <c r="B39" s="28" t="s">
        <v>305</v>
      </c>
      <c r="C39" s="28" t="s">
        <v>127</v>
      </c>
      <c r="D39" s="5" t="s">
        <v>28</v>
      </c>
      <c r="E39" s="29"/>
      <c r="F39" s="28">
        <v>1985</v>
      </c>
      <c r="G39" s="28" t="s">
        <v>30</v>
      </c>
      <c r="H39" s="30">
        <v>164.623676666666</v>
      </c>
      <c r="I39" s="30">
        <v>3640.67403333333</v>
      </c>
      <c r="J39" s="30">
        <v>2.7326666666666601</v>
      </c>
      <c r="K39" s="31"/>
      <c r="L39" s="28">
        <v>1990</v>
      </c>
      <c r="M39" s="28" t="s">
        <v>29</v>
      </c>
      <c r="N39" s="30">
        <v>76.581003584229407</v>
      </c>
      <c r="O39" s="30">
        <v>2822.7265232974901</v>
      </c>
      <c r="P39" s="30">
        <v>1.75017921146953</v>
      </c>
      <c r="Q39" s="28"/>
      <c r="R39" s="32" t="s">
        <v>31</v>
      </c>
      <c r="S39" s="31">
        <v>9248</v>
      </c>
      <c r="T39" s="31">
        <v>9284</v>
      </c>
      <c r="U39" s="8">
        <v>37</v>
      </c>
      <c r="V39" s="8">
        <v>1</v>
      </c>
      <c r="W39" s="19">
        <f t="shared" si="0"/>
        <v>36</v>
      </c>
      <c r="X39" s="5"/>
      <c r="Y39" s="3" t="s">
        <v>47</v>
      </c>
      <c r="Z39" s="3" t="s">
        <v>72</v>
      </c>
      <c r="AA39" s="3" t="s">
        <v>25</v>
      </c>
      <c r="AB39" s="33">
        <v>41.633420000000001</v>
      </c>
      <c r="AC39" s="33">
        <v>-107.84797</v>
      </c>
      <c r="AD39" s="3"/>
    </row>
    <row r="40" spans="1:30">
      <c r="A40" s="28" t="s">
        <v>128</v>
      </c>
      <c r="B40" s="28" t="s">
        <v>305</v>
      </c>
      <c r="C40" s="28" t="s">
        <v>129</v>
      </c>
      <c r="D40" s="5" t="s">
        <v>28</v>
      </c>
      <c r="E40" s="28"/>
      <c r="F40" s="28">
        <v>1985</v>
      </c>
      <c r="G40" s="28" t="s">
        <v>89</v>
      </c>
      <c r="H40" s="30">
        <v>13.992929292929301</v>
      </c>
      <c r="I40" s="30">
        <v>582.93080808080799</v>
      </c>
      <c r="J40" s="30">
        <v>1.7601010101010099</v>
      </c>
      <c r="K40" s="28"/>
      <c r="L40" s="28">
        <v>1990</v>
      </c>
      <c r="M40" s="28" t="s">
        <v>89</v>
      </c>
      <c r="N40" s="30">
        <v>8.4074074074074101</v>
      </c>
      <c r="O40" s="30">
        <v>337.99259259259298</v>
      </c>
      <c r="P40" s="30">
        <v>8.4074074074074101</v>
      </c>
      <c r="Q40" s="28"/>
      <c r="R40" s="32" t="s">
        <v>6</v>
      </c>
      <c r="S40" s="31">
        <v>9130</v>
      </c>
      <c r="T40" s="31">
        <v>9218</v>
      </c>
      <c r="U40" s="8">
        <v>39</v>
      </c>
      <c r="V40" s="3">
        <v>3</v>
      </c>
      <c r="W40" s="19">
        <f t="shared" si="0"/>
        <v>88</v>
      </c>
      <c r="X40" s="5"/>
      <c r="Y40" s="3" t="s">
        <v>16</v>
      </c>
      <c r="Z40" s="3" t="s">
        <v>72</v>
      </c>
      <c r="AA40" s="3" t="s">
        <v>25</v>
      </c>
      <c r="AB40" s="33">
        <v>41.590479999999999</v>
      </c>
      <c r="AC40" s="33">
        <v>-107.90545</v>
      </c>
      <c r="AD40" s="8"/>
    </row>
    <row r="41" spans="1:30">
      <c r="A41" s="28" t="s">
        <v>130</v>
      </c>
      <c r="B41" s="28" t="s">
        <v>305</v>
      </c>
      <c r="C41" s="28" t="s">
        <v>131</v>
      </c>
      <c r="D41" s="5" t="s">
        <v>28</v>
      </c>
      <c r="E41" s="28"/>
      <c r="F41" s="28">
        <v>1985</v>
      </c>
      <c r="G41" s="28" t="s">
        <v>89</v>
      </c>
      <c r="H41" s="30">
        <v>23.895709008240999</v>
      </c>
      <c r="I41" s="30">
        <v>880.30231126266904</v>
      </c>
      <c r="J41" s="30">
        <v>2.2062138865207901</v>
      </c>
      <c r="K41" s="37"/>
      <c r="L41" s="28">
        <v>1990</v>
      </c>
      <c r="M41" s="28" t="s">
        <v>89</v>
      </c>
      <c r="N41" s="30">
        <v>10.5679012345679</v>
      </c>
      <c r="O41" s="30">
        <v>498.58641975308598</v>
      </c>
      <c r="P41" s="30">
        <v>0.58888888888888902</v>
      </c>
      <c r="Q41" s="37"/>
      <c r="R41" s="32" t="s">
        <v>6</v>
      </c>
      <c r="S41" s="36">
        <v>9182</v>
      </c>
      <c r="T41" s="36">
        <v>9272</v>
      </c>
      <c r="U41" s="3">
        <v>60</v>
      </c>
      <c r="V41" s="3">
        <v>4</v>
      </c>
      <c r="W41" s="19">
        <f t="shared" si="0"/>
        <v>90</v>
      </c>
      <c r="X41" s="5"/>
      <c r="Y41" s="3" t="s">
        <v>297</v>
      </c>
      <c r="Z41" s="3" t="s">
        <v>72</v>
      </c>
      <c r="AA41" s="3" t="s">
        <v>25</v>
      </c>
      <c r="AB41" s="33">
        <v>41.604930000000003</v>
      </c>
      <c r="AC41" s="33">
        <v>-107.9061</v>
      </c>
      <c r="AD41" s="8"/>
    </row>
    <row r="42" spans="1:30">
      <c r="A42" s="28" t="s">
        <v>132</v>
      </c>
      <c r="B42" s="28" t="s">
        <v>305</v>
      </c>
      <c r="C42" s="28" t="s">
        <v>133</v>
      </c>
      <c r="D42" s="5" t="s">
        <v>28</v>
      </c>
      <c r="E42" s="28"/>
      <c r="F42" s="28">
        <v>1985</v>
      </c>
      <c r="G42" s="28" t="s">
        <v>30</v>
      </c>
      <c r="H42" s="30">
        <v>8.9232666666660005</v>
      </c>
      <c r="I42" s="30">
        <v>1053.3221000000001</v>
      </c>
      <c r="J42" s="30">
        <v>1.8010666666666599</v>
      </c>
      <c r="K42" s="37"/>
      <c r="L42" s="28">
        <v>1990</v>
      </c>
      <c r="M42" s="28" t="s">
        <v>30</v>
      </c>
      <c r="N42" s="30">
        <v>3.1827956989247301</v>
      </c>
      <c r="O42" s="30">
        <v>579.76456733230896</v>
      </c>
      <c r="P42" s="30">
        <v>1.1372759856630801</v>
      </c>
      <c r="Q42" s="37"/>
      <c r="R42" s="32" t="s">
        <v>31</v>
      </c>
      <c r="S42" s="36">
        <v>9946</v>
      </c>
      <c r="T42" s="36">
        <v>9968</v>
      </c>
      <c r="U42" s="3">
        <v>33</v>
      </c>
      <c r="V42" s="3">
        <v>1</v>
      </c>
      <c r="W42" s="19">
        <f t="shared" si="0"/>
        <v>22</v>
      </c>
      <c r="X42" s="5"/>
      <c r="Y42" s="3" t="s">
        <v>134</v>
      </c>
      <c r="Z42" s="3" t="s">
        <v>110</v>
      </c>
      <c r="AA42" s="3" t="s">
        <v>25</v>
      </c>
      <c r="AB42" s="33">
        <v>41.691249999999997</v>
      </c>
      <c r="AC42" s="33">
        <v>-107.84793999999999</v>
      </c>
      <c r="AD42" s="8"/>
    </row>
    <row r="43" spans="1:30">
      <c r="A43" s="28" t="s">
        <v>135</v>
      </c>
      <c r="B43" s="28" t="s">
        <v>305</v>
      </c>
      <c r="C43" s="28" t="s">
        <v>136</v>
      </c>
      <c r="D43" s="5" t="s">
        <v>28</v>
      </c>
      <c r="E43" s="28"/>
      <c r="F43" s="28">
        <v>1985</v>
      </c>
      <c r="G43" s="28" t="s">
        <v>30</v>
      </c>
      <c r="H43" s="30">
        <v>21.955645161290299</v>
      </c>
      <c r="I43" s="30">
        <v>898.33973374295999</v>
      </c>
      <c r="J43" s="30">
        <v>2.6369687660010199</v>
      </c>
      <c r="K43" s="37"/>
      <c r="L43" s="28">
        <v>1990</v>
      </c>
      <c r="M43" s="28" t="s">
        <v>5</v>
      </c>
      <c r="N43" s="30">
        <v>21.395340501792099</v>
      </c>
      <c r="O43" s="30">
        <v>332.90131421744297</v>
      </c>
      <c r="P43" s="30">
        <v>2.0182795698924698</v>
      </c>
      <c r="Q43" s="37"/>
      <c r="R43" s="32" t="s">
        <v>31</v>
      </c>
      <c r="S43" s="36">
        <v>9780</v>
      </c>
      <c r="T43" s="36">
        <v>9812</v>
      </c>
      <c r="U43" s="3">
        <v>33</v>
      </c>
      <c r="V43" s="3">
        <v>1</v>
      </c>
      <c r="W43" s="19">
        <f t="shared" si="0"/>
        <v>32</v>
      </c>
      <c r="X43" s="5"/>
      <c r="Y43" s="3" t="s">
        <v>16</v>
      </c>
      <c r="Z43" s="3" t="s">
        <v>110</v>
      </c>
      <c r="AA43" s="3" t="s">
        <v>9</v>
      </c>
      <c r="AB43" s="33">
        <v>41.67651</v>
      </c>
      <c r="AC43" s="33">
        <v>-107.79141</v>
      </c>
      <c r="AD43" s="8"/>
    </row>
    <row r="44" spans="1:30">
      <c r="A44" s="28" t="s">
        <v>137</v>
      </c>
      <c r="B44" s="28" t="s">
        <v>305</v>
      </c>
      <c r="C44" s="28" t="s">
        <v>138</v>
      </c>
      <c r="D44" s="5" t="s">
        <v>28</v>
      </c>
      <c r="E44" s="28"/>
      <c r="F44" s="28">
        <v>1985</v>
      </c>
      <c r="G44" s="28" t="s">
        <v>29</v>
      </c>
      <c r="H44" s="30">
        <v>6.2408602150537602</v>
      </c>
      <c r="I44" s="30">
        <v>1069.3519713261601</v>
      </c>
      <c r="J44" s="30">
        <v>2.8902329749103899</v>
      </c>
      <c r="K44" s="37"/>
      <c r="L44" s="28">
        <v>1990</v>
      </c>
      <c r="M44" s="28" t="s">
        <v>22</v>
      </c>
      <c r="N44" s="30">
        <v>2.9925999999999999</v>
      </c>
      <c r="O44" s="30">
        <v>571.40496666666604</v>
      </c>
      <c r="P44" s="30">
        <v>1.2750666666666599</v>
      </c>
      <c r="Q44" s="37"/>
      <c r="R44" s="32" t="s">
        <v>31</v>
      </c>
      <c r="S44" s="36">
        <v>9804</v>
      </c>
      <c r="T44" s="36">
        <v>9820</v>
      </c>
      <c r="U44" s="3">
        <v>17</v>
      </c>
      <c r="V44" s="3">
        <v>1</v>
      </c>
      <c r="W44" s="19">
        <f t="shared" si="0"/>
        <v>16</v>
      </c>
      <c r="X44" s="5"/>
      <c r="Y44" s="3" t="s">
        <v>54</v>
      </c>
      <c r="Z44" s="3" t="s">
        <v>110</v>
      </c>
      <c r="AA44" s="3" t="s">
        <v>25</v>
      </c>
      <c r="AB44" s="33">
        <v>41.691540000000003</v>
      </c>
      <c r="AC44" s="33">
        <v>-107.88654</v>
      </c>
      <c r="AD44" s="3"/>
    </row>
    <row r="45" spans="1:30">
      <c r="A45" s="28" t="s">
        <v>139</v>
      </c>
      <c r="B45" s="28" t="s">
        <v>305</v>
      </c>
      <c r="C45" s="28" t="s">
        <v>140</v>
      </c>
      <c r="D45" s="5" t="s">
        <v>28</v>
      </c>
      <c r="E45" s="28"/>
      <c r="F45" s="28">
        <v>1985</v>
      </c>
      <c r="G45" s="28" t="s">
        <v>22</v>
      </c>
      <c r="H45" s="30">
        <v>21.647186147186101</v>
      </c>
      <c r="I45" s="30">
        <v>841.32884748102094</v>
      </c>
      <c r="J45" s="30">
        <v>2.2572934312064699</v>
      </c>
      <c r="K45" s="28"/>
      <c r="L45" s="28">
        <v>1989</v>
      </c>
      <c r="M45" s="28" t="s">
        <v>21</v>
      </c>
      <c r="N45" s="30">
        <v>5.8147058823529401</v>
      </c>
      <c r="O45" s="30">
        <v>493.18725490196101</v>
      </c>
      <c r="P45" s="30">
        <v>1.88627450980392</v>
      </c>
      <c r="Q45" s="28"/>
      <c r="R45" s="32" t="s">
        <v>15</v>
      </c>
      <c r="S45" s="36">
        <v>9304</v>
      </c>
      <c r="T45" s="36">
        <v>9384</v>
      </c>
      <c r="U45" s="3">
        <v>34</v>
      </c>
      <c r="V45" s="3">
        <v>2</v>
      </c>
      <c r="W45" s="19">
        <f t="shared" si="0"/>
        <v>80</v>
      </c>
      <c r="X45" s="5"/>
      <c r="Y45" s="3" t="s">
        <v>48</v>
      </c>
      <c r="Z45" s="3" t="s">
        <v>72</v>
      </c>
      <c r="AA45" s="3" t="s">
        <v>25</v>
      </c>
      <c r="AB45" s="33">
        <v>41.605170000000001</v>
      </c>
      <c r="AC45" s="33">
        <v>-107.9247</v>
      </c>
      <c r="AD45" s="3"/>
    </row>
    <row r="46" spans="1:30">
      <c r="A46" s="28" t="s">
        <v>141</v>
      </c>
      <c r="B46" s="28" t="s">
        <v>142</v>
      </c>
      <c r="C46" s="28" t="s">
        <v>143</v>
      </c>
      <c r="D46" s="5" t="s">
        <v>28</v>
      </c>
      <c r="E46" s="28"/>
      <c r="F46" s="28">
        <v>1997</v>
      </c>
      <c r="G46" s="28" t="s">
        <v>21</v>
      </c>
      <c r="H46" s="30">
        <v>26.608602149999999</v>
      </c>
      <c r="I46" s="30">
        <v>244.99641579999999</v>
      </c>
      <c r="J46" s="30">
        <v>4.498566308</v>
      </c>
      <c r="K46" s="28"/>
      <c r="L46" s="28">
        <v>2003</v>
      </c>
      <c r="M46" s="28" t="s">
        <v>30</v>
      </c>
      <c r="N46" s="30">
        <v>8.7889144905273895</v>
      </c>
      <c r="O46" s="30">
        <v>101.90460829493099</v>
      </c>
      <c r="P46" s="30">
        <v>3.8676139272913499</v>
      </c>
      <c r="Q46" s="28"/>
      <c r="R46" s="32" t="s">
        <v>6</v>
      </c>
      <c r="S46" s="36">
        <v>11377</v>
      </c>
      <c r="T46" s="36">
        <v>11760</v>
      </c>
      <c r="U46" s="3">
        <v>38</v>
      </c>
      <c r="V46" s="3">
        <v>3</v>
      </c>
      <c r="W46" s="19">
        <f t="shared" si="0"/>
        <v>383</v>
      </c>
      <c r="X46" s="5"/>
      <c r="Y46" s="3" t="s">
        <v>71</v>
      </c>
      <c r="Z46" s="3" t="s">
        <v>72</v>
      </c>
      <c r="AA46" s="3" t="s">
        <v>144</v>
      </c>
      <c r="AB46" s="33">
        <v>41.474699999999999</v>
      </c>
      <c r="AC46" s="33">
        <v>-108.13531</v>
      </c>
      <c r="AD46" s="8"/>
    </row>
    <row r="47" spans="1:30">
      <c r="A47" s="28" t="s">
        <v>145</v>
      </c>
      <c r="B47" s="28" t="s">
        <v>146</v>
      </c>
      <c r="C47" s="28" t="s">
        <v>147</v>
      </c>
      <c r="D47" s="5" t="s">
        <v>47</v>
      </c>
      <c r="E47" s="28"/>
      <c r="F47" s="28">
        <v>1997</v>
      </c>
      <c r="G47" s="28" t="s">
        <v>14</v>
      </c>
      <c r="H47" s="30">
        <v>3.7790743338008399</v>
      </c>
      <c r="I47" s="30">
        <v>133.336250584385</v>
      </c>
      <c r="J47" s="30">
        <v>7.2748761103319302</v>
      </c>
      <c r="K47" s="28"/>
      <c r="L47" s="28">
        <v>2002</v>
      </c>
      <c r="M47" s="28" t="s">
        <v>14</v>
      </c>
      <c r="N47" s="30">
        <v>6.9046666666666603</v>
      </c>
      <c r="O47" s="30">
        <v>74.605366666666598</v>
      </c>
      <c r="P47" s="30">
        <v>5.5462333333333298</v>
      </c>
      <c r="Q47" s="28"/>
      <c r="R47" s="32" t="s">
        <v>15</v>
      </c>
      <c r="S47" s="36">
        <v>10527</v>
      </c>
      <c r="T47" s="36">
        <v>10867</v>
      </c>
      <c r="U47" s="3">
        <v>51</v>
      </c>
      <c r="V47" s="3">
        <v>7</v>
      </c>
      <c r="W47" s="19">
        <f t="shared" si="0"/>
        <v>340</v>
      </c>
      <c r="X47" s="5"/>
      <c r="Y47" s="3" t="s">
        <v>96</v>
      </c>
      <c r="Z47" s="3" t="s">
        <v>148</v>
      </c>
      <c r="AA47" s="3" t="s">
        <v>25</v>
      </c>
      <c r="AB47" s="33">
        <v>41.758769999999998</v>
      </c>
      <c r="AC47" s="33">
        <v>-107.89693</v>
      </c>
      <c r="AD47" s="8"/>
    </row>
    <row r="48" spans="1:30">
      <c r="A48" s="28" t="s">
        <v>149</v>
      </c>
      <c r="B48" s="28" t="s">
        <v>146</v>
      </c>
      <c r="C48" s="28" t="s">
        <v>147</v>
      </c>
      <c r="D48" s="5" t="s">
        <v>107</v>
      </c>
      <c r="E48" s="28"/>
      <c r="F48" s="28">
        <v>1983</v>
      </c>
      <c r="G48" s="28" t="s">
        <v>65</v>
      </c>
      <c r="H48" s="30">
        <v>10.960511679644</v>
      </c>
      <c r="I48" s="30">
        <v>341.26362625139097</v>
      </c>
      <c r="J48" s="30">
        <v>1.6666666666666701</v>
      </c>
      <c r="K48" s="28"/>
      <c r="L48" s="28">
        <v>1989</v>
      </c>
      <c r="M48" s="28" t="s">
        <v>65</v>
      </c>
      <c r="N48" s="30">
        <v>4.22452636968766</v>
      </c>
      <c r="O48" s="30">
        <v>136.026472094214</v>
      </c>
      <c r="P48" s="30">
        <v>1.0584229390680999</v>
      </c>
      <c r="Q48" s="28"/>
      <c r="R48" s="32" t="s">
        <v>15</v>
      </c>
      <c r="S48" s="36">
        <v>10408</v>
      </c>
      <c r="T48" s="36">
        <v>10722</v>
      </c>
      <c r="U48" s="3">
        <v>42</v>
      </c>
      <c r="V48" s="3">
        <v>4</v>
      </c>
      <c r="W48" s="19">
        <f t="shared" si="0"/>
        <v>314</v>
      </c>
      <c r="X48" s="5"/>
      <c r="Y48" s="3" t="s">
        <v>150</v>
      </c>
      <c r="Z48" s="3" t="s">
        <v>148</v>
      </c>
      <c r="AA48" s="3" t="s">
        <v>25</v>
      </c>
      <c r="AB48" s="33">
        <v>41.744720000000001</v>
      </c>
      <c r="AC48" s="33">
        <v>-107.88713</v>
      </c>
      <c r="AD48" s="3"/>
    </row>
    <row r="49" spans="1:30">
      <c r="A49" s="28" t="s">
        <v>151</v>
      </c>
      <c r="B49" s="28" t="s">
        <v>146</v>
      </c>
      <c r="C49" s="28" t="s">
        <v>152</v>
      </c>
      <c r="D49" s="5" t="s">
        <v>153</v>
      </c>
      <c r="E49" s="28"/>
      <c r="F49" s="28">
        <v>2000</v>
      </c>
      <c r="G49" s="28" t="s">
        <v>61</v>
      </c>
      <c r="H49" s="30">
        <v>5.9347670250000002</v>
      </c>
      <c r="I49" s="30">
        <v>362.47491039400001</v>
      </c>
      <c r="J49" s="30">
        <v>13.905376344085999</v>
      </c>
      <c r="K49" s="28"/>
      <c r="L49" s="28">
        <v>2005</v>
      </c>
      <c r="M49" s="28" t="s">
        <v>5</v>
      </c>
      <c r="N49" s="30">
        <v>3.1609318996</v>
      </c>
      <c r="O49" s="30">
        <v>213.93763440800001</v>
      </c>
      <c r="P49" s="30">
        <v>1.3795698924730999</v>
      </c>
      <c r="Q49" s="28"/>
      <c r="R49" s="32" t="s">
        <v>15</v>
      </c>
      <c r="S49" s="36">
        <v>10472</v>
      </c>
      <c r="T49" s="36">
        <v>10883</v>
      </c>
      <c r="U49" s="3">
        <v>71</v>
      </c>
      <c r="V49" s="3">
        <v>10</v>
      </c>
      <c r="W49" s="19">
        <f t="shared" si="0"/>
        <v>411</v>
      </c>
      <c r="X49" s="5"/>
      <c r="Y49" s="3" t="s">
        <v>125</v>
      </c>
      <c r="Z49" s="3" t="s">
        <v>148</v>
      </c>
      <c r="AA49" s="3" t="s">
        <v>25</v>
      </c>
      <c r="AB49" s="33">
        <v>41.744770000000003</v>
      </c>
      <c r="AC49" s="33">
        <v>-107.92579000000001</v>
      </c>
      <c r="AD49" s="3"/>
    </row>
    <row r="50" spans="1:30">
      <c r="A50" s="28" t="s">
        <v>154</v>
      </c>
      <c r="B50" s="28" t="s">
        <v>155</v>
      </c>
      <c r="C50" s="28" t="s">
        <v>156</v>
      </c>
      <c r="D50" s="5" t="s">
        <v>57</v>
      </c>
      <c r="E50" s="28"/>
      <c r="F50" s="28">
        <v>1995</v>
      </c>
      <c r="G50" s="28" t="s">
        <v>89</v>
      </c>
      <c r="H50" s="30">
        <v>11.236845878136201</v>
      </c>
      <c r="I50" s="30">
        <v>164.044086021505</v>
      </c>
      <c r="J50" s="30">
        <v>0.43010752688171999</v>
      </c>
      <c r="K50" s="28"/>
      <c r="L50" s="28">
        <v>2000</v>
      </c>
      <c r="M50" s="28" t="s">
        <v>89</v>
      </c>
      <c r="N50" s="30">
        <v>6.3354838709677397</v>
      </c>
      <c r="O50" s="30">
        <v>113.312544802867</v>
      </c>
      <c r="P50" s="30">
        <v>0.88351254480286701</v>
      </c>
      <c r="Q50" s="28"/>
      <c r="R50" s="32" t="s">
        <v>15</v>
      </c>
      <c r="S50" s="36">
        <v>9495</v>
      </c>
      <c r="T50" s="36">
        <v>9615</v>
      </c>
      <c r="U50" s="3" t="s">
        <v>298</v>
      </c>
      <c r="V50" s="3" t="s">
        <v>298</v>
      </c>
      <c r="W50" s="19">
        <f t="shared" si="0"/>
        <v>120</v>
      </c>
      <c r="X50" s="5"/>
      <c r="Y50" s="3" t="s">
        <v>100</v>
      </c>
      <c r="Z50" s="3" t="s">
        <v>72</v>
      </c>
      <c r="AA50" s="3" t="s">
        <v>101</v>
      </c>
      <c r="AB50" s="33">
        <v>41.624809999999997</v>
      </c>
      <c r="AC50" s="33">
        <v>-107.99429000000001</v>
      </c>
      <c r="AD50" s="3"/>
    </row>
    <row r="51" spans="1:30">
      <c r="A51" s="28" t="s">
        <v>157</v>
      </c>
      <c r="B51" s="28" t="s">
        <v>158</v>
      </c>
      <c r="C51" s="28" t="s">
        <v>159</v>
      </c>
      <c r="D51" s="5" t="s">
        <v>160</v>
      </c>
      <c r="E51" s="28"/>
      <c r="F51" s="28">
        <v>2002</v>
      </c>
      <c r="G51" s="28" t="s">
        <v>89</v>
      </c>
      <c r="H51" s="30">
        <v>10.4015</v>
      </c>
      <c r="I51" s="30">
        <v>1103.1935333333299</v>
      </c>
      <c r="J51" s="30">
        <v>2.0414666666666599</v>
      </c>
      <c r="K51" s="28"/>
      <c r="L51" s="28">
        <v>2006</v>
      </c>
      <c r="M51" s="28" t="s">
        <v>42</v>
      </c>
      <c r="N51" s="30">
        <v>2.82114695340502</v>
      </c>
      <c r="O51" s="30">
        <v>668.69462365591403</v>
      </c>
      <c r="P51" s="30">
        <v>1.5584229390680999</v>
      </c>
      <c r="Q51" s="28"/>
      <c r="R51" s="32" t="s">
        <v>15</v>
      </c>
      <c r="S51" s="36">
        <v>10783</v>
      </c>
      <c r="T51" s="36">
        <v>10803</v>
      </c>
      <c r="U51" s="3">
        <v>19</v>
      </c>
      <c r="V51" s="3">
        <v>2</v>
      </c>
      <c r="W51" s="19">
        <f t="shared" si="0"/>
        <v>20</v>
      </c>
      <c r="X51" s="5"/>
      <c r="Y51" s="3" t="s">
        <v>41</v>
      </c>
      <c r="Z51" s="3" t="s">
        <v>38</v>
      </c>
      <c r="AA51" s="3" t="s">
        <v>25</v>
      </c>
      <c r="AB51" s="33">
        <v>41.197499999999998</v>
      </c>
      <c r="AC51" s="33">
        <v>-107.88361</v>
      </c>
      <c r="AD51" s="3"/>
    </row>
    <row r="52" spans="1:30">
      <c r="A52" s="28" t="s">
        <v>161</v>
      </c>
      <c r="B52" s="28" t="s">
        <v>158</v>
      </c>
      <c r="C52" s="28" t="s">
        <v>159</v>
      </c>
      <c r="D52" s="5" t="s">
        <v>162</v>
      </c>
      <c r="E52" s="28"/>
      <c r="F52" s="28">
        <v>2001</v>
      </c>
      <c r="G52" s="28" t="s">
        <v>29</v>
      </c>
      <c r="H52" s="30">
        <v>23.010035842293899</v>
      </c>
      <c r="I52" s="30">
        <v>2806.1322580645201</v>
      </c>
      <c r="J52" s="30">
        <v>4.2</v>
      </c>
      <c r="K52" s="28"/>
      <c r="L52" s="28">
        <v>2006</v>
      </c>
      <c r="M52" s="28" t="s">
        <v>29</v>
      </c>
      <c r="N52" s="30">
        <v>6.91863799283154</v>
      </c>
      <c r="O52" s="30">
        <v>1147.5874551971301</v>
      </c>
      <c r="P52" s="30">
        <v>1.62652329749104</v>
      </c>
      <c r="Q52" s="28"/>
      <c r="R52" s="32" t="s">
        <v>15</v>
      </c>
      <c r="S52" s="36">
        <v>10922</v>
      </c>
      <c r="T52" s="36">
        <v>10944</v>
      </c>
      <c r="U52" s="3">
        <v>21</v>
      </c>
      <c r="V52" s="3">
        <v>2</v>
      </c>
      <c r="W52" s="19">
        <f t="shared" si="0"/>
        <v>22</v>
      </c>
      <c r="X52" s="5"/>
      <c r="Y52" s="3" t="s">
        <v>71</v>
      </c>
      <c r="Z52" s="3" t="s">
        <v>38</v>
      </c>
      <c r="AA52" s="3" t="s">
        <v>25</v>
      </c>
      <c r="AB52" s="33">
        <v>41.210700000000003</v>
      </c>
      <c r="AC52" s="33">
        <v>-107.88323</v>
      </c>
      <c r="AD52" s="3"/>
    </row>
    <row r="53" spans="1:30">
      <c r="A53" s="28" t="s">
        <v>163</v>
      </c>
      <c r="B53" s="28" t="s">
        <v>164</v>
      </c>
      <c r="C53" s="28" t="s">
        <v>165</v>
      </c>
      <c r="D53" s="5" t="s">
        <v>166</v>
      </c>
      <c r="E53" s="28"/>
      <c r="F53" s="28">
        <v>1995</v>
      </c>
      <c r="G53" s="28" t="s">
        <v>13</v>
      </c>
      <c r="H53" s="30">
        <v>1.3118279569892499</v>
      </c>
      <c r="I53" s="30">
        <v>208.98666666666699</v>
      </c>
      <c r="J53" s="30">
        <v>1.3333333333333299</v>
      </c>
      <c r="K53" s="28"/>
      <c r="L53" s="28">
        <v>2000</v>
      </c>
      <c r="M53" s="28" t="s">
        <v>14</v>
      </c>
      <c r="N53" s="30">
        <v>0.48566308243727602</v>
      </c>
      <c r="O53" s="30">
        <v>154.52365591397901</v>
      </c>
      <c r="P53" s="30">
        <v>1.2222222222222201</v>
      </c>
      <c r="Q53" s="28"/>
      <c r="R53" s="32" t="s">
        <v>6</v>
      </c>
      <c r="S53" s="36">
        <v>8190</v>
      </c>
      <c r="T53" s="36">
        <v>8371</v>
      </c>
      <c r="U53" s="3">
        <v>46</v>
      </c>
      <c r="V53" s="3">
        <v>4</v>
      </c>
      <c r="W53" s="19">
        <f t="shared" si="0"/>
        <v>181</v>
      </c>
      <c r="X53" s="5"/>
      <c r="Y53" s="3" t="s">
        <v>53</v>
      </c>
      <c r="Z53" s="3" t="s">
        <v>38</v>
      </c>
      <c r="AA53" s="3" t="s">
        <v>9</v>
      </c>
      <c r="AB53" s="33">
        <v>41.199480000000001</v>
      </c>
      <c r="AC53" s="33">
        <v>-107.72642999999999</v>
      </c>
      <c r="AD53" s="3"/>
    </row>
    <row r="54" spans="1:30">
      <c r="A54" s="28" t="s">
        <v>167</v>
      </c>
      <c r="B54" s="28" t="s">
        <v>164</v>
      </c>
      <c r="C54" s="28" t="s">
        <v>168</v>
      </c>
      <c r="D54" s="5" t="s">
        <v>169</v>
      </c>
      <c r="E54" s="28"/>
      <c r="F54" s="28">
        <v>1999</v>
      </c>
      <c r="G54" s="28" t="s">
        <v>29</v>
      </c>
      <c r="H54" s="30">
        <v>0.35221674876847298</v>
      </c>
      <c r="I54" s="30">
        <v>206.02011494252901</v>
      </c>
      <c r="J54" s="30">
        <v>2</v>
      </c>
      <c r="K54" s="28"/>
      <c r="L54" s="28">
        <v>2004</v>
      </c>
      <c r="M54" s="28" t="s">
        <v>13</v>
      </c>
      <c r="N54" s="30">
        <v>0.72222222222222199</v>
      </c>
      <c r="O54" s="30">
        <v>62.492473118279598</v>
      </c>
      <c r="P54" s="30">
        <v>1.3623655913978501</v>
      </c>
      <c r="Q54" s="28"/>
      <c r="R54" s="32" t="s">
        <v>15</v>
      </c>
      <c r="S54" s="36">
        <v>6934</v>
      </c>
      <c r="T54" s="36">
        <v>6966</v>
      </c>
      <c r="U54" s="3">
        <v>13</v>
      </c>
      <c r="V54" s="3">
        <v>3</v>
      </c>
      <c r="W54" s="19">
        <f t="shared" si="0"/>
        <v>32</v>
      </c>
      <c r="X54" s="5"/>
      <c r="Y54" s="3" t="s">
        <v>23</v>
      </c>
      <c r="Z54" s="3" t="s">
        <v>38</v>
      </c>
      <c r="AA54" s="3" t="s">
        <v>93</v>
      </c>
      <c r="AB54" s="33">
        <v>41.217269999999999</v>
      </c>
      <c r="AC54" s="33">
        <v>-107.68491</v>
      </c>
      <c r="AD54" s="3"/>
    </row>
    <row r="55" spans="1:30">
      <c r="A55" s="28" t="s">
        <v>170</v>
      </c>
      <c r="B55" s="28" t="s">
        <v>164</v>
      </c>
      <c r="C55" s="28" t="s">
        <v>171</v>
      </c>
      <c r="D55" s="5" t="s">
        <v>172</v>
      </c>
      <c r="E55" s="28"/>
      <c r="F55" s="28">
        <v>1998</v>
      </c>
      <c r="G55" s="28" t="s">
        <v>89</v>
      </c>
      <c r="H55" s="30">
        <v>0.34444444439999999</v>
      </c>
      <c r="I55" s="30">
        <v>158.255555555</v>
      </c>
      <c r="J55" s="30">
        <v>6.5591397849461996</v>
      </c>
      <c r="K55" s="28"/>
      <c r="L55" s="28">
        <v>2003</v>
      </c>
      <c r="M55" s="28" t="s">
        <v>173</v>
      </c>
      <c r="N55" s="30">
        <v>0.91481481499999995</v>
      </c>
      <c r="O55" s="30">
        <v>106.75185190000001</v>
      </c>
      <c r="P55" s="30">
        <v>3.1296296300000002</v>
      </c>
      <c r="Q55" s="28"/>
      <c r="R55" s="32" t="s">
        <v>15</v>
      </c>
      <c r="S55" s="36">
        <v>9122</v>
      </c>
      <c r="T55" s="36">
        <v>9490</v>
      </c>
      <c r="U55" s="3">
        <v>21</v>
      </c>
      <c r="V55" s="3">
        <v>7</v>
      </c>
      <c r="W55" s="19">
        <f t="shared" si="0"/>
        <v>368</v>
      </c>
      <c r="X55" s="5"/>
      <c r="Y55" s="3" t="s">
        <v>16</v>
      </c>
      <c r="Z55" s="3" t="s">
        <v>38</v>
      </c>
      <c r="AA55" s="3" t="s">
        <v>9</v>
      </c>
      <c r="AB55" s="33">
        <v>41.152160000000002</v>
      </c>
      <c r="AC55" s="33">
        <v>-107.76638</v>
      </c>
      <c r="AD55" s="3"/>
    </row>
    <row r="56" spans="1:30">
      <c r="A56" s="28" t="s">
        <v>174</v>
      </c>
      <c r="B56" s="28" t="s">
        <v>164</v>
      </c>
      <c r="C56" s="28" t="s">
        <v>175</v>
      </c>
      <c r="D56" s="5" t="s">
        <v>37</v>
      </c>
      <c r="E56" s="28"/>
      <c r="F56" s="28">
        <v>2000</v>
      </c>
      <c r="G56" s="28" t="s">
        <v>29</v>
      </c>
      <c r="H56" s="30">
        <v>0.98888888888888904</v>
      </c>
      <c r="I56" s="30">
        <v>153.28279569892501</v>
      </c>
      <c r="J56" s="30">
        <v>6.4498207885304701</v>
      </c>
      <c r="K56" s="28"/>
      <c r="L56" s="28">
        <v>2005</v>
      </c>
      <c r="M56" s="28" t="s">
        <v>4</v>
      </c>
      <c r="N56" s="30">
        <v>0.56594982078853096</v>
      </c>
      <c r="O56" s="30">
        <v>57.997132616487498</v>
      </c>
      <c r="P56" s="30">
        <v>2.2100358422939101</v>
      </c>
      <c r="Q56" s="28"/>
      <c r="R56" s="32" t="s">
        <v>6</v>
      </c>
      <c r="S56" s="36">
        <v>7112</v>
      </c>
      <c r="T56" s="36">
        <v>7140</v>
      </c>
      <c r="U56" s="3">
        <v>14</v>
      </c>
      <c r="V56" s="3">
        <v>2</v>
      </c>
      <c r="W56" s="19">
        <f t="shared" si="0"/>
        <v>28</v>
      </c>
      <c r="X56" s="5"/>
      <c r="Y56" s="3" t="s">
        <v>134</v>
      </c>
      <c r="Z56" s="3" t="s">
        <v>176</v>
      </c>
      <c r="AA56" s="3" t="s">
        <v>9</v>
      </c>
      <c r="AB56" s="33">
        <v>41.254829999999998</v>
      </c>
      <c r="AC56" s="33">
        <v>-107.72165</v>
      </c>
      <c r="AD56" s="3"/>
    </row>
    <row r="57" spans="1:30">
      <c r="A57" s="28" t="s">
        <v>177</v>
      </c>
      <c r="B57" s="28" t="s">
        <v>164</v>
      </c>
      <c r="C57" s="28" t="s">
        <v>178</v>
      </c>
      <c r="D57" s="5" t="s">
        <v>179</v>
      </c>
      <c r="E57" s="28"/>
      <c r="F57" s="28">
        <v>2000</v>
      </c>
      <c r="G57" s="28" t="s">
        <v>61</v>
      </c>
      <c r="H57" s="30">
        <v>1.10645161290323</v>
      </c>
      <c r="I57" s="30">
        <v>123.73476702508999</v>
      </c>
      <c r="J57" s="30">
        <v>3.9068100358422901</v>
      </c>
      <c r="K57" s="28"/>
      <c r="L57" s="28">
        <v>2005</v>
      </c>
      <c r="M57" s="32" t="s">
        <v>4</v>
      </c>
      <c r="N57" s="30">
        <v>0.77453333333332997</v>
      </c>
      <c r="O57" s="30">
        <v>79.050166666666598</v>
      </c>
      <c r="P57" s="30">
        <v>2.2566333333333302</v>
      </c>
      <c r="Q57" s="28"/>
      <c r="R57" s="32" t="s">
        <v>15</v>
      </c>
      <c r="S57" s="36">
        <v>9664</v>
      </c>
      <c r="T57" s="36">
        <v>9969</v>
      </c>
      <c r="U57" s="3">
        <v>35</v>
      </c>
      <c r="V57" s="3">
        <v>6</v>
      </c>
      <c r="W57" s="19">
        <f t="shared" si="0"/>
        <v>305</v>
      </c>
      <c r="X57" s="5"/>
      <c r="Y57" s="3" t="s">
        <v>90</v>
      </c>
      <c r="Z57" s="3" t="s">
        <v>38</v>
      </c>
      <c r="AA57" s="3" t="s">
        <v>9</v>
      </c>
      <c r="AB57" s="33">
        <v>41.14555</v>
      </c>
      <c r="AC57" s="33">
        <v>-107.77916</v>
      </c>
      <c r="AD57" s="3"/>
    </row>
    <row r="58" spans="1:30">
      <c r="A58" s="28" t="s">
        <v>180</v>
      </c>
      <c r="B58" s="28" t="s">
        <v>164</v>
      </c>
      <c r="C58" s="28" t="s">
        <v>181</v>
      </c>
      <c r="D58" s="5" t="s">
        <v>182</v>
      </c>
      <c r="E58" s="28"/>
      <c r="F58" s="28">
        <v>1992</v>
      </c>
      <c r="G58" s="28" t="s">
        <v>13</v>
      </c>
      <c r="H58" s="30">
        <v>1.4281609195402301</v>
      </c>
      <c r="I58" s="30">
        <v>108.559797482211</v>
      </c>
      <c r="J58" s="30">
        <v>2.3405172413793101</v>
      </c>
      <c r="K58" s="28"/>
      <c r="L58" s="28">
        <v>1997</v>
      </c>
      <c r="M58" s="32" t="s">
        <v>13</v>
      </c>
      <c r="N58" s="30">
        <v>0.5968</v>
      </c>
      <c r="O58" s="30">
        <v>53.735833333333296</v>
      </c>
      <c r="P58" s="30">
        <v>1.9784999999999999</v>
      </c>
      <c r="Q58" s="28"/>
      <c r="R58" s="32" t="s">
        <v>6</v>
      </c>
      <c r="S58" s="36">
        <v>8104</v>
      </c>
      <c r="T58" s="36">
        <v>8462</v>
      </c>
      <c r="U58" s="3">
        <v>46</v>
      </c>
      <c r="V58" s="3">
        <v>7</v>
      </c>
      <c r="W58" s="19">
        <f t="shared" si="0"/>
        <v>358</v>
      </c>
      <c r="X58" s="5"/>
      <c r="Y58" s="3" t="s">
        <v>134</v>
      </c>
      <c r="Z58" s="3" t="s">
        <v>38</v>
      </c>
      <c r="AA58" s="3" t="s">
        <v>9</v>
      </c>
      <c r="AB58" s="33">
        <v>41.168660000000003</v>
      </c>
      <c r="AC58" s="33">
        <v>-107.71913000000001</v>
      </c>
      <c r="AD58" s="3"/>
    </row>
    <row r="59" spans="1:30">
      <c r="A59" s="28" t="s">
        <v>183</v>
      </c>
      <c r="B59" s="28" t="s">
        <v>184</v>
      </c>
      <c r="C59" s="28" t="s">
        <v>185</v>
      </c>
      <c r="D59" s="5" t="s">
        <v>28</v>
      </c>
      <c r="E59" s="28"/>
      <c r="F59" s="28">
        <v>1993</v>
      </c>
      <c r="G59" s="28" t="s">
        <v>5</v>
      </c>
      <c r="H59" s="30">
        <v>14.214336917562701</v>
      </c>
      <c r="I59" s="30">
        <v>3018.8379928315399</v>
      </c>
      <c r="J59" s="30">
        <v>8.6519713261648707</v>
      </c>
      <c r="K59" s="28"/>
      <c r="L59" s="28">
        <v>1998</v>
      </c>
      <c r="M59" s="28" t="s">
        <v>5</v>
      </c>
      <c r="N59" s="30">
        <v>8.0272401433691805</v>
      </c>
      <c r="O59" s="30">
        <v>1826.5068100358401</v>
      </c>
      <c r="P59" s="30">
        <v>4.4792114695340501</v>
      </c>
      <c r="Q59" s="28"/>
      <c r="R59" s="32" t="s">
        <v>31</v>
      </c>
      <c r="S59" s="36">
        <v>12853</v>
      </c>
      <c r="T59" s="36">
        <v>12877</v>
      </c>
      <c r="U59" s="3">
        <v>25</v>
      </c>
      <c r="V59" s="3">
        <v>1</v>
      </c>
      <c r="W59" s="19">
        <f t="shared" si="0"/>
        <v>24</v>
      </c>
      <c r="X59" s="5"/>
      <c r="Y59" s="3" t="s">
        <v>186</v>
      </c>
      <c r="Z59" s="3" t="s">
        <v>44</v>
      </c>
      <c r="AA59" s="3" t="s">
        <v>144</v>
      </c>
      <c r="AB59" s="33">
        <v>41.26202</v>
      </c>
      <c r="AC59" s="33">
        <v>-108.04485</v>
      </c>
      <c r="AD59" s="3"/>
    </row>
    <row r="60" spans="1:30">
      <c r="A60" s="28" t="s">
        <v>187</v>
      </c>
      <c r="B60" s="28" t="s">
        <v>184</v>
      </c>
      <c r="C60" s="28" t="s">
        <v>376</v>
      </c>
      <c r="D60" s="5" t="s">
        <v>32</v>
      </c>
      <c r="E60" s="28"/>
      <c r="F60" s="28">
        <v>1994</v>
      </c>
      <c r="G60" s="28" t="s">
        <v>14</v>
      </c>
      <c r="H60" s="30">
        <v>7.3623655913978503</v>
      </c>
      <c r="I60" s="30">
        <v>1487.62078853047</v>
      </c>
      <c r="J60" s="30">
        <v>6.4229390681003604</v>
      </c>
      <c r="K60" s="28"/>
      <c r="L60" s="28">
        <v>1999</v>
      </c>
      <c r="M60" s="28" t="s">
        <v>5</v>
      </c>
      <c r="N60" s="30">
        <v>2.2096774193548399</v>
      </c>
      <c r="O60" s="30">
        <v>809.73799283154096</v>
      </c>
      <c r="P60" s="30">
        <v>2.8204301075268798</v>
      </c>
      <c r="Q60" s="28"/>
      <c r="R60" s="32" t="s">
        <v>31</v>
      </c>
      <c r="S60" s="36">
        <v>13004</v>
      </c>
      <c r="T60" s="36">
        <v>13024</v>
      </c>
      <c r="U60" s="3">
        <v>20</v>
      </c>
      <c r="V60" s="3">
        <v>1</v>
      </c>
      <c r="W60" s="19">
        <f t="shared" si="0"/>
        <v>20</v>
      </c>
      <c r="X60" s="5"/>
      <c r="Y60" s="3" t="s">
        <v>78</v>
      </c>
      <c r="Z60" s="3" t="s">
        <v>44</v>
      </c>
      <c r="AA60" s="3" t="s">
        <v>144</v>
      </c>
      <c r="AB60" s="33">
        <v>41.2761</v>
      </c>
      <c r="AC60" s="33">
        <v>-108.06417999999999</v>
      </c>
      <c r="AD60" s="3"/>
    </row>
    <row r="61" spans="1:30">
      <c r="A61" s="28" t="s">
        <v>377</v>
      </c>
      <c r="B61" s="28" t="s">
        <v>184</v>
      </c>
      <c r="C61" s="28" t="s">
        <v>378</v>
      </c>
      <c r="D61" s="5" t="s">
        <v>96</v>
      </c>
      <c r="E61" s="28"/>
      <c r="F61" s="28">
        <v>1997</v>
      </c>
      <c r="G61" s="28" t="s">
        <v>42</v>
      </c>
      <c r="H61" s="30">
        <v>0</v>
      </c>
      <c r="I61" s="30">
        <v>453.590829316525</v>
      </c>
      <c r="J61" s="30">
        <v>1.35544432085033</v>
      </c>
      <c r="K61" s="28"/>
      <c r="L61" s="28">
        <v>2002</v>
      </c>
      <c r="M61" s="28" t="s">
        <v>13</v>
      </c>
      <c r="N61" s="30">
        <v>0</v>
      </c>
      <c r="O61" s="30">
        <v>176.51580000000001</v>
      </c>
      <c r="P61" s="30">
        <v>0.69536666666666602</v>
      </c>
      <c r="Q61" s="28"/>
      <c r="R61" s="32" t="s">
        <v>31</v>
      </c>
      <c r="S61" s="36">
        <v>12973</v>
      </c>
      <c r="T61" s="36">
        <v>12987</v>
      </c>
      <c r="U61" s="3">
        <v>15</v>
      </c>
      <c r="V61" s="3">
        <v>1</v>
      </c>
      <c r="W61" s="19">
        <f t="shared" si="0"/>
        <v>14</v>
      </c>
      <c r="X61" s="5"/>
      <c r="Y61" s="3" t="s">
        <v>53</v>
      </c>
      <c r="Z61" s="3" t="s">
        <v>44</v>
      </c>
      <c r="AA61" s="3" t="s">
        <v>144</v>
      </c>
      <c r="AB61" s="33">
        <v>41.291910000000001</v>
      </c>
      <c r="AC61" s="33">
        <v>-108.07128</v>
      </c>
      <c r="AD61" s="3"/>
    </row>
    <row r="62" spans="1:30">
      <c r="A62" s="28" t="s">
        <v>379</v>
      </c>
      <c r="B62" s="28" t="s">
        <v>184</v>
      </c>
      <c r="C62" s="28" t="s">
        <v>380</v>
      </c>
      <c r="D62" s="5" t="s">
        <v>7</v>
      </c>
      <c r="E62" s="28"/>
      <c r="F62" s="28">
        <v>1995</v>
      </c>
      <c r="G62" s="28" t="s">
        <v>89</v>
      </c>
      <c r="H62" s="30">
        <v>1.40143369175627</v>
      </c>
      <c r="I62" s="30">
        <v>242.00322580645201</v>
      </c>
      <c r="J62" s="30">
        <v>1.2756272401433699</v>
      </c>
      <c r="K62" s="28"/>
      <c r="L62" s="28">
        <v>2000</v>
      </c>
      <c r="M62" s="28" t="s">
        <v>89</v>
      </c>
      <c r="N62" s="30">
        <v>1.5709677419354799</v>
      </c>
      <c r="O62" s="30">
        <v>193.370967741935</v>
      </c>
      <c r="P62" s="30">
        <v>0.68172043010752703</v>
      </c>
      <c r="Q62" s="28"/>
      <c r="R62" s="32" t="s">
        <v>31</v>
      </c>
      <c r="S62" s="36">
        <v>12860</v>
      </c>
      <c r="T62" s="36">
        <v>12898</v>
      </c>
      <c r="U62" s="3">
        <v>39</v>
      </c>
      <c r="V62" s="3">
        <v>1</v>
      </c>
      <c r="W62" s="19">
        <f t="shared" si="0"/>
        <v>38</v>
      </c>
      <c r="X62" s="5"/>
      <c r="Y62" s="3" t="s">
        <v>125</v>
      </c>
      <c r="Z62" s="3" t="s">
        <v>24</v>
      </c>
      <c r="AA62" s="3" t="s">
        <v>144</v>
      </c>
      <c r="AB62" s="33">
        <v>41.321820000000002</v>
      </c>
      <c r="AC62" s="33">
        <v>-108.09299</v>
      </c>
      <c r="AD62" s="3"/>
    </row>
    <row r="63" spans="1:30">
      <c r="A63" s="28" t="s">
        <v>381</v>
      </c>
      <c r="B63" s="28" t="s">
        <v>184</v>
      </c>
      <c r="C63" s="28" t="s">
        <v>382</v>
      </c>
      <c r="D63" s="5" t="s">
        <v>23</v>
      </c>
      <c r="E63" s="28"/>
      <c r="F63" s="28">
        <v>1997</v>
      </c>
      <c r="G63" s="28" t="s">
        <v>61</v>
      </c>
      <c r="H63" s="30">
        <v>3.4265232974910398</v>
      </c>
      <c r="I63" s="30">
        <v>931.87598566308304</v>
      </c>
      <c r="J63" s="30">
        <v>3.9010752688172001</v>
      </c>
      <c r="K63" s="28"/>
      <c r="L63" s="28">
        <v>2002</v>
      </c>
      <c r="M63" s="28" t="s">
        <v>42</v>
      </c>
      <c r="N63" s="30">
        <v>1.6655913978494601</v>
      </c>
      <c r="O63" s="30">
        <v>458.491039426523</v>
      </c>
      <c r="P63" s="30">
        <v>1.3559139784946199</v>
      </c>
      <c r="Q63" s="28"/>
      <c r="R63" s="32" t="s">
        <v>31</v>
      </c>
      <c r="S63" s="36">
        <v>12806</v>
      </c>
      <c r="T63" s="36">
        <v>12816</v>
      </c>
      <c r="U63" s="3">
        <v>11</v>
      </c>
      <c r="V63" s="3">
        <v>1</v>
      </c>
      <c r="W63" s="19">
        <f t="shared" si="0"/>
        <v>10</v>
      </c>
      <c r="X63" s="5"/>
      <c r="Y63" s="3" t="s">
        <v>43</v>
      </c>
      <c r="Z63" s="3" t="s">
        <v>44</v>
      </c>
      <c r="AA63" s="3" t="s">
        <v>144</v>
      </c>
      <c r="AB63" s="33">
        <v>41.249380000000002</v>
      </c>
      <c r="AC63" s="33">
        <v>-108.03676</v>
      </c>
      <c r="AD63" s="3"/>
    </row>
    <row r="64" spans="1:30">
      <c r="A64" s="28" t="s">
        <v>383</v>
      </c>
      <c r="B64" s="28" t="s">
        <v>384</v>
      </c>
      <c r="C64" s="28" t="s">
        <v>385</v>
      </c>
      <c r="D64" s="5" t="s">
        <v>28</v>
      </c>
      <c r="E64" s="28"/>
      <c r="F64" s="28">
        <v>1985</v>
      </c>
      <c r="G64" s="28" t="s">
        <v>61</v>
      </c>
      <c r="H64" s="30">
        <v>3.5894179894179898</v>
      </c>
      <c r="I64" s="30">
        <v>842.47089947089898</v>
      </c>
      <c r="J64" s="30">
        <v>3.0317460317460299</v>
      </c>
      <c r="K64" s="28"/>
      <c r="L64" s="28">
        <v>1990</v>
      </c>
      <c r="M64" s="28" t="s">
        <v>61</v>
      </c>
      <c r="N64" s="30">
        <v>2.93362193362193</v>
      </c>
      <c r="O64" s="30">
        <v>437.26115189158702</v>
      </c>
      <c r="P64" s="30">
        <v>1.8391367087019299</v>
      </c>
      <c r="Q64" s="28"/>
      <c r="R64" s="32" t="s">
        <v>15</v>
      </c>
      <c r="S64" s="36">
        <v>11058</v>
      </c>
      <c r="T64" s="36">
        <v>11228</v>
      </c>
      <c r="U64" s="3" t="s">
        <v>298</v>
      </c>
      <c r="V64" s="3" t="s">
        <v>298</v>
      </c>
      <c r="W64" s="19">
        <f t="shared" si="0"/>
        <v>170</v>
      </c>
      <c r="X64" s="5"/>
      <c r="Y64" s="3" t="s">
        <v>54</v>
      </c>
      <c r="Z64" s="3" t="s">
        <v>386</v>
      </c>
      <c r="AA64" s="3" t="s">
        <v>101</v>
      </c>
      <c r="AB64" s="33">
        <v>41.860430000000001</v>
      </c>
      <c r="AC64" s="33">
        <v>-108.04181</v>
      </c>
      <c r="AD64" s="3"/>
    </row>
    <row r="65" spans="1:30">
      <c r="A65" s="28" t="s">
        <v>387</v>
      </c>
      <c r="B65" s="28" t="s">
        <v>384</v>
      </c>
      <c r="C65" s="28" t="s">
        <v>388</v>
      </c>
      <c r="D65" s="5" t="s">
        <v>389</v>
      </c>
      <c r="E65" s="28"/>
      <c r="F65" s="28">
        <v>1997</v>
      </c>
      <c r="G65" s="28" t="s">
        <v>4</v>
      </c>
      <c r="H65" s="30">
        <v>5.4289554531490003</v>
      </c>
      <c r="I65" s="30">
        <v>508.36405529953902</v>
      </c>
      <c r="J65" s="30">
        <v>1.1831797235023001</v>
      </c>
      <c r="K65" s="28"/>
      <c r="L65" s="28">
        <v>2002</v>
      </c>
      <c r="M65" s="28" t="s">
        <v>4</v>
      </c>
      <c r="N65" s="30">
        <v>1.16200716845878</v>
      </c>
      <c r="O65" s="30">
        <v>252.74802867383499</v>
      </c>
      <c r="P65" s="30">
        <v>0.91254480286738404</v>
      </c>
      <c r="Q65" s="28"/>
      <c r="R65" s="32" t="s">
        <v>6</v>
      </c>
      <c r="S65" s="36">
        <v>10665</v>
      </c>
      <c r="T65" s="36">
        <v>10897</v>
      </c>
      <c r="U65" s="3">
        <v>40</v>
      </c>
      <c r="V65" s="3">
        <v>5</v>
      </c>
      <c r="W65" s="19">
        <f t="shared" si="0"/>
        <v>232</v>
      </c>
      <c r="X65" s="5"/>
      <c r="Y65" s="3" t="s">
        <v>107</v>
      </c>
      <c r="Z65" s="3" t="s">
        <v>148</v>
      </c>
      <c r="AA65" s="3" t="s">
        <v>101</v>
      </c>
      <c r="AB65" s="33">
        <v>41.824530000000003</v>
      </c>
      <c r="AC65" s="33">
        <v>-108.01220000000001</v>
      </c>
      <c r="AD65" s="3"/>
    </row>
    <row r="66" spans="1:30">
      <c r="A66" s="28" t="s">
        <v>205</v>
      </c>
      <c r="B66" s="28" t="s">
        <v>384</v>
      </c>
      <c r="C66" s="28" t="s">
        <v>206</v>
      </c>
      <c r="D66" s="5" t="s">
        <v>207</v>
      </c>
      <c r="E66" s="28"/>
      <c r="F66" s="28">
        <v>1999</v>
      </c>
      <c r="G66" s="28" t="s">
        <v>4</v>
      </c>
      <c r="H66" s="30">
        <v>14.5781362007168</v>
      </c>
      <c r="I66" s="30">
        <v>735.61648745519699</v>
      </c>
      <c r="J66" s="30">
        <v>3.1863799283154099</v>
      </c>
      <c r="K66" s="28"/>
      <c r="L66" s="28">
        <v>2004</v>
      </c>
      <c r="M66" s="28" t="s">
        <v>89</v>
      </c>
      <c r="N66" s="30">
        <v>6.6532567049808398</v>
      </c>
      <c r="O66" s="30">
        <v>364.31641123882503</v>
      </c>
      <c r="P66" s="30">
        <v>1.89862707535121</v>
      </c>
      <c r="Q66" s="28"/>
      <c r="R66" s="32" t="s">
        <v>6</v>
      </c>
      <c r="S66" s="36">
        <v>10599</v>
      </c>
      <c r="T66" s="36">
        <v>11057</v>
      </c>
      <c r="U66" s="3">
        <v>21</v>
      </c>
      <c r="V66" s="3">
        <v>2</v>
      </c>
      <c r="W66" s="19">
        <f t="shared" si="0"/>
        <v>458</v>
      </c>
      <c r="X66" s="5"/>
      <c r="Y66" s="3" t="s">
        <v>208</v>
      </c>
      <c r="Z66" s="3" t="s">
        <v>386</v>
      </c>
      <c r="AA66" s="3" t="s">
        <v>101</v>
      </c>
      <c r="AB66" s="33">
        <v>41.853749999999998</v>
      </c>
      <c r="AC66" s="33">
        <v>-107.99500999999999</v>
      </c>
      <c r="AD66" s="3"/>
    </row>
    <row r="67" spans="1:30">
      <c r="A67" s="28" t="s">
        <v>209</v>
      </c>
      <c r="B67" s="28" t="s">
        <v>384</v>
      </c>
      <c r="C67" s="28" t="s">
        <v>210</v>
      </c>
      <c r="D67" s="5" t="s">
        <v>28</v>
      </c>
      <c r="E67" s="28"/>
      <c r="F67" s="28">
        <v>1985</v>
      </c>
      <c r="G67" s="28" t="s">
        <v>211</v>
      </c>
      <c r="H67" s="30">
        <v>1.9344729344729299</v>
      </c>
      <c r="I67" s="30">
        <v>522.070275403609</v>
      </c>
      <c r="J67" s="30">
        <v>1</v>
      </c>
      <c r="K67" s="28"/>
      <c r="L67" s="28">
        <v>1990</v>
      </c>
      <c r="M67" s="28" t="s">
        <v>14</v>
      </c>
      <c r="N67" s="30">
        <v>0.80645161290322598</v>
      </c>
      <c r="O67" s="30">
        <v>240.982078853047</v>
      </c>
      <c r="P67" s="30">
        <v>1.0784946236559101</v>
      </c>
      <c r="Q67" s="28"/>
      <c r="R67" s="32" t="s">
        <v>31</v>
      </c>
      <c r="S67" s="36">
        <v>10881</v>
      </c>
      <c r="T67" s="36">
        <v>10908</v>
      </c>
      <c r="U67" s="3">
        <v>28</v>
      </c>
      <c r="V67" s="3">
        <v>1</v>
      </c>
      <c r="W67" s="19">
        <f t="shared" si="0"/>
        <v>27</v>
      </c>
      <c r="X67" s="5"/>
      <c r="Y67" s="3" t="s">
        <v>96</v>
      </c>
      <c r="Z67" s="3" t="s">
        <v>386</v>
      </c>
      <c r="AA67" s="3" t="s">
        <v>101</v>
      </c>
      <c r="AB67" s="33">
        <v>41.84639</v>
      </c>
      <c r="AC67" s="33">
        <v>-108.02291</v>
      </c>
      <c r="AD67" s="3"/>
    </row>
    <row r="68" spans="1:30">
      <c r="A68" s="28" t="s">
        <v>212</v>
      </c>
      <c r="B68" s="28" t="s">
        <v>384</v>
      </c>
      <c r="C68" s="28" t="s">
        <v>213</v>
      </c>
      <c r="D68" s="5" t="s">
        <v>28</v>
      </c>
      <c r="E68" s="28"/>
      <c r="F68" s="28">
        <v>1985</v>
      </c>
      <c r="G68" s="32" t="s">
        <v>89</v>
      </c>
      <c r="H68" s="30">
        <v>9.3809666666666605</v>
      </c>
      <c r="I68" s="30">
        <v>281.09523333329997</v>
      </c>
      <c r="J68" s="30">
        <v>3.4761666666666602</v>
      </c>
      <c r="K68" s="28"/>
      <c r="L68" s="28">
        <v>1990</v>
      </c>
      <c r="M68" s="28" t="s">
        <v>13</v>
      </c>
      <c r="N68" s="38">
        <v>2.4681515616999499</v>
      </c>
      <c r="O68" s="38">
        <v>67.974670000000003</v>
      </c>
      <c r="P68" s="38">
        <v>0.85483299999999995</v>
      </c>
      <c r="Q68" s="28"/>
      <c r="R68" s="32" t="s">
        <v>15</v>
      </c>
      <c r="S68" s="36">
        <v>10689</v>
      </c>
      <c r="T68" s="36">
        <v>10856</v>
      </c>
      <c r="U68" s="3">
        <v>60</v>
      </c>
      <c r="V68" s="3">
        <v>4</v>
      </c>
      <c r="W68" s="19">
        <f t="shared" si="0"/>
        <v>167</v>
      </c>
      <c r="X68" s="5"/>
      <c r="Y68" s="3" t="s">
        <v>16</v>
      </c>
      <c r="Z68" s="3" t="s">
        <v>386</v>
      </c>
      <c r="AA68" s="3" t="s">
        <v>101</v>
      </c>
      <c r="AB68" s="33">
        <v>41.84789</v>
      </c>
      <c r="AC68" s="33">
        <v>-108.05932</v>
      </c>
      <c r="AD68" s="3"/>
    </row>
    <row r="69" spans="1:30">
      <c r="A69" s="28" t="s">
        <v>214</v>
      </c>
      <c r="B69" s="28" t="s">
        <v>384</v>
      </c>
      <c r="C69" s="28" t="s">
        <v>215</v>
      </c>
      <c r="D69" s="5" t="s">
        <v>216</v>
      </c>
      <c r="E69" s="28"/>
      <c r="F69" s="28">
        <v>1985</v>
      </c>
      <c r="G69" s="28" t="s">
        <v>5</v>
      </c>
      <c r="H69" s="30">
        <v>6.2546296296296298</v>
      </c>
      <c r="I69" s="30">
        <v>309.68518518518499</v>
      </c>
      <c r="J69" s="30">
        <v>2.93981481481481</v>
      </c>
      <c r="K69" s="28"/>
      <c r="L69" s="28">
        <v>1990</v>
      </c>
      <c r="M69" s="28" t="s">
        <v>89</v>
      </c>
      <c r="N69" s="30">
        <v>1.0690598290598301</v>
      </c>
      <c r="O69" s="30">
        <v>119.714017094017</v>
      </c>
      <c r="P69" s="30">
        <v>0.94102564102564101</v>
      </c>
      <c r="Q69" s="28"/>
      <c r="R69" s="32" t="s">
        <v>15</v>
      </c>
      <c r="S69" s="36">
        <v>10008</v>
      </c>
      <c r="T69" s="36">
        <v>10220</v>
      </c>
      <c r="U69" s="3">
        <v>20</v>
      </c>
      <c r="V69" s="3">
        <v>6</v>
      </c>
      <c r="W69" s="19">
        <f t="shared" ref="W69:W120" si="1">T69-S69</f>
        <v>212</v>
      </c>
      <c r="X69" s="5"/>
      <c r="Y69" s="3" t="s">
        <v>217</v>
      </c>
      <c r="Z69" s="3" t="s">
        <v>148</v>
      </c>
      <c r="AA69" s="3" t="s">
        <v>101</v>
      </c>
      <c r="AB69" s="33">
        <v>41.788409999999999</v>
      </c>
      <c r="AC69" s="33">
        <v>-108.08008</v>
      </c>
      <c r="AD69" s="3"/>
    </row>
    <row r="70" spans="1:30">
      <c r="A70" s="28" t="s">
        <v>218</v>
      </c>
      <c r="B70" s="28" t="s">
        <v>384</v>
      </c>
      <c r="C70" s="28" t="s">
        <v>219</v>
      </c>
      <c r="D70" s="5" t="s">
        <v>28</v>
      </c>
      <c r="E70" s="28"/>
      <c r="F70" s="28">
        <v>1990</v>
      </c>
      <c r="G70" s="28" t="s">
        <v>22</v>
      </c>
      <c r="H70" s="30">
        <v>4.3201581027667997</v>
      </c>
      <c r="I70" s="30">
        <v>372.682740447958</v>
      </c>
      <c r="J70" s="30">
        <v>5.9716732542819502</v>
      </c>
      <c r="K70" s="28"/>
      <c r="L70" s="28">
        <v>1995</v>
      </c>
      <c r="M70" s="28" t="s">
        <v>42</v>
      </c>
      <c r="N70" s="30">
        <v>1.4222222222222201</v>
      </c>
      <c r="O70" s="30">
        <v>184.01111111111101</v>
      </c>
      <c r="P70" s="30">
        <v>3.6666666666666701</v>
      </c>
      <c r="Q70" s="28"/>
      <c r="R70" s="32" t="s">
        <v>6</v>
      </c>
      <c r="S70" s="36">
        <v>10487</v>
      </c>
      <c r="T70" s="36">
        <v>10766</v>
      </c>
      <c r="U70" s="3">
        <v>97</v>
      </c>
      <c r="V70" s="3">
        <v>3</v>
      </c>
      <c r="W70" s="19">
        <f t="shared" si="1"/>
        <v>279</v>
      </c>
      <c r="X70" s="5"/>
      <c r="Y70" s="3" t="s">
        <v>78</v>
      </c>
      <c r="Z70" s="3" t="s">
        <v>148</v>
      </c>
      <c r="AA70" s="3" t="s">
        <v>101</v>
      </c>
      <c r="AB70" s="33">
        <v>41.788350000000001</v>
      </c>
      <c r="AC70" s="33">
        <v>-108.00311000000001</v>
      </c>
      <c r="AD70" s="3"/>
    </row>
    <row r="71" spans="1:30">
      <c r="A71" s="28" t="s">
        <v>220</v>
      </c>
      <c r="B71" s="28" t="s">
        <v>384</v>
      </c>
      <c r="C71" s="28" t="s">
        <v>221</v>
      </c>
      <c r="D71" s="5" t="s">
        <v>222</v>
      </c>
      <c r="E71" s="28"/>
      <c r="F71" s="28">
        <v>1992</v>
      </c>
      <c r="G71" s="28" t="s">
        <v>29</v>
      </c>
      <c r="H71" s="30">
        <v>3.7390681003584199</v>
      </c>
      <c r="I71" s="30">
        <v>435.39354838709698</v>
      </c>
      <c r="J71" s="30">
        <v>7.6025089605734797</v>
      </c>
      <c r="K71" s="28"/>
      <c r="L71" s="28">
        <v>1997</v>
      </c>
      <c r="M71" s="28" t="s">
        <v>29</v>
      </c>
      <c r="N71" s="30">
        <v>1.16272401433692</v>
      </c>
      <c r="O71" s="30">
        <v>302.759856630824</v>
      </c>
      <c r="P71" s="30">
        <v>2.76021505376344</v>
      </c>
      <c r="Q71" s="28"/>
      <c r="R71" s="32" t="s">
        <v>6</v>
      </c>
      <c r="S71" s="36">
        <v>10700</v>
      </c>
      <c r="T71" s="36">
        <v>11042</v>
      </c>
      <c r="U71" s="3">
        <v>55</v>
      </c>
      <c r="V71" s="3">
        <v>7</v>
      </c>
      <c r="W71" s="19">
        <f t="shared" si="1"/>
        <v>342</v>
      </c>
      <c r="X71" s="5"/>
      <c r="Y71" s="3" t="s">
        <v>66</v>
      </c>
      <c r="Z71" s="3" t="s">
        <v>386</v>
      </c>
      <c r="AA71" s="3" t="s">
        <v>101</v>
      </c>
      <c r="AB71" s="33">
        <v>41.831850000000003</v>
      </c>
      <c r="AC71" s="33">
        <v>-108.02243</v>
      </c>
      <c r="AD71" s="3"/>
    </row>
    <row r="72" spans="1:30">
      <c r="A72" s="28" t="s">
        <v>223</v>
      </c>
      <c r="B72" s="28" t="s">
        <v>384</v>
      </c>
      <c r="C72" s="28" t="s">
        <v>224</v>
      </c>
      <c r="D72" s="5" t="s">
        <v>23</v>
      </c>
      <c r="E72" s="28"/>
      <c r="F72" s="28">
        <v>1984</v>
      </c>
      <c r="G72" s="32" t="s">
        <v>4</v>
      </c>
      <c r="H72" s="30">
        <v>5.4684666666666599</v>
      </c>
      <c r="I72" s="30">
        <v>410.54300000000001</v>
      </c>
      <c r="J72" s="30">
        <v>4.0924666666666596</v>
      </c>
      <c r="K72" s="28"/>
      <c r="L72" s="28">
        <v>1984</v>
      </c>
      <c r="M72" s="28" t="s">
        <v>4</v>
      </c>
      <c r="N72" s="30">
        <v>3.61497</v>
      </c>
      <c r="O72" s="30">
        <v>323.94914</v>
      </c>
      <c r="P72" s="30">
        <v>2.47268</v>
      </c>
      <c r="Q72" s="28"/>
      <c r="R72" s="32" t="s">
        <v>31</v>
      </c>
      <c r="S72" s="36">
        <v>10132</v>
      </c>
      <c r="T72" s="36">
        <v>10144</v>
      </c>
      <c r="U72" s="3">
        <v>12</v>
      </c>
      <c r="V72" s="3">
        <v>1</v>
      </c>
      <c r="W72" s="19">
        <f t="shared" si="1"/>
        <v>12</v>
      </c>
      <c r="X72" s="5"/>
      <c r="Y72" s="3" t="s">
        <v>54</v>
      </c>
      <c r="Z72" s="3" t="s">
        <v>148</v>
      </c>
      <c r="AA72" s="3" t="s">
        <v>101</v>
      </c>
      <c r="AB72" s="33">
        <v>41.773870000000002</v>
      </c>
      <c r="AC72" s="33">
        <v>-108.04174999999999</v>
      </c>
      <c r="AD72" s="3"/>
    </row>
    <row r="73" spans="1:30">
      <c r="A73" s="28" t="s">
        <v>225</v>
      </c>
      <c r="B73" s="28" t="s">
        <v>226</v>
      </c>
      <c r="C73" s="28" t="s">
        <v>227</v>
      </c>
      <c r="D73" s="5" t="s">
        <v>28</v>
      </c>
      <c r="E73" s="28"/>
      <c r="F73" s="28">
        <v>1984</v>
      </c>
      <c r="G73" s="32" t="s">
        <v>5</v>
      </c>
      <c r="H73" s="30">
        <v>51.681466666666601</v>
      </c>
      <c r="I73" s="30">
        <v>1684.6072999999999</v>
      </c>
      <c r="J73" s="30">
        <v>1.0719000000000001</v>
      </c>
      <c r="K73" s="28"/>
      <c r="L73" s="28">
        <v>1989</v>
      </c>
      <c r="M73" s="28" t="s">
        <v>89</v>
      </c>
      <c r="N73" s="30">
        <v>25.5432974910394</v>
      </c>
      <c r="O73" s="30">
        <v>795.55985663082402</v>
      </c>
      <c r="P73" s="30">
        <v>1.8084587813620101</v>
      </c>
      <c r="Q73" s="28"/>
      <c r="R73" s="32" t="s">
        <v>6</v>
      </c>
      <c r="S73" s="36">
        <v>8932</v>
      </c>
      <c r="T73" s="36">
        <v>9006</v>
      </c>
      <c r="U73" s="3">
        <v>41</v>
      </c>
      <c r="V73" s="3">
        <v>3</v>
      </c>
      <c r="W73" s="19">
        <f t="shared" si="1"/>
        <v>74</v>
      </c>
      <c r="X73" s="5"/>
      <c r="Y73" s="3" t="s">
        <v>125</v>
      </c>
      <c r="Z73" s="3" t="s">
        <v>72</v>
      </c>
      <c r="AA73" s="3" t="s">
        <v>25</v>
      </c>
      <c r="AB73" s="33">
        <v>41.575949999999999</v>
      </c>
      <c r="AC73" s="33">
        <v>-107.8862</v>
      </c>
      <c r="AD73" s="3"/>
    </row>
    <row r="74" spans="1:30">
      <c r="A74" s="28" t="s">
        <v>228</v>
      </c>
      <c r="B74" s="28" t="s">
        <v>226</v>
      </c>
      <c r="C74" s="28" t="s">
        <v>229</v>
      </c>
      <c r="D74" s="5" t="s">
        <v>28</v>
      </c>
      <c r="E74" s="28"/>
      <c r="F74" s="28">
        <v>1984</v>
      </c>
      <c r="G74" s="32" t="s">
        <v>29</v>
      </c>
      <c r="H74" s="30">
        <v>14.929</v>
      </c>
      <c r="I74" s="30">
        <v>783.23913333333303</v>
      </c>
      <c r="J74" s="30">
        <v>1.2882666666666001</v>
      </c>
      <c r="K74" s="28"/>
      <c r="L74" s="28">
        <v>1989</v>
      </c>
      <c r="M74" s="28" t="s">
        <v>29</v>
      </c>
      <c r="N74" s="30">
        <v>7.4717046238785398</v>
      </c>
      <c r="O74" s="30">
        <v>440.50862663906099</v>
      </c>
      <c r="P74" s="30">
        <v>2.8324706694271899</v>
      </c>
      <c r="Q74" s="28"/>
      <c r="R74" s="32" t="s">
        <v>6</v>
      </c>
      <c r="S74" s="36">
        <v>9026</v>
      </c>
      <c r="T74" s="36">
        <v>9113</v>
      </c>
      <c r="U74" s="3">
        <v>43</v>
      </c>
      <c r="V74" s="3">
        <v>4</v>
      </c>
      <c r="W74" s="19">
        <f t="shared" si="1"/>
        <v>87</v>
      </c>
      <c r="X74" s="5"/>
      <c r="Y74" s="3" t="s">
        <v>71</v>
      </c>
      <c r="Z74" s="3" t="s">
        <v>67</v>
      </c>
      <c r="AA74" s="3" t="s">
        <v>25</v>
      </c>
      <c r="AB74" s="33">
        <v>41.56185</v>
      </c>
      <c r="AC74" s="33">
        <v>-107.90536</v>
      </c>
      <c r="AD74" s="3"/>
    </row>
    <row r="75" spans="1:30">
      <c r="A75" s="28" t="s">
        <v>230</v>
      </c>
      <c r="B75" s="28" t="s">
        <v>226</v>
      </c>
      <c r="C75" s="28" t="s">
        <v>231</v>
      </c>
      <c r="D75" s="5" t="s">
        <v>28</v>
      </c>
      <c r="E75" s="28"/>
      <c r="F75" s="28">
        <v>1983</v>
      </c>
      <c r="G75" s="32" t="s">
        <v>65</v>
      </c>
      <c r="H75" s="30">
        <v>6.1099666666666597</v>
      </c>
      <c r="I75" s="30">
        <v>257.26536666660002</v>
      </c>
      <c r="J75" s="30">
        <v>4.4752666666666601</v>
      </c>
      <c r="K75" s="28"/>
      <c r="L75" s="28">
        <v>1988</v>
      </c>
      <c r="M75" s="28" t="s">
        <v>65</v>
      </c>
      <c r="N75" s="30">
        <v>4.9948148148148102</v>
      </c>
      <c r="O75" s="30">
        <v>242.386666666667</v>
      </c>
      <c r="P75" s="30">
        <v>2.5140740740740699</v>
      </c>
      <c r="Q75" s="28"/>
      <c r="R75" s="32" t="s">
        <v>15</v>
      </c>
      <c r="S75" s="36">
        <v>8691</v>
      </c>
      <c r="T75" s="36">
        <v>9043</v>
      </c>
      <c r="U75" s="3">
        <v>25</v>
      </c>
      <c r="V75" s="3">
        <v>6</v>
      </c>
      <c r="W75" s="19">
        <f t="shared" si="1"/>
        <v>352</v>
      </c>
      <c r="X75" s="5"/>
      <c r="Y75" s="3" t="s">
        <v>134</v>
      </c>
      <c r="Z75" s="3" t="s">
        <v>67</v>
      </c>
      <c r="AA75" s="3" t="s">
        <v>25</v>
      </c>
      <c r="AB75" s="33">
        <v>41.517960000000002</v>
      </c>
      <c r="AC75" s="33">
        <v>-107.84717999999999</v>
      </c>
      <c r="AD75" s="5"/>
    </row>
    <row r="76" spans="1:30">
      <c r="A76" s="28" t="s">
        <v>232</v>
      </c>
      <c r="B76" s="28" t="s">
        <v>226</v>
      </c>
      <c r="C76" s="28" t="s">
        <v>233</v>
      </c>
      <c r="D76" s="5" t="s">
        <v>28</v>
      </c>
      <c r="E76" s="28"/>
      <c r="F76" s="28">
        <v>1984</v>
      </c>
      <c r="G76" s="28" t="s">
        <v>30</v>
      </c>
      <c r="H76" s="30">
        <v>265.26276603633698</v>
      </c>
      <c r="I76" s="30">
        <v>10311.093555802699</v>
      </c>
      <c r="J76" s="30">
        <v>2.0026103077493498</v>
      </c>
      <c r="K76" s="28"/>
      <c r="L76" s="28">
        <v>1989</v>
      </c>
      <c r="M76" s="28" t="s">
        <v>30</v>
      </c>
      <c r="N76" s="30">
        <v>128.298534798535</v>
      </c>
      <c r="O76" s="30">
        <v>5427.84706959707</v>
      </c>
      <c r="P76" s="30">
        <v>4.02655677655678</v>
      </c>
      <c r="Q76" s="28"/>
      <c r="R76" s="32" t="s">
        <v>31</v>
      </c>
      <c r="S76" s="36">
        <v>8754</v>
      </c>
      <c r="T76" s="36">
        <v>8784</v>
      </c>
      <c r="U76" s="3">
        <v>31</v>
      </c>
      <c r="V76" s="3">
        <v>1</v>
      </c>
      <c r="W76" s="19">
        <f t="shared" si="1"/>
        <v>30</v>
      </c>
      <c r="X76" s="5"/>
      <c r="Y76" s="3" t="s">
        <v>96</v>
      </c>
      <c r="Z76" s="3" t="s">
        <v>67</v>
      </c>
      <c r="AA76" s="3" t="s">
        <v>25</v>
      </c>
      <c r="AB76" s="33">
        <v>41.503450000000001</v>
      </c>
      <c r="AC76" s="33">
        <v>-107.86633999999999</v>
      </c>
      <c r="AD76" s="3"/>
    </row>
    <row r="77" spans="1:30">
      <c r="A77" s="28" t="s">
        <v>234</v>
      </c>
      <c r="B77" s="28" t="s">
        <v>226</v>
      </c>
      <c r="C77" s="28" t="s">
        <v>235</v>
      </c>
      <c r="D77" s="5" t="s">
        <v>28</v>
      </c>
      <c r="E77" s="28"/>
      <c r="F77" s="28">
        <v>1985</v>
      </c>
      <c r="G77" s="32" t="s">
        <v>29</v>
      </c>
      <c r="H77" s="30">
        <v>113.829266666666</v>
      </c>
      <c r="I77" s="30">
        <v>3638.8325</v>
      </c>
      <c r="J77" s="30">
        <v>2.2097333333333</v>
      </c>
      <c r="K77" s="28"/>
      <c r="L77" s="28">
        <v>1990</v>
      </c>
      <c r="M77" s="32" t="s">
        <v>29</v>
      </c>
      <c r="N77" s="30">
        <v>57.345199999999998</v>
      </c>
      <c r="O77" s="30">
        <v>2095.9396666666598</v>
      </c>
      <c r="P77" s="30">
        <v>1.71217666666666</v>
      </c>
      <c r="Q77" s="28"/>
      <c r="R77" s="32" t="s">
        <v>6</v>
      </c>
      <c r="S77" s="36">
        <v>8780</v>
      </c>
      <c r="T77" s="36">
        <v>8838</v>
      </c>
      <c r="U77" s="3">
        <v>26</v>
      </c>
      <c r="V77" s="3">
        <v>2</v>
      </c>
      <c r="W77" s="19">
        <f t="shared" si="1"/>
        <v>58</v>
      </c>
      <c r="X77" s="5"/>
      <c r="Y77" s="3" t="s">
        <v>150</v>
      </c>
      <c r="Z77" s="3" t="s">
        <v>72</v>
      </c>
      <c r="AA77" s="3" t="s">
        <v>25</v>
      </c>
      <c r="AB77" s="33">
        <v>41.575699999999998</v>
      </c>
      <c r="AC77" s="33">
        <v>-107.83805</v>
      </c>
      <c r="AD77" s="3"/>
    </row>
    <row r="78" spans="1:30">
      <c r="A78" s="28" t="s">
        <v>236</v>
      </c>
      <c r="B78" s="28" t="s">
        <v>226</v>
      </c>
      <c r="C78" s="28" t="s">
        <v>237</v>
      </c>
      <c r="D78" s="5" t="s">
        <v>28</v>
      </c>
      <c r="E78" s="28"/>
      <c r="F78" s="28">
        <v>1983</v>
      </c>
      <c r="G78" s="32" t="s">
        <v>4</v>
      </c>
      <c r="H78" s="30">
        <v>70.2667</v>
      </c>
      <c r="I78" s="30">
        <v>1931.4666999999999</v>
      </c>
      <c r="J78" s="30">
        <v>0.8</v>
      </c>
      <c r="K78" s="28"/>
      <c r="L78" s="28">
        <v>1989</v>
      </c>
      <c r="M78" s="28" t="s">
        <v>30</v>
      </c>
      <c r="N78" s="30">
        <v>50.6858678955453</v>
      </c>
      <c r="O78" s="30">
        <v>1835.7997951868899</v>
      </c>
      <c r="P78" s="30">
        <v>0.95476190476190503</v>
      </c>
      <c r="Q78" s="28"/>
      <c r="R78" s="32" t="s">
        <v>6</v>
      </c>
      <c r="S78" s="36">
        <v>8770</v>
      </c>
      <c r="T78" s="36">
        <v>8858</v>
      </c>
      <c r="U78" s="3">
        <v>34</v>
      </c>
      <c r="V78" s="3">
        <v>2</v>
      </c>
      <c r="W78" s="19">
        <f t="shared" si="1"/>
        <v>88</v>
      </c>
      <c r="X78" s="5"/>
      <c r="Y78" s="3" t="s">
        <v>107</v>
      </c>
      <c r="Z78" s="3" t="s">
        <v>67</v>
      </c>
      <c r="AA78" s="3" t="s">
        <v>25</v>
      </c>
      <c r="AB78" s="33">
        <v>41.56147</v>
      </c>
      <c r="AC78" s="33">
        <v>-107.86668</v>
      </c>
      <c r="AD78" s="3"/>
    </row>
    <row r="79" spans="1:30">
      <c r="A79" s="28" t="s">
        <v>238</v>
      </c>
      <c r="B79" s="28" t="s">
        <v>226</v>
      </c>
      <c r="C79" s="28" t="s">
        <v>239</v>
      </c>
      <c r="D79" s="5" t="s">
        <v>28</v>
      </c>
      <c r="E79" s="28"/>
      <c r="F79" s="28">
        <v>1982</v>
      </c>
      <c r="G79" s="28" t="s">
        <v>30</v>
      </c>
      <c r="H79" s="30">
        <v>3.4444700460829498</v>
      </c>
      <c r="I79" s="30">
        <v>450.77483358935001</v>
      </c>
      <c r="J79" s="30">
        <v>2.1793650793650801</v>
      </c>
      <c r="K79" s="28"/>
      <c r="L79" s="28">
        <v>1987</v>
      </c>
      <c r="M79" s="28" t="s">
        <v>30</v>
      </c>
      <c r="N79" s="30">
        <v>4.9271942369828903</v>
      </c>
      <c r="O79" s="30">
        <v>353.43724508713399</v>
      </c>
      <c r="P79" s="30">
        <v>5.7954870491021797</v>
      </c>
      <c r="Q79" s="28"/>
      <c r="R79" s="32" t="s">
        <v>15</v>
      </c>
      <c r="S79" s="36">
        <v>9004</v>
      </c>
      <c r="T79" s="36">
        <v>9348</v>
      </c>
      <c r="U79" s="3">
        <v>44</v>
      </c>
      <c r="V79" s="3">
        <v>9</v>
      </c>
      <c r="W79" s="19">
        <f t="shared" si="1"/>
        <v>344</v>
      </c>
      <c r="X79" s="5"/>
      <c r="Y79" s="3" t="s">
        <v>16</v>
      </c>
      <c r="Z79" s="3" t="s">
        <v>67</v>
      </c>
      <c r="AA79" s="3" t="s">
        <v>25</v>
      </c>
      <c r="AB79" s="33">
        <v>41.503799999999998</v>
      </c>
      <c r="AC79" s="33">
        <v>-107.90505</v>
      </c>
      <c r="AD79" s="3"/>
    </row>
    <row r="80" spans="1:30">
      <c r="A80" s="28" t="s">
        <v>240</v>
      </c>
      <c r="B80" s="28" t="s">
        <v>226</v>
      </c>
      <c r="C80" s="28" t="s">
        <v>241</v>
      </c>
      <c r="D80" s="5" t="s">
        <v>28</v>
      </c>
      <c r="E80" s="28"/>
      <c r="F80" s="28">
        <v>1985</v>
      </c>
      <c r="G80" s="28" t="s">
        <v>61</v>
      </c>
      <c r="H80" s="30">
        <v>15.8357142857143</v>
      </c>
      <c r="I80" s="30">
        <v>701.67976190476202</v>
      </c>
      <c r="J80" s="30">
        <v>2.41071428571429</v>
      </c>
      <c r="K80" s="28"/>
      <c r="L80" s="28">
        <v>1991</v>
      </c>
      <c r="M80" s="32" t="s">
        <v>22</v>
      </c>
      <c r="N80" s="30">
        <v>11.4379333333333</v>
      </c>
      <c r="O80" s="30">
        <v>335.07806666666602</v>
      </c>
      <c r="P80" s="30">
        <v>3.6376666666666599</v>
      </c>
      <c r="Q80" s="28"/>
      <c r="R80" s="32" t="s">
        <v>6</v>
      </c>
      <c r="S80" s="36">
        <v>8922</v>
      </c>
      <c r="T80" s="36">
        <v>9233</v>
      </c>
      <c r="U80" s="3">
        <v>49</v>
      </c>
      <c r="V80" s="3">
        <v>9</v>
      </c>
      <c r="W80" s="19">
        <f t="shared" si="1"/>
        <v>311</v>
      </c>
      <c r="X80" s="5"/>
      <c r="Y80" s="3" t="s">
        <v>301</v>
      </c>
      <c r="Z80" s="3" t="s">
        <v>67</v>
      </c>
      <c r="AA80" s="3" t="s">
        <v>25</v>
      </c>
      <c r="AB80" s="33">
        <v>41.532870000000003</v>
      </c>
      <c r="AC80" s="33">
        <v>-107.9053</v>
      </c>
      <c r="AD80" s="3"/>
    </row>
    <row r="81" spans="1:30">
      <c r="A81" s="28" t="s">
        <v>242</v>
      </c>
      <c r="B81" s="28" t="s">
        <v>226</v>
      </c>
      <c r="C81" s="28" t="s">
        <v>243</v>
      </c>
      <c r="D81" s="5" t="s">
        <v>244</v>
      </c>
      <c r="E81" s="28"/>
      <c r="F81" s="28">
        <v>1985</v>
      </c>
      <c r="G81" s="28" t="s">
        <v>29</v>
      </c>
      <c r="H81" s="30">
        <v>84.955119214586304</v>
      </c>
      <c r="I81" s="30">
        <v>2469.09209911173</v>
      </c>
      <c r="J81" s="30">
        <v>3.8027115474520801</v>
      </c>
      <c r="K81" s="28"/>
      <c r="L81" s="28">
        <v>1990</v>
      </c>
      <c r="M81" s="28" t="s">
        <v>29</v>
      </c>
      <c r="N81" s="30">
        <v>49.395698924731199</v>
      </c>
      <c r="O81" s="30">
        <v>1640.6089605734801</v>
      </c>
      <c r="P81" s="30">
        <v>2.92437275985663</v>
      </c>
      <c r="Q81" s="28"/>
      <c r="R81" s="32" t="s">
        <v>6</v>
      </c>
      <c r="S81" s="36">
        <v>8912</v>
      </c>
      <c r="T81" s="36">
        <v>8959</v>
      </c>
      <c r="U81" s="3">
        <v>27</v>
      </c>
      <c r="V81" s="3">
        <v>2</v>
      </c>
      <c r="W81" s="19">
        <f t="shared" si="1"/>
        <v>47</v>
      </c>
      <c r="X81" s="5"/>
      <c r="Y81" s="3" t="s">
        <v>54</v>
      </c>
      <c r="Z81" s="3" t="s">
        <v>67</v>
      </c>
      <c r="AA81" s="3" t="s">
        <v>25</v>
      </c>
      <c r="AB81" s="33">
        <v>41.518180000000001</v>
      </c>
      <c r="AC81" s="33">
        <v>-107.88578</v>
      </c>
      <c r="AD81" s="3"/>
    </row>
    <row r="82" spans="1:30">
      <c r="A82" s="28" t="s">
        <v>245</v>
      </c>
      <c r="B82" s="28" t="s">
        <v>226</v>
      </c>
      <c r="C82" s="28" t="s">
        <v>246</v>
      </c>
      <c r="D82" s="5" t="s">
        <v>28</v>
      </c>
      <c r="E82" s="28"/>
      <c r="F82" s="28">
        <v>1984</v>
      </c>
      <c r="G82" s="32" t="s">
        <v>4</v>
      </c>
      <c r="H82" s="30">
        <v>124.0622</v>
      </c>
      <c r="I82" s="30">
        <v>2828.9929999999999</v>
      </c>
      <c r="J82" s="30">
        <v>1.4894000000000001</v>
      </c>
      <c r="K82" s="28"/>
      <c r="L82" s="28">
        <v>1989</v>
      </c>
      <c r="M82" s="32" t="s">
        <v>4</v>
      </c>
      <c r="N82" s="30">
        <v>72.852699999999999</v>
      </c>
      <c r="O82" s="30">
        <v>2673.241</v>
      </c>
      <c r="P82" s="30">
        <v>1.5249999999999999</v>
      </c>
      <c r="Q82" s="28"/>
      <c r="R82" s="32" t="s">
        <v>6</v>
      </c>
      <c r="S82" s="36">
        <v>8640</v>
      </c>
      <c r="T82" s="36">
        <v>8958</v>
      </c>
      <c r="U82" s="3">
        <v>45</v>
      </c>
      <c r="V82" s="3">
        <v>3</v>
      </c>
      <c r="W82" s="19">
        <f t="shared" si="1"/>
        <v>318</v>
      </c>
      <c r="X82" s="5"/>
      <c r="Y82" s="3" t="s">
        <v>47</v>
      </c>
      <c r="Z82" s="3" t="s">
        <v>67</v>
      </c>
      <c r="AA82" s="3" t="s">
        <v>25</v>
      </c>
      <c r="AB82" s="33">
        <v>41.546990000000001</v>
      </c>
      <c r="AC82" s="33">
        <v>-107.84726999999999</v>
      </c>
      <c r="AD82" s="3"/>
    </row>
    <row r="83" spans="1:30">
      <c r="A83" s="28" t="s">
        <v>247</v>
      </c>
      <c r="B83" s="28" t="s">
        <v>226</v>
      </c>
      <c r="C83" s="28" t="s">
        <v>248</v>
      </c>
      <c r="D83" s="5" t="s">
        <v>28</v>
      </c>
      <c r="E83" s="28"/>
      <c r="F83" s="28">
        <v>1985</v>
      </c>
      <c r="G83" s="28" t="s">
        <v>30</v>
      </c>
      <c r="H83" s="30">
        <v>20.586580086580099</v>
      </c>
      <c r="I83" s="30">
        <v>332.38203463203502</v>
      </c>
      <c r="J83" s="30">
        <v>3.5183982683982702</v>
      </c>
      <c r="K83" s="28"/>
      <c r="L83" s="28">
        <v>1989</v>
      </c>
      <c r="M83" s="28" t="s">
        <v>30</v>
      </c>
      <c r="N83" s="30">
        <v>17.146296296296299</v>
      </c>
      <c r="O83" s="30">
        <v>385.03629629629597</v>
      </c>
      <c r="P83" s="30">
        <v>1.93703703703704</v>
      </c>
      <c r="Q83" s="28"/>
      <c r="R83" s="32" t="s">
        <v>15</v>
      </c>
      <c r="S83" s="36">
        <v>8684</v>
      </c>
      <c r="T83" s="36">
        <v>9006</v>
      </c>
      <c r="U83" s="3">
        <v>40</v>
      </c>
      <c r="V83" s="3">
        <v>5</v>
      </c>
      <c r="W83" s="19">
        <f t="shared" si="1"/>
        <v>322</v>
      </c>
      <c r="X83" s="5"/>
      <c r="Y83" s="3" t="s">
        <v>28</v>
      </c>
      <c r="Z83" s="3" t="s">
        <v>67</v>
      </c>
      <c r="AA83" s="3" t="s">
        <v>25</v>
      </c>
      <c r="AB83" s="33">
        <v>41.561419999999998</v>
      </c>
      <c r="AC83" s="33">
        <v>-107.82798</v>
      </c>
      <c r="AD83" s="3"/>
    </row>
    <row r="84" spans="1:30">
      <c r="A84" s="28" t="s">
        <v>249</v>
      </c>
      <c r="B84" s="28" t="s">
        <v>226</v>
      </c>
      <c r="C84" s="28" t="s">
        <v>250</v>
      </c>
      <c r="D84" s="5" t="s">
        <v>251</v>
      </c>
      <c r="E84" s="28"/>
      <c r="F84" s="28">
        <v>1984</v>
      </c>
      <c r="G84" s="28" t="s">
        <v>21</v>
      </c>
      <c r="H84" s="30">
        <v>43.875874428377202</v>
      </c>
      <c r="I84" s="30">
        <v>2185.6130021010999</v>
      </c>
      <c r="J84" s="30">
        <v>2.6307625757014002</v>
      </c>
      <c r="K84" s="28"/>
      <c r="L84" s="28">
        <v>1989</v>
      </c>
      <c r="M84" s="28" t="s">
        <v>21</v>
      </c>
      <c r="N84" s="30">
        <v>25.967980884109899</v>
      </c>
      <c r="O84" s="30">
        <v>1351.7641577060899</v>
      </c>
      <c r="P84" s="30">
        <v>1</v>
      </c>
      <c r="Q84" s="28"/>
      <c r="R84" s="32" t="s">
        <v>6</v>
      </c>
      <c r="S84" s="36">
        <v>9122</v>
      </c>
      <c r="T84" s="36">
        <v>9178</v>
      </c>
      <c r="U84" s="3">
        <v>28</v>
      </c>
      <c r="V84" s="3">
        <v>2</v>
      </c>
      <c r="W84" s="19">
        <f t="shared" si="1"/>
        <v>56</v>
      </c>
      <c r="X84" s="5"/>
      <c r="Y84" s="3" t="s">
        <v>90</v>
      </c>
      <c r="Z84" s="3" t="s">
        <v>67</v>
      </c>
      <c r="AA84" s="3" t="s">
        <v>25</v>
      </c>
      <c r="AB84" s="33">
        <v>41.489269999999998</v>
      </c>
      <c r="AC84" s="33">
        <v>-107.90495</v>
      </c>
      <c r="AD84" s="3"/>
    </row>
    <row r="85" spans="1:30">
      <c r="A85" s="28" t="s">
        <v>252</v>
      </c>
      <c r="B85" s="28" t="s">
        <v>253</v>
      </c>
      <c r="C85" s="28" t="s">
        <v>254</v>
      </c>
      <c r="D85" s="5" t="s">
        <v>255</v>
      </c>
      <c r="E85" s="28"/>
      <c r="F85" s="28">
        <v>1995</v>
      </c>
      <c r="G85" s="28" t="s">
        <v>22</v>
      </c>
      <c r="H85" s="30">
        <v>5.3730355665839502</v>
      </c>
      <c r="I85" s="30">
        <v>683.37344913151401</v>
      </c>
      <c r="J85" s="30">
        <v>3.2894954507857701</v>
      </c>
      <c r="K85" s="28"/>
      <c r="L85" s="28">
        <v>1998</v>
      </c>
      <c r="M85" s="28" t="s">
        <v>30</v>
      </c>
      <c r="N85" s="30">
        <v>2.6854604955586701</v>
      </c>
      <c r="O85" s="30">
        <v>493.610690353748</v>
      </c>
      <c r="P85" s="30">
        <v>1.10221287205859</v>
      </c>
      <c r="Q85" s="28"/>
      <c r="R85" s="32" t="s">
        <v>31</v>
      </c>
      <c r="S85" s="36">
        <v>9832</v>
      </c>
      <c r="T85" s="36">
        <v>9846</v>
      </c>
      <c r="U85" s="3">
        <v>15</v>
      </c>
      <c r="V85" s="3">
        <v>1</v>
      </c>
      <c r="W85" s="19">
        <f t="shared" si="1"/>
        <v>14</v>
      </c>
      <c r="X85" s="5"/>
      <c r="Y85" s="3" t="s">
        <v>125</v>
      </c>
      <c r="Z85" s="3" t="s">
        <v>148</v>
      </c>
      <c r="AA85" s="3" t="s">
        <v>101</v>
      </c>
      <c r="AB85" s="33">
        <v>41.744370000000004</v>
      </c>
      <c r="AC85" s="33">
        <v>-108.03145000000001</v>
      </c>
      <c r="AD85" s="3"/>
    </row>
    <row r="86" spans="1:30">
      <c r="A86" s="28" t="s">
        <v>256</v>
      </c>
      <c r="B86" s="28" t="s">
        <v>253</v>
      </c>
      <c r="C86" s="28" t="s">
        <v>257</v>
      </c>
      <c r="D86" s="5" t="s">
        <v>258</v>
      </c>
      <c r="E86" s="28"/>
      <c r="F86" s="28">
        <v>1996</v>
      </c>
      <c r="G86" s="28" t="s">
        <v>30</v>
      </c>
      <c r="H86" s="30">
        <v>3.01155604993202</v>
      </c>
      <c r="I86" s="30">
        <v>255.41977505870699</v>
      </c>
      <c r="J86" s="30">
        <v>1.3119021134594</v>
      </c>
      <c r="K86" s="28"/>
      <c r="L86" s="28">
        <v>2001</v>
      </c>
      <c r="M86" s="28" t="s">
        <v>22</v>
      </c>
      <c r="N86" s="30">
        <v>2</v>
      </c>
      <c r="O86" s="30">
        <v>189.96006144393201</v>
      </c>
      <c r="P86" s="30">
        <v>0.74577572964669703</v>
      </c>
      <c r="Q86" s="28"/>
      <c r="R86" s="32" t="s">
        <v>6</v>
      </c>
      <c r="S86" s="36">
        <v>9659</v>
      </c>
      <c r="T86" s="36">
        <v>9825</v>
      </c>
      <c r="U86" s="3">
        <v>50</v>
      </c>
      <c r="V86" s="3">
        <v>4</v>
      </c>
      <c r="W86" s="19">
        <f t="shared" si="1"/>
        <v>166</v>
      </c>
      <c r="X86" s="5"/>
      <c r="Y86" s="3" t="s">
        <v>301</v>
      </c>
      <c r="Z86" s="3" t="s">
        <v>110</v>
      </c>
      <c r="AA86" s="3" t="s">
        <v>101</v>
      </c>
      <c r="AB86" s="33">
        <v>41.71405</v>
      </c>
      <c r="AC86" s="33">
        <v>-108.02007999999999</v>
      </c>
      <c r="AD86" s="3"/>
    </row>
    <row r="87" spans="1:30">
      <c r="A87" s="28" t="s">
        <v>259</v>
      </c>
      <c r="B87" s="28" t="s">
        <v>253</v>
      </c>
      <c r="C87" s="28" t="s">
        <v>260</v>
      </c>
      <c r="D87" s="5" t="s">
        <v>90</v>
      </c>
      <c r="E87" s="28"/>
      <c r="F87" s="28">
        <v>1995</v>
      </c>
      <c r="G87" s="28" t="s">
        <v>22</v>
      </c>
      <c r="H87" s="30">
        <v>5.2414746543778801</v>
      </c>
      <c r="I87" s="30">
        <v>141.85888376856099</v>
      </c>
      <c r="J87" s="30">
        <v>1.07903225806452</v>
      </c>
      <c r="K87" s="28"/>
      <c r="L87" s="28">
        <v>2000</v>
      </c>
      <c r="M87" s="28" t="s">
        <v>22</v>
      </c>
      <c r="N87" s="30">
        <v>1.95698924731183</v>
      </c>
      <c r="O87" s="30">
        <v>129.48424175009299</v>
      </c>
      <c r="P87" s="30">
        <v>0.68409343715239102</v>
      </c>
      <c r="Q87" s="28"/>
      <c r="R87" s="32" t="s">
        <v>15</v>
      </c>
      <c r="S87" s="36">
        <v>9927</v>
      </c>
      <c r="T87" s="36">
        <v>10085</v>
      </c>
      <c r="U87" s="3">
        <v>34</v>
      </c>
      <c r="V87" s="3">
        <v>7</v>
      </c>
      <c r="W87" s="19">
        <f t="shared" si="1"/>
        <v>158</v>
      </c>
      <c r="X87" s="5"/>
      <c r="Y87" s="3" t="s">
        <v>36</v>
      </c>
      <c r="Z87" s="3" t="s">
        <v>110</v>
      </c>
      <c r="AA87" s="3" t="s">
        <v>101</v>
      </c>
      <c r="AB87" s="33">
        <v>41.71902</v>
      </c>
      <c r="AC87" s="33">
        <v>-108.00212999999999</v>
      </c>
      <c r="AD87" s="3"/>
    </row>
    <row r="88" spans="1:30">
      <c r="A88" s="28" t="s">
        <v>261</v>
      </c>
      <c r="B88" s="28" t="s">
        <v>253</v>
      </c>
      <c r="C88" s="28" t="s">
        <v>262</v>
      </c>
      <c r="D88" s="5" t="s">
        <v>263</v>
      </c>
      <c r="E88" s="28"/>
      <c r="F88" s="28">
        <v>1994</v>
      </c>
      <c r="G88" s="28" t="s">
        <v>5</v>
      </c>
      <c r="H88" s="30">
        <v>2.3035842293906801</v>
      </c>
      <c r="I88" s="30">
        <v>181.27275985663101</v>
      </c>
      <c r="J88" s="30">
        <v>0.67132616487455199</v>
      </c>
      <c r="K88" s="28"/>
      <c r="L88" s="28">
        <v>1999</v>
      </c>
      <c r="M88" s="28" t="s">
        <v>5</v>
      </c>
      <c r="N88" s="30">
        <v>1.0322580645161299</v>
      </c>
      <c r="O88" s="30">
        <v>133.88243727598601</v>
      </c>
      <c r="P88" s="30">
        <v>0.30465949820788502</v>
      </c>
      <c r="Q88" s="28"/>
      <c r="R88" s="32" t="s">
        <v>15</v>
      </c>
      <c r="S88" s="36">
        <v>9745</v>
      </c>
      <c r="T88" s="36">
        <v>9906</v>
      </c>
      <c r="U88" s="3">
        <v>16</v>
      </c>
      <c r="V88" s="3">
        <v>2</v>
      </c>
      <c r="W88" s="19">
        <f t="shared" si="1"/>
        <v>161</v>
      </c>
      <c r="X88" s="5"/>
      <c r="Y88" s="3" t="s">
        <v>96</v>
      </c>
      <c r="Z88" s="3" t="s">
        <v>110</v>
      </c>
      <c r="AA88" s="3" t="s">
        <v>101</v>
      </c>
      <c r="AB88" s="33">
        <v>41.685279999999999</v>
      </c>
      <c r="AC88" s="33">
        <v>-107.98308</v>
      </c>
      <c r="AD88" s="3"/>
    </row>
    <row r="89" spans="1:30">
      <c r="A89" s="28" t="s">
        <v>264</v>
      </c>
      <c r="B89" s="28" t="s">
        <v>253</v>
      </c>
      <c r="C89" s="28" t="s">
        <v>265</v>
      </c>
      <c r="D89" s="5" t="s">
        <v>266</v>
      </c>
      <c r="E89" s="28"/>
      <c r="F89" s="28">
        <v>1995</v>
      </c>
      <c r="G89" s="28" t="s">
        <v>22</v>
      </c>
      <c r="H89" s="30">
        <v>5.1549595572584099</v>
      </c>
      <c r="I89" s="30">
        <v>75.017454235844994</v>
      </c>
      <c r="J89" s="30">
        <v>6.7173265219242202</v>
      </c>
      <c r="K89" s="28"/>
      <c r="L89" s="28">
        <v>2000</v>
      </c>
      <c r="M89" s="28" t="s">
        <v>22</v>
      </c>
      <c r="N89" s="30">
        <v>8.7896428130021</v>
      </c>
      <c r="O89" s="30">
        <v>72.939655172413794</v>
      </c>
      <c r="P89" s="30">
        <v>3.1875231738969201</v>
      </c>
      <c r="Q89" s="28"/>
      <c r="R89" s="32" t="s">
        <v>15</v>
      </c>
      <c r="S89" s="36">
        <v>9766</v>
      </c>
      <c r="T89" s="36">
        <v>10066</v>
      </c>
      <c r="U89" s="3">
        <v>42</v>
      </c>
      <c r="V89" s="3">
        <v>7</v>
      </c>
      <c r="W89" s="19">
        <f t="shared" si="1"/>
        <v>300</v>
      </c>
      <c r="X89" s="5"/>
      <c r="Y89" s="3" t="s">
        <v>54</v>
      </c>
      <c r="Z89" s="3" t="s">
        <v>110</v>
      </c>
      <c r="AA89" s="3" t="s">
        <v>101</v>
      </c>
      <c r="AB89" s="33">
        <v>41.692500000000003</v>
      </c>
      <c r="AC89" s="33">
        <v>-107.99272000000001</v>
      </c>
      <c r="AD89" s="3"/>
    </row>
    <row r="90" spans="1:30">
      <c r="A90" s="28" t="s">
        <v>267</v>
      </c>
      <c r="B90" s="28" t="s">
        <v>253</v>
      </c>
      <c r="C90" s="28" t="s">
        <v>268</v>
      </c>
      <c r="D90" s="5" t="s">
        <v>269</v>
      </c>
      <c r="E90" s="28"/>
      <c r="F90" s="28">
        <v>1996</v>
      </c>
      <c r="G90" s="32" t="s">
        <v>13</v>
      </c>
      <c r="H90" s="30">
        <v>3.4519000000000002</v>
      </c>
      <c r="I90" s="30">
        <v>403.69650000000001</v>
      </c>
      <c r="J90" s="30">
        <v>0.53100000000000003</v>
      </c>
      <c r="K90" s="28"/>
      <c r="L90" s="28">
        <v>2002</v>
      </c>
      <c r="M90" s="28" t="s">
        <v>22</v>
      </c>
      <c r="N90" s="30">
        <v>1.2411059907834101</v>
      </c>
      <c r="O90" s="30">
        <v>189.66387096774201</v>
      </c>
      <c r="P90" s="30">
        <v>0.348725038402458</v>
      </c>
      <c r="Q90" s="28"/>
      <c r="R90" s="32" t="s">
        <v>6</v>
      </c>
      <c r="S90" s="36">
        <v>10184</v>
      </c>
      <c r="T90" s="36">
        <v>10208</v>
      </c>
      <c r="U90" s="3">
        <v>18</v>
      </c>
      <c r="V90" s="3">
        <v>2</v>
      </c>
      <c r="W90" s="19">
        <f t="shared" si="1"/>
        <v>24</v>
      </c>
      <c r="X90" s="5"/>
      <c r="Y90" s="3" t="s">
        <v>54</v>
      </c>
      <c r="Z90" s="3" t="s">
        <v>148</v>
      </c>
      <c r="AA90" s="3" t="s">
        <v>101</v>
      </c>
      <c r="AB90" s="33">
        <v>41.781109999999998</v>
      </c>
      <c r="AC90" s="33">
        <v>-108.04176</v>
      </c>
      <c r="AD90" s="3"/>
    </row>
    <row r="91" spans="1:30">
      <c r="A91" s="28" t="s">
        <v>270</v>
      </c>
      <c r="B91" s="28" t="s">
        <v>253</v>
      </c>
      <c r="C91" s="28" t="s">
        <v>271</v>
      </c>
      <c r="D91" s="5" t="s">
        <v>272</v>
      </c>
      <c r="E91" s="28"/>
      <c r="F91" s="28">
        <v>1997</v>
      </c>
      <c r="G91" s="28" t="s">
        <v>65</v>
      </c>
      <c r="H91" s="30">
        <v>5.0564516129032304</v>
      </c>
      <c r="I91" s="30">
        <v>457.557219662058</v>
      </c>
      <c r="J91" s="30">
        <v>6.2526881720430101</v>
      </c>
      <c r="K91" s="28"/>
      <c r="L91" s="28">
        <v>2003</v>
      </c>
      <c r="M91" s="28" t="s">
        <v>30</v>
      </c>
      <c r="N91" s="30">
        <v>1.9498207885304699</v>
      </c>
      <c r="O91" s="30">
        <v>221.83970814132101</v>
      </c>
      <c r="P91" s="30">
        <v>4.9505888376856104</v>
      </c>
      <c r="Q91" s="28"/>
      <c r="R91" s="32" t="s">
        <v>15</v>
      </c>
      <c r="S91" s="36">
        <v>9786</v>
      </c>
      <c r="T91" s="36">
        <v>10114</v>
      </c>
      <c r="U91" s="3">
        <v>62</v>
      </c>
      <c r="V91" s="3">
        <v>7</v>
      </c>
      <c r="W91" s="19">
        <f t="shared" si="1"/>
        <v>328</v>
      </c>
      <c r="X91" s="5"/>
      <c r="Y91" s="3" t="s">
        <v>150</v>
      </c>
      <c r="Z91" s="3" t="s">
        <v>148</v>
      </c>
      <c r="AA91" s="3" t="s">
        <v>144</v>
      </c>
      <c r="AB91" s="33">
        <v>41.748939999999997</v>
      </c>
      <c r="AC91" s="33">
        <v>-108.11365000000001</v>
      </c>
      <c r="AD91" s="3"/>
    </row>
    <row r="92" spans="1:30">
      <c r="A92" s="28" t="s">
        <v>273</v>
      </c>
      <c r="B92" s="28" t="s">
        <v>253</v>
      </c>
      <c r="C92" s="28" t="s">
        <v>274</v>
      </c>
      <c r="D92" s="5" t="s">
        <v>275</v>
      </c>
      <c r="E92" s="28"/>
      <c r="F92" s="28">
        <v>1996</v>
      </c>
      <c r="G92" s="28" t="s">
        <v>22</v>
      </c>
      <c r="H92" s="30">
        <v>7.4490174267704896</v>
      </c>
      <c r="I92" s="30">
        <v>180.016685205784</v>
      </c>
      <c r="J92" s="30">
        <v>1.2195031516499799</v>
      </c>
      <c r="K92" s="28"/>
      <c r="L92" s="28">
        <v>1999</v>
      </c>
      <c r="M92" s="28" t="s">
        <v>276</v>
      </c>
      <c r="N92" s="30">
        <v>1.21935483870968</v>
      </c>
      <c r="O92" s="30">
        <v>121.938709677419</v>
      </c>
      <c r="P92" s="30">
        <v>0.14784946236559099</v>
      </c>
      <c r="Q92" s="28"/>
      <c r="R92" s="32" t="s">
        <v>6</v>
      </c>
      <c r="S92" s="36">
        <v>9970</v>
      </c>
      <c r="T92" s="36">
        <v>10120</v>
      </c>
      <c r="U92" s="3">
        <v>25</v>
      </c>
      <c r="V92" s="3">
        <v>2</v>
      </c>
      <c r="W92" s="19">
        <f t="shared" si="1"/>
        <v>150</v>
      </c>
      <c r="X92" s="5"/>
      <c r="Y92" s="3" t="s">
        <v>16</v>
      </c>
      <c r="Z92" s="3" t="s">
        <v>110</v>
      </c>
      <c r="AA92" s="3" t="s">
        <v>101</v>
      </c>
      <c r="AB92" s="33">
        <v>41.68092</v>
      </c>
      <c r="AC92" s="33">
        <v>-108.01560000000001</v>
      </c>
      <c r="AD92" s="3"/>
    </row>
    <row r="93" spans="1:30">
      <c r="A93" s="28" t="s">
        <v>277</v>
      </c>
      <c r="B93" s="28" t="s">
        <v>253</v>
      </c>
      <c r="C93" s="28" t="s">
        <v>278</v>
      </c>
      <c r="D93" s="5" t="s">
        <v>279</v>
      </c>
      <c r="E93" s="28"/>
      <c r="F93" s="28">
        <v>1997</v>
      </c>
      <c r="G93" s="28" t="s">
        <v>5</v>
      </c>
      <c r="H93" s="30">
        <v>1.4730848861283601</v>
      </c>
      <c r="I93" s="30">
        <v>248.950364103662</v>
      </c>
      <c r="J93" s="30">
        <v>7.1290783179838604</v>
      </c>
      <c r="K93" s="28"/>
      <c r="L93" s="28">
        <v>2002</v>
      </c>
      <c r="M93" s="28" t="s">
        <v>5</v>
      </c>
      <c r="N93" s="30">
        <v>0.925058438522674</v>
      </c>
      <c r="O93" s="30">
        <v>152.249228611501</v>
      </c>
      <c r="P93" s="30">
        <v>4.2695184665731603</v>
      </c>
      <c r="Q93" s="28"/>
      <c r="R93" s="32" t="s">
        <v>15</v>
      </c>
      <c r="S93" s="36">
        <v>9477</v>
      </c>
      <c r="T93" s="36">
        <v>9656</v>
      </c>
      <c r="U93" s="3">
        <v>9</v>
      </c>
      <c r="V93" s="3">
        <v>3</v>
      </c>
      <c r="W93" s="19">
        <f t="shared" si="1"/>
        <v>179</v>
      </c>
      <c r="X93" s="5"/>
      <c r="Y93" s="3" t="s">
        <v>208</v>
      </c>
      <c r="Z93" s="3" t="s">
        <v>148</v>
      </c>
      <c r="AA93" s="3" t="s">
        <v>144</v>
      </c>
      <c r="AB93" s="33">
        <v>41.759010000000004</v>
      </c>
      <c r="AC93" s="33">
        <v>-108.11986</v>
      </c>
      <c r="AD93" s="3"/>
    </row>
    <row r="94" spans="1:30">
      <c r="A94" s="28" t="s">
        <v>280</v>
      </c>
      <c r="B94" s="28" t="s">
        <v>253</v>
      </c>
      <c r="C94" s="28" t="s">
        <v>281</v>
      </c>
      <c r="D94" s="5" t="s">
        <v>282</v>
      </c>
      <c r="E94" s="28"/>
      <c r="F94" s="28">
        <v>1995</v>
      </c>
      <c r="G94" s="28" t="s">
        <v>276</v>
      </c>
      <c r="H94" s="30">
        <v>3.27956989247311</v>
      </c>
      <c r="I94" s="30">
        <v>143.805376344086</v>
      </c>
      <c r="J94" s="30">
        <v>3.27956989247311</v>
      </c>
      <c r="K94" s="28"/>
      <c r="L94" s="28">
        <v>2000</v>
      </c>
      <c r="M94" s="28" t="s">
        <v>276</v>
      </c>
      <c r="N94" s="30">
        <v>1.85</v>
      </c>
      <c r="O94" s="30">
        <v>76.433333333333394</v>
      </c>
      <c r="P94" s="30">
        <v>0.96666666666666701</v>
      </c>
      <c r="Q94" s="28"/>
      <c r="R94" s="32" t="s">
        <v>15</v>
      </c>
      <c r="S94" s="36">
        <v>9757</v>
      </c>
      <c r="T94" s="36">
        <v>9953</v>
      </c>
      <c r="U94" s="3">
        <v>24</v>
      </c>
      <c r="V94" s="3">
        <v>4</v>
      </c>
      <c r="W94" s="19">
        <f t="shared" si="1"/>
        <v>196</v>
      </c>
      <c r="X94" s="5"/>
      <c r="Y94" s="3" t="s">
        <v>150</v>
      </c>
      <c r="Z94" s="3" t="s">
        <v>110</v>
      </c>
      <c r="AA94" s="3" t="s">
        <v>144</v>
      </c>
      <c r="AB94" s="33">
        <v>41.66516</v>
      </c>
      <c r="AC94" s="33">
        <v>-108.06863</v>
      </c>
      <c r="AD94" s="3"/>
    </row>
    <row r="95" spans="1:30">
      <c r="A95" s="28" t="s">
        <v>283</v>
      </c>
      <c r="B95" s="28" t="s">
        <v>253</v>
      </c>
      <c r="C95" s="28" t="s">
        <v>284</v>
      </c>
      <c r="D95" s="5" t="s">
        <v>285</v>
      </c>
      <c r="E95" s="28"/>
      <c r="F95" s="28">
        <v>1991</v>
      </c>
      <c r="G95" s="28" t="s">
        <v>5</v>
      </c>
      <c r="H95" s="30">
        <v>7.3910792512943004</v>
      </c>
      <c r="I95" s="30">
        <v>931.08801274392704</v>
      </c>
      <c r="J95" s="30">
        <v>1.10951812027081</v>
      </c>
      <c r="K95" s="28"/>
      <c r="L95" s="28">
        <v>1996</v>
      </c>
      <c r="M95" s="28" t="s">
        <v>5</v>
      </c>
      <c r="N95" s="30">
        <v>3.9431643625191999</v>
      </c>
      <c r="O95" s="30">
        <v>680.35752688171999</v>
      </c>
      <c r="P95" s="30">
        <v>0.59792626728110598</v>
      </c>
      <c r="Q95" s="28"/>
      <c r="R95" s="32" t="s">
        <v>31</v>
      </c>
      <c r="S95" s="36">
        <v>9670</v>
      </c>
      <c r="T95" s="36">
        <v>9690</v>
      </c>
      <c r="U95" s="3">
        <v>21</v>
      </c>
      <c r="V95" s="3">
        <v>1</v>
      </c>
      <c r="W95" s="19">
        <f t="shared" si="1"/>
        <v>20</v>
      </c>
      <c r="X95" s="5"/>
      <c r="Y95" s="3" t="s">
        <v>57</v>
      </c>
      <c r="Z95" s="3" t="s">
        <v>110</v>
      </c>
      <c r="AA95" s="3" t="s">
        <v>101</v>
      </c>
      <c r="AB95" s="33">
        <v>41.727319999999999</v>
      </c>
      <c r="AC95" s="33">
        <v>-108.03928000000001</v>
      </c>
      <c r="AD95" s="3"/>
    </row>
    <row r="96" spans="1:30">
      <c r="A96" s="28" t="s">
        <v>286</v>
      </c>
      <c r="B96" s="28" t="s">
        <v>253</v>
      </c>
      <c r="C96" s="28" t="s">
        <v>253</v>
      </c>
      <c r="D96" s="5" t="s">
        <v>125</v>
      </c>
      <c r="E96" s="28"/>
      <c r="F96" s="28">
        <v>1984</v>
      </c>
      <c r="G96" s="28" t="s">
        <v>5</v>
      </c>
      <c r="H96" s="30">
        <v>13.3241772564353</v>
      </c>
      <c r="I96" s="30">
        <v>1179.4021179537301</v>
      </c>
      <c r="J96" s="30">
        <v>0.56353861192570898</v>
      </c>
      <c r="K96" s="28"/>
      <c r="L96" s="28">
        <v>1989</v>
      </c>
      <c r="M96" s="28" t="s">
        <v>5</v>
      </c>
      <c r="N96" s="30">
        <v>8.8827641892158002</v>
      </c>
      <c r="O96" s="30">
        <v>915.06276340147303</v>
      </c>
      <c r="P96" s="30">
        <v>0.46362597975501202</v>
      </c>
      <c r="Q96" s="28"/>
      <c r="R96" s="32" t="s">
        <v>31</v>
      </c>
      <c r="S96" s="36">
        <v>9483</v>
      </c>
      <c r="T96" s="36">
        <v>9512</v>
      </c>
      <c r="U96" s="3">
        <v>30</v>
      </c>
      <c r="V96" s="3">
        <v>1</v>
      </c>
      <c r="W96" s="19">
        <f t="shared" si="1"/>
        <v>29</v>
      </c>
      <c r="X96" s="5"/>
      <c r="Y96" s="3" t="s">
        <v>58</v>
      </c>
      <c r="Z96" s="3" t="s">
        <v>110</v>
      </c>
      <c r="AA96" s="3" t="s">
        <v>144</v>
      </c>
      <c r="AB96" s="33">
        <v>41.70758</v>
      </c>
      <c r="AC96" s="33">
        <v>-108.05146000000001</v>
      </c>
      <c r="AD96" s="3"/>
    </row>
    <row r="97" spans="1:30">
      <c r="A97" s="28" t="s">
        <v>287</v>
      </c>
      <c r="B97" s="28" t="s">
        <v>253</v>
      </c>
      <c r="C97" s="28" t="s">
        <v>288</v>
      </c>
      <c r="D97" s="5" t="s">
        <v>289</v>
      </c>
      <c r="E97" s="28"/>
      <c r="F97" s="28">
        <v>1985</v>
      </c>
      <c r="G97" s="28" t="s">
        <v>42</v>
      </c>
      <c r="H97" s="30">
        <v>2.2666666666666702</v>
      </c>
      <c r="I97" s="30">
        <v>469.58387096774197</v>
      </c>
      <c r="J97" s="30">
        <v>1.98064516129032</v>
      </c>
      <c r="K97" s="28"/>
      <c r="L97" s="28">
        <v>1990</v>
      </c>
      <c r="M97" s="28" t="s">
        <v>42</v>
      </c>
      <c r="N97" s="30">
        <v>0.69092914254204596</v>
      </c>
      <c r="O97" s="30">
        <v>203.76767990074401</v>
      </c>
      <c r="P97" s="30">
        <v>0.55359112213950901</v>
      </c>
      <c r="Q97" s="28"/>
      <c r="R97" s="32" t="s">
        <v>15</v>
      </c>
      <c r="S97" s="36">
        <v>9198</v>
      </c>
      <c r="T97" s="36">
        <v>9436</v>
      </c>
      <c r="U97" s="3" t="s">
        <v>298</v>
      </c>
      <c r="V97" s="3" t="s">
        <v>298</v>
      </c>
      <c r="W97" s="19">
        <f t="shared" si="1"/>
        <v>238</v>
      </c>
      <c r="X97" s="5"/>
      <c r="Y97" s="3" t="s">
        <v>66</v>
      </c>
      <c r="Z97" s="3" t="s">
        <v>148</v>
      </c>
      <c r="AA97" s="3" t="s">
        <v>144</v>
      </c>
      <c r="AB97" s="33">
        <v>41.744720000000001</v>
      </c>
      <c r="AC97" s="33">
        <v>-108.12951</v>
      </c>
      <c r="AD97" s="3"/>
    </row>
    <row r="98" spans="1:30">
      <c r="A98" s="28" t="s">
        <v>290</v>
      </c>
      <c r="B98" s="28" t="s">
        <v>253</v>
      </c>
      <c r="C98" s="28" t="s">
        <v>291</v>
      </c>
      <c r="D98" s="5" t="s">
        <v>28</v>
      </c>
      <c r="E98" s="28"/>
      <c r="F98" s="28">
        <v>1982</v>
      </c>
      <c r="G98" s="28" t="s">
        <v>5</v>
      </c>
      <c r="H98" s="30">
        <v>1</v>
      </c>
      <c r="I98" s="30">
        <v>751.23082437276003</v>
      </c>
      <c r="J98" s="30">
        <v>1</v>
      </c>
      <c r="K98" s="28"/>
      <c r="L98" s="28">
        <v>1989</v>
      </c>
      <c r="M98" s="28" t="s">
        <v>61</v>
      </c>
      <c r="N98" s="30">
        <v>5.0602150537634403</v>
      </c>
      <c r="O98" s="30">
        <v>579.56164874551996</v>
      </c>
      <c r="P98" s="30">
        <v>0.78136200716845905</v>
      </c>
      <c r="Q98" s="28"/>
      <c r="R98" s="32" t="s">
        <v>31</v>
      </c>
      <c r="S98" s="36">
        <v>9637</v>
      </c>
      <c r="T98" s="36">
        <v>9655</v>
      </c>
      <c r="U98" s="3">
        <v>19</v>
      </c>
      <c r="V98" s="3">
        <v>1</v>
      </c>
      <c r="W98" s="19">
        <f t="shared" si="1"/>
        <v>18</v>
      </c>
      <c r="X98" s="5"/>
      <c r="Y98" s="3" t="s">
        <v>217</v>
      </c>
      <c r="Z98" s="3" t="s">
        <v>110</v>
      </c>
      <c r="AA98" s="3" t="s">
        <v>101</v>
      </c>
      <c r="AB98" s="33">
        <v>41.711570000000002</v>
      </c>
      <c r="AC98" s="33">
        <v>-108.0326</v>
      </c>
      <c r="AD98" s="3"/>
    </row>
    <row r="99" spans="1:30">
      <c r="A99" s="28" t="s">
        <v>307</v>
      </c>
      <c r="B99" s="28" t="s">
        <v>308</v>
      </c>
      <c r="C99" s="28" t="s">
        <v>309</v>
      </c>
      <c r="D99" s="5" t="s">
        <v>310</v>
      </c>
      <c r="E99" s="28"/>
      <c r="F99" s="28">
        <v>1984</v>
      </c>
      <c r="G99" s="28" t="s">
        <v>14</v>
      </c>
      <c r="H99" s="30">
        <v>6.09634128055181</v>
      </c>
      <c r="I99" s="30">
        <v>173.05705503073901</v>
      </c>
      <c r="J99" s="30">
        <v>1.42842505123207</v>
      </c>
      <c r="K99" s="28"/>
      <c r="L99" s="28">
        <v>1989</v>
      </c>
      <c r="M99" s="28" t="s">
        <v>14</v>
      </c>
      <c r="N99" s="30">
        <v>7.2289257583375202</v>
      </c>
      <c r="O99" s="30">
        <v>184.81716105245499</v>
      </c>
      <c r="P99" s="30">
        <v>0.99924585218702899</v>
      </c>
      <c r="Q99" s="28"/>
      <c r="R99" s="32" t="s">
        <v>15</v>
      </c>
      <c r="S99" s="36">
        <v>10701</v>
      </c>
      <c r="T99" s="36">
        <v>11145</v>
      </c>
      <c r="U99" s="3">
        <v>26</v>
      </c>
      <c r="V99" s="3">
        <v>6</v>
      </c>
      <c r="W99" s="19">
        <f t="shared" si="1"/>
        <v>444</v>
      </c>
      <c r="X99" s="5"/>
      <c r="Y99" s="3" t="s">
        <v>217</v>
      </c>
      <c r="Z99" s="3" t="s">
        <v>8</v>
      </c>
      <c r="AA99" s="3" t="s">
        <v>101</v>
      </c>
      <c r="AB99" s="33">
        <v>41.454909999999998</v>
      </c>
      <c r="AC99" s="33">
        <v>-108.03707</v>
      </c>
      <c r="AD99" s="3"/>
    </row>
    <row r="100" spans="1:30">
      <c r="A100" s="28" t="s">
        <v>311</v>
      </c>
      <c r="B100" s="28" t="s">
        <v>308</v>
      </c>
      <c r="C100" s="28" t="s">
        <v>312</v>
      </c>
      <c r="D100" s="5" t="s">
        <v>313</v>
      </c>
      <c r="E100" s="28"/>
      <c r="F100" s="28">
        <v>1984</v>
      </c>
      <c r="G100" s="28" t="s">
        <v>29</v>
      </c>
      <c r="H100" s="30">
        <v>6.0439946018893398</v>
      </c>
      <c r="I100" s="30">
        <v>145.45991902834001</v>
      </c>
      <c r="J100" s="30">
        <v>1.9481781376518199</v>
      </c>
      <c r="K100" s="28"/>
      <c r="L100" s="28">
        <v>1990</v>
      </c>
      <c r="M100" s="28" t="s">
        <v>29</v>
      </c>
      <c r="N100" s="30">
        <v>1.5899641577060899</v>
      </c>
      <c r="O100" s="30">
        <v>91.428315412186393</v>
      </c>
      <c r="P100" s="30">
        <v>1.2086021505376301</v>
      </c>
      <c r="Q100" s="28"/>
      <c r="R100" s="32" t="s">
        <v>15</v>
      </c>
      <c r="S100" s="36">
        <v>10152</v>
      </c>
      <c r="T100" s="36">
        <v>10332</v>
      </c>
      <c r="U100" s="3">
        <v>41</v>
      </c>
      <c r="V100" s="3">
        <v>7</v>
      </c>
      <c r="W100" s="19">
        <f t="shared" si="1"/>
        <v>180</v>
      </c>
      <c r="X100" s="5"/>
      <c r="Y100" s="3" t="s">
        <v>90</v>
      </c>
      <c r="Z100" s="3" t="s">
        <v>67</v>
      </c>
      <c r="AA100" s="3" t="s">
        <v>101</v>
      </c>
      <c r="AB100" s="33">
        <v>41.487430000000003</v>
      </c>
      <c r="AC100" s="33">
        <v>-108.0228</v>
      </c>
      <c r="AD100" s="3"/>
    </row>
    <row r="101" spans="1:30">
      <c r="A101" s="28" t="s">
        <v>314</v>
      </c>
      <c r="B101" s="28" t="s">
        <v>308</v>
      </c>
      <c r="C101" s="28" t="s">
        <v>315</v>
      </c>
      <c r="D101" s="5" t="s">
        <v>316</v>
      </c>
      <c r="E101" s="28"/>
      <c r="F101" s="28">
        <v>1985</v>
      </c>
      <c r="G101" s="28" t="s">
        <v>29</v>
      </c>
      <c r="H101" s="30">
        <v>0.51091269841269904</v>
      </c>
      <c r="I101" s="30">
        <v>82.077380952381006</v>
      </c>
      <c r="J101" s="30">
        <v>1.0248015873015901</v>
      </c>
      <c r="K101" s="28"/>
      <c r="L101" s="28">
        <v>1990</v>
      </c>
      <c r="M101" s="28" t="s">
        <v>29</v>
      </c>
      <c r="N101" s="30">
        <v>1.7341197822141601</v>
      </c>
      <c r="O101" s="30">
        <v>63.779621467461801</v>
      </c>
      <c r="P101" s="30">
        <v>4.04792152795783</v>
      </c>
      <c r="Q101" s="28"/>
      <c r="R101" s="32" t="s">
        <v>15</v>
      </c>
      <c r="S101" s="36">
        <v>9655</v>
      </c>
      <c r="T101" s="36">
        <v>9696</v>
      </c>
      <c r="U101" s="3">
        <v>13</v>
      </c>
      <c r="V101" s="3">
        <v>2</v>
      </c>
      <c r="W101" s="19">
        <f t="shared" si="1"/>
        <v>41</v>
      </c>
      <c r="X101" s="5"/>
      <c r="Y101" s="3" t="s">
        <v>53</v>
      </c>
      <c r="Z101" s="3" t="s">
        <v>67</v>
      </c>
      <c r="AA101" s="3" t="s">
        <v>101</v>
      </c>
      <c r="AB101" s="33">
        <v>41.55453</v>
      </c>
      <c r="AC101" s="33">
        <v>-107.98235</v>
      </c>
      <c r="AD101" s="3"/>
    </row>
    <row r="102" spans="1:30">
      <c r="A102" s="28" t="s">
        <v>317</v>
      </c>
      <c r="B102" s="28" t="s">
        <v>308</v>
      </c>
      <c r="C102" s="28" t="s">
        <v>318</v>
      </c>
      <c r="D102" s="5" t="s">
        <v>319</v>
      </c>
      <c r="E102" s="28"/>
      <c r="F102" s="28">
        <v>1988</v>
      </c>
      <c r="G102" s="28" t="s">
        <v>22</v>
      </c>
      <c r="H102" s="30">
        <v>1.06192065257694</v>
      </c>
      <c r="I102" s="30">
        <v>509.18094178717098</v>
      </c>
      <c r="J102" s="30">
        <v>1.6514645902855001</v>
      </c>
      <c r="K102" s="28"/>
      <c r="L102" s="28">
        <v>1993</v>
      </c>
      <c r="M102" s="28" t="s">
        <v>29</v>
      </c>
      <c r="N102" s="30">
        <v>0.33432208626869397</v>
      </c>
      <c r="O102" s="30">
        <v>181.24776912619001</v>
      </c>
      <c r="P102" s="30">
        <v>0.52223458163391401</v>
      </c>
      <c r="Q102" s="28"/>
      <c r="R102" s="32" t="s">
        <v>15</v>
      </c>
      <c r="S102" s="36">
        <v>9737</v>
      </c>
      <c r="T102" s="36">
        <v>10160</v>
      </c>
      <c r="U102" s="3">
        <v>48</v>
      </c>
      <c r="V102" s="3">
        <v>7</v>
      </c>
      <c r="W102" s="19">
        <f t="shared" si="1"/>
        <v>423</v>
      </c>
      <c r="X102" s="5"/>
      <c r="Y102" s="3" t="s">
        <v>186</v>
      </c>
      <c r="Z102" s="3" t="s">
        <v>8</v>
      </c>
      <c r="AA102" s="3" t="s">
        <v>101</v>
      </c>
      <c r="AB102" s="33">
        <v>41.431220000000003</v>
      </c>
      <c r="AC102" s="33">
        <v>-107.94247</v>
      </c>
      <c r="AD102" s="3"/>
    </row>
    <row r="103" spans="1:30">
      <c r="A103" s="28" t="s">
        <v>320</v>
      </c>
      <c r="B103" s="28" t="s">
        <v>308</v>
      </c>
      <c r="C103" s="28" t="s">
        <v>321</v>
      </c>
      <c r="D103" s="5" t="s">
        <v>322</v>
      </c>
      <c r="E103" s="28"/>
      <c r="F103" s="28">
        <v>1984</v>
      </c>
      <c r="G103" s="28" t="s">
        <v>13</v>
      </c>
      <c r="H103" s="30">
        <v>49.499283154121898</v>
      </c>
      <c r="I103" s="30">
        <v>1798.3426523297501</v>
      </c>
      <c r="J103" s="30">
        <v>2.1831541218638</v>
      </c>
      <c r="K103" s="28"/>
      <c r="L103" s="28">
        <v>1989</v>
      </c>
      <c r="M103" s="28" t="s">
        <v>13</v>
      </c>
      <c r="N103" s="30">
        <v>31.346774193548399</v>
      </c>
      <c r="O103" s="30">
        <v>1354.8611111111099</v>
      </c>
      <c r="P103" s="30">
        <v>1.66890681003584</v>
      </c>
      <c r="Q103" s="28"/>
      <c r="R103" s="32" t="s">
        <v>31</v>
      </c>
      <c r="S103" s="36">
        <v>8978</v>
      </c>
      <c r="T103" s="36">
        <v>9000</v>
      </c>
      <c r="U103" s="3">
        <v>23</v>
      </c>
      <c r="V103" s="3">
        <v>1</v>
      </c>
      <c r="W103" s="19">
        <f t="shared" si="1"/>
        <v>22</v>
      </c>
      <c r="X103" s="5"/>
      <c r="Y103" s="3" t="s">
        <v>323</v>
      </c>
      <c r="Z103" s="3" t="s">
        <v>8</v>
      </c>
      <c r="AA103" s="3" t="s">
        <v>25</v>
      </c>
      <c r="AB103" s="33">
        <v>41.416229999999999</v>
      </c>
      <c r="AC103" s="33">
        <v>-107.88578</v>
      </c>
      <c r="AD103" s="3"/>
    </row>
    <row r="104" spans="1:30">
      <c r="A104" s="28" t="s">
        <v>324</v>
      </c>
      <c r="B104" s="28" t="s">
        <v>308</v>
      </c>
      <c r="C104" s="28" t="s">
        <v>325</v>
      </c>
      <c r="D104" s="5" t="s">
        <v>28</v>
      </c>
      <c r="E104" s="28"/>
      <c r="F104" s="28">
        <v>1984</v>
      </c>
      <c r="G104" s="32" t="s">
        <v>61</v>
      </c>
      <c r="H104" s="30">
        <v>12.6666666666667</v>
      </c>
      <c r="I104" s="30">
        <v>403.33333333333297</v>
      </c>
      <c r="J104" s="30">
        <v>5</v>
      </c>
      <c r="K104" s="28"/>
      <c r="L104" s="28">
        <v>1989</v>
      </c>
      <c r="M104" s="28" t="s">
        <v>5</v>
      </c>
      <c r="N104" s="30">
        <v>6.0004778972520896</v>
      </c>
      <c r="O104" s="30">
        <v>226.835364396655</v>
      </c>
      <c r="P104" s="30">
        <v>1.0394504181601001</v>
      </c>
      <c r="Q104" s="28"/>
      <c r="R104" s="32" t="s">
        <v>15</v>
      </c>
      <c r="S104" s="36">
        <v>9655</v>
      </c>
      <c r="T104" s="36">
        <v>9696</v>
      </c>
      <c r="U104" s="3">
        <v>12</v>
      </c>
      <c r="V104" s="3">
        <v>2</v>
      </c>
      <c r="W104" s="19">
        <f t="shared" si="1"/>
        <v>41</v>
      </c>
      <c r="X104" s="5"/>
      <c r="Y104" s="3" t="s">
        <v>48</v>
      </c>
      <c r="Z104" s="3" t="s">
        <v>72</v>
      </c>
      <c r="AA104" s="3" t="s">
        <v>101</v>
      </c>
      <c r="AB104" s="33">
        <v>41.6053</v>
      </c>
      <c r="AC104" s="33">
        <v>-108.0393</v>
      </c>
      <c r="AD104" s="3"/>
    </row>
    <row r="105" spans="1:30">
      <c r="A105" s="28" t="s">
        <v>326</v>
      </c>
      <c r="B105" s="28" t="s">
        <v>308</v>
      </c>
      <c r="C105" s="28" t="s">
        <v>327</v>
      </c>
      <c r="D105" s="5" t="s">
        <v>28</v>
      </c>
      <c r="E105" s="28"/>
      <c r="F105" s="28">
        <v>1986</v>
      </c>
      <c r="G105" s="28" t="s">
        <v>22</v>
      </c>
      <c r="H105" s="30">
        <v>111.50064004096301</v>
      </c>
      <c r="I105" s="30">
        <v>3658.2637608806999</v>
      </c>
      <c r="J105" s="30">
        <v>1.0161930363543299</v>
      </c>
      <c r="K105" s="28"/>
      <c r="L105" s="28">
        <v>1991</v>
      </c>
      <c r="M105" s="28" t="s">
        <v>22</v>
      </c>
      <c r="N105" s="30">
        <v>109.56140000000001</v>
      </c>
      <c r="O105" s="30">
        <v>2326.3029999999999</v>
      </c>
      <c r="P105" s="30">
        <v>0.86223300000000003</v>
      </c>
      <c r="Q105" s="28"/>
      <c r="R105" s="32" t="s">
        <v>31</v>
      </c>
      <c r="S105" s="36">
        <v>8994</v>
      </c>
      <c r="T105" s="36">
        <v>9025</v>
      </c>
      <c r="U105" s="3">
        <v>32</v>
      </c>
      <c r="V105" s="3">
        <v>1</v>
      </c>
      <c r="W105" s="19">
        <f t="shared" si="1"/>
        <v>31</v>
      </c>
      <c r="X105" s="5"/>
      <c r="Y105" s="3" t="s">
        <v>36</v>
      </c>
      <c r="Z105" s="3" t="s">
        <v>8</v>
      </c>
      <c r="AA105" s="3" t="s">
        <v>25</v>
      </c>
      <c r="AB105" s="33">
        <v>41.459879999999998</v>
      </c>
      <c r="AC105" s="33">
        <v>-107.88545999999999</v>
      </c>
      <c r="AD105" s="3"/>
    </row>
    <row r="106" spans="1:30">
      <c r="A106" s="28" t="s">
        <v>328</v>
      </c>
      <c r="B106" s="28" t="s">
        <v>308</v>
      </c>
      <c r="C106" s="28" t="s">
        <v>329</v>
      </c>
      <c r="D106" s="5" t="s">
        <v>28</v>
      </c>
      <c r="E106" s="28"/>
      <c r="F106" s="28">
        <v>1984</v>
      </c>
      <c r="G106" s="28" t="s">
        <v>89</v>
      </c>
      <c r="H106" s="30">
        <v>87.773611111111094</v>
      </c>
      <c r="I106" s="30">
        <v>2434.4933333333302</v>
      </c>
      <c r="J106" s="30">
        <v>2.14</v>
      </c>
      <c r="K106" s="28"/>
      <c r="L106" s="28">
        <v>1989</v>
      </c>
      <c r="M106" s="28" t="s">
        <v>89</v>
      </c>
      <c r="N106" s="30">
        <v>51.783665716999103</v>
      </c>
      <c r="O106" s="30">
        <v>1843.64178537512</v>
      </c>
      <c r="P106" s="30">
        <v>1.1373219373219401</v>
      </c>
      <c r="Q106" s="28"/>
      <c r="R106" s="32" t="s">
        <v>6</v>
      </c>
      <c r="S106" s="36">
        <v>9095</v>
      </c>
      <c r="T106" s="36">
        <v>9156</v>
      </c>
      <c r="U106" s="3">
        <v>38</v>
      </c>
      <c r="V106" s="3">
        <v>2</v>
      </c>
      <c r="W106" s="19">
        <f t="shared" si="1"/>
        <v>61</v>
      </c>
      <c r="X106" s="5"/>
      <c r="Y106" s="3" t="s">
        <v>71</v>
      </c>
      <c r="Z106" s="3" t="s">
        <v>8</v>
      </c>
      <c r="AA106" s="3" t="s">
        <v>25</v>
      </c>
      <c r="AB106" s="33">
        <v>41.474469999999997</v>
      </c>
      <c r="AC106" s="33">
        <v>-107.90541</v>
      </c>
      <c r="AD106" s="3"/>
    </row>
    <row r="107" spans="1:30">
      <c r="A107" s="28" t="s">
        <v>330</v>
      </c>
      <c r="B107" s="28" t="s">
        <v>308</v>
      </c>
      <c r="C107" s="28" t="s">
        <v>331</v>
      </c>
      <c r="D107" s="5" t="s">
        <v>28</v>
      </c>
      <c r="E107" s="28"/>
      <c r="F107" s="28">
        <v>1985</v>
      </c>
      <c r="G107" s="28" t="s">
        <v>89</v>
      </c>
      <c r="H107" s="30">
        <v>46.192063492063497</v>
      </c>
      <c r="I107" s="30">
        <v>2668.74338624339</v>
      </c>
      <c r="J107" s="30">
        <v>4.8788359788359799</v>
      </c>
      <c r="K107" s="28"/>
      <c r="L107" s="28">
        <v>1990</v>
      </c>
      <c r="M107" s="28" t="s">
        <v>89</v>
      </c>
      <c r="N107" s="30">
        <v>15.783870967741899</v>
      </c>
      <c r="O107" s="30">
        <v>1115.4913978494601</v>
      </c>
      <c r="P107" s="30">
        <v>2.0645161290322598</v>
      </c>
      <c r="Q107" s="28"/>
      <c r="R107" s="32" t="s">
        <v>6</v>
      </c>
      <c r="S107" s="36">
        <v>9258</v>
      </c>
      <c r="T107" s="36">
        <v>9364</v>
      </c>
      <c r="U107" s="3">
        <v>48</v>
      </c>
      <c r="V107" s="3">
        <v>3</v>
      </c>
      <c r="W107" s="19">
        <f t="shared" si="1"/>
        <v>106</v>
      </c>
      <c r="X107" s="5"/>
      <c r="Y107" s="3" t="s">
        <v>71</v>
      </c>
      <c r="Z107" s="3" t="s">
        <v>24</v>
      </c>
      <c r="AA107" s="3" t="s">
        <v>25</v>
      </c>
      <c r="AB107" s="33">
        <v>41.384720000000002</v>
      </c>
      <c r="AC107" s="33">
        <v>-107.89285</v>
      </c>
      <c r="AD107" s="3"/>
    </row>
    <row r="108" spans="1:30">
      <c r="A108" s="28" t="s">
        <v>332</v>
      </c>
      <c r="B108" s="28" t="s">
        <v>308</v>
      </c>
      <c r="C108" s="28" t="s">
        <v>333</v>
      </c>
      <c r="D108" s="5" t="s">
        <v>28</v>
      </c>
      <c r="E108" s="28"/>
      <c r="F108" s="28">
        <v>1984</v>
      </c>
      <c r="G108" s="28" t="s">
        <v>29</v>
      </c>
      <c r="H108" s="30">
        <v>14.659565580618199</v>
      </c>
      <c r="I108" s="30">
        <v>428.44903926482903</v>
      </c>
      <c r="J108" s="30">
        <v>2.7616262879420801</v>
      </c>
      <c r="K108" s="28"/>
      <c r="L108" s="28">
        <v>1989</v>
      </c>
      <c r="M108" s="28" t="s">
        <v>29</v>
      </c>
      <c r="N108" s="30">
        <v>8.8279569892473102</v>
      </c>
      <c r="O108" s="30">
        <v>251.52073732718901</v>
      </c>
      <c r="P108" s="30">
        <v>1.3678955453149</v>
      </c>
      <c r="Q108" s="28"/>
      <c r="R108" s="32" t="s">
        <v>15</v>
      </c>
      <c r="S108" s="36">
        <v>8841</v>
      </c>
      <c r="T108" s="36">
        <v>9132</v>
      </c>
      <c r="U108" s="3">
        <v>51</v>
      </c>
      <c r="V108" s="3">
        <v>7</v>
      </c>
      <c r="W108" s="19">
        <f t="shared" si="1"/>
        <v>291</v>
      </c>
      <c r="X108" s="5"/>
      <c r="Y108" s="3" t="s">
        <v>96</v>
      </c>
      <c r="Z108" s="3" t="s">
        <v>8</v>
      </c>
      <c r="AA108" s="3" t="s">
        <v>25</v>
      </c>
      <c r="AB108" s="33">
        <v>41.416229999999999</v>
      </c>
      <c r="AC108" s="33">
        <v>-107.86637</v>
      </c>
      <c r="AD108" s="3"/>
    </row>
    <row r="109" spans="1:30">
      <c r="A109" s="28" t="s">
        <v>334</v>
      </c>
      <c r="B109" s="28" t="s">
        <v>308</v>
      </c>
      <c r="C109" s="28" t="s">
        <v>335</v>
      </c>
      <c r="D109" s="5" t="s">
        <v>28</v>
      </c>
      <c r="E109" s="28"/>
      <c r="F109" s="28">
        <v>1986</v>
      </c>
      <c r="G109" s="28" t="s">
        <v>21</v>
      </c>
      <c r="H109" s="30">
        <v>22.488888888888901</v>
      </c>
      <c r="I109" s="30">
        <v>1114.9222222222199</v>
      </c>
      <c r="J109" s="30">
        <v>2.2555555555555502</v>
      </c>
      <c r="K109" s="28"/>
      <c r="L109" s="28">
        <v>1991</v>
      </c>
      <c r="M109" s="28" t="s">
        <v>29</v>
      </c>
      <c r="N109" s="30">
        <v>31.016110167892901</v>
      </c>
      <c r="O109" s="30">
        <v>656.62733446519496</v>
      </c>
      <c r="P109" s="30">
        <v>1.4669496321448801</v>
      </c>
      <c r="Q109" s="28"/>
      <c r="R109" s="32" t="s">
        <v>6</v>
      </c>
      <c r="S109" s="36">
        <v>9465</v>
      </c>
      <c r="T109" s="36">
        <v>9858</v>
      </c>
      <c r="U109" s="3">
        <v>113</v>
      </c>
      <c r="V109" s="3">
        <v>7</v>
      </c>
      <c r="W109" s="19">
        <f t="shared" si="1"/>
        <v>393</v>
      </c>
      <c r="X109" s="5"/>
      <c r="Y109" s="3" t="s">
        <v>258</v>
      </c>
      <c r="Z109" s="3" t="s">
        <v>8</v>
      </c>
      <c r="AA109" s="3" t="s">
        <v>25</v>
      </c>
      <c r="AB109" s="33">
        <v>41.402389999999997</v>
      </c>
      <c r="AC109" s="33">
        <v>-107.92425</v>
      </c>
      <c r="AD109" s="3"/>
    </row>
    <row r="110" spans="1:30">
      <c r="A110" s="28" t="s">
        <v>336</v>
      </c>
      <c r="B110" s="28" t="s">
        <v>308</v>
      </c>
      <c r="C110" s="28" t="s">
        <v>337</v>
      </c>
      <c r="D110" s="5" t="s">
        <v>293</v>
      </c>
      <c r="E110" s="28"/>
      <c r="F110" s="28">
        <v>1989</v>
      </c>
      <c r="G110" s="28" t="s">
        <v>14</v>
      </c>
      <c r="H110" s="30">
        <v>0.96989247311827997</v>
      </c>
      <c r="I110" s="30">
        <v>61.103584229390698</v>
      </c>
      <c r="J110" s="30">
        <v>0.89175627240143396</v>
      </c>
      <c r="K110" s="28"/>
      <c r="L110" s="28">
        <v>1994</v>
      </c>
      <c r="M110" s="28" t="s">
        <v>14</v>
      </c>
      <c r="N110" s="30">
        <v>0</v>
      </c>
      <c r="O110" s="30">
        <v>30.906179608143098</v>
      </c>
      <c r="P110" s="30">
        <v>0.51946534064346095</v>
      </c>
      <c r="Q110" s="28"/>
      <c r="R110" s="32" t="s">
        <v>15</v>
      </c>
      <c r="S110" s="36">
        <v>10039</v>
      </c>
      <c r="T110" s="36">
        <v>10366</v>
      </c>
      <c r="U110" s="3" t="s">
        <v>298</v>
      </c>
      <c r="V110" s="3" t="s">
        <v>298</v>
      </c>
      <c r="W110" s="19">
        <f t="shared" si="1"/>
        <v>327</v>
      </c>
      <c r="X110" s="5"/>
      <c r="Y110" s="3" t="s">
        <v>7</v>
      </c>
      <c r="Z110" s="3" t="s">
        <v>8</v>
      </c>
      <c r="AA110" s="3" t="s">
        <v>101</v>
      </c>
      <c r="AB110" s="33">
        <v>41.474980000000002</v>
      </c>
      <c r="AC110" s="33">
        <v>-108.00095</v>
      </c>
      <c r="AD110" s="3"/>
    </row>
    <row r="111" spans="1:30">
      <c r="A111" s="28" t="s">
        <v>338</v>
      </c>
      <c r="B111" s="28" t="s">
        <v>308</v>
      </c>
      <c r="C111" s="28" t="s">
        <v>339</v>
      </c>
      <c r="D111" s="5" t="s">
        <v>28</v>
      </c>
      <c r="E111" s="28"/>
      <c r="F111" s="28">
        <v>1985</v>
      </c>
      <c r="G111" s="28" t="s">
        <v>4</v>
      </c>
      <c r="H111" s="30">
        <v>17.3241758241758</v>
      </c>
      <c r="I111" s="30">
        <v>800.97252747252696</v>
      </c>
      <c r="J111" s="30">
        <v>2.3058608058608101</v>
      </c>
      <c r="K111" s="28"/>
      <c r="L111" s="28">
        <v>1990</v>
      </c>
      <c r="M111" s="28" t="s">
        <v>4</v>
      </c>
      <c r="N111" s="30">
        <v>9.2876344086021501</v>
      </c>
      <c r="O111" s="30">
        <v>359.53456221198201</v>
      </c>
      <c r="P111" s="30">
        <v>1.1336405529953899</v>
      </c>
      <c r="Q111" s="28"/>
      <c r="R111" s="32" t="s">
        <v>31</v>
      </c>
      <c r="S111" s="31">
        <v>9447</v>
      </c>
      <c r="T111" s="31">
        <v>9468</v>
      </c>
      <c r="U111" s="8">
        <v>22</v>
      </c>
      <c r="V111" s="8">
        <v>1</v>
      </c>
      <c r="W111" s="19">
        <f t="shared" si="1"/>
        <v>21</v>
      </c>
      <c r="X111" s="5"/>
      <c r="Y111" s="3" t="s">
        <v>48</v>
      </c>
      <c r="Z111" s="3" t="s">
        <v>8</v>
      </c>
      <c r="AA111" s="3" t="s">
        <v>25</v>
      </c>
      <c r="AB111" s="33">
        <v>41.430840000000003</v>
      </c>
      <c r="AC111" s="33">
        <v>-107.92440999999999</v>
      </c>
      <c r="AD111" s="8"/>
    </row>
    <row r="112" spans="1:30">
      <c r="A112" s="28" t="s">
        <v>340</v>
      </c>
      <c r="B112" s="28" t="s">
        <v>308</v>
      </c>
      <c r="C112" s="28" t="s">
        <v>341</v>
      </c>
      <c r="D112" s="5" t="s">
        <v>28</v>
      </c>
      <c r="E112" s="28"/>
      <c r="F112" s="28">
        <v>1984</v>
      </c>
      <c r="G112" s="28" t="s">
        <v>22</v>
      </c>
      <c r="H112" s="30">
        <v>61.025213199851699</v>
      </c>
      <c r="I112" s="30">
        <v>1566.0604375231701</v>
      </c>
      <c r="J112" s="30">
        <v>1.6878012606599899</v>
      </c>
      <c r="K112" s="28"/>
      <c r="L112" s="28">
        <v>1989</v>
      </c>
      <c r="M112" s="28" t="s">
        <v>22</v>
      </c>
      <c r="N112" s="30">
        <v>40.278912783751501</v>
      </c>
      <c r="O112" s="30">
        <v>1138.7861409796899</v>
      </c>
      <c r="P112" s="30">
        <v>0.82596575069693301</v>
      </c>
      <c r="Q112" s="28"/>
      <c r="R112" s="32" t="s">
        <v>31</v>
      </c>
      <c r="S112" s="36">
        <v>9168</v>
      </c>
      <c r="T112" s="36">
        <v>9200</v>
      </c>
      <c r="U112" s="3">
        <v>33</v>
      </c>
      <c r="V112" s="3">
        <v>1</v>
      </c>
      <c r="W112" s="19">
        <f t="shared" si="1"/>
        <v>32</v>
      </c>
      <c r="X112" s="5"/>
      <c r="Y112" s="3" t="s">
        <v>301</v>
      </c>
      <c r="Z112" s="3" t="s">
        <v>8</v>
      </c>
      <c r="AA112" s="3" t="s">
        <v>25</v>
      </c>
      <c r="AB112" s="33">
        <v>41.445740000000001</v>
      </c>
      <c r="AC112" s="33">
        <v>-107.90506000000001</v>
      </c>
      <c r="AD112" s="5"/>
    </row>
    <row r="113" spans="1:30">
      <c r="A113" s="28" t="s">
        <v>342</v>
      </c>
      <c r="B113" s="28" t="s">
        <v>308</v>
      </c>
      <c r="C113" s="28" t="s">
        <v>343</v>
      </c>
      <c r="D113" s="5" t="s">
        <v>28</v>
      </c>
      <c r="E113" s="28"/>
      <c r="F113" s="28">
        <v>1983</v>
      </c>
      <c r="G113" s="28" t="s">
        <v>89</v>
      </c>
      <c r="H113" s="30">
        <v>58.3206790123457</v>
      </c>
      <c r="I113" s="30">
        <v>2844.6429012345702</v>
      </c>
      <c r="J113" s="30">
        <v>1.7040123456790099</v>
      </c>
      <c r="K113" s="28"/>
      <c r="L113" s="28">
        <v>1988</v>
      </c>
      <c r="M113" s="28" t="s">
        <v>29</v>
      </c>
      <c r="N113" s="30">
        <v>62.812199999999997</v>
      </c>
      <c r="O113" s="30">
        <v>1983.652</v>
      </c>
      <c r="P113" s="30">
        <v>2.0426669999999998</v>
      </c>
      <c r="Q113" s="28"/>
      <c r="R113" s="32" t="s">
        <v>6</v>
      </c>
      <c r="S113" s="36">
        <v>9180</v>
      </c>
      <c r="T113" s="36">
        <v>9460</v>
      </c>
      <c r="U113" s="3">
        <v>34</v>
      </c>
      <c r="V113" s="3">
        <v>4</v>
      </c>
      <c r="W113" s="19">
        <f t="shared" si="1"/>
        <v>280</v>
      </c>
      <c r="X113" s="5"/>
      <c r="Y113" s="3" t="s">
        <v>16</v>
      </c>
      <c r="Z113" s="3" t="s">
        <v>8</v>
      </c>
      <c r="AA113" s="3" t="s">
        <v>25</v>
      </c>
      <c r="AB113" s="33">
        <v>41.416379999999997</v>
      </c>
      <c r="AC113" s="33">
        <v>-107.90495</v>
      </c>
      <c r="AD113" s="3"/>
    </row>
    <row r="114" spans="1:30">
      <c r="A114" s="28" t="s">
        <v>344</v>
      </c>
      <c r="B114" s="28" t="s">
        <v>345</v>
      </c>
      <c r="C114" s="28" t="s">
        <v>346</v>
      </c>
      <c r="D114" s="5" t="s">
        <v>28</v>
      </c>
      <c r="E114" s="28"/>
      <c r="F114" s="28">
        <v>1982</v>
      </c>
      <c r="G114" s="32" t="s">
        <v>77</v>
      </c>
      <c r="H114" s="30">
        <v>22.830649999999999</v>
      </c>
      <c r="I114" s="30">
        <v>541.03689999999995</v>
      </c>
      <c r="J114" s="30">
        <v>0.96199999999999997</v>
      </c>
      <c r="K114" s="28"/>
      <c r="L114" s="28">
        <v>1987</v>
      </c>
      <c r="M114" s="32" t="s">
        <v>347</v>
      </c>
      <c r="N114" s="30">
        <v>24.338470000000001</v>
      </c>
      <c r="O114" s="30">
        <v>509.59739999999999</v>
      </c>
      <c r="P114" s="30">
        <v>0.31196699999999999</v>
      </c>
      <c r="Q114" s="28"/>
      <c r="R114" s="32" t="s">
        <v>15</v>
      </c>
      <c r="S114" s="36">
        <v>9455</v>
      </c>
      <c r="T114" s="36">
        <v>9668</v>
      </c>
      <c r="U114" s="3">
        <v>49</v>
      </c>
      <c r="V114" s="3">
        <v>6</v>
      </c>
      <c r="W114" s="19">
        <f t="shared" si="1"/>
        <v>213</v>
      </c>
      <c r="X114" s="5"/>
      <c r="Y114" s="3" t="s">
        <v>134</v>
      </c>
      <c r="Z114" s="3" t="s">
        <v>72</v>
      </c>
      <c r="AA114" s="3" t="s">
        <v>101</v>
      </c>
      <c r="AB114" s="33">
        <v>41.605060000000002</v>
      </c>
      <c r="AC114" s="33">
        <v>-107.96296</v>
      </c>
      <c r="AD114" s="3"/>
    </row>
    <row r="115" spans="1:30">
      <c r="A115" s="28" t="s">
        <v>348</v>
      </c>
      <c r="B115" s="28" t="s">
        <v>345</v>
      </c>
      <c r="C115" s="28" t="s">
        <v>346</v>
      </c>
      <c r="D115" s="5" t="s">
        <v>207</v>
      </c>
      <c r="E115" s="28"/>
      <c r="F115" s="28">
        <v>1982</v>
      </c>
      <c r="G115" s="28" t="s">
        <v>4</v>
      </c>
      <c r="H115" s="30">
        <v>10.354480286738401</v>
      </c>
      <c r="I115" s="30">
        <v>305.278494623656</v>
      </c>
      <c r="J115" s="30">
        <v>8.8870967741935498</v>
      </c>
      <c r="K115" s="28"/>
      <c r="L115" s="28">
        <v>1987</v>
      </c>
      <c r="M115" s="32" t="s">
        <v>276</v>
      </c>
      <c r="N115" s="30">
        <v>8.9768329999999992</v>
      </c>
      <c r="O115" s="30">
        <v>207.3135</v>
      </c>
      <c r="P115" s="30">
        <v>7.0794329999999999</v>
      </c>
      <c r="Q115" s="28"/>
      <c r="R115" s="32" t="s">
        <v>15</v>
      </c>
      <c r="S115" s="36">
        <v>9516</v>
      </c>
      <c r="T115" s="36">
        <v>9766</v>
      </c>
      <c r="U115" s="3">
        <v>26</v>
      </c>
      <c r="V115" s="3">
        <v>2</v>
      </c>
      <c r="W115" s="19">
        <f t="shared" si="1"/>
        <v>250</v>
      </c>
      <c r="X115" s="5"/>
      <c r="Y115" s="3" t="s">
        <v>208</v>
      </c>
      <c r="Z115" s="3" t="s">
        <v>72</v>
      </c>
      <c r="AA115" s="3" t="s">
        <v>101</v>
      </c>
      <c r="AB115" s="33">
        <v>41.590560000000004</v>
      </c>
      <c r="AC115" s="33">
        <v>-107.96366999999999</v>
      </c>
      <c r="AD115" s="3"/>
    </row>
    <row r="116" spans="1:30">
      <c r="A116" s="28" t="s">
        <v>349</v>
      </c>
      <c r="B116" s="28" t="s">
        <v>345</v>
      </c>
      <c r="C116" s="28" t="s">
        <v>350</v>
      </c>
      <c r="D116" s="5" t="s">
        <v>351</v>
      </c>
      <c r="E116" s="28"/>
      <c r="F116" s="28">
        <v>1987</v>
      </c>
      <c r="G116" s="28" t="s">
        <v>13</v>
      </c>
      <c r="H116" s="30">
        <v>4.6330303030303002</v>
      </c>
      <c r="I116" s="30">
        <v>182.85212121212101</v>
      </c>
      <c r="J116" s="30">
        <v>2.7527272727272698</v>
      </c>
      <c r="K116" s="28"/>
      <c r="L116" s="28">
        <v>1992</v>
      </c>
      <c r="M116" s="28" t="s">
        <v>42</v>
      </c>
      <c r="N116" s="30">
        <v>1.53835125448029</v>
      </c>
      <c r="O116" s="30">
        <v>76.111827956989202</v>
      </c>
      <c r="P116" s="30">
        <v>1.5297491039426501</v>
      </c>
      <c r="Q116" s="28"/>
      <c r="R116" s="32" t="s">
        <v>15</v>
      </c>
      <c r="S116" s="36">
        <v>9682</v>
      </c>
      <c r="T116" s="36">
        <v>9986</v>
      </c>
      <c r="U116" s="3">
        <v>27</v>
      </c>
      <c r="V116" s="3">
        <v>3</v>
      </c>
      <c r="W116" s="19">
        <f t="shared" si="1"/>
        <v>304</v>
      </c>
      <c r="X116" s="5"/>
      <c r="Y116" s="3" t="s">
        <v>66</v>
      </c>
      <c r="Z116" s="3" t="s">
        <v>72</v>
      </c>
      <c r="AA116" s="3" t="s">
        <v>101</v>
      </c>
      <c r="AB116" s="33">
        <v>41.576090000000001</v>
      </c>
      <c r="AC116" s="33">
        <v>-107.98283000000001</v>
      </c>
      <c r="AD116" s="3"/>
    </row>
    <row r="117" spans="1:30">
      <c r="A117" s="28" t="s">
        <v>352</v>
      </c>
      <c r="B117" s="28" t="s">
        <v>353</v>
      </c>
      <c r="C117" s="28" t="s">
        <v>354</v>
      </c>
      <c r="D117" s="5" t="s">
        <v>355</v>
      </c>
      <c r="E117" s="28"/>
      <c r="F117" s="28">
        <v>1994</v>
      </c>
      <c r="G117" s="28" t="s">
        <v>42</v>
      </c>
      <c r="H117" s="30">
        <v>6.8857276430908998</v>
      </c>
      <c r="I117" s="30">
        <v>386.96852668136</v>
      </c>
      <c r="J117" s="30">
        <v>1.23462232017632</v>
      </c>
      <c r="K117" s="28"/>
      <c r="L117" s="28">
        <v>1999</v>
      </c>
      <c r="M117" s="28" t="s">
        <v>42</v>
      </c>
      <c r="N117" s="30">
        <v>2.6071684587813602</v>
      </c>
      <c r="O117" s="30">
        <v>211.14121863799301</v>
      </c>
      <c r="P117" s="30">
        <v>1.0537634408602199</v>
      </c>
      <c r="Q117" s="28"/>
      <c r="R117" s="32" t="s">
        <v>15</v>
      </c>
      <c r="S117" s="36">
        <v>10129</v>
      </c>
      <c r="T117" s="36">
        <v>10300</v>
      </c>
      <c r="U117" s="3">
        <v>25</v>
      </c>
      <c r="V117" s="3">
        <v>4</v>
      </c>
      <c r="W117" s="19">
        <f t="shared" si="1"/>
        <v>171</v>
      </c>
      <c r="X117" s="5"/>
      <c r="Y117" s="3" t="s">
        <v>107</v>
      </c>
      <c r="Z117" s="3" t="s">
        <v>67</v>
      </c>
      <c r="AA117" s="3" t="s">
        <v>144</v>
      </c>
      <c r="AB117" s="33">
        <v>41.570439999999998</v>
      </c>
      <c r="AC117" s="33">
        <v>-108.09389</v>
      </c>
      <c r="AD117" s="3"/>
    </row>
    <row r="118" spans="1:30">
      <c r="A118" s="28" t="s">
        <v>356</v>
      </c>
      <c r="B118" s="28" t="s">
        <v>353</v>
      </c>
      <c r="C118" s="28" t="s">
        <v>357</v>
      </c>
      <c r="D118" s="5" t="s">
        <v>358</v>
      </c>
      <c r="E118" s="28"/>
      <c r="F118" s="28">
        <v>1995</v>
      </c>
      <c r="G118" s="28" t="s">
        <v>29</v>
      </c>
      <c r="H118" s="30">
        <v>22.407168458781399</v>
      </c>
      <c r="I118" s="30">
        <v>589.85591397849498</v>
      </c>
      <c r="J118" s="30">
        <v>1.27706093189964</v>
      </c>
      <c r="K118" s="28"/>
      <c r="L118" s="28">
        <v>2000</v>
      </c>
      <c r="M118" s="28" t="s">
        <v>22</v>
      </c>
      <c r="N118" s="30">
        <v>15.7775305895439</v>
      </c>
      <c r="O118" s="30">
        <v>376.35298479792402</v>
      </c>
      <c r="P118" s="30">
        <v>1.07601038190582</v>
      </c>
      <c r="Q118" s="28"/>
      <c r="R118" s="32" t="s">
        <v>15</v>
      </c>
      <c r="S118" s="36">
        <v>9884</v>
      </c>
      <c r="T118" s="36">
        <v>9952</v>
      </c>
      <c r="U118" s="3">
        <v>18</v>
      </c>
      <c r="V118" s="3">
        <v>2</v>
      </c>
      <c r="W118" s="19">
        <f t="shared" si="1"/>
        <v>68</v>
      </c>
      <c r="X118" s="5"/>
      <c r="Y118" s="3" t="s">
        <v>297</v>
      </c>
      <c r="Z118" s="3" t="s">
        <v>72</v>
      </c>
      <c r="AA118" s="3" t="s">
        <v>101</v>
      </c>
      <c r="AB118" s="33">
        <v>41.603079999999999</v>
      </c>
      <c r="AC118" s="33">
        <v>-108.01033</v>
      </c>
      <c r="AD118" s="3"/>
    </row>
    <row r="119" spans="1:30">
      <c r="A119" s="28" t="s">
        <v>359</v>
      </c>
      <c r="B119" s="28" t="s">
        <v>353</v>
      </c>
      <c r="C119" s="28" t="s">
        <v>360</v>
      </c>
      <c r="D119" s="5" t="s">
        <v>54</v>
      </c>
      <c r="E119" s="28"/>
      <c r="F119" s="28">
        <v>1995</v>
      </c>
      <c r="G119" s="28" t="s">
        <v>89</v>
      </c>
      <c r="H119" s="30">
        <v>12.2798347370094</v>
      </c>
      <c r="I119" s="30">
        <v>501.30818634461599</v>
      </c>
      <c r="J119" s="30">
        <v>1.4891281317866401</v>
      </c>
      <c r="K119" s="28"/>
      <c r="L119" s="28">
        <v>2000</v>
      </c>
      <c r="M119" s="28" t="s">
        <v>89</v>
      </c>
      <c r="N119" s="30">
        <v>9.7235999999999994</v>
      </c>
      <c r="O119" s="30">
        <v>481.8306</v>
      </c>
      <c r="P119" s="30">
        <v>0.97209999999999996</v>
      </c>
      <c r="Q119" s="28"/>
      <c r="R119" s="32" t="s">
        <v>15</v>
      </c>
      <c r="S119" s="36">
        <v>9978</v>
      </c>
      <c r="T119" s="36">
        <v>9985</v>
      </c>
      <c r="U119" s="3">
        <v>8</v>
      </c>
      <c r="V119" s="3">
        <v>1</v>
      </c>
      <c r="W119" s="19">
        <f t="shared" si="1"/>
        <v>7</v>
      </c>
      <c r="X119" s="5"/>
      <c r="Y119" s="3" t="s">
        <v>54</v>
      </c>
      <c r="Z119" s="3" t="s">
        <v>72</v>
      </c>
      <c r="AA119" s="3" t="s">
        <v>101</v>
      </c>
      <c r="AB119" s="33">
        <v>41.61215</v>
      </c>
      <c r="AC119" s="33">
        <v>-108.00144</v>
      </c>
      <c r="AD119" s="3"/>
    </row>
    <row r="120" spans="1:30">
      <c r="A120" s="28" t="s">
        <v>361</v>
      </c>
      <c r="B120" s="28" t="s">
        <v>353</v>
      </c>
      <c r="C120" s="28" t="s">
        <v>362</v>
      </c>
      <c r="D120" s="5" t="s">
        <v>363</v>
      </c>
      <c r="E120" s="28"/>
      <c r="F120" s="28">
        <v>1994</v>
      </c>
      <c r="G120" s="28" t="s">
        <v>13</v>
      </c>
      <c r="H120" s="30">
        <v>4.08</v>
      </c>
      <c r="I120" s="30">
        <v>132.6</v>
      </c>
      <c r="J120" s="30">
        <v>2.3866666666666698</v>
      </c>
      <c r="K120" s="28"/>
      <c r="L120" s="28">
        <v>1999</v>
      </c>
      <c r="M120" s="28" t="s">
        <v>13</v>
      </c>
      <c r="N120" s="30">
        <v>3.8820512820512798</v>
      </c>
      <c r="O120" s="30">
        <v>108.364957264957</v>
      </c>
      <c r="P120" s="30">
        <v>1.0837606837606799</v>
      </c>
      <c r="Q120" s="28"/>
      <c r="R120" s="32" t="s">
        <v>15</v>
      </c>
      <c r="S120" s="36">
        <v>9628</v>
      </c>
      <c r="T120" s="36">
        <v>9785</v>
      </c>
      <c r="U120" s="3">
        <v>35</v>
      </c>
      <c r="V120" s="3">
        <v>4</v>
      </c>
      <c r="W120" s="19">
        <f t="shared" si="1"/>
        <v>157</v>
      </c>
      <c r="X120" s="5"/>
      <c r="Y120" s="3" t="s">
        <v>43</v>
      </c>
      <c r="Z120" s="3" t="s">
        <v>72</v>
      </c>
      <c r="AA120" s="3" t="s">
        <v>144</v>
      </c>
      <c r="AB120" s="33">
        <v>41.597639999999998</v>
      </c>
      <c r="AC120" s="33">
        <v>-108.04864999999999</v>
      </c>
      <c r="AD120" s="3"/>
    </row>
    <row r="121" spans="1:30">
      <c r="A121" s="32"/>
      <c r="B121" s="28"/>
      <c r="C121" s="28"/>
      <c r="D121" s="5"/>
      <c r="E121" s="28"/>
      <c r="F121" s="28"/>
      <c r="G121" s="28"/>
      <c r="H121" s="39"/>
      <c r="I121" s="30"/>
      <c r="J121" s="30"/>
      <c r="K121" s="28"/>
      <c r="L121" s="28"/>
      <c r="M121" s="28"/>
      <c r="N121" s="30"/>
      <c r="O121" s="30"/>
      <c r="P121" s="30"/>
      <c r="Q121" s="28"/>
      <c r="R121" s="28"/>
      <c r="S121" s="36"/>
      <c r="T121" s="36"/>
      <c r="U121" s="3"/>
      <c r="V121" s="3"/>
      <c r="W121" s="40"/>
      <c r="X121" s="5"/>
      <c r="Y121" s="3"/>
      <c r="Z121" s="3"/>
      <c r="AA121" s="3"/>
      <c r="AB121" s="3"/>
      <c r="AC121" s="3"/>
      <c r="AD121" s="28"/>
    </row>
    <row r="122" spans="1:30">
      <c r="A122" s="41" t="s">
        <v>370</v>
      </c>
      <c r="B122" s="41"/>
      <c r="C122" s="41"/>
      <c r="D122" s="41"/>
      <c r="E122" s="41"/>
      <c r="F122" s="41"/>
      <c r="G122" s="41"/>
      <c r="H122" s="42"/>
      <c r="I122" s="42"/>
      <c r="J122" s="42"/>
      <c r="K122" s="36"/>
      <c r="L122" s="36"/>
      <c r="M122" s="36"/>
      <c r="N122" s="42"/>
      <c r="O122" s="42"/>
      <c r="P122" s="42"/>
      <c r="Q122" s="36"/>
      <c r="R122" s="36"/>
      <c r="S122" s="36"/>
      <c r="T122" s="36"/>
      <c r="U122" s="36"/>
      <c r="V122" s="36"/>
      <c r="W122" s="43"/>
      <c r="X122" s="5"/>
      <c r="Y122" s="3"/>
      <c r="Z122" s="3"/>
      <c r="AA122" s="3"/>
      <c r="AB122" s="3"/>
      <c r="AC122" s="3"/>
      <c r="AD122" s="28"/>
    </row>
    <row r="123" spans="1:30">
      <c r="A123" s="41" t="s">
        <v>371</v>
      </c>
      <c r="B123" s="41"/>
      <c r="C123" s="41"/>
      <c r="D123" s="41"/>
      <c r="E123" s="41"/>
      <c r="F123" s="41"/>
      <c r="G123" s="41"/>
      <c r="H123" s="42"/>
      <c r="I123" s="42"/>
      <c r="J123" s="42"/>
      <c r="K123" s="36"/>
      <c r="L123" s="36"/>
      <c r="M123" s="36"/>
      <c r="N123" s="42"/>
      <c r="O123" s="42"/>
      <c r="P123" s="42"/>
      <c r="Q123" s="36"/>
      <c r="R123" s="36"/>
      <c r="S123" s="36"/>
      <c r="T123" s="36"/>
      <c r="U123" s="36"/>
      <c r="V123" s="36"/>
      <c r="W123" s="43"/>
      <c r="X123" s="5"/>
      <c r="Y123" s="3"/>
      <c r="Z123" s="3"/>
      <c r="AA123" s="3"/>
      <c r="AB123" s="3"/>
      <c r="AC123" s="3"/>
      <c r="AD123" s="28"/>
    </row>
    <row r="124" spans="1:30">
      <c r="A124" s="41" t="s">
        <v>372</v>
      </c>
      <c r="B124" s="41"/>
      <c r="C124" s="41"/>
      <c r="D124" s="41"/>
      <c r="E124" s="41"/>
      <c r="F124" s="41"/>
      <c r="G124" s="41"/>
      <c r="H124" s="42"/>
      <c r="I124" s="42"/>
      <c r="J124" s="42"/>
      <c r="K124" s="36"/>
      <c r="L124" s="36"/>
      <c r="M124" s="36"/>
      <c r="N124" s="42"/>
      <c r="O124" s="42"/>
      <c r="P124" s="42"/>
      <c r="Q124" s="36"/>
      <c r="R124" s="36"/>
      <c r="S124" s="36"/>
      <c r="T124" s="36"/>
      <c r="U124" s="36"/>
      <c r="V124" s="36"/>
      <c r="W124" s="43"/>
      <c r="X124" s="5"/>
      <c r="Y124" s="3"/>
      <c r="Z124" s="3"/>
      <c r="AA124" s="3"/>
      <c r="AB124" s="3"/>
      <c r="AC124" s="3"/>
      <c r="AD124" s="28"/>
    </row>
    <row r="125" spans="1:30">
      <c r="A125" s="32"/>
      <c r="B125" s="28"/>
      <c r="C125" s="28"/>
      <c r="D125" s="5"/>
      <c r="E125" s="28"/>
      <c r="F125" s="36"/>
      <c r="G125" s="36"/>
      <c r="H125" s="42"/>
      <c r="I125" s="42"/>
      <c r="J125" s="42"/>
      <c r="K125" s="36"/>
      <c r="L125" s="36"/>
      <c r="M125" s="36"/>
      <c r="N125" s="42"/>
      <c r="O125" s="42"/>
      <c r="P125" s="42"/>
      <c r="Q125" s="36"/>
      <c r="R125" s="36"/>
      <c r="S125" s="36"/>
      <c r="T125" s="36"/>
      <c r="U125" s="36"/>
      <c r="V125" s="36"/>
      <c r="W125" s="43"/>
      <c r="X125" s="5"/>
      <c r="Y125" s="3"/>
      <c r="Z125" s="3"/>
      <c r="AA125" s="3"/>
      <c r="AB125" s="3"/>
      <c r="AC125" s="3"/>
      <c r="AD125" s="28"/>
    </row>
    <row r="126" spans="1:30">
      <c r="A126" s="32"/>
      <c r="B126" s="28"/>
      <c r="C126" s="28"/>
      <c r="D126" s="5"/>
      <c r="E126" s="28"/>
      <c r="F126" s="36"/>
      <c r="G126" s="36"/>
      <c r="H126" s="42"/>
      <c r="I126" s="42"/>
      <c r="J126" s="42"/>
      <c r="K126" s="36"/>
      <c r="L126" s="36"/>
      <c r="M126" s="36"/>
      <c r="N126" s="42"/>
      <c r="O126" s="42"/>
      <c r="P126" s="42"/>
      <c r="Q126" s="36"/>
      <c r="R126" s="36"/>
      <c r="S126" s="36"/>
      <c r="T126" s="36"/>
      <c r="U126" s="36"/>
      <c r="V126" s="36"/>
      <c r="W126" s="43"/>
      <c r="X126" s="5"/>
      <c r="Y126" s="3"/>
      <c r="Z126" s="3"/>
      <c r="AA126" s="3"/>
      <c r="AB126" s="3"/>
      <c r="AC126" s="3"/>
      <c r="AD126" s="28"/>
    </row>
    <row r="127" spans="1:30">
      <c r="A127" s="32"/>
      <c r="B127" s="28"/>
      <c r="C127" s="28"/>
      <c r="D127" s="5"/>
      <c r="E127" s="28"/>
      <c r="F127" s="28"/>
      <c r="G127" s="28"/>
      <c r="H127" s="39"/>
      <c r="I127" s="30"/>
      <c r="J127" s="30"/>
      <c r="K127" s="28"/>
      <c r="L127" s="28"/>
      <c r="M127" s="28"/>
      <c r="N127" s="30"/>
      <c r="O127" s="30"/>
      <c r="P127" s="30"/>
      <c r="Q127" s="28"/>
      <c r="R127" s="28"/>
      <c r="S127" s="36"/>
      <c r="T127" s="36"/>
      <c r="U127" s="3"/>
      <c r="V127" s="3"/>
      <c r="W127" s="40"/>
      <c r="X127" s="5"/>
      <c r="Y127" s="3"/>
      <c r="Z127" s="3"/>
      <c r="AA127" s="3"/>
      <c r="AB127" s="3"/>
      <c r="AC127" s="3"/>
      <c r="AD127" s="28"/>
    </row>
    <row r="128" spans="1:30">
      <c r="A128" s="32"/>
      <c r="B128" s="28"/>
      <c r="C128" s="28"/>
      <c r="D128" s="5"/>
      <c r="E128" s="28"/>
      <c r="F128" s="28"/>
      <c r="G128" s="28"/>
      <c r="H128" s="39"/>
      <c r="I128" s="30"/>
      <c r="J128" s="30"/>
      <c r="K128" s="28"/>
      <c r="L128" s="28"/>
      <c r="M128" s="28"/>
      <c r="N128" s="30"/>
      <c r="O128" s="30"/>
      <c r="P128" s="30"/>
      <c r="Q128" s="28"/>
      <c r="R128" s="28"/>
      <c r="S128" s="36"/>
      <c r="T128" s="36"/>
      <c r="U128" s="3"/>
      <c r="V128" s="3"/>
      <c r="W128" s="40"/>
      <c r="X128" s="5"/>
      <c r="Y128" s="3"/>
      <c r="Z128" s="3"/>
      <c r="AA128" s="3"/>
      <c r="AB128" s="3"/>
      <c r="AC128" s="3"/>
      <c r="AD128" s="28"/>
    </row>
    <row r="129" spans="1:30">
      <c r="A129" s="32"/>
      <c r="B129" s="28"/>
      <c r="C129" s="28"/>
      <c r="D129" s="5"/>
      <c r="E129" s="28"/>
      <c r="F129" s="28"/>
      <c r="G129" s="28"/>
      <c r="H129" s="39"/>
      <c r="I129" s="30"/>
      <c r="J129" s="30"/>
      <c r="K129" s="28"/>
      <c r="L129" s="28"/>
      <c r="M129" s="28"/>
      <c r="N129" s="30"/>
      <c r="O129" s="30"/>
      <c r="P129" s="30"/>
      <c r="Q129" s="28"/>
      <c r="R129" s="28"/>
      <c r="S129" s="36"/>
      <c r="T129" s="36"/>
      <c r="U129" s="3"/>
      <c r="V129" s="3"/>
      <c r="W129" s="40"/>
      <c r="X129" s="5"/>
      <c r="Y129" s="3"/>
      <c r="Z129" s="3"/>
      <c r="AA129" s="3"/>
      <c r="AB129" s="3"/>
      <c r="AC129" s="3"/>
      <c r="AD129" s="28"/>
    </row>
  </sheetData>
  <sheetCalcPr fullCalcOnLoad="1"/>
  <mergeCells count="8">
    <mergeCell ref="Y2:AC2"/>
    <mergeCell ref="A122:G122"/>
    <mergeCell ref="A123:G123"/>
    <mergeCell ref="A124:G124"/>
    <mergeCell ref="A2:D2"/>
    <mergeCell ref="F2:J2"/>
    <mergeCell ref="L2:P2"/>
    <mergeCell ref="S2:V2"/>
  </mergeCells>
  <phoneticPr fontId="12" type="noConversion"/>
  <printOptions gridLines="1"/>
  <pageMargins left="0.7" right="0.7" top="0.75" bottom="0.75" header="0.3" footer="0.3"/>
  <pageSetup paperSize="0" orientation="landscape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pnelson</dc:creator>
  <cp:lastModifiedBy>PSC 15 USGS</cp:lastModifiedBy>
  <dcterms:created xsi:type="dcterms:W3CDTF">2009-07-08T15:46:06Z</dcterms:created>
  <dcterms:modified xsi:type="dcterms:W3CDTF">2010-01-12T06:20:19Z</dcterms:modified>
</cp:coreProperties>
</file>