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1" defaultThemeVersion="124226"/>
  <bookViews>
    <workbookView xWindow="480" yWindow="30" windowWidth="23010" windowHeight="11070" activeTab="1"/>
  </bookViews>
  <sheets>
    <sheet name="tblCwtPop01" sheetId="1" r:id="rId1"/>
    <sheet name="pop_pct_chg" sheetId="2" r:id="rId2"/>
  </sheets>
  <definedNames>
    <definedName name="tblCwtPop01">tblCwtPop01!$A$1:$O$108</definedName>
  </definedNames>
  <calcPr calcId="125725"/>
</workbook>
</file>

<file path=xl/calcChain.xml><?xml version="1.0" encoding="utf-8"?>
<calcChain xmlns="http://schemas.openxmlformats.org/spreadsheetml/2006/main">
  <c r="G110" i="1"/>
  <c r="H110"/>
  <c r="I110"/>
  <c r="J110"/>
  <c r="K110"/>
  <c r="L110"/>
  <c r="M110"/>
  <c r="N110"/>
  <c r="Q110" s="1"/>
  <c r="O110"/>
  <c r="P110" s="1"/>
  <c r="F110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2"/>
</calcChain>
</file>

<file path=xl/sharedStrings.xml><?xml version="1.0" encoding="utf-8"?>
<sst xmlns="http://schemas.openxmlformats.org/spreadsheetml/2006/main" count="249" uniqueCount="139">
  <si>
    <t>cwt_counties_a83_statecty</t>
  </si>
  <si>
    <t>ST</t>
  </si>
  <si>
    <t>CNTYNAME</t>
  </si>
  <si>
    <t>AREA</t>
  </si>
  <si>
    <t>POP010130D</t>
  </si>
  <si>
    <t>POP010140D</t>
  </si>
  <si>
    <t>POP010150D</t>
  </si>
  <si>
    <t>POP010160D</t>
  </si>
  <si>
    <t>POP010170D</t>
  </si>
  <si>
    <t>POP010180D</t>
  </si>
  <si>
    <t>POP010190D</t>
  </si>
  <si>
    <t>POP010200D</t>
  </si>
  <si>
    <t>POP010210D</t>
  </si>
  <si>
    <t>POP020170D</t>
  </si>
  <si>
    <t>AR</t>
  </si>
  <si>
    <t>ARKANSAS</t>
  </si>
  <si>
    <t>BAXTER</t>
  </si>
  <si>
    <t>BENTON</t>
  </si>
  <si>
    <t>BOONE</t>
  </si>
  <si>
    <t>CARROLL</t>
  </si>
  <si>
    <t>CLAY</t>
  </si>
  <si>
    <t>CLEBURNE</t>
  </si>
  <si>
    <t>CONWAY</t>
  </si>
  <si>
    <t>CRAIGHEAD</t>
  </si>
  <si>
    <t>CRAWFORD</t>
  </si>
  <si>
    <t>CRITTENDEN</t>
  </si>
  <si>
    <t>CROSS</t>
  </si>
  <si>
    <t>DESHA</t>
  </si>
  <si>
    <t>FAULKNER</t>
  </si>
  <si>
    <t>FRANKLIN</t>
  </si>
  <si>
    <t>FULTON</t>
  </si>
  <si>
    <t>GARLAND</t>
  </si>
  <si>
    <t>GRANT</t>
  </si>
  <si>
    <t>GREENE</t>
  </si>
  <si>
    <t>INDEPENDENCE</t>
  </si>
  <si>
    <t>IZARD</t>
  </si>
  <si>
    <t>JACKSON</t>
  </si>
  <si>
    <t>JEFFERSON</t>
  </si>
  <si>
    <t>JOHNSON</t>
  </si>
  <si>
    <t>LAWRENCE</t>
  </si>
  <si>
    <t>LEE</t>
  </si>
  <si>
    <t>LINCOLN</t>
  </si>
  <si>
    <t>LOGAN</t>
  </si>
  <si>
    <t>LONOKE</t>
  </si>
  <si>
    <t>MADISON</t>
  </si>
  <si>
    <t>MARION</t>
  </si>
  <si>
    <t>MISSISSIPPI</t>
  </si>
  <si>
    <t>MONROE</t>
  </si>
  <si>
    <t>MONTGOMERY</t>
  </si>
  <si>
    <t>NEWTON</t>
  </si>
  <si>
    <t>PERRY</t>
  </si>
  <si>
    <t>PHILLIPS</t>
  </si>
  <si>
    <t>POINSETT</t>
  </si>
  <si>
    <t>POLK</t>
  </si>
  <si>
    <t>POPE</t>
  </si>
  <si>
    <t>PRAIRIE</t>
  </si>
  <si>
    <t>PULASKI</t>
  </si>
  <si>
    <t>RANDOLPH</t>
  </si>
  <si>
    <t>SALINE</t>
  </si>
  <si>
    <t>SCOTT</t>
  </si>
  <si>
    <t>SEARCY</t>
  </si>
  <si>
    <t>SEBASTIAN</t>
  </si>
  <si>
    <t>SHARP</t>
  </si>
  <si>
    <t>ST FRANCIS</t>
  </si>
  <si>
    <t>STONE</t>
  </si>
  <si>
    <t>VAN BUREN</t>
  </si>
  <si>
    <t>WASHINGTON</t>
  </si>
  <si>
    <t>WHITE</t>
  </si>
  <si>
    <t>WOODRUFF</t>
  </si>
  <si>
    <t>YELL</t>
  </si>
  <si>
    <t>MO</t>
  </si>
  <si>
    <t>BARRY</t>
  </si>
  <si>
    <t>BOLLINGER</t>
  </si>
  <si>
    <t>BUTLER</t>
  </si>
  <si>
    <t>CAPE GIRARDEAU</t>
  </si>
  <si>
    <t>CARTER</t>
  </si>
  <si>
    <t>CHRISTIAN</t>
  </si>
  <si>
    <t>DENT</t>
  </si>
  <si>
    <t>DOUGLAS</t>
  </si>
  <si>
    <t>DUNKLIN</t>
  </si>
  <si>
    <t>HOWELL</t>
  </si>
  <si>
    <t>IRON</t>
  </si>
  <si>
    <t>NEW MADRID</t>
  </si>
  <si>
    <t>OREGON</t>
  </si>
  <si>
    <t>OZARK</t>
  </si>
  <si>
    <t>PEMISCOT</t>
  </si>
  <si>
    <t>REYNOLDS</t>
  </si>
  <si>
    <t>RIPLEY</t>
  </si>
  <si>
    <t>SHANNON</t>
  </si>
  <si>
    <t>ST FRANCOIS</t>
  </si>
  <si>
    <t>STE GENEVIEVE</t>
  </si>
  <si>
    <t>STODDARD</t>
  </si>
  <si>
    <t>TANEY</t>
  </si>
  <si>
    <t>TEXAS</t>
  </si>
  <si>
    <t>WAYNE</t>
  </si>
  <si>
    <t>WEBSTER</t>
  </si>
  <si>
    <t>WRIGHT</t>
  </si>
  <si>
    <t>MS</t>
  </si>
  <si>
    <t>BOLIVAR</t>
  </si>
  <si>
    <t>COAHOMA</t>
  </si>
  <si>
    <t>DE SOTO</t>
  </si>
  <si>
    <t>TUNICA</t>
  </si>
  <si>
    <t>OK</t>
  </si>
  <si>
    <t>ADAIR</t>
  </si>
  <si>
    <t>CHEROKEE</t>
  </si>
  <si>
    <t>CREEK</t>
  </si>
  <si>
    <t>DELAWARE</t>
  </si>
  <si>
    <t>HASKELL</t>
  </si>
  <si>
    <t>LATIMER</t>
  </si>
  <si>
    <t>LE FLORE</t>
  </si>
  <si>
    <t>MCINTOSH</t>
  </si>
  <si>
    <t>MUSKOGEE</t>
  </si>
  <si>
    <t>OKMULGEE</t>
  </si>
  <si>
    <t>OSAGE</t>
  </si>
  <si>
    <t>PITTSBURG</t>
  </si>
  <si>
    <t>SEQUOYAH</t>
  </si>
  <si>
    <t>TULSA</t>
  </si>
  <si>
    <t>WAGONER</t>
  </si>
  <si>
    <t>pop7010_pct</t>
  </si>
  <si>
    <t>pop7010_neg</t>
  </si>
  <si>
    <t>pop7010_pos</t>
  </si>
  <si>
    <t>pop3070_pct</t>
  </si>
  <si>
    <t>pop3070_neg</t>
  </si>
  <si>
    <t>pop3070_pos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</si>
  <si>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</si>
  <si>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</si>
  <si>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</si>
  <si>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</si>
  <si>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</si>
  <si>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</si>
  <si>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</si>
  <si>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</si>
  <si>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</si>
  <si>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</si>
  <si>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</si>
  <si>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</si>
  <si>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</si>
  <si>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cwt_statecty</t>
  </si>
  <si>
    <t>statistic</t>
  </si>
</sst>
</file>

<file path=xl/styles.xml><?xml version="1.0" encoding="utf-8"?>
<styleSheet xmlns="http://schemas.openxmlformats.org/spreadsheetml/2006/main">
  <fonts count="3">
    <font>
      <sz val="10"/>
      <name val="MS Sans Serif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1" fillId="0" borderId="0" xfId="0" applyFont="1" applyFill="1" applyBorder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Continuous"/>
    </xf>
    <xf numFmtId="0" fontId="1" fillId="3" borderId="0" xfId="0" applyFont="1" applyFill="1" applyBorder="1" applyAlignment="1"/>
    <xf numFmtId="2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0" fontId="1" fillId="3" borderId="0" xfId="0" applyFont="1" applyFill="1" applyBorder="1"/>
  </cellXfs>
  <cellStyles count="1">
    <cellStyle name="Normal" xfId="0" builtinId="0"/>
  </cellStyles>
  <dxfs count="12">
    <dxf>
      <font>
        <b/>
        <i val="0"/>
      </font>
    </dxf>
    <dxf>
      <font>
        <b/>
        <i val="0"/>
      </font>
    </dxf>
    <dxf>
      <font>
        <color rgb="FFFF0000"/>
      </font>
    </dxf>
    <dxf>
      <font>
        <color rgb="FF0000FF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font>
        <color rgb="FF0000FF"/>
      </font>
    </dxf>
    <dxf>
      <font>
        <color rgb="FFFF0000"/>
      </font>
    </dxf>
    <dxf>
      <font>
        <color rgb="FF0000FF"/>
      </font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0"/>
  <sheetViews>
    <sheetView topLeftCell="B1" workbookViewId="0">
      <pane xSplit="4" ySplit="1" topLeftCell="F2" activePane="bottomRight" state="frozen"/>
      <selection activeCell="B1" sqref="B1"/>
      <selection pane="topRight" activeCell="G1" sqref="G1"/>
      <selection pane="bottomLeft" activeCell="B2" sqref="B2"/>
      <selection pane="bottomRight" activeCell="O42" sqref="O42"/>
    </sheetView>
  </sheetViews>
  <sheetFormatPr defaultRowHeight="11.25"/>
  <cols>
    <col min="1" max="1" width="20.5703125" style="1" bestFit="1" customWidth="1"/>
    <col min="2" max="2" width="3.28515625" style="1" bestFit="1" customWidth="1"/>
    <col min="3" max="3" width="14" style="1" bestFit="1" customWidth="1"/>
    <col min="4" max="4" width="9.5703125" style="1" bestFit="1" customWidth="1"/>
    <col min="5" max="5" width="12.5703125" style="1" bestFit="1" customWidth="1"/>
    <col min="6" max="17" width="10" style="1" bestFit="1" customWidth="1"/>
    <col min="18" max="16384" width="9.140625" style="1"/>
  </cols>
  <sheetData>
    <row r="1" spans="1:17">
      <c r="A1" s="2" t="s">
        <v>0</v>
      </c>
      <c r="B1" s="2" t="s">
        <v>1</v>
      </c>
      <c r="C1" s="2" t="s">
        <v>2</v>
      </c>
      <c r="D1" s="2" t="s">
        <v>3</v>
      </c>
      <c r="E1" s="2" t="s">
        <v>137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121</v>
      </c>
      <c r="Q1" s="3" t="s">
        <v>118</v>
      </c>
    </row>
    <row r="2" spans="1:17">
      <c r="A2" s="1">
        <v>5001</v>
      </c>
      <c r="B2" s="1" t="s">
        <v>14</v>
      </c>
      <c r="C2" s="1" t="s">
        <v>15</v>
      </c>
      <c r="D2" s="1">
        <v>2677534359.3066401</v>
      </c>
      <c r="E2" s="1">
        <v>5001</v>
      </c>
      <c r="F2" s="1">
        <v>22300</v>
      </c>
      <c r="G2" s="1">
        <v>24437</v>
      </c>
      <c r="H2" s="1">
        <v>23665</v>
      </c>
      <c r="I2" s="1">
        <v>23355</v>
      </c>
      <c r="J2" s="1">
        <v>23347</v>
      </c>
      <c r="K2" s="1">
        <v>24175</v>
      </c>
      <c r="L2" s="1">
        <v>21653</v>
      </c>
      <c r="M2" s="1">
        <v>20749</v>
      </c>
      <c r="N2" s="1">
        <v>19019</v>
      </c>
      <c r="O2" s="1">
        <v>23347</v>
      </c>
      <c r="P2" s="1">
        <f>ROUND((O2-F2)/F2,3)*100</f>
        <v>4.7</v>
      </c>
      <c r="Q2" s="1">
        <f>ROUND((N2-O2)/O2,3)*100</f>
        <v>-18.5</v>
      </c>
    </row>
    <row r="3" spans="1:17">
      <c r="A3" s="1">
        <v>5005</v>
      </c>
      <c r="B3" s="1" t="s">
        <v>14</v>
      </c>
      <c r="C3" s="1" t="s">
        <v>16</v>
      </c>
      <c r="D3" s="1">
        <v>1519669349.2851601</v>
      </c>
      <c r="E3" s="1">
        <v>5005</v>
      </c>
      <c r="F3" s="1">
        <v>9519</v>
      </c>
      <c r="G3" s="1">
        <v>10281</v>
      </c>
      <c r="H3" s="1">
        <v>11683</v>
      </c>
      <c r="I3" s="1">
        <v>9943</v>
      </c>
      <c r="J3" s="1">
        <v>15319</v>
      </c>
      <c r="K3" s="1">
        <v>27409</v>
      </c>
      <c r="L3" s="1">
        <v>31186</v>
      </c>
      <c r="M3" s="1">
        <v>38386</v>
      </c>
      <c r="N3" s="1">
        <v>41513</v>
      </c>
      <c r="O3" s="1">
        <v>15319</v>
      </c>
      <c r="P3" s="1">
        <f t="shared" ref="P3:P66" si="0">ROUND((O3-F3)/F3,3)*100</f>
        <v>60.9</v>
      </c>
      <c r="Q3" s="1">
        <f t="shared" ref="Q3:Q66" si="1">ROUND((N3-O3)/O3,3)*100</f>
        <v>171</v>
      </c>
    </row>
    <row r="4" spans="1:17">
      <c r="A4" s="1">
        <v>5007</v>
      </c>
      <c r="B4" s="4" t="s">
        <v>14</v>
      </c>
      <c r="C4" s="4" t="s">
        <v>17</v>
      </c>
      <c r="D4" s="1">
        <v>2270830341.4619098</v>
      </c>
      <c r="E4" s="1">
        <v>5007</v>
      </c>
      <c r="F4" s="1">
        <v>35253</v>
      </c>
      <c r="G4" s="1">
        <v>36148</v>
      </c>
      <c r="H4" s="1">
        <v>38076</v>
      </c>
      <c r="I4" s="1">
        <v>36272</v>
      </c>
      <c r="J4" s="1">
        <v>50476</v>
      </c>
      <c r="K4" s="1">
        <v>78115</v>
      </c>
      <c r="L4" s="1">
        <v>97499</v>
      </c>
      <c r="M4" s="1">
        <v>153406</v>
      </c>
      <c r="N4" s="1">
        <v>221339</v>
      </c>
      <c r="O4" s="1">
        <v>50476</v>
      </c>
      <c r="P4" s="1">
        <f t="shared" si="0"/>
        <v>43.2</v>
      </c>
      <c r="Q4" s="1">
        <f t="shared" si="1"/>
        <v>338.5</v>
      </c>
    </row>
    <row r="5" spans="1:17">
      <c r="A5" s="1">
        <v>5009</v>
      </c>
      <c r="B5" s="1" t="s">
        <v>14</v>
      </c>
      <c r="C5" s="1" t="s">
        <v>18</v>
      </c>
      <c r="D5" s="1">
        <v>1558704602.8554699</v>
      </c>
      <c r="E5" s="1">
        <v>5009</v>
      </c>
      <c r="F5" s="1">
        <v>14937</v>
      </c>
      <c r="G5" s="1">
        <v>15860</v>
      </c>
      <c r="H5" s="1">
        <v>16260</v>
      </c>
      <c r="I5" s="1">
        <v>16116</v>
      </c>
      <c r="J5" s="1">
        <v>19073</v>
      </c>
      <c r="K5" s="1">
        <v>26067</v>
      </c>
      <c r="L5" s="1">
        <v>28297</v>
      </c>
      <c r="M5" s="1">
        <v>33948</v>
      </c>
      <c r="N5" s="1">
        <v>36903</v>
      </c>
      <c r="O5" s="1">
        <v>19073</v>
      </c>
      <c r="P5" s="1">
        <f t="shared" si="0"/>
        <v>27.700000000000003</v>
      </c>
      <c r="Q5" s="1">
        <f t="shared" si="1"/>
        <v>93.5</v>
      </c>
    </row>
    <row r="6" spans="1:17">
      <c r="A6" s="1">
        <v>5015</v>
      </c>
      <c r="B6" s="4" t="s">
        <v>14</v>
      </c>
      <c r="C6" s="4" t="s">
        <v>19</v>
      </c>
      <c r="D6" s="1">
        <v>1663503608.80176</v>
      </c>
      <c r="E6" s="1">
        <v>5015</v>
      </c>
      <c r="F6" s="1">
        <v>15820</v>
      </c>
      <c r="G6" s="1">
        <v>14737</v>
      </c>
      <c r="H6" s="1">
        <v>13244</v>
      </c>
      <c r="I6" s="1">
        <v>11284</v>
      </c>
      <c r="J6" s="1">
        <v>12301</v>
      </c>
      <c r="K6" s="1">
        <v>16203</v>
      </c>
      <c r="L6" s="1">
        <v>18654</v>
      </c>
      <c r="M6" s="1">
        <v>25357</v>
      </c>
      <c r="N6" s="1">
        <v>27446</v>
      </c>
      <c r="O6" s="1">
        <v>12301</v>
      </c>
      <c r="P6" s="1">
        <f t="shared" si="0"/>
        <v>-22.2</v>
      </c>
      <c r="Q6" s="1">
        <f t="shared" si="1"/>
        <v>123.10000000000001</v>
      </c>
    </row>
    <row r="7" spans="1:17">
      <c r="A7" s="1">
        <v>5021</v>
      </c>
      <c r="B7" s="1" t="s">
        <v>14</v>
      </c>
      <c r="C7" s="1" t="s">
        <v>20</v>
      </c>
      <c r="D7" s="1">
        <v>1661295386.8203101</v>
      </c>
      <c r="E7" s="1">
        <v>5021</v>
      </c>
      <c r="F7" s="1">
        <v>27278</v>
      </c>
      <c r="G7" s="1">
        <v>28386</v>
      </c>
      <c r="H7" s="1">
        <v>26674</v>
      </c>
      <c r="I7" s="1">
        <v>21258</v>
      </c>
      <c r="J7" s="1">
        <v>18771</v>
      </c>
      <c r="K7" s="1">
        <v>20616</v>
      </c>
      <c r="L7" s="1">
        <v>18107</v>
      </c>
      <c r="M7" s="1">
        <v>17609</v>
      </c>
      <c r="N7" s="1">
        <v>16083</v>
      </c>
      <c r="O7" s="1">
        <v>18771</v>
      </c>
      <c r="P7" s="1">
        <f t="shared" si="0"/>
        <v>-31.2</v>
      </c>
      <c r="Q7" s="1">
        <f t="shared" si="1"/>
        <v>-14.299999999999999</v>
      </c>
    </row>
    <row r="8" spans="1:17">
      <c r="A8" s="1">
        <v>5023</v>
      </c>
      <c r="B8" s="4" t="s">
        <v>14</v>
      </c>
      <c r="C8" s="4" t="s">
        <v>21</v>
      </c>
      <c r="D8" s="1">
        <v>1533055290.95117</v>
      </c>
      <c r="E8" s="1">
        <v>5023</v>
      </c>
      <c r="F8" s="1">
        <v>11373</v>
      </c>
      <c r="G8" s="1">
        <v>13134</v>
      </c>
      <c r="H8" s="1">
        <v>11487</v>
      </c>
      <c r="I8" s="1">
        <v>9059</v>
      </c>
      <c r="J8" s="1">
        <v>10349</v>
      </c>
      <c r="K8" s="1">
        <v>16909</v>
      </c>
      <c r="L8" s="1">
        <v>19411</v>
      </c>
      <c r="M8" s="1">
        <v>24046</v>
      </c>
      <c r="N8" s="1">
        <v>25970</v>
      </c>
      <c r="O8" s="1">
        <v>10349</v>
      </c>
      <c r="P8" s="1">
        <f t="shared" si="0"/>
        <v>-9</v>
      </c>
      <c r="Q8" s="1">
        <f t="shared" si="1"/>
        <v>150.89999999999998</v>
      </c>
    </row>
    <row r="9" spans="1:17">
      <c r="A9" s="1">
        <v>5029</v>
      </c>
      <c r="B9" s="1" t="s">
        <v>14</v>
      </c>
      <c r="C9" s="1" t="s">
        <v>22</v>
      </c>
      <c r="D9" s="1">
        <v>1467665381.3164101</v>
      </c>
      <c r="E9" s="1">
        <v>5029</v>
      </c>
      <c r="F9" s="1">
        <v>21949</v>
      </c>
      <c r="G9" s="1">
        <v>21536</v>
      </c>
      <c r="H9" s="1">
        <v>18137</v>
      </c>
      <c r="I9" s="1">
        <v>15430</v>
      </c>
      <c r="J9" s="1">
        <v>16805</v>
      </c>
      <c r="K9" s="1">
        <v>19505</v>
      </c>
      <c r="L9" s="1">
        <v>19151</v>
      </c>
      <c r="M9" s="1">
        <v>20336</v>
      </c>
      <c r="N9" s="1">
        <v>21273</v>
      </c>
      <c r="O9" s="1">
        <v>16805</v>
      </c>
      <c r="P9" s="1">
        <f t="shared" si="0"/>
        <v>-23.400000000000002</v>
      </c>
      <c r="Q9" s="1">
        <f t="shared" si="1"/>
        <v>26.6</v>
      </c>
    </row>
    <row r="10" spans="1:17">
      <c r="A10" s="1">
        <v>5031</v>
      </c>
      <c r="B10" s="1" t="s">
        <v>14</v>
      </c>
      <c r="C10" s="1" t="s">
        <v>23</v>
      </c>
      <c r="D10" s="1">
        <v>1846609507.4941399</v>
      </c>
      <c r="E10" s="1">
        <v>5031</v>
      </c>
      <c r="F10" s="1">
        <v>44740</v>
      </c>
      <c r="G10" s="1">
        <v>47200</v>
      </c>
      <c r="H10" s="1">
        <v>50613</v>
      </c>
      <c r="I10" s="1">
        <v>47303</v>
      </c>
      <c r="J10" s="1">
        <v>52068</v>
      </c>
      <c r="K10" s="1">
        <v>63239</v>
      </c>
      <c r="L10" s="1">
        <v>68956</v>
      </c>
      <c r="M10" s="1">
        <v>82148</v>
      </c>
      <c r="N10" s="1">
        <v>96443</v>
      </c>
      <c r="O10" s="1">
        <v>52068</v>
      </c>
      <c r="P10" s="1">
        <f t="shared" si="0"/>
        <v>16.400000000000002</v>
      </c>
      <c r="Q10" s="1">
        <f t="shared" si="1"/>
        <v>85.2</v>
      </c>
    </row>
    <row r="11" spans="1:17">
      <c r="A11" s="1">
        <v>5033</v>
      </c>
      <c r="B11" s="4" t="s">
        <v>14</v>
      </c>
      <c r="C11" s="4" t="s">
        <v>24</v>
      </c>
      <c r="D11" s="1">
        <v>1564872905.9247999</v>
      </c>
      <c r="E11" s="1">
        <v>5033</v>
      </c>
      <c r="F11" s="1">
        <v>22549</v>
      </c>
      <c r="G11" s="1">
        <v>23920</v>
      </c>
      <c r="H11" s="1">
        <v>22727</v>
      </c>
      <c r="I11" s="1">
        <v>21318</v>
      </c>
      <c r="J11" s="1">
        <v>25677</v>
      </c>
      <c r="K11" s="1">
        <v>36892</v>
      </c>
      <c r="L11" s="1">
        <v>42493</v>
      </c>
      <c r="M11" s="1">
        <v>53247</v>
      </c>
      <c r="N11" s="1">
        <v>61948</v>
      </c>
      <c r="O11" s="1">
        <v>25677</v>
      </c>
      <c r="P11" s="1">
        <f t="shared" si="0"/>
        <v>13.900000000000002</v>
      </c>
      <c r="Q11" s="1">
        <f t="shared" si="1"/>
        <v>141.30000000000001</v>
      </c>
    </row>
    <row r="12" spans="1:17">
      <c r="A12" s="1">
        <v>5035</v>
      </c>
      <c r="B12" s="1" t="s">
        <v>14</v>
      </c>
      <c r="C12" s="1" t="s">
        <v>25</v>
      </c>
      <c r="D12" s="1">
        <v>1649302480.84375</v>
      </c>
      <c r="E12" s="1">
        <v>5035</v>
      </c>
      <c r="F12" s="1">
        <v>39717</v>
      </c>
      <c r="G12" s="1">
        <v>42473</v>
      </c>
      <c r="H12" s="1">
        <v>47184</v>
      </c>
      <c r="I12" s="1">
        <v>47564</v>
      </c>
      <c r="J12" s="1">
        <v>48106</v>
      </c>
      <c r="K12" s="1">
        <v>49499</v>
      </c>
      <c r="L12" s="1">
        <v>49939</v>
      </c>
      <c r="M12" s="1">
        <v>50866</v>
      </c>
      <c r="N12" s="1">
        <v>50902</v>
      </c>
      <c r="O12" s="1">
        <v>48106</v>
      </c>
      <c r="P12" s="1">
        <f t="shared" si="0"/>
        <v>21.099999999999998</v>
      </c>
      <c r="Q12" s="1">
        <f t="shared" si="1"/>
        <v>5.8000000000000007</v>
      </c>
    </row>
    <row r="13" spans="1:17">
      <c r="A13" s="1">
        <v>5037</v>
      </c>
      <c r="B13" s="1" t="s">
        <v>14</v>
      </c>
      <c r="C13" s="1" t="s">
        <v>26</v>
      </c>
      <c r="D13" s="1">
        <v>1611865595.9257801</v>
      </c>
      <c r="E13" s="1">
        <v>5037</v>
      </c>
      <c r="F13" s="1">
        <v>25723</v>
      </c>
      <c r="G13" s="1">
        <v>26046</v>
      </c>
      <c r="H13" s="1">
        <v>24757</v>
      </c>
      <c r="I13" s="1">
        <v>19551</v>
      </c>
      <c r="J13" s="1">
        <v>19783</v>
      </c>
      <c r="K13" s="1">
        <v>20434</v>
      </c>
      <c r="L13" s="1">
        <v>19225</v>
      </c>
      <c r="M13" s="1">
        <v>19526</v>
      </c>
      <c r="N13" s="1">
        <v>17870</v>
      </c>
      <c r="O13" s="1">
        <v>19783</v>
      </c>
      <c r="P13" s="1">
        <f t="shared" si="0"/>
        <v>-23.1</v>
      </c>
      <c r="Q13" s="1">
        <f t="shared" si="1"/>
        <v>-9.7000000000000011</v>
      </c>
    </row>
    <row r="14" spans="1:17">
      <c r="A14" s="1">
        <v>5041</v>
      </c>
      <c r="B14" s="1" t="s">
        <v>14</v>
      </c>
      <c r="C14" s="1" t="s">
        <v>27</v>
      </c>
      <c r="D14" s="1">
        <v>2122571332.7539101</v>
      </c>
      <c r="E14" s="1">
        <v>5041</v>
      </c>
      <c r="F14" s="1">
        <v>21814</v>
      </c>
      <c r="G14" s="1">
        <v>27160</v>
      </c>
      <c r="H14" s="1">
        <v>25155</v>
      </c>
      <c r="I14" s="1">
        <v>20770</v>
      </c>
      <c r="J14" s="1">
        <v>18761</v>
      </c>
      <c r="K14" s="1">
        <v>19760</v>
      </c>
      <c r="L14" s="1">
        <v>16798</v>
      </c>
      <c r="M14" s="1">
        <v>15341</v>
      </c>
      <c r="N14" s="1">
        <v>13008</v>
      </c>
      <c r="O14" s="1">
        <v>18761</v>
      </c>
      <c r="P14" s="1">
        <f t="shared" si="0"/>
        <v>-14.000000000000002</v>
      </c>
      <c r="Q14" s="1">
        <f t="shared" si="1"/>
        <v>-30.7</v>
      </c>
    </row>
    <row r="15" spans="1:17">
      <c r="A15" s="1">
        <v>5045</v>
      </c>
      <c r="B15" s="4" t="s">
        <v>14</v>
      </c>
      <c r="C15" s="4" t="s">
        <v>28</v>
      </c>
      <c r="D15" s="1">
        <v>1719798851.9414101</v>
      </c>
      <c r="E15" s="1">
        <v>5045</v>
      </c>
      <c r="F15" s="1">
        <v>28381</v>
      </c>
      <c r="G15" s="1">
        <v>25880</v>
      </c>
      <c r="H15" s="1">
        <v>25289</v>
      </c>
      <c r="I15" s="1">
        <v>24303</v>
      </c>
      <c r="J15" s="1">
        <v>31572</v>
      </c>
      <c r="K15" s="1">
        <v>46192</v>
      </c>
      <c r="L15" s="1">
        <v>60006</v>
      </c>
      <c r="M15" s="1">
        <v>86014</v>
      </c>
      <c r="N15" s="1">
        <v>113237</v>
      </c>
      <c r="O15" s="1">
        <v>31578</v>
      </c>
      <c r="P15" s="1">
        <f t="shared" si="0"/>
        <v>11.3</v>
      </c>
      <c r="Q15" s="1">
        <f t="shared" si="1"/>
        <v>258.59999999999997</v>
      </c>
    </row>
    <row r="16" spans="1:17">
      <c r="A16" s="1">
        <v>5047</v>
      </c>
      <c r="B16" s="1" t="s">
        <v>14</v>
      </c>
      <c r="C16" s="1" t="s">
        <v>29</v>
      </c>
      <c r="D16" s="1">
        <v>1604996062.6503899</v>
      </c>
      <c r="E16" s="1">
        <v>5047</v>
      </c>
      <c r="F16" s="1">
        <v>15762</v>
      </c>
      <c r="G16" s="1">
        <v>15683</v>
      </c>
      <c r="H16" s="1">
        <v>12358</v>
      </c>
      <c r="I16" s="1">
        <v>10213</v>
      </c>
      <c r="J16" s="1">
        <v>11301</v>
      </c>
      <c r="K16" s="1">
        <v>14705</v>
      </c>
      <c r="L16" s="1">
        <v>14897</v>
      </c>
      <c r="M16" s="1">
        <v>17771</v>
      </c>
      <c r="N16" s="1">
        <v>18125</v>
      </c>
      <c r="O16" s="1">
        <v>11301</v>
      </c>
      <c r="P16" s="1">
        <f t="shared" si="0"/>
        <v>-28.299999999999997</v>
      </c>
      <c r="Q16" s="1">
        <f t="shared" si="1"/>
        <v>60.4</v>
      </c>
    </row>
    <row r="17" spans="1:17">
      <c r="A17" s="1">
        <v>5049</v>
      </c>
      <c r="B17" s="1" t="s">
        <v>14</v>
      </c>
      <c r="C17" s="1" t="s">
        <v>30</v>
      </c>
      <c r="D17" s="1">
        <v>1606620502.2617199</v>
      </c>
      <c r="E17" s="1">
        <v>5049</v>
      </c>
      <c r="F17" s="1">
        <v>10834</v>
      </c>
      <c r="G17" s="1">
        <v>10253</v>
      </c>
      <c r="H17" s="1">
        <v>9187</v>
      </c>
      <c r="I17" s="1">
        <v>6657</v>
      </c>
      <c r="J17" s="1">
        <v>7699</v>
      </c>
      <c r="K17" s="1">
        <v>9975</v>
      </c>
      <c r="L17" s="1">
        <v>10037</v>
      </c>
      <c r="M17" s="1">
        <v>11642</v>
      </c>
      <c r="N17" s="1">
        <v>12245</v>
      </c>
      <c r="O17" s="1">
        <v>7699</v>
      </c>
      <c r="P17" s="1">
        <f t="shared" si="0"/>
        <v>-28.9</v>
      </c>
      <c r="Q17" s="1">
        <f t="shared" si="1"/>
        <v>59</v>
      </c>
    </row>
    <row r="18" spans="1:17">
      <c r="A18" s="1">
        <v>5051</v>
      </c>
      <c r="B18" s="1" t="s">
        <v>14</v>
      </c>
      <c r="C18" s="1" t="s">
        <v>31</v>
      </c>
      <c r="D18" s="1">
        <v>1902553484.91992</v>
      </c>
      <c r="E18" s="1">
        <v>5051</v>
      </c>
      <c r="F18" s="1">
        <v>36031</v>
      </c>
      <c r="G18" s="1">
        <v>41664</v>
      </c>
      <c r="H18" s="1">
        <v>47102</v>
      </c>
      <c r="I18" s="1">
        <v>46697</v>
      </c>
      <c r="J18" s="1">
        <v>54131</v>
      </c>
      <c r="K18" s="1">
        <v>70531</v>
      </c>
      <c r="L18" s="1">
        <v>73397</v>
      </c>
      <c r="M18" s="1">
        <v>88068</v>
      </c>
      <c r="N18" s="1">
        <v>96024</v>
      </c>
      <c r="O18" s="1">
        <v>54131</v>
      </c>
      <c r="P18" s="1">
        <f t="shared" si="0"/>
        <v>50.2</v>
      </c>
      <c r="Q18" s="1">
        <f t="shared" si="1"/>
        <v>77.400000000000006</v>
      </c>
    </row>
    <row r="19" spans="1:17">
      <c r="A19" s="1">
        <v>5053</v>
      </c>
      <c r="B19" s="1" t="s">
        <v>14</v>
      </c>
      <c r="C19" s="1" t="s">
        <v>32</v>
      </c>
      <c r="D19" s="1">
        <v>1639497434.5742199</v>
      </c>
      <c r="E19" s="1">
        <v>5053</v>
      </c>
      <c r="F19" s="1">
        <v>9834</v>
      </c>
      <c r="G19" s="1">
        <v>10477</v>
      </c>
      <c r="H19" s="1">
        <v>9024</v>
      </c>
      <c r="I19" s="1">
        <v>8294</v>
      </c>
      <c r="J19" s="1">
        <v>9711</v>
      </c>
      <c r="K19" s="1">
        <v>13008</v>
      </c>
      <c r="L19" s="1">
        <v>13948</v>
      </c>
      <c r="M19" s="1">
        <v>16464</v>
      </c>
      <c r="N19" s="1">
        <v>17853</v>
      </c>
      <c r="O19" s="1">
        <v>9711</v>
      </c>
      <c r="P19" s="1">
        <f t="shared" si="0"/>
        <v>-1.3</v>
      </c>
      <c r="Q19" s="1">
        <f t="shared" si="1"/>
        <v>83.8</v>
      </c>
    </row>
    <row r="20" spans="1:17">
      <c r="A20" s="1">
        <v>5055</v>
      </c>
      <c r="B20" s="1" t="s">
        <v>14</v>
      </c>
      <c r="C20" s="1" t="s">
        <v>33</v>
      </c>
      <c r="D20" s="1">
        <v>1501279916.1816399</v>
      </c>
      <c r="E20" s="1">
        <v>5055</v>
      </c>
      <c r="F20" s="1">
        <v>26127</v>
      </c>
      <c r="G20" s="1">
        <v>30204</v>
      </c>
      <c r="H20" s="1">
        <v>29149</v>
      </c>
      <c r="I20" s="1">
        <v>25198</v>
      </c>
      <c r="J20" s="1">
        <v>24765</v>
      </c>
      <c r="K20" s="1">
        <v>30744</v>
      </c>
      <c r="L20" s="1">
        <v>31804</v>
      </c>
      <c r="M20" s="1">
        <v>37331</v>
      </c>
      <c r="N20" s="1">
        <v>42090</v>
      </c>
      <c r="O20" s="1">
        <v>24765</v>
      </c>
      <c r="P20" s="1">
        <f t="shared" si="0"/>
        <v>-5.2</v>
      </c>
      <c r="Q20" s="1">
        <f t="shared" si="1"/>
        <v>70</v>
      </c>
    </row>
    <row r="21" spans="1:17">
      <c r="A21" s="1">
        <v>5063</v>
      </c>
      <c r="B21" s="1" t="s">
        <v>14</v>
      </c>
      <c r="C21" s="1" t="s">
        <v>34</v>
      </c>
      <c r="D21" s="1">
        <v>1998384191.9648399</v>
      </c>
      <c r="E21" s="1">
        <v>5063</v>
      </c>
      <c r="F21" s="1">
        <v>24225</v>
      </c>
      <c r="G21" s="1">
        <v>25643</v>
      </c>
      <c r="H21" s="1">
        <v>23488</v>
      </c>
      <c r="I21" s="1">
        <v>20048</v>
      </c>
      <c r="J21" s="1">
        <v>22723</v>
      </c>
      <c r="K21" s="1">
        <v>30147</v>
      </c>
      <c r="L21" s="1">
        <v>31192</v>
      </c>
      <c r="M21" s="1">
        <v>34233</v>
      </c>
      <c r="N21" s="1">
        <v>36647</v>
      </c>
      <c r="O21" s="1">
        <v>22723</v>
      </c>
      <c r="P21" s="1">
        <f t="shared" si="0"/>
        <v>-6.2</v>
      </c>
      <c r="Q21" s="1">
        <f t="shared" si="1"/>
        <v>61.3</v>
      </c>
    </row>
    <row r="22" spans="1:17">
      <c r="A22" s="1">
        <v>5065</v>
      </c>
      <c r="B22" s="1" t="s">
        <v>14</v>
      </c>
      <c r="C22" s="1" t="s">
        <v>35</v>
      </c>
      <c r="D22" s="1">
        <v>1512611869.8789101</v>
      </c>
      <c r="E22" s="1">
        <v>5065</v>
      </c>
      <c r="F22" s="1">
        <v>12872</v>
      </c>
      <c r="G22" s="1">
        <v>12834</v>
      </c>
      <c r="H22" s="1">
        <v>9953</v>
      </c>
      <c r="I22" s="1">
        <v>6766</v>
      </c>
      <c r="J22" s="1">
        <v>7381</v>
      </c>
      <c r="K22" s="1">
        <v>10768</v>
      </c>
      <c r="L22" s="1">
        <v>11364</v>
      </c>
      <c r="M22" s="1">
        <v>13249</v>
      </c>
      <c r="N22" s="1">
        <v>13696</v>
      </c>
      <c r="O22" s="1">
        <v>7381</v>
      </c>
      <c r="P22" s="1">
        <f t="shared" si="0"/>
        <v>-42.699999999999996</v>
      </c>
      <c r="Q22" s="1">
        <f t="shared" si="1"/>
        <v>85.6</v>
      </c>
    </row>
    <row r="23" spans="1:17">
      <c r="A23" s="1">
        <v>5067</v>
      </c>
      <c r="B23" s="1" t="s">
        <v>14</v>
      </c>
      <c r="C23" s="1" t="s">
        <v>36</v>
      </c>
      <c r="D23" s="1">
        <v>1661347689.1347699</v>
      </c>
      <c r="E23" s="1">
        <v>5067</v>
      </c>
      <c r="F23" s="1">
        <v>27943</v>
      </c>
      <c r="G23" s="1">
        <v>26427</v>
      </c>
      <c r="H23" s="1">
        <v>25912</v>
      </c>
      <c r="I23" s="1">
        <v>22843</v>
      </c>
      <c r="J23" s="1">
        <v>20452</v>
      </c>
      <c r="K23" s="1">
        <v>21646</v>
      </c>
      <c r="L23" s="1">
        <v>18944</v>
      </c>
      <c r="M23" s="1">
        <v>18418</v>
      </c>
      <c r="N23" s="1">
        <v>17997</v>
      </c>
      <c r="O23" s="1">
        <v>20452</v>
      </c>
      <c r="P23" s="1">
        <f t="shared" si="0"/>
        <v>-26.8</v>
      </c>
      <c r="Q23" s="1">
        <f t="shared" si="1"/>
        <v>-12</v>
      </c>
    </row>
    <row r="24" spans="1:17">
      <c r="A24" s="1">
        <v>5069</v>
      </c>
      <c r="B24" s="1" t="s">
        <v>14</v>
      </c>
      <c r="C24" s="1" t="s">
        <v>37</v>
      </c>
      <c r="D24" s="1">
        <v>2366491009.6503901</v>
      </c>
      <c r="E24" s="1">
        <v>5069</v>
      </c>
      <c r="F24" s="1">
        <v>64154</v>
      </c>
      <c r="G24" s="1">
        <v>65101</v>
      </c>
      <c r="H24" s="1">
        <v>76075</v>
      </c>
      <c r="I24" s="1">
        <v>81373</v>
      </c>
      <c r="J24" s="1">
        <v>85329</v>
      </c>
      <c r="K24" s="1">
        <v>90718</v>
      </c>
      <c r="L24" s="1">
        <v>85487</v>
      </c>
      <c r="M24" s="1">
        <v>84278</v>
      </c>
      <c r="N24" s="1">
        <v>77435</v>
      </c>
      <c r="O24" s="1">
        <v>85329</v>
      </c>
      <c r="P24" s="1">
        <f t="shared" si="0"/>
        <v>33</v>
      </c>
      <c r="Q24" s="1">
        <f t="shared" si="1"/>
        <v>-9.3000000000000007</v>
      </c>
    </row>
    <row r="25" spans="1:17">
      <c r="A25" s="1">
        <v>5071</v>
      </c>
      <c r="B25" s="1" t="s">
        <v>14</v>
      </c>
      <c r="C25" s="1" t="s">
        <v>38</v>
      </c>
      <c r="D25" s="1">
        <v>1768304539.04492</v>
      </c>
      <c r="E25" s="1">
        <v>5071</v>
      </c>
      <c r="F25" s="1">
        <v>19289</v>
      </c>
      <c r="G25" s="1">
        <v>18795</v>
      </c>
      <c r="H25" s="1">
        <v>16138</v>
      </c>
      <c r="I25" s="1">
        <v>12421</v>
      </c>
      <c r="J25" s="1">
        <v>13630</v>
      </c>
      <c r="K25" s="1">
        <v>17423</v>
      </c>
      <c r="L25" s="1">
        <v>18221</v>
      </c>
      <c r="M25" s="1">
        <v>22781</v>
      </c>
      <c r="N25" s="1">
        <v>25540</v>
      </c>
      <c r="O25" s="1">
        <v>13630</v>
      </c>
      <c r="P25" s="1">
        <f t="shared" si="0"/>
        <v>-29.299999999999997</v>
      </c>
      <c r="Q25" s="1">
        <f t="shared" si="1"/>
        <v>87.4</v>
      </c>
    </row>
    <row r="26" spans="1:17">
      <c r="A26" s="1">
        <v>5075</v>
      </c>
      <c r="B26" s="1" t="s">
        <v>14</v>
      </c>
      <c r="C26" s="1" t="s">
        <v>39</v>
      </c>
      <c r="D26" s="1">
        <v>1534176304.98633</v>
      </c>
      <c r="E26" s="1">
        <v>5075</v>
      </c>
      <c r="F26" s="1">
        <v>21663</v>
      </c>
      <c r="G26" s="1">
        <v>22651</v>
      </c>
      <c r="H26" s="1">
        <v>21303</v>
      </c>
      <c r="I26" s="1">
        <v>17267</v>
      </c>
      <c r="J26" s="1">
        <v>16320</v>
      </c>
      <c r="K26" s="1">
        <v>18447</v>
      </c>
      <c r="L26" s="1">
        <v>17457</v>
      </c>
      <c r="M26" s="1">
        <v>17774</v>
      </c>
      <c r="N26" s="1">
        <v>17415</v>
      </c>
      <c r="O26" s="1">
        <v>16320</v>
      </c>
      <c r="P26" s="1">
        <f t="shared" si="0"/>
        <v>-24.7</v>
      </c>
      <c r="Q26" s="1">
        <f t="shared" si="1"/>
        <v>6.7</v>
      </c>
    </row>
    <row r="27" spans="1:17">
      <c r="A27" s="1">
        <v>5077</v>
      </c>
      <c r="B27" s="1" t="s">
        <v>14</v>
      </c>
      <c r="C27" s="1" t="s">
        <v>40</v>
      </c>
      <c r="D27" s="1">
        <v>1604436861.5820301</v>
      </c>
      <c r="E27" s="1">
        <v>5077</v>
      </c>
      <c r="F27" s="1">
        <v>26637</v>
      </c>
      <c r="G27" s="1">
        <v>26810</v>
      </c>
      <c r="H27" s="1">
        <v>24322</v>
      </c>
      <c r="I27" s="1">
        <v>21001</v>
      </c>
      <c r="J27" s="1">
        <v>18884</v>
      </c>
      <c r="K27" s="1">
        <v>15539</v>
      </c>
      <c r="L27" s="1">
        <v>13053</v>
      </c>
      <c r="M27" s="1">
        <v>12580</v>
      </c>
      <c r="N27" s="1">
        <v>10424</v>
      </c>
      <c r="O27" s="1">
        <v>18884</v>
      </c>
      <c r="P27" s="1">
        <f t="shared" si="0"/>
        <v>-29.099999999999998</v>
      </c>
      <c r="Q27" s="1">
        <f t="shared" si="1"/>
        <v>-44.800000000000004</v>
      </c>
    </row>
    <row r="28" spans="1:17">
      <c r="A28" s="1">
        <v>5079</v>
      </c>
      <c r="B28" s="1" t="s">
        <v>14</v>
      </c>
      <c r="C28" s="1" t="s">
        <v>41</v>
      </c>
      <c r="D28" s="1">
        <v>1481920562.3691399</v>
      </c>
      <c r="E28" s="1">
        <v>5079</v>
      </c>
      <c r="F28" s="1">
        <v>20250</v>
      </c>
      <c r="G28" s="1">
        <v>19709</v>
      </c>
      <c r="H28" s="1">
        <v>17079</v>
      </c>
      <c r="I28" s="1">
        <v>14447</v>
      </c>
      <c r="J28" s="1">
        <v>12913</v>
      </c>
      <c r="K28" s="1">
        <v>13369</v>
      </c>
      <c r="L28" s="1">
        <v>13690</v>
      </c>
      <c r="M28" s="1">
        <v>14492</v>
      </c>
      <c r="N28" s="1">
        <v>14134</v>
      </c>
      <c r="O28" s="1">
        <v>12913</v>
      </c>
      <c r="P28" s="1">
        <f t="shared" si="0"/>
        <v>-36.199999999999996</v>
      </c>
      <c r="Q28" s="1">
        <f t="shared" si="1"/>
        <v>9.5</v>
      </c>
    </row>
    <row r="29" spans="1:17">
      <c r="A29" s="1">
        <v>5083</v>
      </c>
      <c r="B29" s="1" t="s">
        <v>14</v>
      </c>
      <c r="C29" s="1" t="s">
        <v>42</v>
      </c>
      <c r="D29" s="1">
        <v>1894594184.54492</v>
      </c>
      <c r="E29" s="1">
        <v>5083</v>
      </c>
      <c r="F29" s="1">
        <v>24110</v>
      </c>
      <c r="G29" s="1">
        <v>25967</v>
      </c>
      <c r="H29" s="1">
        <v>20260</v>
      </c>
      <c r="I29" s="1">
        <v>15957</v>
      </c>
      <c r="J29" s="1">
        <v>16789</v>
      </c>
      <c r="K29" s="1">
        <v>20144</v>
      </c>
      <c r="L29" s="1">
        <v>20557</v>
      </c>
      <c r="M29" s="1">
        <v>22486</v>
      </c>
      <c r="N29" s="1">
        <v>22353</v>
      </c>
      <c r="O29" s="1">
        <v>16789</v>
      </c>
      <c r="P29" s="1">
        <f t="shared" si="0"/>
        <v>-30.4</v>
      </c>
      <c r="Q29" s="1">
        <f t="shared" si="1"/>
        <v>33.1</v>
      </c>
    </row>
    <row r="30" spans="1:17">
      <c r="A30" s="1">
        <v>5085</v>
      </c>
      <c r="B30" s="4" t="s">
        <v>14</v>
      </c>
      <c r="C30" s="4" t="s">
        <v>43</v>
      </c>
      <c r="D30" s="1">
        <v>2078311546.33008</v>
      </c>
      <c r="E30" s="1">
        <v>5085</v>
      </c>
      <c r="F30" s="1">
        <v>33759</v>
      </c>
      <c r="G30" s="1">
        <v>29802</v>
      </c>
      <c r="H30" s="1">
        <v>27278</v>
      </c>
      <c r="I30" s="1">
        <v>24551</v>
      </c>
      <c r="J30" s="1">
        <v>26249</v>
      </c>
      <c r="K30" s="1">
        <v>34518</v>
      </c>
      <c r="L30" s="1">
        <v>39268</v>
      </c>
      <c r="M30" s="1">
        <v>52828</v>
      </c>
      <c r="N30" s="1">
        <v>68356</v>
      </c>
      <c r="O30" s="1">
        <v>26249</v>
      </c>
      <c r="P30" s="1">
        <f t="shared" si="0"/>
        <v>-22.2</v>
      </c>
      <c r="Q30" s="1">
        <f t="shared" si="1"/>
        <v>160.4</v>
      </c>
    </row>
    <row r="31" spans="1:17">
      <c r="A31" s="1">
        <v>5087</v>
      </c>
      <c r="B31" s="1" t="s">
        <v>14</v>
      </c>
      <c r="C31" s="1" t="s">
        <v>44</v>
      </c>
      <c r="D31" s="1">
        <v>2167993410.7480502</v>
      </c>
      <c r="E31" s="1">
        <v>5087</v>
      </c>
      <c r="F31" s="1">
        <v>13334</v>
      </c>
      <c r="G31" s="1">
        <v>14531</v>
      </c>
      <c r="H31" s="1">
        <v>11734</v>
      </c>
      <c r="I31" s="1">
        <v>9068</v>
      </c>
      <c r="J31" s="1">
        <v>9453</v>
      </c>
      <c r="K31" s="1">
        <v>11373</v>
      </c>
      <c r="L31" s="1">
        <v>11618</v>
      </c>
      <c r="M31" s="1">
        <v>14243</v>
      </c>
      <c r="N31" s="1">
        <v>15717</v>
      </c>
      <c r="O31" s="1">
        <v>9453</v>
      </c>
      <c r="P31" s="1">
        <f t="shared" si="0"/>
        <v>-29.099999999999998</v>
      </c>
      <c r="Q31" s="1">
        <f t="shared" si="1"/>
        <v>66.3</v>
      </c>
    </row>
    <row r="32" spans="1:17">
      <c r="A32" s="1">
        <v>5089</v>
      </c>
      <c r="B32" s="4" t="s">
        <v>14</v>
      </c>
      <c r="C32" s="4" t="s">
        <v>45</v>
      </c>
      <c r="D32" s="1">
        <v>1658507287.6875</v>
      </c>
      <c r="E32" s="1">
        <v>5089</v>
      </c>
      <c r="F32" s="1">
        <v>8876</v>
      </c>
      <c r="G32" s="1">
        <v>9464</v>
      </c>
      <c r="H32" s="1">
        <v>8609</v>
      </c>
      <c r="I32" s="1">
        <v>6041</v>
      </c>
      <c r="J32" s="1">
        <v>7000</v>
      </c>
      <c r="K32" s="1">
        <v>11334</v>
      </c>
      <c r="L32" s="1">
        <v>12001</v>
      </c>
      <c r="M32" s="1">
        <v>16140</v>
      </c>
      <c r="N32" s="1">
        <v>16653</v>
      </c>
      <c r="O32" s="1">
        <v>7000</v>
      </c>
      <c r="P32" s="1">
        <f t="shared" si="0"/>
        <v>-21.099999999999998</v>
      </c>
      <c r="Q32" s="1">
        <f t="shared" si="1"/>
        <v>137.9</v>
      </c>
    </row>
    <row r="33" spans="1:17">
      <c r="A33" s="1">
        <v>5093</v>
      </c>
      <c r="B33" s="1" t="s">
        <v>14</v>
      </c>
      <c r="C33" s="1" t="s">
        <v>46</v>
      </c>
      <c r="D33" s="1">
        <v>2382106425.6445298</v>
      </c>
      <c r="E33" s="1">
        <v>5093</v>
      </c>
      <c r="F33" s="1">
        <v>69289</v>
      </c>
      <c r="G33" s="1">
        <v>80217</v>
      </c>
      <c r="H33" s="1">
        <v>82375</v>
      </c>
      <c r="I33" s="1">
        <v>70174</v>
      </c>
      <c r="J33" s="1">
        <v>62060</v>
      </c>
      <c r="K33" s="1">
        <v>59517</v>
      </c>
      <c r="L33" s="1">
        <v>57525</v>
      </c>
      <c r="M33" s="1">
        <v>51979</v>
      </c>
      <c r="N33" s="1">
        <v>46480</v>
      </c>
      <c r="O33" s="1">
        <v>62060</v>
      </c>
      <c r="P33" s="1">
        <f t="shared" si="0"/>
        <v>-10.4</v>
      </c>
      <c r="Q33" s="1">
        <f t="shared" si="1"/>
        <v>-25.1</v>
      </c>
    </row>
    <row r="34" spans="1:17">
      <c r="A34" s="1">
        <v>5095</v>
      </c>
      <c r="B34" s="1" t="s">
        <v>14</v>
      </c>
      <c r="C34" s="1" t="s">
        <v>47</v>
      </c>
      <c r="D34" s="1">
        <v>1609450739.95508</v>
      </c>
      <c r="E34" s="1">
        <v>5095</v>
      </c>
      <c r="F34" s="1">
        <v>20651</v>
      </c>
      <c r="G34" s="1">
        <v>21133</v>
      </c>
      <c r="H34" s="1">
        <v>19540</v>
      </c>
      <c r="I34" s="1">
        <v>17327</v>
      </c>
      <c r="J34" s="1">
        <v>15657</v>
      </c>
      <c r="K34" s="1">
        <v>14052</v>
      </c>
      <c r="L34" s="1">
        <v>11333</v>
      </c>
      <c r="M34" s="1">
        <v>10254</v>
      </c>
      <c r="N34" s="1">
        <v>8149</v>
      </c>
      <c r="O34" s="1">
        <v>15657</v>
      </c>
      <c r="P34" s="1">
        <f t="shared" si="0"/>
        <v>-24.2</v>
      </c>
      <c r="Q34" s="1">
        <f t="shared" si="1"/>
        <v>-48</v>
      </c>
    </row>
    <row r="35" spans="1:17">
      <c r="A35" s="1">
        <v>5097</v>
      </c>
      <c r="B35" s="1" t="s">
        <v>14</v>
      </c>
      <c r="C35" s="1" t="s">
        <v>48</v>
      </c>
      <c r="D35" s="1">
        <v>2072742262.7246101</v>
      </c>
      <c r="E35" s="1">
        <v>5097</v>
      </c>
      <c r="F35" s="1">
        <v>10768</v>
      </c>
      <c r="G35" s="1">
        <v>8876</v>
      </c>
      <c r="H35" s="1">
        <v>6680</v>
      </c>
      <c r="I35" s="1">
        <v>5370</v>
      </c>
      <c r="J35" s="1">
        <v>5821</v>
      </c>
      <c r="K35" s="1">
        <v>7771</v>
      </c>
      <c r="L35" s="1">
        <v>7841</v>
      </c>
      <c r="M35" s="1">
        <v>9245</v>
      </c>
      <c r="N35" s="1">
        <v>9487</v>
      </c>
      <c r="O35" s="1">
        <v>5821</v>
      </c>
      <c r="P35" s="1">
        <f t="shared" si="0"/>
        <v>-45.9</v>
      </c>
      <c r="Q35" s="1">
        <f t="shared" si="1"/>
        <v>63</v>
      </c>
    </row>
    <row r="36" spans="1:17">
      <c r="A36" s="1">
        <v>5101</v>
      </c>
      <c r="B36" s="1" t="s">
        <v>14</v>
      </c>
      <c r="C36" s="1" t="s">
        <v>49</v>
      </c>
      <c r="D36" s="1">
        <v>2132058836.3242199</v>
      </c>
      <c r="E36" s="1">
        <v>5101</v>
      </c>
      <c r="F36" s="1">
        <v>10564</v>
      </c>
      <c r="G36" s="1">
        <v>10881</v>
      </c>
      <c r="H36" s="1">
        <v>8685</v>
      </c>
      <c r="I36" s="1">
        <v>5963</v>
      </c>
      <c r="J36" s="1">
        <v>5844</v>
      </c>
      <c r="K36" s="1">
        <v>7756</v>
      </c>
      <c r="L36" s="1">
        <v>7666</v>
      </c>
      <c r="M36" s="1">
        <v>8608</v>
      </c>
      <c r="N36" s="1">
        <v>8330</v>
      </c>
      <c r="O36" s="1">
        <v>5844</v>
      </c>
      <c r="P36" s="1">
        <f t="shared" si="0"/>
        <v>-44.7</v>
      </c>
      <c r="Q36" s="1">
        <f t="shared" si="1"/>
        <v>42.5</v>
      </c>
    </row>
    <row r="37" spans="1:17">
      <c r="A37" s="1">
        <v>5105</v>
      </c>
      <c r="B37" s="1" t="s">
        <v>14</v>
      </c>
      <c r="C37" s="1" t="s">
        <v>50</v>
      </c>
      <c r="D37" s="1">
        <v>1451630353.36133</v>
      </c>
      <c r="E37" s="1">
        <v>5105</v>
      </c>
      <c r="F37" s="1">
        <v>7695</v>
      </c>
      <c r="G37" s="1">
        <v>8392</v>
      </c>
      <c r="H37" s="1">
        <v>5978</v>
      </c>
      <c r="I37" s="1">
        <v>4927</v>
      </c>
      <c r="J37" s="1">
        <v>5634</v>
      </c>
      <c r="K37" s="1">
        <v>7266</v>
      </c>
      <c r="L37" s="1">
        <v>7969</v>
      </c>
      <c r="M37" s="1">
        <v>10209</v>
      </c>
      <c r="N37" s="1">
        <v>10445</v>
      </c>
      <c r="O37" s="1">
        <v>5634</v>
      </c>
      <c r="P37" s="1">
        <f t="shared" si="0"/>
        <v>-26.8</v>
      </c>
      <c r="Q37" s="1">
        <f t="shared" si="1"/>
        <v>85.399999999999991</v>
      </c>
    </row>
    <row r="38" spans="1:17">
      <c r="A38" s="1">
        <v>5107</v>
      </c>
      <c r="B38" s="1" t="s">
        <v>14</v>
      </c>
      <c r="C38" s="1" t="s">
        <v>51</v>
      </c>
      <c r="D38" s="1">
        <v>1883686638.9257801</v>
      </c>
      <c r="E38" s="1">
        <v>5107</v>
      </c>
      <c r="F38" s="1">
        <v>40683</v>
      </c>
      <c r="G38" s="1">
        <v>45970</v>
      </c>
      <c r="H38" s="1">
        <v>46254</v>
      </c>
      <c r="I38" s="1">
        <v>43997</v>
      </c>
      <c r="J38" s="1">
        <v>40046</v>
      </c>
      <c r="K38" s="1">
        <v>34772</v>
      </c>
      <c r="L38" s="1">
        <v>28838</v>
      </c>
      <c r="M38" s="1">
        <v>26445</v>
      </c>
      <c r="N38" s="1">
        <v>21757</v>
      </c>
      <c r="O38" s="1">
        <v>40046</v>
      </c>
      <c r="P38" s="1">
        <f t="shared" si="0"/>
        <v>-1.6</v>
      </c>
      <c r="Q38" s="1">
        <f t="shared" si="1"/>
        <v>-45.7</v>
      </c>
    </row>
    <row r="39" spans="1:17">
      <c r="A39" s="1">
        <v>5111</v>
      </c>
      <c r="B39" s="1" t="s">
        <v>14</v>
      </c>
      <c r="C39" s="1" t="s">
        <v>52</v>
      </c>
      <c r="D39" s="1">
        <v>1977178855.7851601</v>
      </c>
      <c r="E39" s="1">
        <v>5111</v>
      </c>
      <c r="F39" s="1">
        <v>29695</v>
      </c>
      <c r="G39" s="1">
        <v>37670</v>
      </c>
      <c r="H39" s="1">
        <v>39311</v>
      </c>
      <c r="I39" s="1">
        <v>30834</v>
      </c>
      <c r="J39" s="1">
        <v>26822</v>
      </c>
      <c r="K39" s="1">
        <v>27032</v>
      </c>
      <c r="L39" s="1">
        <v>24664</v>
      </c>
      <c r="M39" s="1">
        <v>25614</v>
      </c>
      <c r="N39" s="1">
        <v>24583</v>
      </c>
      <c r="O39" s="1">
        <v>26843</v>
      </c>
      <c r="P39" s="1">
        <f t="shared" si="0"/>
        <v>-9.6</v>
      </c>
      <c r="Q39" s="1">
        <f t="shared" si="1"/>
        <v>-8.4</v>
      </c>
    </row>
    <row r="40" spans="1:17">
      <c r="A40" s="1">
        <v>5113</v>
      </c>
      <c r="B40" s="1" t="s">
        <v>14</v>
      </c>
      <c r="C40" s="1" t="s">
        <v>53</v>
      </c>
      <c r="D40" s="1">
        <v>2233677939.4931598</v>
      </c>
      <c r="E40" s="1">
        <v>5113</v>
      </c>
      <c r="F40" s="1">
        <v>14857</v>
      </c>
      <c r="G40" s="1">
        <v>15832</v>
      </c>
      <c r="H40" s="1">
        <v>14182</v>
      </c>
      <c r="I40" s="1">
        <v>11981</v>
      </c>
      <c r="J40" s="1">
        <v>13297</v>
      </c>
      <c r="K40" s="1">
        <v>17007</v>
      </c>
      <c r="L40" s="1">
        <v>17347</v>
      </c>
      <c r="M40" s="1">
        <v>20229</v>
      </c>
      <c r="N40" s="1">
        <v>20662</v>
      </c>
      <c r="O40" s="1">
        <v>13297</v>
      </c>
      <c r="P40" s="1">
        <f t="shared" si="0"/>
        <v>-10.5</v>
      </c>
      <c r="Q40" s="1">
        <f t="shared" si="1"/>
        <v>55.400000000000006</v>
      </c>
    </row>
    <row r="41" spans="1:17">
      <c r="A41" s="1">
        <v>5115</v>
      </c>
      <c r="B41" s="4" t="s">
        <v>14</v>
      </c>
      <c r="C41" s="4" t="s">
        <v>54</v>
      </c>
      <c r="D41" s="1">
        <v>2151749683.8828101</v>
      </c>
      <c r="E41" s="1">
        <v>5115</v>
      </c>
      <c r="F41" s="1">
        <v>26547</v>
      </c>
      <c r="G41" s="1">
        <v>25682</v>
      </c>
      <c r="H41" s="1">
        <v>23291</v>
      </c>
      <c r="I41" s="1">
        <v>21177</v>
      </c>
      <c r="J41" s="1">
        <v>28607</v>
      </c>
      <c r="K41" s="1">
        <v>39021</v>
      </c>
      <c r="L41" s="1">
        <v>45883</v>
      </c>
      <c r="M41" s="1">
        <v>54469</v>
      </c>
      <c r="N41" s="1">
        <v>61754</v>
      </c>
      <c r="O41" s="1">
        <v>28607</v>
      </c>
      <c r="P41" s="1">
        <f t="shared" si="0"/>
        <v>7.8</v>
      </c>
      <c r="Q41" s="1">
        <f t="shared" si="1"/>
        <v>115.9</v>
      </c>
    </row>
    <row r="42" spans="1:17">
      <c r="A42" s="1">
        <v>5117</v>
      </c>
      <c r="B42" s="1" t="s">
        <v>14</v>
      </c>
      <c r="C42" s="1" t="s">
        <v>55</v>
      </c>
      <c r="D42" s="1">
        <v>1750209740.56445</v>
      </c>
      <c r="E42" s="1">
        <v>5117</v>
      </c>
      <c r="F42" s="1">
        <v>15187</v>
      </c>
      <c r="G42" s="1">
        <v>15304</v>
      </c>
      <c r="H42" s="1">
        <v>13768</v>
      </c>
      <c r="I42" s="1">
        <v>10515</v>
      </c>
      <c r="J42" s="1">
        <v>10249</v>
      </c>
      <c r="K42" s="1">
        <v>10140</v>
      </c>
      <c r="L42" s="1">
        <v>9518</v>
      </c>
      <c r="M42" s="1">
        <v>9539</v>
      </c>
      <c r="N42" s="1">
        <v>8715</v>
      </c>
      <c r="O42" s="1">
        <v>10249</v>
      </c>
      <c r="P42" s="1">
        <f t="shared" si="0"/>
        <v>-32.5</v>
      </c>
      <c r="Q42" s="1">
        <f t="shared" si="1"/>
        <v>-15</v>
      </c>
    </row>
    <row r="43" spans="1:17">
      <c r="A43" s="1">
        <v>5119</v>
      </c>
      <c r="B43" s="1" t="s">
        <v>14</v>
      </c>
      <c r="C43" s="1" t="s">
        <v>56</v>
      </c>
      <c r="D43" s="1">
        <v>2092325983.2109399</v>
      </c>
      <c r="E43" s="1">
        <v>5119</v>
      </c>
      <c r="F43" s="1">
        <v>137727</v>
      </c>
      <c r="G43" s="1">
        <v>156085</v>
      </c>
      <c r="H43" s="1">
        <v>196685</v>
      </c>
      <c r="I43" s="1">
        <v>242980</v>
      </c>
      <c r="J43" s="1">
        <v>287189</v>
      </c>
      <c r="K43" s="1">
        <v>340613</v>
      </c>
      <c r="L43" s="1">
        <v>349660</v>
      </c>
      <c r="M43" s="1">
        <v>361474</v>
      </c>
      <c r="N43" s="1">
        <v>382748</v>
      </c>
      <c r="O43" s="1">
        <v>287189</v>
      </c>
      <c r="P43" s="1">
        <f t="shared" si="0"/>
        <v>108.5</v>
      </c>
      <c r="Q43" s="1">
        <f t="shared" si="1"/>
        <v>33.300000000000004</v>
      </c>
    </row>
    <row r="44" spans="1:17">
      <c r="A44" s="1">
        <v>5121</v>
      </c>
      <c r="B44" s="1" t="s">
        <v>14</v>
      </c>
      <c r="C44" s="1" t="s">
        <v>57</v>
      </c>
      <c r="D44" s="1">
        <v>1699124243.5410199</v>
      </c>
      <c r="E44" s="1">
        <v>5121</v>
      </c>
      <c r="F44" s="1">
        <v>16871</v>
      </c>
      <c r="G44" s="1">
        <v>18319</v>
      </c>
      <c r="H44" s="1">
        <v>15982</v>
      </c>
      <c r="I44" s="1">
        <v>12520</v>
      </c>
      <c r="J44" s="1">
        <v>12645</v>
      </c>
      <c r="K44" s="1">
        <v>16834</v>
      </c>
      <c r="L44" s="1">
        <v>16558</v>
      </c>
      <c r="M44" s="1">
        <v>18195</v>
      </c>
      <c r="N44" s="1">
        <v>17969</v>
      </c>
      <c r="O44" s="1">
        <v>12645</v>
      </c>
      <c r="P44" s="1">
        <f t="shared" si="0"/>
        <v>-25</v>
      </c>
      <c r="Q44" s="1">
        <f t="shared" si="1"/>
        <v>42.1</v>
      </c>
    </row>
    <row r="45" spans="1:17">
      <c r="A45" s="1">
        <v>5125</v>
      </c>
      <c r="B45" s="4" t="s">
        <v>14</v>
      </c>
      <c r="C45" s="4" t="s">
        <v>58</v>
      </c>
      <c r="D45" s="1">
        <v>1891913025.5507801</v>
      </c>
      <c r="E45" s="1">
        <v>5125</v>
      </c>
      <c r="F45" s="1">
        <v>15660</v>
      </c>
      <c r="G45" s="1">
        <v>19163</v>
      </c>
      <c r="H45" s="1">
        <v>23816</v>
      </c>
      <c r="I45" s="1">
        <v>28956</v>
      </c>
      <c r="J45" s="1">
        <v>36107</v>
      </c>
      <c r="K45" s="1">
        <v>53161</v>
      </c>
      <c r="L45" s="1">
        <v>64183</v>
      </c>
      <c r="M45" s="1">
        <v>83529</v>
      </c>
      <c r="N45" s="1">
        <v>107118</v>
      </c>
      <c r="O45" s="1">
        <v>36107</v>
      </c>
      <c r="P45" s="1">
        <f t="shared" si="0"/>
        <v>130.6</v>
      </c>
      <c r="Q45" s="1">
        <f t="shared" si="1"/>
        <v>196.70000000000002</v>
      </c>
    </row>
    <row r="46" spans="1:17">
      <c r="A46" s="1">
        <v>5127</v>
      </c>
      <c r="B46" s="1" t="s">
        <v>14</v>
      </c>
      <c r="C46" s="1" t="s">
        <v>59</v>
      </c>
      <c r="D46" s="1">
        <v>2326070085.50879</v>
      </c>
      <c r="E46" s="1">
        <v>5127</v>
      </c>
      <c r="F46" s="1">
        <v>11803</v>
      </c>
      <c r="G46" s="1">
        <v>13300</v>
      </c>
      <c r="H46" s="1">
        <v>10057</v>
      </c>
      <c r="I46" s="1">
        <v>7297</v>
      </c>
      <c r="J46" s="1">
        <v>8207</v>
      </c>
      <c r="K46" s="1">
        <v>9685</v>
      </c>
      <c r="L46" s="1">
        <v>10205</v>
      </c>
      <c r="M46" s="1">
        <v>10996</v>
      </c>
      <c r="N46" s="1">
        <v>11233</v>
      </c>
      <c r="O46" s="1">
        <v>8207</v>
      </c>
      <c r="P46" s="1">
        <f t="shared" si="0"/>
        <v>-30.5</v>
      </c>
      <c r="Q46" s="1">
        <f t="shared" si="1"/>
        <v>36.9</v>
      </c>
    </row>
    <row r="47" spans="1:17">
      <c r="A47" s="1">
        <v>5129</v>
      </c>
      <c r="B47" s="1" t="s">
        <v>14</v>
      </c>
      <c r="C47" s="1" t="s">
        <v>60</v>
      </c>
      <c r="D47" s="1">
        <v>1731436929.5078101</v>
      </c>
      <c r="E47" s="1">
        <v>5129</v>
      </c>
      <c r="F47" s="1">
        <v>11056</v>
      </c>
      <c r="G47" s="1">
        <v>11942</v>
      </c>
      <c r="H47" s="1">
        <v>10424</v>
      </c>
      <c r="I47" s="1">
        <v>8124</v>
      </c>
      <c r="J47" s="1">
        <v>7731</v>
      </c>
      <c r="K47" s="1">
        <v>8847</v>
      </c>
      <c r="L47" s="1">
        <v>7841</v>
      </c>
      <c r="M47" s="1">
        <v>8261</v>
      </c>
      <c r="N47" s="1">
        <v>8195</v>
      </c>
      <c r="O47" s="1">
        <v>7731</v>
      </c>
      <c r="P47" s="1">
        <f t="shared" si="0"/>
        <v>-30.099999999999998</v>
      </c>
      <c r="Q47" s="1">
        <f t="shared" si="1"/>
        <v>6</v>
      </c>
    </row>
    <row r="48" spans="1:17">
      <c r="A48" s="1">
        <v>5131</v>
      </c>
      <c r="B48" s="1" t="s">
        <v>14</v>
      </c>
      <c r="C48" s="1" t="s">
        <v>61</v>
      </c>
      <c r="D48" s="1">
        <v>1414244822.2314501</v>
      </c>
      <c r="E48" s="1">
        <v>5131</v>
      </c>
      <c r="F48" s="1">
        <v>54426</v>
      </c>
      <c r="G48" s="1">
        <v>62809</v>
      </c>
      <c r="H48" s="1">
        <v>64202</v>
      </c>
      <c r="I48" s="1">
        <v>66685</v>
      </c>
      <c r="J48" s="1">
        <v>79237</v>
      </c>
      <c r="K48" s="1">
        <v>95172</v>
      </c>
      <c r="L48" s="1">
        <v>99590</v>
      </c>
      <c r="M48" s="1">
        <v>115071</v>
      </c>
      <c r="N48" s="1">
        <v>125744</v>
      </c>
      <c r="O48" s="1">
        <v>79237</v>
      </c>
      <c r="P48" s="1">
        <f t="shared" si="0"/>
        <v>45.6</v>
      </c>
      <c r="Q48" s="1">
        <f t="shared" si="1"/>
        <v>58.699999999999996</v>
      </c>
    </row>
    <row r="49" spans="1:17">
      <c r="A49" s="1">
        <v>5135</v>
      </c>
      <c r="B49" s="4" t="s">
        <v>14</v>
      </c>
      <c r="C49" s="4" t="s">
        <v>62</v>
      </c>
      <c r="D49" s="1">
        <v>1570431610.6953101</v>
      </c>
      <c r="E49" s="1">
        <v>5135</v>
      </c>
      <c r="F49" s="1">
        <v>10715</v>
      </c>
      <c r="G49" s="1">
        <v>11497</v>
      </c>
      <c r="H49" s="1">
        <v>8999</v>
      </c>
      <c r="I49" s="1">
        <v>6319</v>
      </c>
      <c r="J49" s="1">
        <v>8233</v>
      </c>
      <c r="K49" s="1">
        <v>14607</v>
      </c>
      <c r="L49" s="1">
        <v>14109</v>
      </c>
      <c r="M49" s="1">
        <v>17119</v>
      </c>
      <c r="N49" s="1">
        <v>17264</v>
      </c>
      <c r="O49" s="1">
        <v>8233</v>
      </c>
      <c r="P49" s="1">
        <f t="shared" si="0"/>
        <v>-23.200000000000003</v>
      </c>
      <c r="Q49" s="1">
        <f t="shared" si="1"/>
        <v>109.7</v>
      </c>
    </row>
    <row r="50" spans="1:17">
      <c r="A50" s="1">
        <v>5123</v>
      </c>
      <c r="B50" s="1" t="s">
        <v>14</v>
      </c>
      <c r="C50" s="1" t="s">
        <v>63</v>
      </c>
      <c r="D50" s="1">
        <v>1663789641.91992</v>
      </c>
      <c r="E50" s="1">
        <v>5123</v>
      </c>
      <c r="F50" s="1">
        <v>33394</v>
      </c>
      <c r="G50" s="1">
        <v>36043</v>
      </c>
      <c r="H50" s="1">
        <v>36841</v>
      </c>
      <c r="I50" s="1">
        <v>33303</v>
      </c>
      <c r="J50" s="1">
        <v>30799</v>
      </c>
      <c r="K50" s="1">
        <v>30858</v>
      </c>
      <c r="L50" s="1">
        <v>28497</v>
      </c>
      <c r="M50" s="1">
        <v>29329</v>
      </c>
      <c r="N50" s="1">
        <v>28258</v>
      </c>
      <c r="O50" s="1">
        <v>30799</v>
      </c>
      <c r="P50" s="1">
        <f t="shared" si="0"/>
        <v>-7.8</v>
      </c>
      <c r="Q50" s="1">
        <f t="shared" si="1"/>
        <v>-8.3000000000000007</v>
      </c>
    </row>
    <row r="51" spans="1:17">
      <c r="A51" s="1">
        <v>5137</v>
      </c>
      <c r="B51" s="1" t="s">
        <v>14</v>
      </c>
      <c r="C51" s="1" t="s">
        <v>64</v>
      </c>
      <c r="D51" s="1">
        <v>1578423844.1601601</v>
      </c>
      <c r="E51" s="1">
        <v>5137</v>
      </c>
      <c r="F51" s="1">
        <v>7993</v>
      </c>
      <c r="G51" s="1">
        <v>8603</v>
      </c>
      <c r="H51" s="1">
        <v>7662</v>
      </c>
      <c r="I51" s="1">
        <v>6294</v>
      </c>
      <c r="J51" s="1">
        <v>6838</v>
      </c>
      <c r="K51" s="1">
        <v>9022</v>
      </c>
      <c r="L51" s="1">
        <v>9775</v>
      </c>
      <c r="M51" s="1">
        <v>11499</v>
      </c>
      <c r="N51" s="1">
        <v>12394</v>
      </c>
      <c r="O51" s="1">
        <v>6838</v>
      </c>
      <c r="P51" s="1">
        <f t="shared" si="0"/>
        <v>-14.499999999999998</v>
      </c>
      <c r="Q51" s="1">
        <f t="shared" si="1"/>
        <v>81.3</v>
      </c>
    </row>
    <row r="52" spans="1:17">
      <c r="A52" s="1">
        <v>5141</v>
      </c>
      <c r="B52" s="1" t="s">
        <v>14</v>
      </c>
      <c r="C52" s="1" t="s">
        <v>65</v>
      </c>
      <c r="D52" s="1">
        <v>1875992496.37305</v>
      </c>
      <c r="E52" s="1">
        <v>5141</v>
      </c>
      <c r="F52" s="1">
        <v>11962</v>
      </c>
      <c r="G52" s="1">
        <v>12518</v>
      </c>
      <c r="H52" s="1">
        <v>9687</v>
      </c>
      <c r="I52" s="1">
        <v>7228</v>
      </c>
      <c r="J52" s="1">
        <v>8275</v>
      </c>
      <c r="K52" s="1">
        <v>13357</v>
      </c>
      <c r="L52" s="1">
        <v>14008</v>
      </c>
      <c r="M52" s="1">
        <v>16192</v>
      </c>
      <c r="N52" s="1">
        <v>17295</v>
      </c>
      <c r="O52" s="1">
        <v>8275</v>
      </c>
      <c r="P52" s="1">
        <f t="shared" si="0"/>
        <v>-30.8</v>
      </c>
      <c r="Q52" s="1">
        <f t="shared" si="1"/>
        <v>109.00000000000001</v>
      </c>
    </row>
    <row r="53" spans="1:17">
      <c r="A53" s="1">
        <v>5143</v>
      </c>
      <c r="B53" s="4" t="s">
        <v>14</v>
      </c>
      <c r="C53" s="4" t="s">
        <v>66</v>
      </c>
      <c r="D53" s="1">
        <v>2476084674.0429702</v>
      </c>
      <c r="E53" s="1">
        <v>5143</v>
      </c>
      <c r="F53" s="1">
        <v>39255</v>
      </c>
      <c r="G53" s="1">
        <v>41114</v>
      </c>
      <c r="H53" s="1">
        <v>49979</v>
      </c>
      <c r="I53" s="1">
        <v>55797</v>
      </c>
      <c r="J53" s="1">
        <v>77370</v>
      </c>
      <c r="K53" s="1">
        <v>100494</v>
      </c>
      <c r="L53" s="1">
        <v>113409</v>
      </c>
      <c r="M53" s="1">
        <v>157715</v>
      </c>
      <c r="N53" s="1">
        <v>203065</v>
      </c>
      <c r="O53" s="1">
        <v>77370</v>
      </c>
      <c r="P53" s="1">
        <f t="shared" si="0"/>
        <v>97.1</v>
      </c>
      <c r="Q53" s="1">
        <f t="shared" si="1"/>
        <v>162.5</v>
      </c>
    </row>
    <row r="54" spans="1:17">
      <c r="A54" s="1">
        <v>5145</v>
      </c>
      <c r="B54" s="1" t="s">
        <v>14</v>
      </c>
      <c r="C54" s="1" t="s">
        <v>67</v>
      </c>
      <c r="D54" s="1">
        <v>2699719412.3027301</v>
      </c>
      <c r="E54" s="1">
        <v>5145</v>
      </c>
      <c r="F54" s="1">
        <v>38269</v>
      </c>
      <c r="G54" s="1">
        <v>37176</v>
      </c>
      <c r="H54" s="1">
        <v>38040</v>
      </c>
      <c r="I54" s="1">
        <v>32745</v>
      </c>
      <c r="J54" s="1">
        <v>39253</v>
      </c>
      <c r="K54" s="1">
        <v>50835</v>
      </c>
      <c r="L54" s="1">
        <v>54676</v>
      </c>
      <c r="M54" s="1">
        <v>67165</v>
      </c>
      <c r="N54" s="1">
        <v>77076</v>
      </c>
      <c r="O54" s="1">
        <v>39253</v>
      </c>
      <c r="P54" s="1">
        <f t="shared" si="0"/>
        <v>2.6</v>
      </c>
      <c r="Q54" s="1">
        <f t="shared" si="1"/>
        <v>96.399999999999991</v>
      </c>
    </row>
    <row r="55" spans="1:17">
      <c r="A55" s="1">
        <v>5147</v>
      </c>
      <c r="B55" s="1" t="s">
        <v>14</v>
      </c>
      <c r="C55" s="1" t="s">
        <v>68</v>
      </c>
      <c r="D55" s="1">
        <v>1538605225.9375</v>
      </c>
      <c r="E55" s="1">
        <v>5147</v>
      </c>
      <c r="F55" s="1">
        <v>22682</v>
      </c>
      <c r="G55" s="1">
        <v>22133</v>
      </c>
      <c r="H55" s="1">
        <v>18957</v>
      </c>
      <c r="I55" s="1">
        <v>13954</v>
      </c>
      <c r="J55" s="1">
        <v>11566</v>
      </c>
      <c r="K55" s="1">
        <v>11222</v>
      </c>
      <c r="L55" s="1">
        <v>9520</v>
      </c>
      <c r="M55" s="1">
        <v>8741</v>
      </c>
      <c r="N55" s="1">
        <v>7260</v>
      </c>
      <c r="O55" s="1">
        <v>11566</v>
      </c>
      <c r="P55" s="1">
        <f t="shared" si="0"/>
        <v>-49</v>
      </c>
      <c r="Q55" s="1">
        <f t="shared" si="1"/>
        <v>-37.200000000000003</v>
      </c>
    </row>
    <row r="56" spans="1:17">
      <c r="A56" s="1">
        <v>5149</v>
      </c>
      <c r="B56" s="1" t="s">
        <v>14</v>
      </c>
      <c r="C56" s="1" t="s">
        <v>69</v>
      </c>
      <c r="D56" s="1">
        <v>2457511279.2539101</v>
      </c>
      <c r="E56" s="1">
        <v>5149</v>
      </c>
      <c r="F56" s="1">
        <v>21313</v>
      </c>
      <c r="G56" s="1">
        <v>20970</v>
      </c>
      <c r="H56" s="1">
        <v>14057</v>
      </c>
      <c r="I56" s="1">
        <v>11940</v>
      </c>
      <c r="J56" s="1">
        <v>14208</v>
      </c>
      <c r="K56" s="1">
        <v>17026</v>
      </c>
      <c r="L56" s="1">
        <v>17759</v>
      </c>
      <c r="M56" s="1">
        <v>21139</v>
      </c>
      <c r="N56" s="1">
        <v>22185</v>
      </c>
      <c r="O56" s="1">
        <v>14208</v>
      </c>
      <c r="P56" s="1">
        <f t="shared" si="0"/>
        <v>-33.300000000000004</v>
      </c>
      <c r="Q56" s="1">
        <f t="shared" si="1"/>
        <v>56.100000000000009</v>
      </c>
    </row>
    <row r="57" spans="1:17">
      <c r="A57" s="1">
        <v>29009</v>
      </c>
      <c r="B57" s="1" t="s">
        <v>70</v>
      </c>
      <c r="C57" s="1" t="s">
        <v>71</v>
      </c>
      <c r="D57" s="1">
        <v>2048415368.25488</v>
      </c>
      <c r="E57" s="1">
        <v>29009</v>
      </c>
      <c r="F57" s="1">
        <v>22803</v>
      </c>
      <c r="G57" s="1">
        <v>23546</v>
      </c>
      <c r="H57" s="1">
        <v>21755</v>
      </c>
      <c r="I57" s="1">
        <v>18921</v>
      </c>
      <c r="J57" s="1">
        <v>19597</v>
      </c>
      <c r="K57" s="1">
        <v>24408</v>
      </c>
      <c r="L57" s="1">
        <v>27547</v>
      </c>
      <c r="M57" s="1">
        <v>34010</v>
      </c>
      <c r="N57" s="1">
        <v>35597</v>
      </c>
      <c r="O57" s="1">
        <v>19597</v>
      </c>
      <c r="P57" s="1">
        <f t="shared" si="0"/>
        <v>-14.099999999999998</v>
      </c>
      <c r="Q57" s="1">
        <f t="shared" si="1"/>
        <v>81.599999999999994</v>
      </c>
    </row>
    <row r="58" spans="1:17">
      <c r="A58" s="1">
        <v>29017</v>
      </c>
      <c r="B58" s="1" t="s">
        <v>70</v>
      </c>
      <c r="C58" s="1" t="s">
        <v>72</v>
      </c>
      <c r="D58" s="1">
        <v>1608913401.8398399</v>
      </c>
      <c r="E58" s="1">
        <v>29017</v>
      </c>
      <c r="F58" s="1">
        <v>12269</v>
      </c>
      <c r="G58" s="1">
        <v>12898</v>
      </c>
      <c r="H58" s="1">
        <v>11019</v>
      </c>
      <c r="I58" s="1">
        <v>9167</v>
      </c>
      <c r="J58" s="1">
        <v>8820</v>
      </c>
      <c r="K58" s="1">
        <v>10301</v>
      </c>
      <c r="L58" s="1">
        <v>10619</v>
      </c>
      <c r="M58" s="1">
        <v>12029</v>
      </c>
      <c r="N58" s="1">
        <v>12363</v>
      </c>
      <c r="O58" s="1">
        <v>8820</v>
      </c>
      <c r="P58" s="1">
        <f t="shared" si="0"/>
        <v>-28.1</v>
      </c>
      <c r="Q58" s="1">
        <f t="shared" si="1"/>
        <v>40.200000000000003</v>
      </c>
    </row>
    <row r="59" spans="1:17">
      <c r="A59" s="1">
        <v>29023</v>
      </c>
      <c r="B59" s="1" t="s">
        <v>70</v>
      </c>
      <c r="C59" s="1" t="s">
        <v>73</v>
      </c>
      <c r="D59" s="1">
        <v>1810318412.45508</v>
      </c>
      <c r="E59" s="1">
        <v>29023</v>
      </c>
      <c r="F59" s="1">
        <v>23697</v>
      </c>
      <c r="G59" s="1">
        <v>34276</v>
      </c>
      <c r="H59" s="1">
        <v>37707</v>
      </c>
      <c r="I59" s="1">
        <v>34656</v>
      </c>
      <c r="J59" s="1">
        <v>33529</v>
      </c>
      <c r="K59" s="1">
        <v>37693</v>
      </c>
      <c r="L59" s="1">
        <v>38765</v>
      </c>
      <c r="M59" s="1">
        <v>40867</v>
      </c>
      <c r="N59" s="1">
        <v>42794</v>
      </c>
      <c r="O59" s="1">
        <v>33529</v>
      </c>
      <c r="P59" s="1">
        <f t="shared" si="0"/>
        <v>41.5</v>
      </c>
      <c r="Q59" s="1">
        <f t="shared" si="1"/>
        <v>27.6</v>
      </c>
    </row>
    <row r="60" spans="1:17">
      <c r="A60" s="1">
        <v>29031</v>
      </c>
      <c r="B60" s="1" t="s">
        <v>70</v>
      </c>
      <c r="C60" s="1" t="s">
        <v>74</v>
      </c>
      <c r="D60" s="1">
        <v>1518474025.1835899</v>
      </c>
      <c r="E60" s="1">
        <v>29031</v>
      </c>
      <c r="F60" s="1">
        <v>33203</v>
      </c>
      <c r="G60" s="1">
        <v>37775</v>
      </c>
      <c r="H60" s="1">
        <v>38397</v>
      </c>
      <c r="I60" s="1">
        <v>42020</v>
      </c>
      <c r="J60" s="1">
        <v>49350</v>
      </c>
      <c r="K60" s="1">
        <v>58837</v>
      </c>
      <c r="L60" s="1">
        <v>61633</v>
      </c>
      <c r="M60" s="1">
        <v>68693</v>
      </c>
      <c r="N60" s="1">
        <v>75674</v>
      </c>
      <c r="O60" s="1">
        <v>49350</v>
      </c>
      <c r="P60" s="1">
        <f t="shared" si="0"/>
        <v>48.6</v>
      </c>
      <c r="Q60" s="1">
        <f t="shared" si="1"/>
        <v>53.300000000000004</v>
      </c>
    </row>
    <row r="61" spans="1:17">
      <c r="A61" s="1">
        <v>29035</v>
      </c>
      <c r="B61" s="1" t="s">
        <v>70</v>
      </c>
      <c r="C61" s="1" t="s">
        <v>75</v>
      </c>
      <c r="D61" s="1">
        <v>1318375927.04492</v>
      </c>
      <c r="E61" s="1">
        <v>29035</v>
      </c>
      <c r="F61" s="1">
        <v>5503</v>
      </c>
      <c r="G61" s="1">
        <v>6226</v>
      </c>
      <c r="H61" s="1">
        <v>4777</v>
      </c>
      <c r="I61" s="1">
        <v>3973</v>
      </c>
      <c r="J61" s="1">
        <v>3878</v>
      </c>
      <c r="K61" s="1">
        <v>5428</v>
      </c>
      <c r="L61" s="1">
        <v>5515</v>
      </c>
      <c r="M61" s="1">
        <v>5941</v>
      </c>
      <c r="N61" s="1">
        <v>6265</v>
      </c>
      <c r="O61" s="1">
        <v>3878</v>
      </c>
      <c r="P61" s="1">
        <f t="shared" si="0"/>
        <v>-29.5</v>
      </c>
      <c r="Q61" s="1">
        <f t="shared" si="1"/>
        <v>61.6</v>
      </c>
    </row>
    <row r="62" spans="1:17">
      <c r="A62" s="1">
        <v>29043</v>
      </c>
      <c r="B62" s="4" t="s">
        <v>70</v>
      </c>
      <c r="C62" s="4" t="s">
        <v>76</v>
      </c>
      <c r="D62" s="1">
        <v>1460876638.84375</v>
      </c>
      <c r="E62" s="1">
        <v>29043</v>
      </c>
      <c r="F62" s="1">
        <v>13169</v>
      </c>
      <c r="G62" s="1">
        <v>13538</v>
      </c>
      <c r="H62" s="1">
        <v>12412</v>
      </c>
      <c r="I62" s="1">
        <v>12359</v>
      </c>
      <c r="J62" s="1">
        <v>15124</v>
      </c>
      <c r="K62" s="1">
        <v>22402</v>
      </c>
      <c r="L62" s="1">
        <v>32644</v>
      </c>
      <c r="M62" s="1">
        <v>54285</v>
      </c>
      <c r="N62" s="1">
        <v>77422</v>
      </c>
      <c r="O62" s="1">
        <v>15124</v>
      </c>
      <c r="P62" s="1">
        <f t="shared" si="0"/>
        <v>14.799999999999999</v>
      </c>
      <c r="Q62" s="1">
        <f t="shared" si="1"/>
        <v>411.9</v>
      </c>
    </row>
    <row r="63" spans="1:17">
      <c r="A63" s="1">
        <v>29065</v>
      </c>
      <c r="B63" s="1" t="s">
        <v>70</v>
      </c>
      <c r="C63" s="1" t="s">
        <v>77</v>
      </c>
      <c r="D63" s="1">
        <v>1954190697.70313</v>
      </c>
      <c r="E63" s="1">
        <v>29065</v>
      </c>
      <c r="F63" s="1">
        <v>10974</v>
      </c>
      <c r="G63" s="1">
        <v>11763</v>
      </c>
      <c r="H63" s="1">
        <v>10936</v>
      </c>
      <c r="I63" s="1">
        <v>10445</v>
      </c>
      <c r="J63" s="1">
        <v>11457</v>
      </c>
      <c r="K63" s="1">
        <v>14517</v>
      </c>
      <c r="L63" s="1">
        <v>13702</v>
      </c>
      <c r="M63" s="1">
        <v>14927</v>
      </c>
      <c r="N63" s="1">
        <v>15657</v>
      </c>
      <c r="O63" s="1">
        <v>11457</v>
      </c>
      <c r="P63" s="1">
        <f t="shared" si="0"/>
        <v>4.3999999999999995</v>
      </c>
      <c r="Q63" s="1">
        <f t="shared" si="1"/>
        <v>36.700000000000003</v>
      </c>
    </row>
    <row r="64" spans="1:17">
      <c r="A64" s="1">
        <v>29067</v>
      </c>
      <c r="B64" s="1" t="s">
        <v>70</v>
      </c>
      <c r="C64" s="1" t="s">
        <v>78</v>
      </c>
      <c r="D64" s="1">
        <v>2109833570.0683601</v>
      </c>
      <c r="E64" s="1">
        <v>29067</v>
      </c>
      <c r="F64" s="1">
        <v>13959</v>
      </c>
      <c r="G64" s="1">
        <v>15600</v>
      </c>
      <c r="H64" s="1">
        <v>12638</v>
      </c>
      <c r="I64" s="1">
        <v>9653</v>
      </c>
      <c r="J64" s="1">
        <v>9268</v>
      </c>
      <c r="K64" s="1">
        <v>11594</v>
      </c>
      <c r="L64" s="1">
        <v>11876</v>
      </c>
      <c r="M64" s="1">
        <v>13084</v>
      </c>
      <c r="N64" s="1">
        <v>13684</v>
      </c>
      <c r="O64" s="1">
        <v>9268</v>
      </c>
      <c r="P64" s="1">
        <f t="shared" si="0"/>
        <v>-33.6</v>
      </c>
      <c r="Q64" s="1">
        <f t="shared" si="1"/>
        <v>47.599999999999994</v>
      </c>
    </row>
    <row r="65" spans="1:17">
      <c r="A65" s="1">
        <v>29069</v>
      </c>
      <c r="B65" s="1" t="s">
        <v>70</v>
      </c>
      <c r="C65" s="1" t="s">
        <v>79</v>
      </c>
      <c r="D65" s="1">
        <v>1417029961.8164101</v>
      </c>
      <c r="E65" s="1">
        <v>29069</v>
      </c>
      <c r="F65" s="1">
        <v>35799</v>
      </c>
      <c r="G65" s="1">
        <v>44957</v>
      </c>
      <c r="H65" s="1">
        <v>45329</v>
      </c>
      <c r="I65" s="1">
        <v>39139</v>
      </c>
      <c r="J65" s="1">
        <v>33742</v>
      </c>
      <c r="K65" s="1">
        <v>36324</v>
      </c>
      <c r="L65" s="1">
        <v>33112</v>
      </c>
      <c r="M65" s="1">
        <v>33155</v>
      </c>
      <c r="N65" s="1">
        <v>31953</v>
      </c>
      <c r="O65" s="1">
        <v>33742</v>
      </c>
      <c r="P65" s="1">
        <f t="shared" si="0"/>
        <v>-5.7</v>
      </c>
      <c r="Q65" s="1">
        <f t="shared" si="1"/>
        <v>-5.3</v>
      </c>
    </row>
    <row r="66" spans="1:17">
      <c r="A66" s="1">
        <v>29077</v>
      </c>
      <c r="B66" s="1" t="s">
        <v>70</v>
      </c>
      <c r="C66" s="1" t="s">
        <v>33</v>
      </c>
      <c r="D66" s="1">
        <v>1755487850.6435499</v>
      </c>
      <c r="E66" s="1">
        <v>29077</v>
      </c>
      <c r="F66" s="1">
        <v>82929</v>
      </c>
      <c r="G66" s="1">
        <v>90541</v>
      </c>
      <c r="H66" s="1">
        <v>104823</v>
      </c>
      <c r="I66" s="1">
        <v>126276</v>
      </c>
      <c r="J66" s="1">
        <v>152929</v>
      </c>
      <c r="K66" s="1">
        <v>185302</v>
      </c>
      <c r="L66" s="1">
        <v>207949</v>
      </c>
      <c r="M66" s="1">
        <v>240391</v>
      </c>
      <c r="N66" s="1">
        <v>275174</v>
      </c>
      <c r="O66" s="1">
        <v>152929</v>
      </c>
      <c r="P66" s="1">
        <f t="shared" si="0"/>
        <v>84.399999999999991</v>
      </c>
      <c r="Q66" s="1">
        <f t="shared" si="1"/>
        <v>79.900000000000006</v>
      </c>
    </row>
    <row r="67" spans="1:17">
      <c r="A67" s="1">
        <v>29091</v>
      </c>
      <c r="B67" s="1" t="s">
        <v>70</v>
      </c>
      <c r="C67" s="1" t="s">
        <v>80</v>
      </c>
      <c r="D67" s="1">
        <v>2404365295.7148399</v>
      </c>
      <c r="E67" s="1">
        <v>29091</v>
      </c>
      <c r="F67" s="1">
        <v>19672</v>
      </c>
      <c r="G67" s="1">
        <v>22270</v>
      </c>
      <c r="H67" s="1">
        <v>22725</v>
      </c>
      <c r="I67" s="1">
        <v>22027</v>
      </c>
      <c r="J67" s="1">
        <v>23521</v>
      </c>
      <c r="K67" s="1">
        <v>28807</v>
      </c>
      <c r="L67" s="1">
        <v>31447</v>
      </c>
      <c r="M67" s="1">
        <v>37238</v>
      </c>
      <c r="N67" s="1">
        <v>40400</v>
      </c>
      <c r="O67" s="1">
        <v>23521</v>
      </c>
      <c r="P67" s="1">
        <f t="shared" ref="P67:P108" si="2">ROUND((O67-F67)/F67,3)*100</f>
        <v>19.600000000000001</v>
      </c>
      <c r="Q67" s="1">
        <f t="shared" ref="Q67:Q108" si="3">ROUND((N67-O67)/O67,3)*100</f>
        <v>71.8</v>
      </c>
    </row>
    <row r="68" spans="1:17">
      <c r="A68" s="1">
        <v>29093</v>
      </c>
      <c r="B68" s="1" t="s">
        <v>70</v>
      </c>
      <c r="C68" s="1" t="s">
        <v>81</v>
      </c>
      <c r="D68" s="1">
        <v>1429807901.4296899</v>
      </c>
      <c r="E68" s="1">
        <v>29093</v>
      </c>
      <c r="F68" s="1">
        <v>9642</v>
      </c>
      <c r="G68" s="1">
        <v>10440</v>
      </c>
      <c r="H68" s="1">
        <v>9458</v>
      </c>
      <c r="I68" s="1">
        <v>8041</v>
      </c>
      <c r="J68" s="1">
        <v>9529</v>
      </c>
      <c r="K68" s="1">
        <v>11084</v>
      </c>
      <c r="L68" s="1">
        <v>10726</v>
      </c>
      <c r="M68" s="1">
        <v>10697</v>
      </c>
      <c r="N68" s="1">
        <v>10630</v>
      </c>
      <c r="O68" s="1">
        <v>9529</v>
      </c>
      <c r="P68" s="1">
        <f t="shared" si="2"/>
        <v>-1.2</v>
      </c>
      <c r="Q68" s="1">
        <f t="shared" si="3"/>
        <v>11.600000000000001</v>
      </c>
    </row>
    <row r="69" spans="1:17">
      <c r="A69" s="1">
        <v>29109</v>
      </c>
      <c r="B69" s="1" t="s">
        <v>70</v>
      </c>
      <c r="C69" s="1" t="s">
        <v>39</v>
      </c>
      <c r="D69" s="1">
        <v>1588655695.11816</v>
      </c>
      <c r="E69" s="1">
        <v>29109</v>
      </c>
      <c r="F69" s="1">
        <v>23774</v>
      </c>
      <c r="G69" s="1">
        <v>24637</v>
      </c>
      <c r="H69" s="1">
        <v>23420</v>
      </c>
      <c r="I69" s="1">
        <v>23260</v>
      </c>
      <c r="J69" s="1">
        <v>24585</v>
      </c>
      <c r="K69" s="1">
        <v>28973</v>
      </c>
      <c r="L69" s="1">
        <v>30236</v>
      </c>
      <c r="M69" s="1">
        <v>35204</v>
      </c>
      <c r="N69" s="1">
        <v>38634</v>
      </c>
      <c r="O69" s="1">
        <v>24585</v>
      </c>
      <c r="P69" s="1">
        <f t="shared" si="2"/>
        <v>3.4000000000000004</v>
      </c>
      <c r="Q69" s="1">
        <f t="shared" si="3"/>
        <v>57.099999999999994</v>
      </c>
    </row>
    <row r="70" spans="1:17">
      <c r="A70" s="1">
        <v>29123</v>
      </c>
      <c r="B70" s="1" t="s">
        <v>70</v>
      </c>
      <c r="C70" s="1" t="s">
        <v>44</v>
      </c>
      <c r="D70" s="1">
        <v>1288793400.5214801</v>
      </c>
      <c r="E70" s="1">
        <v>29123</v>
      </c>
      <c r="F70" s="1">
        <v>9418</v>
      </c>
      <c r="G70" s="1">
        <v>9656</v>
      </c>
      <c r="H70" s="1">
        <v>10380</v>
      </c>
      <c r="I70" s="1">
        <v>9366</v>
      </c>
      <c r="J70" s="1">
        <v>8641</v>
      </c>
      <c r="K70" s="1">
        <v>10725</v>
      </c>
      <c r="L70" s="1">
        <v>11127</v>
      </c>
      <c r="M70" s="1">
        <v>11800</v>
      </c>
      <c r="N70" s="1">
        <v>12226</v>
      </c>
      <c r="O70" s="1">
        <v>8641</v>
      </c>
      <c r="P70" s="1">
        <f t="shared" si="2"/>
        <v>-8.3000000000000007</v>
      </c>
      <c r="Q70" s="1">
        <f t="shared" si="3"/>
        <v>41.5</v>
      </c>
    </row>
    <row r="71" spans="1:17">
      <c r="A71" s="1">
        <v>29133</v>
      </c>
      <c r="B71" s="1" t="s">
        <v>70</v>
      </c>
      <c r="C71" s="1" t="s">
        <v>46</v>
      </c>
      <c r="D71" s="1">
        <v>1110866979.4921899</v>
      </c>
      <c r="E71" s="1">
        <v>29133</v>
      </c>
      <c r="F71" s="1">
        <v>15762</v>
      </c>
      <c r="G71" s="1">
        <v>23149</v>
      </c>
      <c r="H71" s="1">
        <v>22551</v>
      </c>
      <c r="I71" s="1">
        <v>20695</v>
      </c>
      <c r="J71" s="1">
        <v>16647</v>
      </c>
      <c r="K71" s="1">
        <v>15726</v>
      </c>
      <c r="L71" s="1">
        <v>14442</v>
      </c>
      <c r="M71" s="1">
        <v>13427</v>
      </c>
      <c r="N71" s="1">
        <v>14358</v>
      </c>
      <c r="O71" s="1">
        <v>16647</v>
      </c>
      <c r="P71" s="1">
        <f t="shared" si="2"/>
        <v>5.6000000000000005</v>
      </c>
      <c r="Q71" s="1">
        <f t="shared" si="3"/>
        <v>-13.8</v>
      </c>
    </row>
    <row r="72" spans="1:17">
      <c r="A72" s="1">
        <v>29143</v>
      </c>
      <c r="B72" s="1" t="s">
        <v>70</v>
      </c>
      <c r="C72" s="1" t="s">
        <v>82</v>
      </c>
      <c r="D72" s="1">
        <v>1807867695.0898399</v>
      </c>
      <c r="E72" s="1">
        <v>29143</v>
      </c>
      <c r="F72" s="1">
        <v>30262</v>
      </c>
      <c r="G72" s="1">
        <v>39787</v>
      </c>
      <c r="H72" s="1">
        <v>39444</v>
      </c>
      <c r="I72" s="1">
        <v>31350</v>
      </c>
      <c r="J72" s="1">
        <v>23420</v>
      </c>
      <c r="K72" s="1">
        <v>22945</v>
      </c>
      <c r="L72" s="1">
        <v>20928</v>
      </c>
      <c r="M72" s="1">
        <v>19760</v>
      </c>
      <c r="N72" s="1">
        <v>18956</v>
      </c>
      <c r="O72" s="1">
        <v>23420</v>
      </c>
      <c r="P72" s="1">
        <f t="shared" si="2"/>
        <v>-22.6</v>
      </c>
      <c r="Q72" s="1">
        <f t="shared" si="3"/>
        <v>-19.100000000000001</v>
      </c>
    </row>
    <row r="73" spans="1:17">
      <c r="A73" s="1">
        <v>29149</v>
      </c>
      <c r="B73" s="1" t="s">
        <v>70</v>
      </c>
      <c r="C73" s="1" t="s">
        <v>83</v>
      </c>
      <c r="D73" s="1">
        <v>2050216356.53125</v>
      </c>
      <c r="E73" s="1">
        <v>29149</v>
      </c>
      <c r="F73" s="1">
        <v>12220</v>
      </c>
      <c r="G73" s="1">
        <v>13390</v>
      </c>
      <c r="H73" s="1">
        <v>11978</v>
      </c>
      <c r="I73" s="1">
        <v>9845</v>
      </c>
      <c r="J73" s="1">
        <v>9180</v>
      </c>
      <c r="K73" s="1">
        <v>10238</v>
      </c>
      <c r="L73" s="1">
        <v>9470</v>
      </c>
      <c r="M73" s="1">
        <v>10344</v>
      </c>
      <c r="N73" s="1">
        <v>10881</v>
      </c>
      <c r="O73" s="1">
        <v>9180</v>
      </c>
      <c r="P73" s="1">
        <f t="shared" si="2"/>
        <v>-24.9</v>
      </c>
      <c r="Q73" s="1">
        <f t="shared" si="3"/>
        <v>18.5</v>
      </c>
    </row>
    <row r="74" spans="1:17">
      <c r="A74" s="1">
        <v>29153</v>
      </c>
      <c r="B74" s="1" t="s">
        <v>70</v>
      </c>
      <c r="C74" s="1" t="s">
        <v>84</v>
      </c>
      <c r="D74" s="1">
        <v>1955621310.8046899</v>
      </c>
      <c r="E74" s="1">
        <v>29153</v>
      </c>
      <c r="F74" s="1">
        <v>9537</v>
      </c>
      <c r="G74" s="1">
        <v>10766</v>
      </c>
      <c r="H74" s="1">
        <v>8856</v>
      </c>
      <c r="I74" s="1">
        <v>6744</v>
      </c>
      <c r="J74" s="1">
        <v>6226</v>
      </c>
      <c r="K74" s="1">
        <v>7961</v>
      </c>
      <c r="L74" s="1">
        <v>8598</v>
      </c>
      <c r="M74" s="1">
        <v>9542</v>
      </c>
      <c r="N74" s="1">
        <v>9723</v>
      </c>
      <c r="O74" s="1">
        <v>6226</v>
      </c>
      <c r="P74" s="1">
        <f t="shared" si="2"/>
        <v>-34.699999999999996</v>
      </c>
      <c r="Q74" s="1">
        <f t="shared" si="3"/>
        <v>56.2</v>
      </c>
    </row>
    <row r="75" spans="1:17">
      <c r="A75" s="1">
        <v>29155</v>
      </c>
      <c r="B75" s="1" t="s">
        <v>70</v>
      </c>
      <c r="C75" s="1" t="s">
        <v>85</v>
      </c>
      <c r="D75" s="1">
        <v>1327139747.8085899</v>
      </c>
      <c r="E75" s="1">
        <v>29155</v>
      </c>
      <c r="F75" s="1">
        <v>37284</v>
      </c>
      <c r="G75" s="1">
        <v>46857</v>
      </c>
      <c r="H75" s="1">
        <v>45624</v>
      </c>
      <c r="I75" s="1">
        <v>38095</v>
      </c>
      <c r="J75" s="1">
        <v>26373</v>
      </c>
      <c r="K75" s="1">
        <v>24987</v>
      </c>
      <c r="L75" s="1">
        <v>21921</v>
      </c>
      <c r="M75" s="1">
        <v>20047</v>
      </c>
      <c r="N75" s="1">
        <v>18296</v>
      </c>
      <c r="O75" s="1">
        <v>26373</v>
      </c>
      <c r="P75" s="1">
        <f t="shared" si="2"/>
        <v>-29.299999999999997</v>
      </c>
      <c r="Q75" s="1">
        <f t="shared" si="3"/>
        <v>-30.599999999999998</v>
      </c>
    </row>
    <row r="76" spans="1:17">
      <c r="A76" s="1">
        <v>29179</v>
      </c>
      <c r="B76" s="1" t="s">
        <v>70</v>
      </c>
      <c r="C76" s="1" t="s">
        <v>86</v>
      </c>
      <c r="D76" s="1">
        <v>2109312165.6953101</v>
      </c>
      <c r="E76" s="1">
        <v>29179</v>
      </c>
      <c r="F76" s="1">
        <v>8923</v>
      </c>
      <c r="G76" s="1">
        <v>9370</v>
      </c>
      <c r="H76" s="1">
        <v>6918</v>
      </c>
      <c r="I76" s="1">
        <v>5161</v>
      </c>
      <c r="J76" s="1">
        <v>6106</v>
      </c>
      <c r="K76" s="1">
        <v>7230</v>
      </c>
      <c r="L76" s="1">
        <v>6661</v>
      </c>
      <c r="M76" s="1">
        <v>6689</v>
      </c>
      <c r="N76" s="1">
        <v>6696</v>
      </c>
      <c r="O76" s="1">
        <v>6106</v>
      </c>
      <c r="P76" s="1">
        <f t="shared" si="2"/>
        <v>-31.6</v>
      </c>
      <c r="Q76" s="1">
        <f t="shared" si="3"/>
        <v>9.7000000000000011</v>
      </c>
    </row>
    <row r="77" spans="1:17">
      <c r="A77" s="1">
        <v>29181</v>
      </c>
      <c r="B77" s="1" t="s">
        <v>70</v>
      </c>
      <c r="C77" s="1" t="s">
        <v>87</v>
      </c>
      <c r="D77" s="1">
        <v>1635995527.2871101</v>
      </c>
      <c r="E77" s="1">
        <v>29181</v>
      </c>
      <c r="F77" s="1">
        <v>11176</v>
      </c>
      <c r="G77" s="1">
        <v>12606</v>
      </c>
      <c r="H77" s="1">
        <v>11414</v>
      </c>
      <c r="I77" s="1">
        <v>9096</v>
      </c>
      <c r="J77" s="1">
        <v>9803</v>
      </c>
      <c r="K77" s="1">
        <v>12458</v>
      </c>
      <c r="L77" s="1">
        <v>12303</v>
      </c>
      <c r="M77" s="1">
        <v>13509</v>
      </c>
      <c r="N77" s="1">
        <v>14100</v>
      </c>
      <c r="O77" s="1">
        <v>9803</v>
      </c>
      <c r="P77" s="1">
        <f t="shared" si="2"/>
        <v>-12.3</v>
      </c>
      <c r="Q77" s="1">
        <f t="shared" si="3"/>
        <v>43.8</v>
      </c>
    </row>
    <row r="78" spans="1:17">
      <c r="A78" s="1">
        <v>29201</v>
      </c>
      <c r="B78" s="1" t="s">
        <v>70</v>
      </c>
      <c r="C78" s="1" t="s">
        <v>59</v>
      </c>
      <c r="D78" s="1">
        <v>1103433813.1640601</v>
      </c>
      <c r="E78" s="1">
        <v>29201</v>
      </c>
      <c r="F78" s="1">
        <v>24913</v>
      </c>
      <c r="G78" s="1">
        <v>30377</v>
      </c>
      <c r="H78" s="1">
        <v>32842</v>
      </c>
      <c r="I78" s="1">
        <v>32748</v>
      </c>
      <c r="J78" s="1">
        <v>33250</v>
      </c>
      <c r="K78" s="1">
        <v>39647</v>
      </c>
      <c r="L78" s="1">
        <v>39376</v>
      </c>
      <c r="M78" s="1">
        <v>40422</v>
      </c>
      <c r="N78" s="1">
        <v>39191</v>
      </c>
      <c r="O78" s="1">
        <v>33250</v>
      </c>
      <c r="P78" s="1">
        <f t="shared" si="2"/>
        <v>33.5</v>
      </c>
      <c r="Q78" s="1">
        <f t="shared" si="3"/>
        <v>17.899999999999999</v>
      </c>
    </row>
    <row r="79" spans="1:17">
      <c r="A79" s="1">
        <v>29203</v>
      </c>
      <c r="B79" s="1" t="s">
        <v>70</v>
      </c>
      <c r="C79" s="1" t="s">
        <v>88</v>
      </c>
      <c r="D79" s="1">
        <v>2600292714.1093798</v>
      </c>
      <c r="E79" s="1">
        <v>29203</v>
      </c>
      <c r="F79" s="1">
        <v>10894</v>
      </c>
      <c r="G79" s="1">
        <v>11831</v>
      </c>
      <c r="H79" s="1">
        <v>8377</v>
      </c>
      <c r="I79" s="1">
        <v>7087</v>
      </c>
      <c r="J79" s="1">
        <v>7196</v>
      </c>
      <c r="K79" s="1">
        <v>7885</v>
      </c>
      <c r="L79" s="1">
        <v>7613</v>
      </c>
      <c r="M79" s="1">
        <v>8324</v>
      </c>
      <c r="N79" s="1">
        <v>8441</v>
      </c>
      <c r="O79" s="1">
        <v>7196</v>
      </c>
      <c r="P79" s="1">
        <f t="shared" si="2"/>
        <v>-33.900000000000006</v>
      </c>
      <c r="Q79" s="1">
        <f t="shared" si="3"/>
        <v>17.299999999999997</v>
      </c>
    </row>
    <row r="80" spans="1:17">
      <c r="A80" s="1">
        <v>29187</v>
      </c>
      <c r="B80" s="1" t="s">
        <v>70</v>
      </c>
      <c r="C80" s="1" t="s">
        <v>89</v>
      </c>
      <c r="D80" s="1">
        <v>1171715227.2558601</v>
      </c>
      <c r="E80" s="1">
        <v>29187</v>
      </c>
      <c r="F80" s="1">
        <v>35832</v>
      </c>
      <c r="G80" s="1">
        <v>35950</v>
      </c>
      <c r="H80" s="1">
        <v>35276</v>
      </c>
      <c r="I80" s="1">
        <v>36516</v>
      </c>
      <c r="J80" s="1">
        <v>36818</v>
      </c>
      <c r="K80" s="1">
        <v>42600</v>
      </c>
      <c r="L80" s="1">
        <v>48904</v>
      </c>
      <c r="M80" s="1">
        <v>55641</v>
      </c>
      <c r="N80" s="1">
        <v>65359</v>
      </c>
      <c r="O80" s="1">
        <v>36875</v>
      </c>
      <c r="P80" s="1">
        <f t="shared" si="2"/>
        <v>2.9000000000000004</v>
      </c>
      <c r="Q80" s="1">
        <f t="shared" si="3"/>
        <v>77.2</v>
      </c>
    </row>
    <row r="81" spans="1:17">
      <c r="A81" s="1">
        <v>29186</v>
      </c>
      <c r="B81" s="1" t="s">
        <v>70</v>
      </c>
      <c r="C81" s="1" t="s">
        <v>90</v>
      </c>
      <c r="D81" s="1">
        <v>1318157010.5625</v>
      </c>
      <c r="E81" s="1">
        <v>29186</v>
      </c>
      <c r="F81" s="1">
        <v>10097</v>
      </c>
      <c r="G81" s="1">
        <v>10905</v>
      </c>
      <c r="H81" s="1">
        <v>11237</v>
      </c>
      <c r="I81" s="1">
        <v>12116</v>
      </c>
      <c r="J81" s="1">
        <v>12867</v>
      </c>
      <c r="K81" s="1">
        <v>15180</v>
      </c>
      <c r="L81" s="1">
        <v>16037</v>
      </c>
      <c r="M81" s="1">
        <v>17842</v>
      </c>
      <c r="N81" s="1">
        <v>18145</v>
      </c>
      <c r="O81" s="1">
        <v>12867</v>
      </c>
      <c r="P81" s="1">
        <f t="shared" si="2"/>
        <v>27.400000000000002</v>
      </c>
      <c r="Q81" s="1">
        <f t="shared" si="3"/>
        <v>41</v>
      </c>
    </row>
    <row r="82" spans="1:17">
      <c r="A82" s="1">
        <v>29207</v>
      </c>
      <c r="B82" s="1" t="s">
        <v>70</v>
      </c>
      <c r="C82" s="1" t="s">
        <v>91</v>
      </c>
      <c r="D82" s="1">
        <v>2146965907.7089801</v>
      </c>
      <c r="E82" s="1">
        <v>29207</v>
      </c>
      <c r="F82" s="1">
        <v>27452</v>
      </c>
      <c r="G82" s="1">
        <v>33009</v>
      </c>
      <c r="H82" s="1">
        <v>33463</v>
      </c>
      <c r="I82" s="1">
        <v>29490</v>
      </c>
      <c r="J82" s="1">
        <v>25771</v>
      </c>
      <c r="K82" s="1">
        <v>29009</v>
      </c>
      <c r="L82" s="1">
        <v>28895</v>
      </c>
      <c r="M82" s="1">
        <v>29705</v>
      </c>
      <c r="N82" s="1">
        <v>29968</v>
      </c>
      <c r="O82" s="1">
        <v>25771</v>
      </c>
      <c r="P82" s="1">
        <f t="shared" si="2"/>
        <v>-6.1</v>
      </c>
      <c r="Q82" s="1">
        <f t="shared" si="3"/>
        <v>16.3</v>
      </c>
    </row>
    <row r="83" spans="1:17">
      <c r="A83" s="1">
        <v>29209</v>
      </c>
      <c r="B83" s="4" t="s">
        <v>70</v>
      </c>
      <c r="C83" s="4" t="s">
        <v>64</v>
      </c>
      <c r="D83" s="1">
        <v>1323251229.1953101</v>
      </c>
      <c r="E83" s="1">
        <v>29209</v>
      </c>
      <c r="F83" s="1">
        <v>11614</v>
      </c>
      <c r="G83" s="1">
        <v>11298</v>
      </c>
      <c r="H83" s="1">
        <v>9748</v>
      </c>
      <c r="I83" s="1">
        <v>8176</v>
      </c>
      <c r="J83" s="1">
        <v>9921</v>
      </c>
      <c r="K83" s="1">
        <v>15587</v>
      </c>
      <c r="L83" s="1">
        <v>19078</v>
      </c>
      <c r="M83" s="1">
        <v>28658</v>
      </c>
      <c r="N83" s="1">
        <v>32202</v>
      </c>
      <c r="O83" s="1">
        <v>9921</v>
      </c>
      <c r="P83" s="1">
        <f t="shared" si="2"/>
        <v>-14.6</v>
      </c>
      <c r="Q83" s="1">
        <f t="shared" si="3"/>
        <v>224.6</v>
      </c>
    </row>
    <row r="84" spans="1:17">
      <c r="A84" s="1">
        <v>29213</v>
      </c>
      <c r="B84" s="4" t="s">
        <v>70</v>
      </c>
      <c r="C84" s="4" t="s">
        <v>92</v>
      </c>
      <c r="D84" s="1">
        <v>1687318342.0839801</v>
      </c>
      <c r="E84" s="1">
        <v>29213</v>
      </c>
      <c r="F84" s="1">
        <v>8867</v>
      </c>
      <c r="G84" s="1">
        <v>10323</v>
      </c>
      <c r="H84" s="1">
        <v>9863</v>
      </c>
      <c r="I84" s="1">
        <v>10238</v>
      </c>
      <c r="J84" s="1">
        <v>13023</v>
      </c>
      <c r="K84" s="1">
        <v>20467</v>
      </c>
      <c r="L84" s="1">
        <v>25561</v>
      </c>
      <c r="M84" s="1">
        <v>39703</v>
      </c>
      <c r="N84" s="1">
        <v>51675</v>
      </c>
      <c r="O84" s="1">
        <v>13023</v>
      </c>
      <c r="P84" s="1">
        <f t="shared" si="2"/>
        <v>46.9</v>
      </c>
      <c r="Q84" s="1">
        <f t="shared" si="3"/>
        <v>296.8</v>
      </c>
    </row>
    <row r="85" spans="1:17">
      <c r="A85" s="1">
        <v>29215</v>
      </c>
      <c r="B85" s="1" t="s">
        <v>70</v>
      </c>
      <c r="C85" s="1" t="s">
        <v>93</v>
      </c>
      <c r="D85" s="1">
        <v>3054227911.3535199</v>
      </c>
      <c r="E85" s="1">
        <v>29215</v>
      </c>
      <c r="F85" s="1">
        <v>18580</v>
      </c>
      <c r="G85" s="1">
        <v>19813</v>
      </c>
      <c r="H85" s="1">
        <v>18992</v>
      </c>
      <c r="I85" s="1">
        <v>17758</v>
      </c>
      <c r="J85" s="1">
        <v>18320</v>
      </c>
      <c r="K85" s="1">
        <v>21070</v>
      </c>
      <c r="L85" s="1">
        <v>21476</v>
      </c>
      <c r="M85" s="1">
        <v>23003</v>
      </c>
      <c r="N85" s="1">
        <v>26008</v>
      </c>
      <c r="O85" s="1">
        <v>18320</v>
      </c>
      <c r="P85" s="1">
        <f t="shared" si="2"/>
        <v>-1.4000000000000001</v>
      </c>
      <c r="Q85" s="1">
        <f t="shared" si="3"/>
        <v>42</v>
      </c>
    </row>
    <row r="86" spans="1:17">
      <c r="A86" s="1">
        <v>29221</v>
      </c>
      <c r="B86" s="1" t="s">
        <v>70</v>
      </c>
      <c r="C86" s="1" t="s">
        <v>66</v>
      </c>
      <c r="D86" s="1">
        <v>1974785712.1875</v>
      </c>
      <c r="E86" s="1">
        <v>29221</v>
      </c>
      <c r="F86" s="1">
        <v>14450</v>
      </c>
      <c r="G86" s="1">
        <v>17492</v>
      </c>
      <c r="H86" s="1">
        <v>14689</v>
      </c>
      <c r="I86" s="1">
        <v>14346</v>
      </c>
      <c r="J86" s="1">
        <v>15086</v>
      </c>
      <c r="K86" s="1">
        <v>17983</v>
      </c>
      <c r="L86" s="1">
        <v>20380</v>
      </c>
      <c r="M86" s="1">
        <v>23344</v>
      </c>
      <c r="N86" s="1">
        <v>25195</v>
      </c>
      <c r="O86" s="1">
        <v>15086</v>
      </c>
      <c r="P86" s="1">
        <f t="shared" si="2"/>
        <v>4.3999999999999995</v>
      </c>
      <c r="Q86" s="1">
        <f t="shared" si="3"/>
        <v>67</v>
      </c>
    </row>
    <row r="87" spans="1:17">
      <c r="A87" s="1">
        <v>29223</v>
      </c>
      <c r="B87" s="1" t="s">
        <v>70</v>
      </c>
      <c r="C87" s="1" t="s">
        <v>94</v>
      </c>
      <c r="D87" s="1">
        <v>2004880796.2890601</v>
      </c>
      <c r="E87" s="1">
        <v>29223</v>
      </c>
      <c r="F87" s="1">
        <v>12243</v>
      </c>
      <c r="G87" s="1">
        <v>12794</v>
      </c>
      <c r="H87" s="1">
        <v>10514</v>
      </c>
      <c r="I87" s="1">
        <v>8638</v>
      </c>
      <c r="J87" s="1">
        <v>8546</v>
      </c>
      <c r="K87" s="1">
        <v>11277</v>
      </c>
      <c r="L87" s="1">
        <v>11543</v>
      </c>
      <c r="M87" s="1">
        <v>13259</v>
      </c>
      <c r="N87" s="1">
        <v>13521</v>
      </c>
      <c r="O87" s="1">
        <v>8546</v>
      </c>
      <c r="P87" s="1">
        <f t="shared" si="2"/>
        <v>-30.2</v>
      </c>
      <c r="Q87" s="1">
        <f t="shared" si="3"/>
        <v>58.199999999999996</v>
      </c>
    </row>
    <row r="88" spans="1:17">
      <c r="A88" s="1">
        <v>29225</v>
      </c>
      <c r="B88" s="4" t="s">
        <v>70</v>
      </c>
      <c r="C88" s="4" t="s">
        <v>95</v>
      </c>
      <c r="D88" s="1">
        <v>1537652490.1035199</v>
      </c>
      <c r="E88" s="1">
        <v>29225</v>
      </c>
      <c r="F88" s="1">
        <v>16148</v>
      </c>
      <c r="G88" s="1">
        <v>17226</v>
      </c>
      <c r="H88" s="1">
        <v>15072</v>
      </c>
      <c r="I88" s="1">
        <v>13753</v>
      </c>
      <c r="J88" s="1">
        <v>15562</v>
      </c>
      <c r="K88" s="1">
        <v>20414</v>
      </c>
      <c r="L88" s="1">
        <v>23753</v>
      </c>
      <c r="M88" s="1">
        <v>31045</v>
      </c>
      <c r="N88" s="1">
        <v>36202</v>
      </c>
      <c r="O88" s="1">
        <v>15562</v>
      </c>
      <c r="P88" s="1">
        <f t="shared" si="2"/>
        <v>-3.5999999999999996</v>
      </c>
      <c r="Q88" s="1">
        <f t="shared" si="3"/>
        <v>132.6</v>
      </c>
    </row>
    <row r="89" spans="1:17">
      <c r="A89" s="1">
        <v>29229</v>
      </c>
      <c r="B89" s="1" t="s">
        <v>70</v>
      </c>
      <c r="C89" s="1" t="s">
        <v>96</v>
      </c>
      <c r="D89" s="1">
        <v>1769423900.7460899</v>
      </c>
      <c r="E89" s="1">
        <v>29229</v>
      </c>
      <c r="F89" s="1">
        <v>16741</v>
      </c>
      <c r="G89" s="1">
        <v>17967</v>
      </c>
      <c r="H89" s="1">
        <v>15834</v>
      </c>
      <c r="I89" s="1">
        <v>14183</v>
      </c>
      <c r="J89" s="1">
        <v>13667</v>
      </c>
      <c r="K89" s="1">
        <v>16188</v>
      </c>
      <c r="L89" s="1">
        <v>16758</v>
      </c>
      <c r="M89" s="1">
        <v>17955</v>
      </c>
      <c r="N89" s="1">
        <v>18815</v>
      </c>
      <c r="O89" s="1">
        <v>13667</v>
      </c>
      <c r="P89" s="1">
        <f t="shared" si="2"/>
        <v>-18.399999999999999</v>
      </c>
      <c r="Q89" s="1">
        <f t="shared" si="3"/>
        <v>37.700000000000003</v>
      </c>
    </row>
    <row r="90" spans="1:17">
      <c r="A90" s="1">
        <v>28011</v>
      </c>
      <c r="B90" s="1" t="s">
        <v>97</v>
      </c>
      <c r="C90" s="1" t="s">
        <v>98</v>
      </c>
      <c r="D90" s="1">
        <v>2345925040.9941401</v>
      </c>
      <c r="E90" s="1">
        <v>28011</v>
      </c>
      <c r="F90" s="1">
        <v>71051</v>
      </c>
      <c r="G90" s="1">
        <v>67574</v>
      </c>
      <c r="H90" s="1">
        <v>63004</v>
      </c>
      <c r="I90" s="1">
        <v>54464</v>
      </c>
      <c r="J90" s="1">
        <v>49409</v>
      </c>
      <c r="K90" s="1">
        <v>45965</v>
      </c>
      <c r="L90" s="1">
        <v>41875</v>
      </c>
      <c r="M90" s="1">
        <v>40633</v>
      </c>
      <c r="N90" s="1">
        <v>34145</v>
      </c>
      <c r="O90" s="1">
        <v>49409</v>
      </c>
      <c r="P90" s="1">
        <f t="shared" si="2"/>
        <v>-30.5</v>
      </c>
      <c r="Q90" s="1">
        <f t="shared" si="3"/>
        <v>-30.9</v>
      </c>
    </row>
    <row r="91" spans="1:17">
      <c r="A91" s="1">
        <v>28027</v>
      </c>
      <c r="B91" s="1" t="s">
        <v>97</v>
      </c>
      <c r="C91" s="1" t="s">
        <v>99</v>
      </c>
      <c r="D91" s="1">
        <v>1510338480.3789101</v>
      </c>
      <c r="E91" s="1">
        <v>28027</v>
      </c>
      <c r="F91" s="1">
        <v>46327</v>
      </c>
      <c r="G91" s="1">
        <v>48333</v>
      </c>
      <c r="H91" s="1">
        <v>49361</v>
      </c>
      <c r="I91" s="1">
        <v>46212</v>
      </c>
      <c r="J91" s="1">
        <v>40447</v>
      </c>
      <c r="K91" s="1">
        <v>36918</v>
      </c>
      <c r="L91" s="1">
        <v>31665</v>
      </c>
      <c r="M91" s="1">
        <v>30622</v>
      </c>
      <c r="N91" s="1">
        <v>26151</v>
      </c>
      <c r="O91" s="1">
        <v>40447</v>
      </c>
      <c r="P91" s="1">
        <f t="shared" si="2"/>
        <v>-12.7</v>
      </c>
      <c r="Q91" s="1">
        <f t="shared" si="3"/>
        <v>-35.299999999999997</v>
      </c>
    </row>
    <row r="92" spans="1:17">
      <c r="A92" s="1">
        <v>28033</v>
      </c>
      <c r="B92" s="4" t="s">
        <v>97</v>
      </c>
      <c r="C92" s="4" t="s">
        <v>100</v>
      </c>
      <c r="D92" s="1">
        <v>1286640438.0234399</v>
      </c>
      <c r="E92" s="1">
        <v>28033</v>
      </c>
      <c r="F92" s="1">
        <v>25438</v>
      </c>
      <c r="G92" s="1">
        <v>26663</v>
      </c>
      <c r="H92" s="1">
        <v>24599</v>
      </c>
      <c r="I92" s="1">
        <v>23891</v>
      </c>
      <c r="J92" s="1">
        <v>35885</v>
      </c>
      <c r="K92" s="1">
        <v>53930</v>
      </c>
      <c r="L92" s="1">
        <v>67910</v>
      </c>
      <c r="M92" s="1">
        <v>107199</v>
      </c>
      <c r="N92" s="1">
        <v>161252</v>
      </c>
      <c r="O92" s="1">
        <v>35885</v>
      </c>
      <c r="P92" s="1">
        <f t="shared" si="2"/>
        <v>41.099999999999994</v>
      </c>
      <c r="Q92" s="1">
        <f t="shared" si="3"/>
        <v>349.40000000000003</v>
      </c>
    </row>
    <row r="93" spans="1:17">
      <c r="A93" s="1">
        <v>28143</v>
      </c>
      <c r="B93" s="1" t="s">
        <v>97</v>
      </c>
      <c r="C93" s="1" t="s">
        <v>101</v>
      </c>
      <c r="D93" s="1">
        <v>1245228320.65625</v>
      </c>
      <c r="E93" s="1">
        <v>28143</v>
      </c>
      <c r="F93" s="1">
        <v>21233</v>
      </c>
      <c r="G93" s="1">
        <v>22610</v>
      </c>
      <c r="H93" s="1">
        <v>21664</v>
      </c>
      <c r="I93" s="1">
        <v>16826</v>
      </c>
      <c r="J93" s="1">
        <v>11854</v>
      </c>
      <c r="K93" s="1">
        <v>9652</v>
      </c>
      <c r="L93" s="1">
        <v>8164</v>
      </c>
      <c r="M93" s="1">
        <v>9227</v>
      </c>
      <c r="N93" s="1">
        <v>10778</v>
      </c>
      <c r="O93" s="1">
        <v>11854</v>
      </c>
      <c r="P93" s="1">
        <f t="shared" si="2"/>
        <v>-44.2</v>
      </c>
      <c r="Q93" s="1">
        <f t="shared" si="3"/>
        <v>-9.1</v>
      </c>
    </row>
    <row r="94" spans="1:17">
      <c r="A94" s="1">
        <v>40001</v>
      </c>
      <c r="B94" s="1" t="s">
        <v>102</v>
      </c>
      <c r="C94" s="1" t="s">
        <v>103</v>
      </c>
      <c r="D94" s="1">
        <v>1494504706.8559599</v>
      </c>
      <c r="E94" s="1">
        <v>40001</v>
      </c>
      <c r="F94" s="1">
        <v>14756</v>
      </c>
      <c r="G94" s="1">
        <v>15755</v>
      </c>
      <c r="H94" s="1">
        <v>14918</v>
      </c>
      <c r="I94" s="1">
        <v>13112</v>
      </c>
      <c r="J94" s="1">
        <v>15141</v>
      </c>
      <c r="K94" s="1">
        <v>18575</v>
      </c>
      <c r="L94" s="1">
        <v>18421</v>
      </c>
      <c r="M94" s="1">
        <v>21038</v>
      </c>
      <c r="N94" s="1">
        <v>22683</v>
      </c>
      <c r="O94" s="1">
        <v>15141</v>
      </c>
      <c r="P94" s="1">
        <f t="shared" si="2"/>
        <v>2.6</v>
      </c>
      <c r="Q94" s="1">
        <f t="shared" si="3"/>
        <v>49.8</v>
      </c>
    </row>
    <row r="95" spans="1:17">
      <c r="A95" s="1">
        <v>40021</v>
      </c>
      <c r="B95" s="4" t="s">
        <v>102</v>
      </c>
      <c r="C95" s="4" t="s">
        <v>104</v>
      </c>
      <c r="D95" s="1">
        <v>2010902916.9392099</v>
      </c>
      <c r="E95" s="1">
        <v>40021</v>
      </c>
      <c r="F95" s="1">
        <v>17470</v>
      </c>
      <c r="G95" s="1">
        <v>21030</v>
      </c>
      <c r="H95" s="1">
        <v>18989</v>
      </c>
      <c r="I95" s="1">
        <v>17762</v>
      </c>
      <c r="J95" s="1">
        <v>23174</v>
      </c>
      <c r="K95" s="1">
        <v>30684</v>
      </c>
      <c r="L95" s="1">
        <v>34049</v>
      </c>
      <c r="M95" s="1">
        <v>42521</v>
      </c>
      <c r="N95" s="1">
        <v>46987</v>
      </c>
      <c r="O95" s="1">
        <v>23174</v>
      </c>
      <c r="P95" s="1">
        <f t="shared" si="2"/>
        <v>32.700000000000003</v>
      </c>
      <c r="Q95" s="1">
        <f t="shared" si="3"/>
        <v>102.8</v>
      </c>
    </row>
    <row r="96" spans="1:17">
      <c r="A96" s="1">
        <v>40037</v>
      </c>
      <c r="B96" s="1" t="s">
        <v>102</v>
      </c>
      <c r="C96" s="1" t="s">
        <v>105</v>
      </c>
      <c r="D96" s="1">
        <v>2511706875.3088498</v>
      </c>
      <c r="E96" s="1">
        <v>40037</v>
      </c>
      <c r="F96" s="1">
        <v>64115</v>
      </c>
      <c r="G96" s="1">
        <v>55503</v>
      </c>
      <c r="H96" s="1">
        <v>43143</v>
      </c>
      <c r="I96" s="1">
        <v>40495</v>
      </c>
      <c r="J96" s="1">
        <v>45532</v>
      </c>
      <c r="K96" s="1">
        <v>59016</v>
      </c>
      <c r="L96" s="1">
        <v>60915</v>
      </c>
      <c r="M96" s="1">
        <v>67367</v>
      </c>
      <c r="N96" s="1">
        <v>69967</v>
      </c>
      <c r="O96" s="1">
        <v>45532</v>
      </c>
      <c r="P96" s="1">
        <f t="shared" si="2"/>
        <v>-28.999999999999996</v>
      </c>
      <c r="Q96" s="1">
        <f t="shared" si="3"/>
        <v>53.7</v>
      </c>
    </row>
    <row r="97" spans="1:17">
      <c r="A97" s="1">
        <v>40041</v>
      </c>
      <c r="B97" s="4" t="s">
        <v>102</v>
      </c>
      <c r="C97" s="4" t="s">
        <v>106</v>
      </c>
      <c r="D97" s="1">
        <v>2052104386.6103499</v>
      </c>
      <c r="E97" s="1">
        <v>40041</v>
      </c>
      <c r="F97" s="1">
        <v>15370</v>
      </c>
      <c r="G97" s="1">
        <v>18592</v>
      </c>
      <c r="H97" s="1">
        <v>14734</v>
      </c>
      <c r="I97" s="1">
        <v>13198</v>
      </c>
      <c r="J97" s="1">
        <v>17767</v>
      </c>
      <c r="K97" s="1">
        <v>23946</v>
      </c>
      <c r="L97" s="1">
        <v>28070</v>
      </c>
      <c r="M97" s="1">
        <v>37077</v>
      </c>
      <c r="N97" s="1">
        <v>41487</v>
      </c>
      <c r="O97" s="1">
        <v>17767</v>
      </c>
      <c r="P97" s="1">
        <f t="shared" si="2"/>
        <v>15.6</v>
      </c>
      <c r="Q97" s="1">
        <f t="shared" si="3"/>
        <v>133.5</v>
      </c>
    </row>
    <row r="98" spans="1:17">
      <c r="A98" s="1">
        <v>40061</v>
      </c>
      <c r="B98" s="1" t="s">
        <v>102</v>
      </c>
      <c r="C98" s="1" t="s">
        <v>107</v>
      </c>
      <c r="D98" s="1">
        <v>1619464647.9516599</v>
      </c>
      <c r="E98" s="1">
        <v>40061</v>
      </c>
      <c r="F98" s="1">
        <v>16216</v>
      </c>
      <c r="G98" s="1">
        <v>17324</v>
      </c>
      <c r="H98" s="1">
        <v>13313</v>
      </c>
      <c r="I98" s="1">
        <v>9121</v>
      </c>
      <c r="J98" s="1">
        <v>9578</v>
      </c>
      <c r="K98" s="1">
        <v>11010</v>
      </c>
      <c r="L98" s="1">
        <v>10940</v>
      </c>
      <c r="M98" s="1">
        <v>11792</v>
      </c>
      <c r="N98" s="1">
        <v>12769</v>
      </c>
      <c r="O98" s="1">
        <v>9578</v>
      </c>
      <c r="P98" s="1">
        <f t="shared" si="2"/>
        <v>-40.9</v>
      </c>
      <c r="Q98" s="1">
        <f t="shared" si="3"/>
        <v>33.300000000000004</v>
      </c>
    </row>
    <row r="99" spans="1:17">
      <c r="A99" s="1">
        <v>40077</v>
      </c>
      <c r="B99" s="1" t="s">
        <v>102</v>
      </c>
      <c r="C99" s="1" t="s">
        <v>108</v>
      </c>
      <c r="D99" s="1">
        <v>1888434038.45679</v>
      </c>
      <c r="E99" s="1">
        <v>40077</v>
      </c>
      <c r="F99" s="1">
        <v>11184</v>
      </c>
      <c r="G99" s="1">
        <v>12380</v>
      </c>
      <c r="H99" s="1">
        <v>9690</v>
      </c>
      <c r="I99" s="1">
        <v>7738</v>
      </c>
      <c r="J99" s="1">
        <v>8601</v>
      </c>
      <c r="K99" s="1">
        <v>9840</v>
      </c>
      <c r="L99" s="1">
        <v>10333</v>
      </c>
      <c r="M99" s="1">
        <v>10692</v>
      </c>
      <c r="N99" s="1">
        <v>11154</v>
      </c>
      <c r="O99" s="1">
        <v>8601</v>
      </c>
      <c r="P99" s="1">
        <f t="shared" si="2"/>
        <v>-23.1</v>
      </c>
      <c r="Q99" s="1">
        <f t="shared" si="3"/>
        <v>29.7</v>
      </c>
    </row>
    <row r="100" spans="1:17">
      <c r="A100" s="1">
        <v>40079</v>
      </c>
      <c r="B100" s="1" t="s">
        <v>102</v>
      </c>
      <c r="C100" s="1" t="s">
        <v>109</v>
      </c>
      <c r="D100" s="1">
        <v>4164770946.9292002</v>
      </c>
      <c r="E100" s="1">
        <v>40079</v>
      </c>
      <c r="F100" s="1">
        <v>42896</v>
      </c>
      <c r="G100" s="1">
        <v>45866</v>
      </c>
      <c r="H100" s="1">
        <v>35276</v>
      </c>
      <c r="I100" s="1">
        <v>29106</v>
      </c>
      <c r="J100" s="1">
        <v>32137</v>
      </c>
      <c r="K100" s="1">
        <v>40698</v>
      </c>
      <c r="L100" s="1">
        <v>43270</v>
      </c>
      <c r="M100" s="1">
        <v>48109</v>
      </c>
      <c r="N100" s="1">
        <v>50384</v>
      </c>
      <c r="O100" s="1">
        <v>32137</v>
      </c>
      <c r="P100" s="1">
        <f t="shared" si="2"/>
        <v>-25.1</v>
      </c>
      <c r="Q100" s="1">
        <f t="shared" si="3"/>
        <v>56.8</v>
      </c>
    </row>
    <row r="101" spans="1:17">
      <c r="A101" s="1">
        <v>40091</v>
      </c>
      <c r="B101" s="1" t="s">
        <v>102</v>
      </c>
      <c r="C101" s="1" t="s">
        <v>110</v>
      </c>
      <c r="D101" s="1">
        <v>1845347701.8982201</v>
      </c>
      <c r="E101" s="1">
        <v>40091</v>
      </c>
      <c r="F101" s="1">
        <v>24924</v>
      </c>
      <c r="G101" s="1">
        <v>24097</v>
      </c>
      <c r="H101" s="1">
        <v>17829</v>
      </c>
      <c r="I101" s="1">
        <v>12371</v>
      </c>
      <c r="J101" s="1">
        <v>12472</v>
      </c>
      <c r="K101" s="1">
        <v>15562</v>
      </c>
      <c r="L101" s="1">
        <v>16779</v>
      </c>
      <c r="M101" s="1">
        <v>19456</v>
      </c>
      <c r="N101" s="1">
        <v>20252</v>
      </c>
      <c r="O101" s="1">
        <v>12472</v>
      </c>
      <c r="P101" s="1">
        <f t="shared" si="2"/>
        <v>-50</v>
      </c>
      <c r="Q101" s="1">
        <f t="shared" si="3"/>
        <v>62.4</v>
      </c>
    </row>
    <row r="102" spans="1:17">
      <c r="A102" s="1">
        <v>40101</v>
      </c>
      <c r="B102" s="1" t="s">
        <v>102</v>
      </c>
      <c r="C102" s="1" t="s">
        <v>111</v>
      </c>
      <c r="D102" s="1">
        <v>2172980901.6965299</v>
      </c>
      <c r="E102" s="1">
        <v>40101</v>
      </c>
      <c r="F102" s="1">
        <v>66424</v>
      </c>
      <c r="G102" s="1">
        <v>65914</v>
      </c>
      <c r="H102" s="1">
        <v>65573</v>
      </c>
      <c r="I102" s="1">
        <v>61866</v>
      </c>
      <c r="J102" s="1">
        <v>59542</v>
      </c>
      <c r="K102" s="1">
        <v>66939</v>
      </c>
      <c r="L102" s="1">
        <v>68078</v>
      </c>
      <c r="M102" s="1">
        <v>69451</v>
      </c>
      <c r="N102" s="1">
        <v>70990</v>
      </c>
      <c r="O102" s="1">
        <v>59542</v>
      </c>
      <c r="P102" s="1">
        <f t="shared" si="2"/>
        <v>-10.4</v>
      </c>
      <c r="Q102" s="1">
        <f t="shared" si="3"/>
        <v>19.2</v>
      </c>
    </row>
    <row r="103" spans="1:17">
      <c r="A103" s="1">
        <v>40111</v>
      </c>
      <c r="B103" s="1" t="s">
        <v>102</v>
      </c>
      <c r="C103" s="1" t="s">
        <v>112</v>
      </c>
      <c r="D103" s="1">
        <v>1819003714.89767</v>
      </c>
      <c r="E103" s="1">
        <v>40111</v>
      </c>
      <c r="F103" s="1">
        <v>56558</v>
      </c>
      <c r="G103" s="1">
        <v>50101</v>
      </c>
      <c r="H103" s="1">
        <v>44561</v>
      </c>
      <c r="I103" s="1">
        <v>36945</v>
      </c>
      <c r="J103" s="1">
        <v>35358</v>
      </c>
      <c r="K103" s="1">
        <v>39169</v>
      </c>
      <c r="L103" s="1">
        <v>36490</v>
      </c>
      <c r="M103" s="1">
        <v>39685</v>
      </c>
      <c r="N103" s="1">
        <v>40069</v>
      </c>
      <c r="O103" s="1">
        <v>35358</v>
      </c>
      <c r="P103" s="1">
        <f t="shared" si="2"/>
        <v>-37.5</v>
      </c>
      <c r="Q103" s="1">
        <f t="shared" si="3"/>
        <v>13.3</v>
      </c>
    </row>
    <row r="104" spans="1:17">
      <c r="A104" s="1">
        <v>40113</v>
      </c>
      <c r="B104" s="1" t="s">
        <v>102</v>
      </c>
      <c r="C104" s="1" t="s">
        <v>113</v>
      </c>
      <c r="D104" s="1">
        <v>5966840680.9990196</v>
      </c>
      <c r="E104" s="1">
        <v>40113</v>
      </c>
      <c r="F104" s="1">
        <v>47334</v>
      </c>
      <c r="G104" s="1">
        <v>41502</v>
      </c>
      <c r="H104" s="1">
        <v>33071</v>
      </c>
      <c r="I104" s="1">
        <v>32441</v>
      </c>
      <c r="J104" s="1">
        <v>29750</v>
      </c>
      <c r="K104" s="1">
        <v>39327</v>
      </c>
      <c r="L104" s="1">
        <v>41645</v>
      </c>
      <c r="M104" s="1">
        <v>44437</v>
      </c>
      <c r="N104" s="1">
        <v>47472</v>
      </c>
      <c r="O104" s="1">
        <v>29750</v>
      </c>
      <c r="P104" s="1">
        <f t="shared" si="2"/>
        <v>-37.1</v>
      </c>
      <c r="Q104" s="1">
        <f t="shared" si="3"/>
        <v>59.599999999999994</v>
      </c>
    </row>
    <row r="105" spans="1:17">
      <c r="A105" s="1">
        <v>40121</v>
      </c>
      <c r="B105" s="1" t="s">
        <v>102</v>
      </c>
      <c r="C105" s="1" t="s">
        <v>114</v>
      </c>
      <c r="D105" s="1">
        <v>3568629409.8575401</v>
      </c>
      <c r="E105" s="1">
        <v>40121</v>
      </c>
      <c r="F105" s="1">
        <v>50778</v>
      </c>
      <c r="G105" s="1">
        <v>48985</v>
      </c>
      <c r="H105" s="1">
        <v>41031</v>
      </c>
      <c r="I105" s="1">
        <v>34360</v>
      </c>
      <c r="J105" s="1">
        <v>37521</v>
      </c>
      <c r="K105" s="1">
        <v>40524</v>
      </c>
      <c r="L105" s="1">
        <v>40581</v>
      </c>
      <c r="M105" s="1">
        <v>43953</v>
      </c>
      <c r="N105" s="1">
        <v>45837</v>
      </c>
      <c r="O105" s="1">
        <v>37521</v>
      </c>
      <c r="P105" s="1">
        <f t="shared" si="2"/>
        <v>-26.1</v>
      </c>
      <c r="Q105" s="1">
        <f t="shared" si="3"/>
        <v>22.2</v>
      </c>
    </row>
    <row r="106" spans="1:17">
      <c r="A106" s="1">
        <v>40135</v>
      </c>
      <c r="B106" s="1" t="s">
        <v>102</v>
      </c>
      <c r="C106" s="1" t="s">
        <v>115</v>
      </c>
      <c r="D106" s="1">
        <v>1851551852.4189501</v>
      </c>
      <c r="E106" s="1">
        <v>40135</v>
      </c>
      <c r="F106" s="1">
        <v>19505</v>
      </c>
      <c r="G106" s="1">
        <v>23138</v>
      </c>
      <c r="H106" s="1">
        <v>19773</v>
      </c>
      <c r="I106" s="1">
        <v>18001</v>
      </c>
      <c r="J106" s="1">
        <v>23370</v>
      </c>
      <c r="K106" s="1">
        <v>30749</v>
      </c>
      <c r="L106" s="1">
        <v>33828</v>
      </c>
      <c r="M106" s="1">
        <v>38972</v>
      </c>
      <c r="N106" s="1">
        <v>42391</v>
      </c>
      <c r="O106" s="1">
        <v>23370</v>
      </c>
      <c r="P106" s="1">
        <f t="shared" si="2"/>
        <v>19.8</v>
      </c>
      <c r="Q106" s="1">
        <f t="shared" si="3"/>
        <v>81.399999999999991</v>
      </c>
    </row>
    <row r="107" spans="1:17">
      <c r="A107" s="1">
        <v>40143</v>
      </c>
      <c r="B107" s="1" t="s">
        <v>102</v>
      </c>
      <c r="C107" s="1" t="s">
        <v>116</v>
      </c>
      <c r="D107" s="1">
        <v>1520386758.3101799</v>
      </c>
      <c r="E107" s="1">
        <v>40143</v>
      </c>
      <c r="F107" s="1">
        <v>187574</v>
      </c>
      <c r="G107" s="1">
        <v>193363</v>
      </c>
      <c r="H107" s="1">
        <v>251686</v>
      </c>
      <c r="I107" s="1">
        <v>346038</v>
      </c>
      <c r="J107" s="1">
        <v>401663</v>
      </c>
      <c r="K107" s="1">
        <v>470593</v>
      </c>
      <c r="L107" s="1">
        <v>503341</v>
      </c>
      <c r="M107" s="1">
        <v>563299</v>
      </c>
      <c r="N107" s="1">
        <v>603403</v>
      </c>
      <c r="O107" s="1">
        <v>399982</v>
      </c>
      <c r="P107" s="1">
        <f t="shared" si="2"/>
        <v>113.19999999999999</v>
      </c>
      <c r="Q107" s="1">
        <f t="shared" si="3"/>
        <v>50.9</v>
      </c>
    </row>
    <row r="108" spans="1:17">
      <c r="A108" s="1">
        <v>40145</v>
      </c>
      <c r="B108" s="4" t="s">
        <v>102</v>
      </c>
      <c r="C108" s="4" t="s">
        <v>117</v>
      </c>
      <c r="D108" s="1">
        <v>1530653087.0318</v>
      </c>
      <c r="E108" s="1">
        <v>40145</v>
      </c>
      <c r="F108" s="1">
        <v>22428</v>
      </c>
      <c r="G108" s="1">
        <v>21642</v>
      </c>
      <c r="H108" s="1">
        <v>16741</v>
      </c>
      <c r="I108" s="1">
        <v>15673</v>
      </c>
      <c r="J108" s="1">
        <v>22163</v>
      </c>
      <c r="K108" s="1">
        <v>41801</v>
      </c>
      <c r="L108" s="1">
        <v>47883</v>
      </c>
      <c r="M108" s="1">
        <v>57491</v>
      </c>
      <c r="N108" s="1">
        <v>73085</v>
      </c>
      <c r="O108" s="1">
        <v>22163</v>
      </c>
      <c r="P108" s="1">
        <f t="shared" si="2"/>
        <v>-1.2</v>
      </c>
      <c r="Q108" s="1">
        <f t="shared" si="3"/>
        <v>229.8</v>
      </c>
    </row>
    <row r="110" spans="1:17">
      <c r="F110" s="4">
        <f>SUM(F2:F108)</f>
        <v>2887502</v>
      </c>
      <c r="G110" s="1">
        <f t="shared" ref="G110:O110" si="4">SUM(G2:G108)</f>
        <v>3068247</v>
      </c>
      <c r="H110" s="1">
        <f t="shared" si="4"/>
        <v>3036798</v>
      </c>
      <c r="I110" s="1">
        <f t="shared" si="4"/>
        <v>2953733</v>
      </c>
      <c r="J110" s="1">
        <f t="shared" si="4"/>
        <v>3191949</v>
      </c>
      <c r="K110" s="1">
        <f t="shared" si="4"/>
        <v>3825616</v>
      </c>
      <c r="L110" s="1">
        <f t="shared" si="4"/>
        <v>4021516</v>
      </c>
      <c r="M110" s="1">
        <f t="shared" si="4"/>
        <v>4626334</v>
      </c>
      <c r="N110" s="4">
        <f t="shared" si="4"/>
        <v>5121285</v>
      </c>
      <c r="O110" s="4">
        <f t="shared" si="4"/>
        <v>3190352</v>
      </c>
      <c r="P110" s="1">
        <f t="shared" ref="P110" si="5">ROUND((O110-F110)/F110,3)*100</f>
        <v>10.5</v>
      </c>
      <c r="Q110" s="1">
        <f t="shared" ref="Q110" si="6">ROUND((N110-O110)/O110,3)*100</f>
        <v>60.5</v>
      </c>
    </row>
  </sheetData>
  <phoneticPr fontId="0" type="noConversion"/>
  <conditionalFormatting sqref="P2:Q108 P110:Q110">
    <cfRule type="cellIs" dxfId="3" priority="15" operator="greaterThanOrEqual">
      <formula>0</formula>
    </cfRule>
    <cfRule type="cellIs" dxfId="2" priority="16" operator="lessThan">
      <formula>0</formula>
    </cfRule>
  </conditionalFormatting>
  <conditionalFormatting sqref="P2:Q108 P110:Q110">
    <cfRule type="cellIs" dxfId="1" priority="11" operator="lessThan">
      <formula>-50</formula>
    </cfRule>
    <cfRule type="cellIs" dxfId="0" priority="12" operator="greaterThan">
      <formula>50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A20" sqref="A20"/>
    </sheetView>
  </sheetViews>
  <sheetFormatPr defaultRowHeight="11.25"/>
  <cols>
    <col min="1" max="1" width="14.140625" style="1" bestFit="1" customWidth="1"/>
    <col min="2" max="2" width="11" style="1" bestFit="1" customWidth="1"/>
    <col min="3" max="3" width="10.42578125" style="1" bestFit="1" customWidth="1"/>
    <col min="4" max="4" width="11" style="1" bestFit="1" customWidth="1"/>
    <col min="5" max="5" width="10.42578125" style="1" bestFit="1" customWidth="1"/>
    <col min="6" max="16384" width="9.140625" style="1"/>
  </cols>
  <sheetData>
    <row r="1" spans="1:5">
      <c r="A1" s="6" t="s">
        <v>138</v>
      </c>
      <c r="B1" s="7" t="s">
        <v>122</v>
      </c>
      <c r="C1" s="7" t="s">
        <v>123</v>
      </c>
      <c r="D1" s="7" t="s">
        <v>119</v>
      </c>
      <c r="E1" s="7" t="s">
        <v>120</v>
      </c>
    </row>
    <row r="2" spans="1:5">
      <c r="A2" s="8"/>
      <c r="B2" s="8"/>
      <c r="C2" s="8"/>
      <c r="D2" s="8"/>
      <c r="E2" s="8"/>
    </row>
    <row r="3" spans="1:5">
      <c r="A3" s="5" t="s">
        <v>124</v>
      </c>
      <c r="B3" s="9">
        <v>-23.426388888888884</v>
      </c>
      <c r="C3" s="9">
        <v>35.342857142857142</v>
      </c>
      <c r="D3" s="9">
        <v>-22.433333333333341</v>
      </c>
      <c r="E3" s="9">
        <v>84.54883720930232</v>
      </c>
    </row>
    <row r="4" spans="1:5">
      <c r="A4" s="5" t="s">
        <v>125</v>
      </c>
      <c r="B4" s="9">
        <v>1.4863041846557978</v>
      </c>
      <c r="C4" s="9">
        <v>5.7891339618989228</v>
      </c>
      <c r="D4" s="9">
        <v>3.0184774886035397</v>
      </c>
      <c r="E4" s="9">
        <v>8.5023110633371726</v>
      </c>
    </row>
    <row r="5" spans="1:5">
      <c r="A5" s="10" t="s">
        <v>126</v>
      </c>
      <c r="B5" s="11">
        <v>-25.05</v>
      </c>
      <c r="C5" s="11">
        <v>27.400000000000002</v>
      </c>
      <c r="D5" s="11">
        <v>-18.5</v>
      </c>
      <c r="E5" s="11">
        <v>60</v>
      </c>
    </row>
    <row r="6" spans="1:5">
      <c r="A6" s="5" t="s">
        <v>127</v>
      </c>
      <c r="B6" s="9">
        <v>-30.5</v>
      </c>
      <c r="C6" s="9">
        <v>2.6</v>
      </c>
      <c r="D6" s="9" t="e">
        <v>#N/A</v>
      </c>
      <c r="E6" s="9">
        <v>33.300000000000004</v>
      </c>
    </row>
    <row r="7" spans="1:5">
      <c r="A7" s="5" t="s">
        <v>128</v>
      </c>
      <c r="B7" s="9">
        <v>12.611709214512684</v>
      </c>
      <c r="C7" s="9">
        <v>34.248978393645601</v>
      </c>
      <c r="D7" s="9">
        <v>13.832401575045925</v>
      </c>
      <c r="E7" s="9">
        <v>78.847189131421345</v>
      </c>
    </row>
    <row r="8" spans="1:5">
      <c r="A8" s="5" t="s">
        <v>129</v>
      </c>
      <c r="B8" s="9">
        <v>159.05520931142414</v>
      </c>
      <c r="C8" s="9">
        <v>1172.9925210084034</v>
      </c>
      <c r="D8" s="9">
        <v>191.33533333333298</v>
      </c>
      <c r="E8" s="9">
        <v>6216.879233926129</v>
      </c>
    </row>
    <row r="9" spans="1:5">
      <c r="A9" s="5" t="s">
        <v>130</v>
      </c>
      <c r="B9" s="9">
        <v>-0.67277518854149054</v>
      </c>
      <c r="C9" s="9">
        <v>1.2635084525541025</v>
      </c>
      <c r="D9" s="9">
        <v>-1.0410194570245137</v>
      </c>
      <c r="E9" s="9">
        <v>5.0983854941519562</v>
      </c>
    </row>
    <row r="10" spans="1:5">
      <c r="A10" s="5" t="s">
        <v>131</v>
      </c>
      <c r="B10" s="9">
        <v>9.7370608491829574E-2</v>
      </c>
      <c r="C10" s="9">
        <v>1.3795353575049967</v>
      </c>
      <c r="D10" s="9">
        <v>-0.57295036135636879</v>
      </c>
      <c r="E10" s="9">
        <v>2.1525589996516374</v>
      </c>
    </row>
    <row r="11" spans="1:5">
      <c r="A11" s="5" t="s">
        <v>132</v>
      </c>
      <c r="B11" s="9">
        <v>48.8</v>
      </c>
      <c r="C11" s="9">
        <v>128</v>
      </c>
      <c r="D11" s="9">
        <v>42.7</v>
      </c>
      <c r="E11" s="9">
        <v>406.09999999999997</v>
      </c>
    </row>
    <row r="12" spans="1:5">
      <c r="A12" s="10" t="s">
        <v>133</v>
      </c>
      <c r="B12" s="11">
        <v>-50</v>
      </c>
      <c r="C12" s="11">
        <v>2.6</v>
      </c>
      <c r="D12" s="11">
        <v>-48</v>
      </c>
      <c r="E12" s="11">
        <v>5.8000000000000007</v>
      </c>
    </row>
    <row r="13" spans="1:5">
      <c r="A13" s="10" t="s">
        <v>134</v>
      </c>
      <c r="B13" s="11">
        <v>-1.2</v>
      </c>
      <c r="C13" s="11">
        <v>130.6</v>
      </c>
      <c r="D13" s="11">
        <v>-5.3</v>
      </c>
      <c r="E13" s="11">
        <v>411.9</v>
      </c>
    </row>
    <row r="14" spans="1:5">
      <c r="A14" s="5" t="s">
        <v>135</v>
      </c>
      <c r="B14" s="9">
        <v>-1686.6999999999996</v>
      </c>
      <c r="C14" s="9">
        <v>1237</v>
      </c>
      <c r="D14" s="9">
        <v>-471.10000000000014</v>
      </c>
      <c r="E14" s="9">
        <v>7271.2</v>
      </c>
    </row>
    <row r="15" spans="1:5">
      <c r="A15" s="5" t="s">
        <v>136</v>
      </c>
      <c r="B15" s="5">
        <v>72</v>
      </c>
      <c r="C15" s="5">
        <v>35</v>
      </c>
      <c r="D15" s="5">
        <v>21</v>
      </c>
      <c r="E15" s="5">
        <v>86</v>
      </c>
    </row>
    <row r="16" spans="1:5">
      <c r="A16" s="12"/>
      <c r="B16" s="12"/>
      <c r="C16" s="12"/>
      <c r="D16" s="12"/>
      <c r="E16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tblCwtPop01</vt:lpstr>
      <vt:lpstr>pop_pct_chg</vt:lpstr>
      <vt:lpstr>tblCwtPop01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R Buell</dc:creator>
  <cp:lastModifiedBy>Gary R Buell</cp:lastModifiedBy>
  <cp:lastPrinted>2011-06-24T19:09:36Z</cp:lastPrinted>
  <dcterms:created xsi:type="dcterms:W3CDTF">2011-06-23T23:00:30Z</dcterms:created>
  <dcterms:modified xsi:type="dcterms:W3CDTF">2011-06-24T20:38:42Z</dcterms:modified>
</cp:coreProperties>
</file>