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showInkAnnotation="0" autoCompressPictures="0"/>
  <bookViews>
    <workbookView xWindow="160" yWindow="0" windowWidth="13620" windowHeight="10960"/>
  </bookViews>
  <sheets>
    <sheet name="Progress" sheetId="9" r:id="rId1"/>
    <sheet name="Weights" sheetId="2" r:id="rId2"/>
    <sheet name="SDSZ" sheetId="10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" l="1"/>
  <c r="G6" i="2"/>
  <c r="D7" i="2"/>
  <c r="G7" i="2"/>
  <c r="D5" i="2"/>
  <c r="G5" i="2"/>
  <c r="I6" i="2"/>
  <c r="H6" i="2"/>
  <c r="I5" i="2"/>
  <c r="I7" i="2"/>
  <c r="H7" i="2"/>
  <c r="H5" i="2"/>
  <c r="J6" i="2"/>
  <c r="J5" i="2"/>
  <c r="J7" i="2"/>
</calcChain>
</file>

<file path=xl/sharedStrings.xml><?xml version="1.0" encoding="utf-8"?>
<sst xmlns="http://schemas.openxmlformats.org/spreadsheetml/2006/main" count="100" uniqueCount="89">
  <si>
    <t>Sand Wt (g)</t>
  </si>
  <si>
    <t>Empty Tray Wt (g)</t>
  </si>
  <si>
    <t>Tray + Sed Wt (g)</t>
  </si>
  <si>
    <t>Procedure</t>
  </si>
  <si>
    <t>Date Completed</t>
  </si>
  <si>
    <t>Hydrogen Peroxide</t>
  </si>
  <si>
    <t>Boil 4 hr</t>
  </si>
  <si>
    <t>Ultrasonification</t>
  </si>
  <si>
    <t>Centrifuge 30 min</t>
  </si>
  <si>
    <t>Centrifuge 1 hr</t>
  </si>
  <si>
    <t>Wet Sieve</t>
  </si>
  <si>
    <t>Add 5mL Calgon</t>
  </si>
  <si>
    <t>20mL Aliquot</t>
  </si>
  <si>
    <t>Weigh INT</t>
  </si>
  <si>
    <t>Coulter</t>
  </si>
  <si>
    <t>Method Used</t>
  </si>
  <si>
    <t>Coarse (&gt;2mm)</t>
  </si>
  <si>
    <t>Intermediate (63um-&gt;2mm)</t>
  </si>
  <si>
    <t>coulter</t>
  </si>
  <si>
    <t>Fine (&lt;63um)</t>
  </si>
  <si>
    <t>SIZE SEGREGATION</t>
  </si>
  <si>
    <t>Fines Wt (g)</t>
  </si>
  <si>
    <t>% Fines</t>
  </si>
  <si>
    <t>% Sand</t>
  </si>
  <si>
    <t>Check</t>
  </si>
  <si>
    <t>Notes</t>
  </si>
  <si>
    <t>PROGRESS CHECKLIST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</si>
  <si>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</si>
  <si>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</si>
  <si>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</si>
  <si>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</si>
  <si>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</si>
  <si>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</si>
  <si>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</si>
  <si>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</si>
  <si>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</si>
  <si>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</si>
  <si>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</si>
  <si>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</si>
  <si>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</si>
  <si>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</si>
  <si>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</si>
  <si>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</si>
  <si>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</si>
  <si>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</si>
  <si>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</si>
  <si>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</si>
  <si>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</si>
  <si>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</si>
  <si>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</si>
  <si>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</si>
  <si>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</si>
  <si>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</si>
  <si>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</si>
  <si>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</si>
  <si>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</si>
  <si>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</si>
  <si>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</si>
  <si>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</si>
  <si>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Mode in Phi</t>
  </si>
  <si>
    <t xml:space="preserve"> Velocity in cm/s</t>
  </si>
  <si>
    <t>MOMENT MEASURES</t>
  </si>
  <si>
    <t>MM</t>
  </si>
  <si>
    <t>FOLK &amp; WARD</t>
  </si>
  <si>
    <t>INMAN</t>
  </si>
  <si>
    <t>TRASK</t>
  </si>
  <si>
    <t>1st moment</t>
  </si>
  <si>
    <t>2nd moment</t>
  </si>
  <si>
    <t>3rd moment</t>
  </si>
  <si>
    <t>4th moment</t>
  </si>
  <si>
    <t xml:space="preserve"> Phi Bin</t>
  </si>
  <si>
    <t>Gravel Wt (g)</t>
  </si>
  <si>
    <t>% Gravel</t>
  </si>
  <si>
    <t>Sample ID</t>
  </si>
  <si>
    <t xml:space="preserve"> </t>
  </si>
  <si>
    <t xml:space="preserve"> Bin %</t>
  </si>
  <si>
    <t>sieve</t>
  </si>
  <si>
    <t>Weigh CRS</t>
  </si>
  <si>
    <t>Fractions</t>
  </si>
  <si>
    <t>GCB_1</t>
  </si>
  <si>
    <t>GCB_2</t>
  </si>
  <si>
    <t>GCB_3</t>
  </si>
  <si>
    <t xml:space="preserve">GOAT CANYON BASIN </t>
  </si>
  <si>
    <t>GOAT CANYON BASIN</t>
  </si>
  <si>
    <t>SDSZ</t>
  </si>
  <si>
    <t xml:space="preserve"> Inman Median</t>
  </si>
  <si>
    <t xml:space="preserve"> GCB_1</t>
  </si>
  <si>
    <t xml:space="preserve"> GCB_2</t>
  </si>
  <si>
    <t xml:space="preserve"> GCB_3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</si>
</sst>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0.000"/>
  </numFmts>
  <fonts count="23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4" borderId="0" xfId="0" applyFont="1" applyFill="1"/>
    <xf numFmtId="0" fontId="2" fillId="24" borderId="0" xfId="0" applyFont="1" applyFill="1" applyAlignment="1">
      <alignment horizontal="left"/>
    </xf>
    <xf numFmtId="0" fontId="1" fillId="24" borderId="10" xfId="0" applyFont="1" applyFill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29" borderId="12" xfId="0" applyFont="1" applyFill="1" applyBorder="1" applyAlignment="1">
      <alignment horizontal="center"/>
    </xf>
    <xf numFmtId="0" fontId="2" fillId="29" borderId="13" xfId="0" applyFont="1" applyFill="1" applyBorder="1" applyAlignment="1">
      <alignment horizontal="center"/>
    </xf>
    <xf numFmtId="0" fontId="2" fillId="29" borderId="14" xfId="0" applyFont="1" applyFill="1" applyBorder="1" applyAlignment="1">
      <alignment horizontal="center"/>
    </xf>
    <xf numFmtId="0" fontId="2" fillId="29" borderId="15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9" fontId="21" fillId="0" borderId="10" xfId="37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/>
    </xf>
    <xf numFmtId="168" fontId="0" fillId="0" borderId="0" xfId="0" applyNumberFormat="1"/>
    <xf numFmtId="0" fontId="2" fillId="30" borderId="0" xfId="0" applyFont="1" applyFill="1"/>
    <xf numFmtId="0" fontId="2" fillId="30" borderId="0" xfId="0" applyFont="1" applyFill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columbia river sed samples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baseColWidth="10" defaultColWidth="8.83203125" defaultRowHeight="12" x14ac:dyDescent="0"/>
  <cols>
    <col min="1" max="1" width="34.5" bestFit="1" customWidth="1"/>
    <col min="2" max="2" width="17.1640625" style="1" bestFit="1" customWidth="1"/>
    <col min="3" max="3" width="23.6640625" style="1" bestFit="1" customWidth="1"/>
  </cols>
  <sheetData>
    <row r="1" spans="1:3">
      <c r="A1" s="7" t="s">
        <v>82</v>
      </c>
    </row>
    <row r="2" spans="1:3">
      <c r="A2" s="7" t="s">
        <v>26</v>
      </c>
    </row>
    <row r="4" spans="1:3">
      <c r="A4" s="7" t="s">
        <v>3</v>
      </c>
      <c r="B4" s="8" t="s">
        <v>4</v>
      </c>
    </row>
    <row r="5" spans="1:3">
      <c r="A5" t="s">
        <v>5</v>
      </c>
      <c r="B5" s="2">
        <v>40326</v>
      </c>
      <c r="C5" s="2"/>
    </row>
    <row r="6" spans="1:3">
      <c r="A6" t="s">
        <v>6</v>
      </c>
      <c r="B6" s="2">
        <v>40330</v>
      </c>
    </row>
    <row r="7" spans="1:3">
      <c r="A7" t="s">
        <v>7</v>
      </c>
      <c r="B7" s="2">
        <v>40330</v>
      </c>
    </row>
    <row r="8" spans="1:3">
      <c r="A8" t="s">
        <v>8</v>
      </c>
      <c r="B8" s="2">
        <v>40330</v>
      </c>
    </row>
    <row r="9" spans="1:3">
      <c r="A9" t="s">
        <v>9</v>
      </c>
      <c r="B9" s="2">
        <v>40330</v>
      </c>
    </row>
    <row r="10" spans="1:3">
      <c r="A10" t="s">
        <v>10</v>
      </c>
      <c r="B10" s="2">
        <v>40333</v>
      </c>
    </row>
    <row r="11" spans="1:3">
      <c r="A11" t="s">
        <v>11</v>
      </c>
      <c r="B11" s="2">
        <v>40331</v>
      </c>
    </row>
    <row r="12" spans="1:3">
      <c r="A12" t="s">
        <v>12</v>
      </c>
      <c r="B12" s="2">
        <v>40333</v>
      </c>
    </row>
    <row r="13" spans="1:3">
      <c r="A13" t="s">
        <v>13</v>
      </c>
      <c r="B13" s="2">
        <v>40336</v>
      </c>
    </row>
    <row r="14" spans="1:3">
      <c r="A14" t="s">
        <v>77</v>
      </c>
      <c r="B14" s="2">
        <v>40336</v>
      </c>
    </row>
    <row r="15" spans="1:3">
      <c r="A15" t="s">
        <v>14</v>
      </c>
      <c r="B15" s="2">
        <v>40336</v>
      </c>
    </row>
    <row r="16" spans="1:3">
      <c r="A16" t="s">
        <v>84</v>
      </c>
      <c r="B16" s="2">
        <v>40336</v>
      </c>
    </row>
    <row r="17" spans="1:2">
      <c r="B17" s="2"/>
    </row>
    <row r="18" spans="1:2">
      <c r="A18" s="38" t="s">
        <v>78</v>
      </c>
      <c r="B18" s="39" t="s">
        <v>15</v>
      </c>
    </row>
    <row r="19" spans="1:2">
      <c r="A19" t="s">
        <v>16</v>
      </c>
      <c r="B19" s="1" t="s">
        <v>76</v>
      </c>
    </row>
    <row r="20" spans="1:2">
      <c r="A20" t="s">
        <v>17</v>
      </c>
      <c r="B20" s="1" t="s">
        <v>18</v>
      </c>
    </row>
    <row r="21" spans="1:2">
      <c r="A21" t="s">
        <v>19</v>
      </c>
      <c r="B21" s="2" t="s">
        <v>18</v>
      </c>
    </row>
  </sheetData>
  <phoneticPr fontId="0" type="noConversion"/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ColWidth="8.83203125" defaultRowHeight="12" x14ac:dyDescent="0"/>
  <cols>
    <col min="1" max="1" width="29.1640625" style="5" bestFit="1" customWidth="1"/>
    <col min="2" max="2" width="18.6640625" style="3" bestFit="1" customWidth="1"/>
    <col min="3" max="3" width="17.83203125" style="3" bestFit="1" customWidth="1"/>
    <col min="4" max="4" width="12.83203125" style="37" bestFit="1" customWidth="1"/>
    <col min="5" max="6" width="14" style="3" customWidth="1"/>
    <col min="7" max="10" width="9.1640625" style="4" customWidth="1"/>
    <col min="11" max="11" width="46.5" bestFit="1" customWidth="1"/>
  </cols>
  <sheetData>
    <row r="1" spans="1:11" ht="13">
      <c r="A1" s="35" t="s">
        <v>83</v>
      </c>
      <c r="D1" s="3"/>
    </row>
    <row r="2" spans="1:11">
      <c r="C2" s="4"/>
      <c r="J2" s="3"/>
    </row>
    <row r="3" spans="1:11">
      <c r="A3" s="6" t="s">
        <v>20</v>
      </c>
    </row>
    <row r="4" spans="1:11">
      <c r="A4" s="9" t="s">
        <v>73</v>
      </c>
      <c r="B4" s="10" t="s">
        <v>1</v>
      </c>
      <c r="C4" s="10" t="s">
        <v>2</v>
      </c>
      <c r="D4" s="10" t="s">
        <v>21</v>
      </c>
      <c r="E4" s="10" t="s">
        <v>0</v>
      </c>
      <c r="F4" s="10" t="s">
        <v>71</v>
      </c>
      <c r="G4" s="11" t="s">
        <v>22</v>
      </c>
      <c r="H4" s="11" t="s">
        <v>23</v>
      </c>
      <c r="I4" s="11" t="s">
        <v>72</v>
      </c>
      <c r="J4" s="11" t="s">
        <v>24</v>
      </c>
      <c r="K4" s="11" t="s">
        <v>25</v>
      </c>
    </row>
    <row r="5" spans="1:11">
      <c r="A5" s="34" t="s">
        <v>79</v>
      </c>
      <c r="B5" s="13">
        <v>2.2360000000000002</v>
      </c>
      <c r="C5" s="13">
        <v>2.327</v>
      </c>
      <c r="D5" s="13">
        <f>((C5-B5)*50)-0.059</f>
        <v>4.4909999999999872</v>
      </c>
      <c r="E5" s="13">
        <v>6.7539999999999996</v>
      </c>
      <c r="F5" s="13">
        <v>5.5E-2</v>
      </c>
      <c r="G5" s="14">
        <f>(D5/(D5+E5+F5))*100</f>
        <v>39.743362831858342</v>
      </c>
      <c r="H5" s="14">
        <f>(E5/(D5+E5+F5))*100</f>
        <v>59.769911504424847</v>
      </c>
      <c r="I5" s="14">
        <f>(F5/(D5+E5+F5))*100</f>
        <v>0.48672566371681475</v>
      </c>
      <c r="J5" s="14">
        <f>(G5+H5+I5)</f>
        <v>100</v>
      </c>
      <c r="K5" s="16"/>
    </row>
    <row r="6" spans="1:11">
      <c r="A6" s="34" t="s">
        <v>80</v>
      </c>
      <c r="B6" s="13">
        <v>2.2400000000000002</v>
      </c>
      <c r="C6" s="13">
        <v>2.399</v>
      </c>
      <c r="D6" s="13">
        <f>((C6-B6)*50)-0.059</f>
        <v>7.8909999999999902</v>
      </c>
      <c r="E6" s="13">
        <v>10.741</v>
      </c>
      <c r="F6" s="13">
        <v>1.0999999999999999E-2</v>
      </c>
      <c r="G6" s="14">
        <f>(D6/(D6+E6+F6))*100</f>
        <v>42.326878721235822</v>
      </c>
      <c r="H6" s="14">
        <f>(E6/(D6+E6+F6))*100</f>
        <v>57.614117899479723</v>
      </c>
      <c r="I6" s="14">
        <f>(F6/(D6+E6+F6))*100</f>
        <v>5.9003379284449958E-2</v>
      </c>
      <c r="J6" s="14">
        <f>(G6+H6+I6)</f>
        <v>99.999999999999986</v>
      </c>
      <c r="K6" s="16"/>
    </row>
    <row r="7" spans="1:11">
      <c r="A7" s="34" t="s">
        <v>81</v>
      </c>
      <c r="B7" s="13">
        <v>2.2389999999999999</v>
      </c>
      <c r="C7" s="13">
        <v>2.39</v>
      </c>
      <c r="D7" s="13">
        <f>((C7-B7)*50)-0.059</f>
        <v>7.4910000000000121</v>
      </c>
      <c r="E7" s="13">
        <v>10.169</v>
      </c>
      <c r="F7" s="13">
        <v>7.0000000000000007E-2</v>
      </c>
      <c r="G7" s="14">
        <f>(D7/(D7+E7+F7))*100</f>
        <v>42.250423011844376</v>
      </c>
      <c r="H7" s="14">
        <f>(E7/(D7+E7+F7))*100</f>
        <v>57.354765933446103</v>
      </c>
      <c r="I7" s="14">
        <f>(F7/(D7+E7+F7))*100</f>
        <v>0.39481105470953165</v>
      </c>
      <c r="J7" s="14">
        <f>(G7+H7+I7)</f>
        <v>100.00000000000001</v>
      </c>
      <c r="K7" s="16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workbookViewId="0"/>
  </sheetViews>
  <sheetFormatPr baseColWidth="10" defaultColWidth="9.1640625" defaultRowHeight="12" x14ac:dyDescent="0"/>
  <cols>
    <col min="1" max="1" width="24.5" style="17" bestFit="1" customWidth="1"/>
    <col min="2" max="6" width="9.1640625" style="17"/>
    <col min="7" max="8" width="13.1640625" style="17" bestFit="1" customWidth="1"/>
    <col min="9" max="9" width="12.83203125" style="17" customWidth="1"/>
    <col min="10" max="10" width="13.6640625" style="17" bestFit="1" customWidth="1"/>
    <col min="11" max="11" width="13.5" style="17" bestFit="1" customWidth="1"/>
    <col min="12" max="12" width="13.1640625" style="17" bestFit="1" customWidth="1"/>
    <col min="13" max="13" width="11.5" style="17" bestFit="1" customWidth="1"/>
    <col min="14" max="14" width="12.83203125" style="17" bestFit="1" customWidth="1"/>
    <col min="15" max="27" width="9.1640625" style="17"/>
    <col min="28" max="29" width="10.5" style="17" customWidth="1"/>
    <col min="30" max="31" width="13.1640625" style="17" bestFit="1" customWidth="1"/>
    <col min="32" max="32" width="13" style="17" customWidth="1"/>
    <col min="33" max="33" width="13.6640625" style="17" bestFit="1" customWidth="1"/>
    <col min="34" max="34" width="13.5" style="17" bestFit="1" customWidth="1"/>
    <col min="35" max="35" width="13.1640625" style="17" customWidth="1"/>
    <col min="36" max="36" width="11.5" style="17" bestFit="1" customWidth="1"/>
    <col min="37" max="37" width="10.33203125" style="17" customWidth="1"/>
    <col min="38" max="41" width="9.1640625" style="17"/>
    <col min="42" max="42" width="8.33203125" style="17" customWidth="1"/>
    <col min="43" max="52" width="9.1640625" style="17"/>
    <col min="53" max="54" width="13.1640625" style="17" bestFit="1" customWidth="1"/>
    <col min="55" max="55" width="13.5" style="17" customWidth="1"/>
    <col min="56" max="56" width="13.6640625" style="17" bestFit="1" customWidth="1"/>
    <col min="57" max="81" width="9.1640625" style="17"/>
    <col min="82" max="82" width="8.33203125" style="17" customWidth="1"/>
    <col min="83" max="83" width="13.1640625" style="17" bestFit="1" customWidth="1"/>
    <col min="84" max="84" width="13" style="17" customWidth="1"/>
    <col min="85" max="86" width="13.6640625" style="17" bestFit="1" customWidth="1"/>
    <col min="87" max="87" width="13.5" style="17" bestFit="1" customWidth="1"/>
    <col min="88" max="89" width="13.1640625" style="17" bestFit="1" customWidth="1"/>
    <col min="90" max="90" width="17.5" style="17" bestFit="1" customWidth="1"/>
    <col min="91" max="91" width="13.1640625" style="17" bestFit="1" customWidth="1"/>
    <col min="92" max="92" width="17.5" style="17" bestFit="1" customWidth="1"/>
    <col min="93" max="16384" width="9.1640625" style="17"/>
  </cols>
  <sheetData>
    <row r="1" spans="1:93" ht="13.5" customHeight="1">
      <c r="A1" s="35" t="s">
        <v>83</v>
      </c>
      <c r="CE1" s="24"/>
      <c r="CF1" s="25"/>
      <c r="CG1" s="25" t="s">
        <v>61</v>
      </c>
      <c r="CH1" s="25"/>
      <c r="CI1" s="25"/>
      <c r="CJ1" s="26"/>
    </row>
    <row r="2" spans="1:93" ht="13.5" customHeight="1">
      <c r="B2" s="18" t="s">
        <v>62</v>
      </c>
      <c r="C2" s="33">
        <v>2</v>
      </c>
      <c r="D2" s="33">
        <v>1.68</v>
      </c>
      <c r="E2" s="33">
        <v>1.41</v>
      </c>
      <c r="F2" s="33">
        <v>1.19</v>
      </c>
      <c r="G2" s="18">
        <v>1</v>
      </c>
      <c r="H2" s="18">
        <v>0.84089999999999998</v>
      </c>
      <c r="I2" s="18">
        <v>0.70709999999999995</v>
      </c>
      <c r="J2" s="18">
        <v>0.59460000000000002</v>
      </c>
      <c r="K2" s="18">
        <v>0.5</v>
      </c>
      <c r="L2" s="18">
        <v>0.4204</v>
      </c>
      <c r="M2" s="18">
        <v>0.35360000000000003</v>
      </c>
      <c r="N2" s="18">
        <v>0.29730000000000001</v>
      </c>
      <c r="O2" s="18">
        <v>0.25</v>
      </c>
      <c r="P2" s="18">
        <v>0.2102</v>
      </c>
      <c r="Q2" s="18">
        <v>0.17680000000000001</v>
      </c>
      <c r="R2" s="18">
        <v>0.1487</v>
      </c>
      <c r="S2" s="18">
        <v>0.125</v>
      </c>
      <c r="T2" s="18">
        <v>0.1051</v>
      </c>
      <c r="U2" s="18">
        <v>8.8387999999999994E-2</v>
      </c>
      <c r="V2" s="18">
        <v>7.4325000000000002E-2</v>
      </c>
      <c r="W2" s="18">
        <v>6.25E-2</v>
      </c>
      <c r="X2" s="18">
        <v>5.2555999999999999E-2</v>
      </c>
      <c r="Y2" s="18">
        <v>4.4193999999999997E-2</v>
      </c>
      <c r="Z2" s="18">
        <v>3.7163000000000002E-2</v>
      </c>
      <c r="AA2" s="18">
        <v>3.125E-2</v>
      </c>
      <c r="AB2" s="18">
        <v>2.6277999999999999E-2</v>
      </c>
      <c r="AC2" s="18">
        <v>2.2096999999999999E-2</v>
      </c>
      <c r="AD2" s="18">
        <v>1.8581E-2</v>
      </c>
      <c r="AE2" s="18">
        <v>1.5625E-2</v>
      </c>
      <c r="AF2" s="18">
        <v>1.3139E-2</v>
      </c>
      <c r="AG2" s="18">
        <v>1.1049E-2</v>
      </c>
      <c r="AH2" s="18">
        <v>9.2910000000000006E-3</v>
      </c>
      <c r="AI2" s="18">
        <v>7.8130000000000005E-3</v>
      </c>
      <c r="AJ2" s="18">
        <v>6.5700000000000003E-3</v>
      </c>
      <c r="AK2" s="18">
        <v>5.5240000000000003E-3</v>
      </c>
      <c r="AL2" s="18">
        <v>4.6449999999999998E-3</v>
      </c>
      <c r="AM2" s="18">
        <v>3.9060000000000002E-3</v>
      </c>
      <c r="AN2" s="18">
        <v>3.2850000000000002E-3</v>
      </c>
      <c r="AO2" s="18">
        <v>2.7620000000000001E-3</v>
      </c>
      <c r="AP2" s="18">
        <v>2.323E-3</v>
      </c>
      <c r="AQ2" s="18">
        <v>1.9530000000000001E-3</v>
      </c>
      <c r="AR2" s="18">
        <v>1.642E-3</v>
      </c>
      <c r="AS2" s="18">
        <v>1.3810000000000001E-3</v>
      </c>
      <c r="AT2" s="18">
        <v>1.1609999999999999E-3</v>
      </c>
      <c r="AU2" s="18">
        <v>9.8299999999999993E-4</v>
      </c>
      <c r="AV2" s="18">
        <v>8.2100000000000001E-4</v>
      </c>
      <c r="AW2" s="18">
        <v>6.9099999999999999E-4</v>
      </c>
      <c r="AX2" s="18">
        <v>5.8100000000000003E-4</v>
      </c>
      <c r="AY2" s="18">
        <v>4.9200000000000003E-4</v>
      </c>
      <c r="AZ2" s="18">
        <v>4.1100000000000002E-4</v>
      </c>
      <c r="BA2" s="18">
        <v>3.5E-4</v>
      </c>
      <c r="BB2" s="18">
        <v>2.41E-4</v>
      </c>
      <c r="BC2" s="18">
        <v>1.2E-4</v>
      </c>
      <c r="BO2" s="27"/>
      <c r="BP2" s="28"/>
      <c r="BQ2" s="19" t="s">
        <v>63</v>
      </c>
      <c r="BR2" s="28"/>
      <c r="BS2" s="29"/>
      <c r="BT2" s="30"/>
      <c r="BU2" s="31"/>
      <c r="BV2" s="31"/>
      <c r="BW2" s="20" t="s">
        <v>64</v>
      </c>
      <c r="BX2" s="20"/>
      <c r="BY2" s="31"/>
      <c r="BZ2" s="21"/>
      <c r="CA2" s="21"/>
      <c r="CB2" s="21" t="s">
        <v>65</v>
      </c>
      <c r="CC2" s="32"/>
      <c r="CD2" s="32"/>
      <c r="CE2" s="23" t="s">
        <v>66</v>
      </c>
      <c r="CF2" s="23" t="s">
        <v>66</v>
      </c>
      <c r="CG2" s="23" t="s">
        <v>67</v>
      </c>
      <c r="CH2" s="23" t="s">
        <v>67</v>
      </c>
      <c r="CI2" s="23" t="s">
        <v>68</v>
      </c>
      <c r="CJ2" s="23" t="s">
        <v>69</v>
      </c>
    </row>
    <row r="3" spans="1:93" s="22" customFormat="1" ht="13.5" customHeight="1">
      <c r="A3" s="9" t="s">
        <v>73</v>
      </c>
      <c r="B3" s="15" t="s">
        <v>70</v>
      </c>
      <c r="C3" s="15">
        <v>-1</v>
      </c>
      <c r="D3" s="15">
        <v>-0.75</v>
      </c>
      <c r="E3" s="15">
        <v>-0.5</v>
      </c>
      <c r="F3" s="15">
        <v>-0.25</v>
      </c>
      <c r="G3" s="15">
        <v>0</v>
      </c>
      <c r="H3" s="15">
        <v>0.24999399999999999</v>
      </c>
      <c r="I3" s="15">
        <v>0.49999300000000002</v>
      </c>
      <c r="J3" s="15">
        <v>0.75000900000000004</v>
      </c>
      <c r="K3" s="15">
        <v>1</v>
      </c>
      <c r="L3" s="15">
        <v>1.249994</v>
      </c>
      <c r="M3" s="15">
        <v>1.500014</v>
      </c>
      <c r="N3" s="15">
        <v>1.7500089999999999</v>
      </c>
      <c r="O3" s="15">
        <v>2</v>
      </c>
      <c r="P3" s="15">
        <v>2.2500279999999999</v>
      </c>
      <c r="Q3" s="15">
        <v>2.4999729999999998</v>
      </c>
      <c r="R3" s="15">
        <v>2.7500089999999999</v>
      </c>
      <c r="S3" s="15">
        <v>3</v>
      </c>
      <c r="T3" s="15">
        <v>3.2500279999999999</v>
      </c>
      <c r="U3" s="15">
        <v>3.4999729999999998</v>
      </c>
      <c r="V3" s="15">
        <v>3.7499120000000001</v>
      </c>
      <c r="W3" s="15">
        <v>4</v>
      </c>
      <c r="X3" s="15">
        <v>4.2498909999999999</v>
      </c>
      <c r="Y3" s="15">
        <v>4.5001360000000004</v>
      </c>
      <c r="Z3" s="15">
        <v>4.7501059999999997</v>
      </c>
      <c r="AA3" s="15">
        <v>5</v>
      </c>
      <c r="AB3" s="15">
        <v>5.2498909999999999</v>
      </c>
      <c r="AC3" s="15">
        <v>5.4998100000000001</v>
      </c>
      <c r="AD3" s="15">
        <v>5.7501059999999997</v>
      </c>
      <c r="AE3" s="15">
        <v>5.9995380000000003</v>
      </c>
      <c r="AF3" s="15">
        <v>6.2498909999999999</v>
      </c>
      <c r="AG3" s="15">
        <v>6.4998100000000001</v>
      </c>
      <c r="AH3" s="15">
        <v>6.7501059999999997</v>
      </c>
      <c r="AI3" s="15">
        <v>7.0004619999999997</v>
      </c>
      <c r="AJ3" s="15">
        <v>7.2498909999999999</v>
      </c>
      <c r="AK3" s="15">
        <v>7.5011159999999997</v>
      </c>
      <c r="AL3" s="15">
        <v>7.7485540000000004</v>
      </c>
      <c r="AM3" s="15">
        <v>7.9986160000000002</v>
      </c>
      <c r="AN3" s="15">
        <v>8.2520880000000005</v>
      </c>
      <c r="AO3" s="15">
        <v>8.5011159999999997</v>
      </c>
      <c r="AP3" s="15">
        <v>8.7516590000000001</v>
      </c>
      <c r="AQ3" s="15">
        <v>9.0023099999999996</v>
      </c>
      <c r="AR3" s="15">
        <v>9.2520880000000005</v>
      </c>
      <c r="AS3" s="15">
        <v>9.5011159999999997</v>
      </c>
      <c r="AT3" s="15">
        <v>9.7516590000000001</v>
      </c>
      <c r="AU3" s="15">
        <v>9.9949309999999993</v>
      </c>
      <c r="AV3" s="15">
        <v>10.252088000000001</v>
      </c>
      <c r="AW3" s="15">
        <v>10.501116</v>
      </c>
      <c r="AX3" s="15">
        <v>10.751659</v>
      </c>
      <c r="AY3" s="15">
        <v>10.994930999999999</v>
      </c>
      <c r="AZ3" s="15">
        <v>11.252088000000001</v>
      </c>
      <c r="BA3" s="15">
        <v>11.480357</v>
      </c>
      <c r="BB3" s="36">
        <v>12.024678</v>
      </c>
      <c r="BC3" s="36">
        <v>13.024678</v>
      </c>
      <c r="BD3" s="15" t="s">
        <v>27</v>
      </c>
      <c r="BE3" s="15" t="s">
        <v>28</v>
      </c>
      <c r="BF3" s="15" t="s">
        <v>29</v>
      </c>
      <c r="BG3" s="15" t="s">
        <v>30</v>
      </c>
      <c r="BH3" s="15" t="s">
        <v>31</v>
      </c>
      <c r="BI3" s="15" t="s">
        <v>32</v>
      </c>
      <c r="BJ3" s="15" t="s">
        <v>33</v>
      </c>
      <c r="BK3" s="15" t="s">
        <v>34</v>
      </c>
      <c r="BL3" s="15" t="s">
        <v>35</v>
      </c>
      <c r="BM3" s="15" t="s">
        <v>36</v>
      </c>
      <c r="BN3" s="15" t="s">
        <v>37</v>
      </c>
      <c r="BO3" s="15" t="s">
        <v>38</v>
      </c>
      <c r="BP3" s="15" t="s">
        <v>39</v>
      </c>
      <c r="BQ3" s="15" t="s">
        <v>40</v>
      </c>
      <c r="BR3" s="15" t="s">
        <v>41</v>
      </c>
      <c r="BS3" s="15" t="s">
        <v>42</v>
      </c>
      <c r="BT3" s="15" t="s">
        <v>85</v>
      </c>
      <c r="BU3" s="15" t="s">
        <v>43</v>
      </c>
      <c r="BV3" s="15" t="s">
        <v>44</v>
      </c>
      <c r="BW3" s="15" t="s">
        <v>45</v>
      </c>
      <c r="BX3" s="15" t="s">
        <v>46</v>
      </c>
      <c r="BY3" s="15" t="s">
        <v>47</v>
      </c>
      <c r="BZ3" s="15" t="s">
        <v>48</v>
      </c>
      <c r="CA3" s="15" t="s">
        <v>49</v>
      </c>
      <c r="CB3" s="15" t="s">
        <v>50</v>
      </c>
      <c r="CC3" s="15" t="s">
        <v>51</v>
      </c>
      <c r="CD3" s="15" t="s">
        <v>52</v>
      </c>
      <c r="CE3" s="15" t="s">
        <v>53</v>
      </c>
      <c r="CF3" s="15" t="s">
        <v>54</v>
      </c>
      <c r="CG3" s="15" t="s">
        <v>55</v>
      </c>
      <c r="CH3" s="15" t="s">
        <v>56</v>
      </c>
      <c r="CI3" s="15" t="s">
        <v>57</v>
      </c>
      <c r="CJ3" s="15" t="s">
        <v>58</v>
      </c>
      <c r="CK3" s="15" t="s">
        <v>59</v>
      </c>
      <c r="CL3" s="15" t="s">
        <v>60</v>
      </c>
      <c r="CM3" s="15" t="s">
        <v>59</v>
      </c>
      <c r="CN3" s="15" t="s">
        <v>60</v>
      </c>
    </row>
    <row r="4" spans="1:93" customFormat="1">
      <c r="A4" s="12" t="s">
        <v>86</v>
      </c>
      <c r="B4" s="12" t="s">
        <v>75</v>
      </c>
      <c r="C4" s="12">
        <v>0.48672599999999999</v>
      </c>
      <c r="D4" s="12">
        <v>0</v>
      </c>
      <c r="E4" s="12">
        <v>0</v>
      </c>
      <c r="F4" s="12">
        <v>0</v>
      </c>
      <c r="G4" s="12">
        <v>0</v>
      </c>
      <c r="H4" s="12">
        <v>0.74507999999999996</v>
      </c>
      <c r="I4" s="12">
        <v>0.80096100000000003</v>
      </c>
      <c r="J4" s="12">
        <v>0.83200600000000002</v>
      </c>
      <c r="K4" s="12">
        <v>0.81958799999999998</v>
      </c>
      <c r="L4" s="12">
        <v>0.73887100000000006</v>
      </c>
      <c r="M4" s="12">
        <v>0.62710900000000003</v>
      </c>
      <c r="N4" s="12">
        <v>0.63331800000000005</v>
      </c>
      <c r="O4" s="12">
        <v>1.030694</v>
      </c>
      <c r="P4" s="12">
        <v>2.111059</v>
      </c>
      <c r="Q4" s="12">
        <v>3.9613399999999999</v>
      </c>
      <c r="R4" s="12">
        <v>6.457357</v>
      </c>
      <c r="S4" s="12">
        <v>8.6305060000000005</v>
      </c>
      <c r="T4" s="12">
        <v>9.6904020000000006</v>
      </c>
      <c r="U4" s="12">
        <v>9.4368180000000006</v>
      </c>
      <c r="V4" s="12">
        <v>9.1818989999999996</v>
      </c>
      <c r="W4" s="12">
        <v>8.9094709999999999</v>
      </c>
      <c r="X4" s="12">
        <v>7.1713620000000002</v>
      </c>
      <c r="Y4" s="12">
        <v>4.6716249999999997</v>
      </c>
      <c r="Z4" s="12">
        <v>3.2337609999999999</v>
      </c>
      <c r="AA4" s="12">
        <v>2.7191010000000002</v>
      </c>
      <c r="AB4" s="12">
        <v>2.3536980000000001</v>
      </c>
      <c r="AC4" s="12">
        <v>1.893278</v>
      </c>
      <c r="AD4" s="12">
        <v>1.480488</v>
      </c>
      <c r="AE4" s="12">
        <v>1.2026479999999999</v>
      </c>
      <c r="AF4" s="12">
        <v>1.01213</v>
      </c>
      <c r="AG4" s="12">
        <v>0.87321000000000004</v>
      </c>
      <c r="AH4" s="12">
        <v>0.79382699999999995</v>
      </c>
      <c r="AI4" s="12">
        <v>0.730321</v>
      </c>
      <c r="AJ4" s="12">
        <v>0.67872200000000005</v>
      </c>
      <c r="AK4" s="12">
        <v>0.64300000000000002</v>
      </c>
      <c r="AL4" s="12">
        <v>0.59140099999999995</v>
      </c>
      <c r="AM4" s="12">
        <v>0.56361700000000003</v>
      </c>
      <c r="AN4" s="12">
        <v>0.531864</v>
      </c>
      <c r="AO4" s="12">
        <v>0.49217300000000003</v>
      </c>
      <c r="AP4" s="12">
        <v>0.464389</v>
      </c>
      <c r="AQ4" s="12">
        <v>0.43660500000000002</v>
      </c>
      <c r="AR4" s="12">
        <v>0.40882099999999999</v>
      </c>
      <c r="AS4" s="12">
        <v>0.38103700000000001</v>
      </c>
      <c r="AT4" s="12">
        <v>0.35722199999999998</v>
      </c>
      <c r="AU4" s="12">
        <v>0.31356200000000001</v>
      </c>
      <c r="AV4" s="12">
        <v>0.28974699999999998</v>
      </c>
      <c r="AW4" s="12">
        <v>0.23021</v>
      </c>
      <c r="AX4" s="12">
        <v>0.18257999999999999</v>
      </c>
      <c r="AY4" s="12">
        <v>0.123043</v>
      </c>
      <c r="AZ4" s="12">
        <v>6.7474999999999993E-2</v>
      </c>
      <c r="BA4" s="12">
        <v>1.5876999999999999E-2</v>
      </c>
      <c r="BB4" s="12">
        <v>0</v>
      </c>
      <c r="BC4" s="12">
        <v>0</v>
      </c>
      <c r="BD4" s="12">
        <v>0.48672599999999999</v>
      </c>
      <c r="BE4" s="12">
        <v>64.606476999999998</v>
      </c>
      <c r="BF4" s="12">
        <v>30.612192</v>
      </c>
      <c r="BG4" s="12">
        <v>4.2946059999999999</v>
      </c>
      <c r="BH4" s="12">
        <v>34.906798000000002</v>
      </c>
      <c r="BI4" s="12">
        <v>8.0000000000000002E-3</v>
      </c>
      <c r="BJ4" s="12">
        <v>2.11</v>
      </c>
      <c r="BK4" s="12">
        <v>7.1280000000000001</v>
      </c>
      <c r="BL4" s="12">
        <v>15.044</v>
      </c>
      <c r="BM4" s="12">
        <v>1.851</v>
      </c>
      <c r="BN4" s="12">
        <v>1.4E-2</v>
      </c>
      <c r="BO4" s="12">
        <v>3.5841379999999998</v>
      </c>
      <c r="BP4" s="12">
        <v>3.7806820000000001</v>
      </c>
      <c r="BQ4" s="12">
        <v>1.5596129999999999</v>
      </c>
      <c r="BR4" s="12">
        <v>0.28019300000000003</v>
      </c>
      <c r="BS4" s="12">
        <v>1.733617</v>
      </c>
      <c r="BT4" s="12">
        <v>3.5841379999999998</v>
      </c>
      <c r="BU4" s="12">
        <v>3.8789539999999998</v>
      </c>
      <c r="BV4" s="12">
        <v>1.2378499999999999</v>
      </c>
      <c r="BW4" s="12">
        <v>0.23816799999999999</v>
      </c>
      <c r="BX4" s="12">
        <v>0.80805499999999997</v>
      </c>
      <c r="BY4" s="12">
        <v>1.5077910000000001</v>
      </c>
      <c r="BZ4" s="12">
        <v>8.3380999999999997E-2</v>
      </c>
      <c r="CA4" s="12">
        <v>8.9570999999999998E-2</v>
      </c>
      <c r="CB4" s="12">
        <v>1.663089</v>
      </c>
      <c r="CC4" s="12">
        <v>0.90024400000000004</v>
      </c>
      <c r="CD4" s="12">
        <v>0.23078599999999999</v>
      </c>
      <c r="CE4" s="12">
        <v>3.8746659999999999</v>
      </c>
      <c r="CF4" s="12">
        <v>6.8172999999999997E-2</v>
      </c>
      <c r="CG4" s="12">
        <v>3.1363509999999999</v>
      </c>
      <c r="CH4" s="12">
        <v>1.770975</v>
      </c>
      <c r="CI4" s="12">
        <v>1.168801</v>
      </c>
      <c r="CJ4" s="12">
        <v>5.7499739999999999</v>
      </c>
      <c r="CK4" s="12">
        <v>3.1250140000000002</v>
      </c>
      <c r="CL4" s="12">
        <v>0.98028000000000004</v>
      </c>
      <c r="CM4" s="12" t="s">
        <v>74</v>
      </c>
      <c r="CN4" s="12"/>
      <c r="CO4" s="5"/>
    </row>
    <row r="5" spans="1:93" customFormat="1">
      <c r="A5" s="12" t="s">
        <v>87</v>
      </c>
      <c r="B5" s="12" t="s">
        <v>75</v>
      </c>
      <c r="C5" s="12">
        <v>5.9003E-2</v>
      </c>
      <c r="D5" s="12">
        <v>0</v>
      </c>
      <c r="E5" s="12">
        <v>0</v>
      </c>
      <c r="F5" s="12">
        <v>0</v>
      </c>
      <c r="G5" s="12">
        <v>0</v>
      </c>
      <c r="H5" s="12">
        <v>0.766046</v>
      </c>
      <c r="I5" s="12">
        <v>0.86699700000000002</v>
      </c>
      <c r="J5" s="12">
        <v>0.78386100000000003</v>
      </c>
      <c r="K5" s="12">
        <v>0.80761400000000005</v>
      </c>
      <c r="L5" s="12">
        <v>1.0629630000000001</v>
      </c>
      <c r="M5" s="12">
        <v>1.235174</v>
      </c>
      <c r="N5" s="12">
        <v>1.223298</v>
      </c>
      <c r="O5" s="12">
        <v>1.407386</v>
      </c>
      <c r="P5" s="12">
        <v>2.0368499999999998</v>
      </c>
      <c r="Q5" s="12">
        <v>3.1295039999999998</v>
      </c>
      <c r="R5" s="12">
        <v>4.9822660000000001</v>
      </c>
      <c r="S5" s="12">
        <v>7.3635400000000004</v>
      </c>
      <c r="T5" s="12">
        <v>9.3422560000000008</v>
      </c>
      <c r="U5" s="12">
        <v>9.7425329999999999</v>
      </c>
      <c r="V5" s="12">
        <v>9.0786709999999999</v>
      </c>
      <c r="W5" s="12">
        <v>7.9265990000000004</v>
      </c>
      <c r="X5" s="12">
        <v>6.2825490000000004</v>
      </c>
      <c r="Y5" s="12">
        <v>4.6894080000000002</v>
      </c>
      <c r="Z5" s="12">
        <v>3.7419519999999999</v>
      </c>
      <c r="AA5" s="12">
        <v>3.1750579999999999</v>
      </c>
      <c r="AB5" s="12">
        <v>2.6487910000000001</v>
      </c>
      <c r="AC5" s="12">
        <v>2.12941</v>
      </c>
      <c r="AD5" s="12">
        <v>1.7170859999999999</v>
      </c>
      <c r="AE5" s="12">
        <v>1.4127320000000001</v>
      </c>
      <c r="AF5" s="12">
        <v>1.193621</v>
      </c>
      <c r="AG5" s="12">
        <v>1.0368710000000001</v>
      </c>
      <c r="AH5" s="12">
        <v>0.93824399999999997</v>
      </c>
      <c r="AI5" s="12">
        <v>0.86562899999999998</v>
      </c>
      <c r="AJ5" s="12">
        <v>0.80631799999999998</v>
      </c>
      <c r="AK5" s="12">
        <v>0.76031099999999996</v>
      </c>
      <c r="AL5" s="12">
        <v>0.70099999999999996</v>
      </c>
      <c r="AM5" s="12">
        <v>0.66465300000000005</v>
      </c>
      <c r="AN5" s="12">
        <v>0.62949299999999997</v>
      </c>
      <c r="AO5" s="12">
        <v>0.582812</v>
      </c>
      <c r="AP5" s="12">
        <v>0.55545199999999995</v>
      </c>
      <c r="AQ5" s="12">
        <v>0.53292300000000004</v>
      </c>
      <c r="AR5" s="12">
        <v>0.51039299999999999</v>
      </c>
      <c r="AS5" s="12">
        <v>0.48608200000000001</v>
      </c>
      <c r="AT5" s="12">
        <v>0.46185100000000001</v>
      </c>
      <c r="AU5" s="12">
        <v>0.41465600000000002</v>
      </c>
      <c r="AV5" s="12">
        <v>0.39169199999999998</v>
      </c>
      <c r="AW5" s="12">
        <v>0.31804900000000003</v>
      </c>
      <c r="AX5" s="12">
        <v>0.24923699999999999</v>
      </c>
      <c r="AY5" s="12">
        <v>0.17321900000000001</v>
      </c>
      <c r="AZ5" s="12">
        <v>9.4152E-2</v>
      </c>
      <c r="BA5" s="12">
        <v>2.1795999999999999E-2</v>
      </c>
      <c r="BB5" s="12">
        <v>0</v>
      </c>
      <c r="BC5" s="12">
        <v>0</v>
      </c>
      <c r="BD5" s="12">
        <v>5.9003E-2</v>
      </c>
      <c r="BE5" s="12">
        <v>61.755558999999998</v>
      </c>
      <c r="BF5" s="12">
        <v>32.763632000000001</v>
      </c>
      <c r="BG5" s="12">
        <v>5.4218060000000001</v>
      </c>
      <c r="BH5" s="12">
        <v>38.185437999999998</v>
      </c>
      <c r="BI5" s="12">
        <v>1E-3</v>
      </c>
      <c r="BJ5" s="12">
        <v>1.885</v>
      </c>
      <c r="BK5" s="12">
        <v>6.0430000000000001</v>
      </c>
      <c r="BL5" s="12">
        <v>11.39</v>
      </c>
      <c r="BM5" s="12">
        <v>1.617</v>
      </c>
      <c r="BN5" s="12">
        <v>2E-3</v>
      </c>
      <c r="BO5" s="12">
        <v>3.6452119999999999</v>
      </c>
      <c r="BP5" s="12">
        <v>3.9113370000000001</v>
      </c>
      <c r="BQ5" s="12">
        <v>1.725835</v>
      </c>
      <c r="BR5" s="12">
        <v>0.309979</v>
      </c>
      <c r="BS5" s="12">
        <v>1.6670860000000001</v>
      </c>
      <c r="BT5" s="12">
        <v>3.6452119999999999</v>
      </c>
      <c r="BU5" s="12">
        <v>4.0443990000000003</v>
      </c>
      <c r="BV5" s="12">
        <v>1.397475</v>
      </c>
      <c r="BW5" s="12">
        <v>0.28564899999999999</v>
      </c>
      <c r="BX5" s="12">
        <v>0.81082900000000002</v>
      </c>
      <c r="BY5" s="12">
        <v>1.4253910000000001</v>
      </c>
      <c r="BZ5" s="12">
        <v>7.9924999999999996E-2</v>
      </c>
      <c r="CA5" s="12">
        <v>8.3331000000000002E-2</v>
      </c>
      <c r="CB5" s="12">
        <v>1.7817000000000001</v>
      </c>
      <c r="CC5" s="12">
        <v>0.79209300000000005</v>
      </c>
      <c r="CD5" s="12">
        <v>0.21357599999999999</v>
      </c>
      <c r="CE5" s="12">
        <v>4.0136399999999997</v>
      </c>
      <c r="CF5" s="12">
        <v>6.1912000000000002E-2</v>
      </c>
      <c r="CG5" s="12">
        <v>3.5596540000000001</v>
      </c>
      <c r="CH5" s="12">
        <v>1.8867050000000001</v>
      </c>
      <c r="CI5" s="12">
        <v>1.1649119999999999</v>
      </c>
      <c r="CJ5" s="12">
        <v>5.0114549999999998</v>
      </c>
      <c r="CK5" s="12">
        <v>1.3750039999999999</v>
      </c>
      <c r="CL5" s="12">
        <v>5.6546469999999998</v>
      </c>
      <c r="CM5" s="12">
        <v>3.3750010000000001</v>
      </c>
      <c r="CN5" s="12">
        <v>0.72592199999999996</v>
      </c>
      <c r="CO5" s="5" t="s">
        <v>74</v>
      </c>
    </row>
    <row r="6" spans="1:93" customFormat="1">
      <c r="A6" s="12" t="s">
        <v>88</v>
      </c>
      <c r="B6" s="12" t="s">
        <v>75</v>
      </c>
      <c r="C6" s="12">
        <v>0.39481100000000002</v>
      </c>
      <c r="D6" s="12">
        <v>0</v>
      </c>
      <c r="E6" s="12">
        <v>0</v>
      </c>
      <c r="F6" s="12">
        <v>0</v>
      </c>
      <c r="G6" s="12">
        <v>0</v>
      </c>
      <c r="H6" s="12">
        <v>0.73365000000000002</v>
      </c>
      <c r="I6" s="12">
        <v>0.89211799999999997</v>
      </c>
      <c r="J6" s="12">
        <v>0.76886500000000002</v>
      </c>
      <c r="K6" s="12">
        <v>0.73365000000000002</v>
      </c>
      <c r="L6" s="12">
        <v>0.93907200000000002</v>
      </c>
      <c r="M6" s="12">
        <v>1.02711</v>
      </c>
      <c r="N6" s="12">
        <v>0.968418</v>
      </c>
      <c r="O6" s="12">
        <v>1.2031860000000001</v>
      </c>
      <c r="P6" s="12">
        <v>1.9309670000000001</v>
      </c>
      <c r="Q6" s="12">
        <v>3.1106760000000002</v>
      </c>
      <c r="R6" s="12">
        <v>5.035774</v>
      </c>
      <c r="S6" s="12">
        <v>7.5126530000000002</v>
      </c>
      <c r="T6" s="12">
        <v>9.6133039999999994</v>
      </c>
      <c r="U6" s="12">
        <v>10.168157000000001</v>
      </c>
      <c r="V6" s="12">
        <v>9.6188350000000007</v>
      </c>
      <c r="W6" s="12">
        <v>8.1898289999999996</v>
      </c>
      <c r="X6" s="12">
        <v>6.2884159999999998</v>
      </c>
      <c r="Y6" s="12">
        <v>4.6399480000000004</v>
      </c>
      <c r="Z6" s="12">
        <v>3.7540300000000002</v>
      </c>
      <c r="AA6" s="12">
        <v>3.1954989999999999</v>
      </c>
      <c r="AB6" s="12">
        <v>2.6313490000000002</v>
      </c>
      <c r="AC6" s="12">
        <v>2.0858599999999998</v>
      </c>
      <c r="AD6" s="12">
        <v>1.6715359999999999</v>
      </c>
      <c r="AE6" s="12">
        <v>1.372647</v>
      </c>
      <c r="AF6" s="12">
        <v>1.1570240000000001</v>
      </c>
      <c r="AG6" s="12">
        <v>0.99941800000000003</v>
      </c>
      <c r="AH6" s="12">
        <v>0.89559999999999995</v>
      </c>
      <c r="AI6" s="12">
        <v>0.81468300000000005</v>
      </c>
      <c r="AJ6" s="12">
        <v>0.74703600000000003</v>
      </c>
      <c r="AK6" s="12">
        <v>0.69688799999999995</v>
      </c>
      <c r="AL6" s="12">
        <v>0.63828399999999996</v>
      </c>
      <c r="AM6" s="12">
        <v>0.59776600000000002</v>
      </c>
      <c r="AN6" s="12">
        <v>0.56687699999999996</v>
      </c>
      <c r="AO6" s="12">
        <v>0.52025100000000002</v>
      </c>
      <c r="AP6" s="12">
        <v>0.50134000000000001</v>
      </c>
      <c r="AQ6" s="12">
        <v>0.48360199999999998</v>
      </c>
      <c r="AR6" s="12">
        <v>0.46469100000000002</v>
      </c>
      <c r="AS6" s="12">
        <v>0.44766</v>
      </c>
      <c r="AT6" s="12">
        <v>0.43238900000000002</v>
      </c>
      <c r="AU6" s="12">
        <v>0.38846900000000001</v>
      </c>
      <c r="AV6" s="12">
        <v>0.36556899999999998</v>
      </c>
      <c r="AW6" s="12">
        <v>0.2964</v>
      </c>
      <c r="AX6" s="12">
        <v>0.23568800000000001</v>
      </c>
      <c r="AY6" s="12">
        <v>0.159944</v>
      </c>
      <c r="AZ6" s="12">
        <v>8.9602000000000001E-2</v>
      </c>
      <c r="BA6" s="12">
        <v>2.0456999999999999E-2</v>
      </c>
      <c r="BB6" s="12">
        <v>0</v>
      </c>
      <c r="BC6" s="12">
        <v>0</v>
      </c>
      <c r="BD6" s="12">
        <v>0.39481100000000002</v>
      </c>
      <c r="BE6" s="12">
        <v>62.446264999999997</v>
      </c>
      <c r="BF6" s="12">
        <v>32.185986</v>
      </c>
      <c r="BG6" s="12">
        <v>4.9729380000000001</v>
      </c>
      <c r="BH6" s="12">
        <v>37.158923999999999</v>
      </c>
      <c r="BI6" s="12">
        <v>6.0000000000000001E-3</v>
      </c>
      <c r="BJ6" s="12">
        <v>1.94</v>
      </c>
      <c r="BK6" s="12">
        <v>6.4720000000000004</v>
      </c>
      <c r="BL6" s="12">
        <v>12.557</v>
      </c>
      <c r="BM6" s="12">
        <v>1.681</v>
      </c>
      <c r="BN6" s="12">
        <v>1.0999999999999999E-2</v>
      </c>
      <c r="BO6" s="12">
        <v>3.6317409999999999</v>
      </c>
      <c r="BP6" s="12">
        <v>3.8786299999999998</v>
      </c>
      <c r="BQ6" s="12">
        <v>1.6620729999999999</v>
      </c>
      <c r="BR6" s="12">
        <v>0.29967199999999999</v>
      </c>
      <c r="BS6" s="12">
        <v>1.704167</v>
      </c>
      <c r="BT6" s="12">
        <v>3.6317409999999999</v>
      </c>
      <c r="BU6" s="12">
        <v>4.0020740000000004</v>
      </c>
      <c r="BV6" s="12">
        <v>1.3238129999999999</v>
      </c>
      <c r="BW6" s="12">
        <v>0.27974700000000002</v>
      </c>
      <c r="BX6" s="12">
        <v>0.79682399999999998</v>
      </c>
      <c r="BY6" s="12">
        <v>1.493214</v>
      </c>
      <c r="BZ6" s="12">
        <v>8.0674999999999997E-2</v>
      </c>
      <c r="CA6" s="12">
        <v>8.3679000000000003E-2</v>
      </c>
      <c r="CB6" s="12">
        <v>1.733576</v>
      </c>
      <c r="CC6" s="12">
        <v>0.80618400000000001</v>
      </c>
      <c r="CD6" s="12">
        <v>0.218053</v>
      </c>
      <c r="CE6" s="12">
        <v>3.9731329999999998</v>
      </c>
      <c r="CF6" s="12">
        <v>6.3674999999999995E-2</v>
      </c>
      <c r="CG6" s="12">
        <v>3.4248539999999998</v>
      </c>
      <c r="CH6" s="12">
        <v>1.8506359999999999</v>
      </c>
      <c r="CI6" s="12">
        <v>1.128171</v>
      </c>
      <c r="CJ6" s="12">
        <v>5.3254510000000002</v>
      </c>
      <c r="CK6" s="12">
        <v>1.3750039999999999</v>
      </c>
      <c r="CL6" s="12">
        <v>5.6546469999999998</v>
      </c>
      <c r="CM6" s="12">
        <v>3.3750010000000001</v>
      </c>
      <c r="CN6" s="12">
        <v>0.72592199999999996</v>
      </c>
      <c r="CO6" s="5" t="s">
        <v>74</v>
      </c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Progress</vt:lpstr>
      <vt:lpstr>Weights</vt:lpstr>
      <vt:lpstr>SDSZ</vt:lpstr>
    </vt:vector>
  </TitlesOfParts>
  <Manager/>
  <Company>U.S. Geological Survey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1</dc:title>
  <dc:subject>Observations of Coastal Sediment Dynamics of the Tijuana Fine Sediment Fate and Transport Demonstration Project, Imperial Beach, California</dc:subject>
  <dc:creator> 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2005-01-14T21:27:01Z</dcterms:created>
  <dcterms:modified xsi:type="dcterms:W3CDTF">2012-04-30T22:46:31Z</dcterms:modified>
  <cp:category/>
</cp:coreProperties>
</file>