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date1904="1" showInkAnnotation="0" autoCompressPictures="0"/>
  <bookViews>
    <workbookView xWindow="1780" yWindow="560" windowWidth="18320" windowHeight="18280" tabRatio="500"/>
  </bookViews>
  <sheets>
    <sheet name="Progress" sheetId="2" r:id="rId1"/>
    <sheet name="Weights" sheetId="1" r:id="rId2"/>
    <sheet name="SDSZ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9" i="1" l="1"/>
  <c r="G109" i="1"/>
  <c r="H109" i="1"/>
  <c r="I109" i="1"/>
  <c r="J109" i="1"/>
  <c r="D108" i="1"/>
  <c r="G108" i="1"/>
  <c r="H108" i="1"/>
  <c r="I108" i="1"/>
  <c r="J108" i="1"/>
  <c r="D107" i="1"/>
  <c r="G107" i="1"/>
  <c r="H107" i="1"/>
  <c r="I107" i="1"/>
  <c r="J107" i="1"/>
  <c r="D106" i="1"/>
  <c r="G106" i="1"/>
  <c r="H106" i="1"/>
  <c r="I106" i="1"/>
  <c r="J106" i="1"/>
  <c r="D105" i="1"/>
  <c r="G105" i="1"/>
  <c r="H105" i="1"/>
  <c r="I105" i="1"/>
  <c r="J105" i="1"/>
  <c r="D104" i="1"/>
  <c r="G104" i="1"/>
  <c r="H104" i="1"/>
  <c r="I104" i="1"/>
  <c r="J104" i="1"/>
  <c r="D103" i="1"/>
  <c r="G103" i="1"/>
  <c r="H103" i="1"/>
  <c r="I103" i="1"/>
  <c r="J103" i="1"/>
  <c r="D102" i="1"/>
  <c r="G102" i="1"/>
  <c r="H102" i="1"/>
  <c r="I102" i="1"/>
  <c r="J102" i="1"/>
  <c r="D101" i="1"/>
  <c r="G101" i="1"/>
  <c r="H101" i="1"/>
  <c r="I101" i="1"/>
  <c r="J101" i="1"/>
  <c r="D100" i="1"/>
  <c r="G100" i="1"/>
  <c r="H100" i="1"/>
  <c r="I100" i="1"/>
  <c r="J100" i="1"/>
  <c r="D99" i="1"/>
  <c r="G99" i="1"/>
  <c r="H99" i="1"/>
  <c r="I99" i="1"/>
  <c r="J99" i="1"/>
  <c r="D98" i="1"/>
  <c r="G98" i="1"/>
  <c r="H98" i="1"/>
  <c r="I98" i="1"/>
  <c r="J98" i="1"/>
  <c r="D97" i="1"/>
  <c r="G97" i="1"/>
  <c r="H97" i="1"/>
  <c r="I97" i="1"/>
  <c r="J97" i="1"/>
  <c r="D96" i="1"/>
  <c r="G96" i="1"/>
  <c r="H96" i="1"/>
  <c r="I96" i="1"/>
  <c r="J96" i="1"/>
  <c r="D95" i="1"/>
  <c r="G95" i="1"/>
  <c r="H95" i="1"/>
  <c r="I95" i="1"/>
  <c r="J95" i="1"/>
  <c r="D94" i="1"/>
  <c r="G94" i="1"/>
  <c r="H94" i="1"/>
  <c r="I94" i="1"/>
  <c r="J94" i="1"/>
  <c r="D92" i="1"/>
  <c r="G92" i="1"/>
  <c r="H92" i="1"/>
  <c r="I92" i="1"/>
  <c r="J92" i="1"/>
  <c r="D91" i="1"/>
  <c r="G91" i="1"/>
  <c r="H91" i="1"/>
  <c r="I91" i="1"/>
  <c r="J91" i="1"/>
  <c r="D90" i="1"/>
  <c r="G90" i="1"/>
  <c r="H90" i="1"/>
  <c r="I90" i="1"/>
  <c r="J90" i="1"/>
  <c r="D89" i="1"/>
  <c r="G89" i="1"/>
  <c r="H89" i="1"/>
  <c r="I89" i="1"/>
  <c r="J89" i="1"/>
  <c r="D88" i="1"/>
  <c r="G88" i="1"/>
  <c r="H88" i="1"/>
  <c r="I88" i="1"/>
  <c r="J88" i="1"/>
  <c r="D87" i="1"/>
  <c r="G87" i="1"/>
  <c r="H87" i="1"/>
  <c r="I87" i="1"/>
  <c r="J87" i="1"/>
  <c r="D86" i="1"/>
  <c r="G86" i="1"/>
  <c r="H86" i="1"/>
  <c r="I86" i="1"/>
  <c r="J86" i="1"/>
  <c r="D85" i="1"/>
  <c r="G85" i="1"/>
  <c r="H85" i="1"/>
  <c r="I85" i="1"/>
  <c r="J85" i="1"/>
  <c r="D84" i="1"/>
  <c r="G84" i="1"/>
  <c r="H84" i="1"/>
  <c r="I84" i="1"/>
  <c r="J84" i="1"/>
  <c r="D83" i="1"/>
  <c r="G83" i="1"/>
  <c r="H83" i="1"/>
  <c r="I83" i="1"/>
  <c r="J83" i="1"/>
  <c r="D82" i="1"/>
  <c r="G82" i="1"/>
  <c r="H82" i="1"/>
  <c r="I82" i="1"/>
  <c r="J82" i="1"/>
  <c r="D81" i="1"/>
  <c r="G81" i="1"/>
  <c r="H81" i="1"/>
  <c r="I81" i="1"/>
  <c r="J81" i="1"/>
  <c r="D80" i="1"/>
  <c r="G80" i="1"/>
  <c r="H80" i="1"/>
  <c r="I80" i="1"/>
  <c r="J80" i="1"/>
  <c r="D79" i="1"/>
  <c r="G79" i="1"/>
  <c r="H79" i="1"/>
  <c r="I79" i="1"/>
  <c r="J79" i="1"/>
  <c r="D78" i="1"/>
  <c r="G78" i="1"/>
  <c r="H78" i="1"/>
  <c r="I78" i="1"/>
  <c r="J78" i="1"/>
  <c r="D77" i="1"/>
  <c r="G77" i="1"/>
  <c r="H77" i="1"/>
  <c r="I77" i="1"/>
  <c r="J77" i="1"/>
  <c r="D75" i="1"/>
  <c r="G75" i="1"/>
  <c r="H75" i="1"/>
  <c r="I75" i="1"/>
  <c r="J75" i="1"/>
  <c r="D74" i="1"/>
  <c r="G74" i="1"/>
  <c r="H74" i="1"/>
  <c r="I74" i="1"/>
  <c r="J74" i="1"/>
  <c r="D73" i="1"/>
  <c r="G73" i="1"/>
  <c r="H73" i="1"/>
  <c r="I73" i="1"/>
  <c r="J73" i="1"/>
  <c r="D72" i="1"/>
  <c r="G72" i="1"/>
  <c r="H72" i="1"/>
  <c r="I72" i="1"/>
  <c r="J72" i="1"/>
  <c r="D71" i="1"/>
  <c r="G71" i="1"/>
  <c r="H71" i="1"/>
  <c r="I71" i="1"/>
  <c r="J71" i="1"/>
  <c r="D70" i="1"/>
  <c r="G70" i="1"/>
  <c r="H70" i="1"/>
  <c r="I70" i="1"/>
  <c r="J70" i="1"/>
  <c r="D69" i="1"/>
  <c r="G69" i="1"/>
  <c r="H69" i="1"/>
  <c r="I69" i="1"/>
  <c r="J69" i="1"/>
  <c r="D68" i="1"/>
  <c r="G68" i="1"/>
  <c r="H68" i="1"/>
  <c r="I68" i="1"/>
  <c r="J68" i="1"/>
  <c r="D67" i="1"/>
  <c r="G67" i="1"/>
  <c r="H67" i="1"/>
  <c r="I67" i="1"/>
  <c r="J67" i="1"/>
  <c r="D66" i="1"/>
  <c r="G66" i="1"/>
  <c r="H66" i="1"/>
  <c r="I66" i="1"/>
  <c r="J66" i="1"/>
  <c r="D65" i="1"/>
  <c r="G65" i="1"/>
  <c r="H65" i="1"/>
  <c r="I65" i="1"/>
  <c r="J65" i="1"/>
  <c r="D64" i="1"/>
  <c r="G64" i="1"/>
  <c r="H64" i="1"/>
  <c r="I64" i="1"/>
  <c r="J64" i="1"/>
  <c r="D63" i="1"/>
  <c r="G63" i="1"/>
  <c r="H63" i="1"/>
  <c r="I63" i="1"/>
  <c r="J63" i="1"/>
  <c r="D62" i="1"/>
  <c r="G62" i="1"/>
  <c r="H62" i="1"/>
  <c r="I62" i="1"/>
  <c r="J62" i="1"/>
  <c r="D61" i="1"/>
  <c r="G61" i="1"/>
  <c r="H61" i="1"/>
  <c r="I61" i="1"/>
  <c r="J61" i="1"/>
  <c r="D60" i="1"/>
  <c r="G60" i="1"/>
  <c r="H60" i="1"/>
  <c r="I60" i="1"/>
  <c r="J60" i="1"/>
  <c r="D58" i="1"/>
  <c r="G58" i="1"/>
  <c r="H58" i="1"/>
  <c r="I58" i="1"/>
  <c r="J58" i="1"/>
  <c r="D57" i="1"/>
  <c r="G57" i="1"/>
  <c r="H57" i="1"/>
  <c r="I57" i="1"/>
  <c r="J57" i="1"/>
  <c r="D56" i="1"/>
  <c r="G56" i="1"/>
  <c r="H56" i="1"/>
  <c r="I56" i="1"/>
  <c r="J56" i="1"/>
  <c r="D55" i="1"/>
  <c r="G55" i="1"/>
  <c r="H55" i="1"/>
  <c r="I55" i="1"/>
  <c r="J55" i="1"/>
  <c r="D54" i="1"/>
  <c r="G54" i="1"/>
  <c r="H54" i="1"/>
  <c r="I54" i="1"/>
  <c r="J54" i="1"/>
  <c r="D53" i="1"/>
  <c r="G53" i="1"/>
  <c r="H53" i="1"/>
  <c r="I53" i="1"/>
  <c r="J53" i="1"/>
  <c r="D52" i="1"/>
  <c r="G52" i="1"/>
  <c r="H52" i="1"/>
  <c r="I52" i="1"/>
  <c r="J52" i="1"/>
  <c r="D51" i="1"/>
  <c r="G51" i="1"/>
  <c r="H51" i="1"/>
  <c r="I51" i="1"/>
  <c r="J51" i="1"/>
  <c r="D50" i="1"/>
  <c r="G50" i="1"/>
  <c r="H50" i="1"/>
  <c r="I50" i="1"/>
  <c r="J50" i="1"/>
  <c r="D49" i="1"/>
  <c r="G49" i="1"/>
  <c r="H49" i="1"/>
  <c r="I49" i="1"/>
  <c r="J49" i="1"/>
  <c r="D48" i="1"/>
  <c r="G48" i="1"/>
  <c r="H48" i="1"/>
  <c r="I48" i="1"/>
  <c r="J48" i="1"/>
  <c r="D47" i="1"/>
  <c r="G47" i="1"/>
  <c r="H47" i="1"/>
  <c r="I47" i="1"/>
  <c r="J47" i="1"/>
  <c r="D46" i="1"/>
  <c r="G46" i="1"/>
  <c r="H46" i="1"/>
  <c r="I46" i="1"/>
  <c r="J46" i="1"/>
  <c r="D45" i="1"/>
  <c r="G45" i="1"/>
  <c r="H45" i="1"/>
  <c r="I45" i="1"/>
  <c r="J45" i="1"/>
  <c r="D44" i="1"/>
  <c r="G44" i="1"/>
  <c r="H44" i="1"/>
  <c r="I44" i="1"/>
  <c r="J44" i="1"/>
  <c r="D43" i="1"/>
  <c r="G43" i="1"/>
  <c r="H43" i="1"/>
  <c r="I43" i="1"/>
  <c r="J43" i="1"/>
  <c r="D41" i="1"/>
  <c r="G41" i="1"/>
  <c r="H41" i="1"/>
  <c r="I41" i="1"/>
  <c r="J41" i="1"/>
  <c r="D40" i="1"/>
  <c r="G40" i="1"/>
  <c r="H40" i="1"/>
  <c r="I40" i="1"/>
  <c r="J40" i="1"/>
  <c r="D39" i="1"/>
  <c r="G39" i="1"/>
  <c r="H39" i="1"/>
  <c r="I39" i="1"/>
  <c r="J39" i="1"/>
  <c r="D38" i="1"/>
  <c r="G38" i="1"/>
  <c r="H38" i="1"/>
  <c r="I38" i="1"/>
  <c r="J38" i="1"/>
  <c r="D37" i="1"/>
  <c r="G37" i="1"/>
  <c r="H37" i="1"/>
  <c r="I37" i="1"/>
  <c r="J37" i="1"/>
  <c r="D36" i="1"/>
  <c r="G36" i="1"/>
  <c r="H36" i="1"/>
  <c r="I36" i="1"/>
  <c r="J36" i="1"/>
  <c r="D35" i="1"/>
  <c r="G35" i="1"/>
  <c r="H35" i="1"/>
  <c r="I35" i="1"/>
  <c r="J35" i="1"/>
  <c r="D34" i="1"/>
  <c r="G34" i="1"/>
  <c r="H34" i="1"/>
  <c r="I34" i="1"/>
  <c r="J34" i="1"/>
  <c r="D33" i="1"/>
  <c r="G33" i="1"/>
  <c r="H33" i="1"/>
  <c r="I33" i="1"/>
  <c r="J33" i="1"/>
  <c r="D32" i="1"/>
  <c r="G32" i="1"/>
  <c r="H32" i="1"/>
  <c r="I32" i="1"/>
  <c r="J32" i="1"/>
  <c r="D31" i="1"/>
  <c r="G31" i="1"/>
  <c r="H31" i="1"/>
  <c r="I31" i="1"/>
  <c r="J31" i="1"/>
  <c r="D30" i="1"/>
  <c r="G30" i="1"/>
  <c r="H30" i="1"/>
  <c r="I30" i="1"/>
  <c r="J30" i="1"/>
  <c r="D29" i="1"/>
  <c r="G29" i="1"/>
  <c r="H29" i="1"/>
  <c r="I29" i="1"/>
  <c r="J29" i="1"/>
  <c r="D28" i="1"/>
  <c r="G28" i="1"/>
  <c r="H28" i="1"/>
  <c r="I28" i="1"/>
  <c r="J28" i="1"/>
  <c r="D27" i="1"/>
  <c r="G27" i="1"/>
  <c r="H27" i="1"/>
  <c r="I27" i="1"/>
  <c r="J27" i="1"/>
  <c r="G26" i="1"/>
  <c r="H26" i="1"/>
  <c r="I26" i="1"/>
  <c r="J26" i="1"/>
  <c r="D24" i="1"/>
  <c r="G24" i="1"/>
  <c r="H24" i="1"/>
  <c r="I24" i="1"/>
  <c r="J24" i="1"/>
  <c r="D23" i="1"/>
  <c r="G23" i="1"/>
  <c r="H23" i="1"/>
  <c r="I23" i="1"/>
  <c r="J23" i="1"/>
  <c r="D22" i="1"/>
  <c r="G22" i="1"/>
  <c r="H22" i="1"/>
  <c r="I22" i="1"/>
  <c r="J22" i="1"/>
  <c r="D21" i="1"/>
  <c r="G21" i="1"/>
  <c r="H21" i="1"/>
  <c r="I21" i="1"/>
  <c r="J21" i="1"/>
  <c r="D20" i="1"/>
  <c r="G20" i="1"/>
  <c r="H20" i="1"/>
  <c r="I20" i="1"/>
  <c r="J20" i="1"/>
  <c r="D19" i="1"/>
  <c r="G19" i="1"/>
  <c r="H19" i="1"/>
  <c r="I19" i="1"/>
  <c r="J19" i="1"/>
  <c r="D18" i="1"/>
  <c r="G18" i="1"/>
  <c r="H18" i="1"/>
  <c r="I18" i="1"/>
  <c r="J18" i="1"/>
  <c r="D17" i="1"/>
  <c r="G17" i="1"/>
  <c r="H17" i="1"/>
  <c r="I17" i="1"/>
  <c r="J17" i="1"/>
  <c r="D16" i="1"/>
  <c r="G16" i="1"/>
  <c r="H16" i="1"/>
  <c r="I16" i="1"/>
  <c r="J16" i="1"/>
  <c r="D15" i="1"/>
  <c r="G15" i="1"/>
  <c r="H15" i="1"/>
  <c r="I15" i="1"/>
  <c r="J15" i="1"/>
  <c r="D14" i="1"/>
  <c r="G14" i="1"/>
  <c r="H14" i="1"/>
  <c r="I14" i="1"/>
  <c r="J14" i="1"/>
  <c r="D13" i="1"/>
  <c r="G13" i="1"/>
  <c r="H13" i="1"/>
  <c r="I13" i="1"/>
  <c r="J13" i="1"/>
  <c r="D12" i="1"/>
  <c r="G12" i="1"/>
  <c r="H12" i="1"/>
  <c r="I12" i="1"/>
  <c r="J12" i="1"/>
  <c r="D11" i="1"/>
  <c r="G11" i="1"/>
  <c r="H11" i="1"/>
  <c r="I11" i="1"/>
  <c r="J11" i="1"/>
  <c r="D10" i="1"/>
  <c r="G10" i="1"/>
  <c r="H10" i="1"/>
  <c r="I10" i="1"/>
  <c r="J10" i="1"/>
  <c r="D9" i="1"/>
  <c r="G9" i="1"/>
  <c r="H9" i="1"/>
  <c r="I9" i="1"/>
  <c r="J9" i="1"/>
  <c r="D7" i="1"/>
  <c r="G7" i="1"/>
  <c r="H7" i="1"/>
  <c r="I7" i="1"/>
  <c r="J7" i="1"/>
  <c r="D6" i="1"/>
  <c r="G6" i="1"/>
  <c r="H6" i="1"/>
  <c r="I6" i="1"/>
  <c r="J6" i="1"/>
</calcChain>
</file>

<file path=xl/sharedStrings.xml><?xml version="1.0" encoding="utf-8"?>
<sst xmlns="http://schemas.openxmlformats.org/spreadsheetml/2006/main" count="449" uniqueCount="269">
  <si>
    <t xml:space="preserve"> 091909_C14</t>
  </si>
  <si>
    <t xml:space="preserve"> 091909_D08</t>
  </si>
  <si>
    <t xml:space="preserve"> 091909_D10</t>
  </si>
  <si>
    <t xml:space="preserve"> 091909_D12</t>
  </si>
  <si>
    <t xml:space="preserve"> 091909_D14</t>
  </si>
  <si>
    <t xml:space="preserve"> 092309_A08</t>
  </si>
  <si>
    <t xml:space="preserve"> 092309_A10</t>
  </si>
  <si>
    <t xml:space="preserve"> 092309_A12</t>
  </si>
  <si>
    <t xml:space="preserve"> 092309_A14</t>
  </si>
  <si>
    <t xml:space="preserve"> 092309_B08</t>
  </si>
  <si>
    <t xml:space="preserve"> 092309_B10</t>
  </si>
  <si>
    <t xml:space="preserve"> 092309_B12</t>
  </si>
  <si>
    <t xml:space="preserve"> 092309_B14</t>
  </si>
  <si>
    <t xml:space="preserve"> 092309_C08</t>
  </si>
  <si>
    <t xml:space="preserve"> 092309_C10</t>
  </si>
  <si>
    <t xml:space="preserve"> 092309_C12</t>
  </si>
  <si>
    <t xml:space="preserve"> 092309_C14</t>
  </si>
  <si>
    <t xml:space="preserve"> 092309_D08</t>
  </si>
  <si>
    <t xml:space="preserve"> 092309_D10</t>
  </si>
  <si>
    <t xml:space="preserve"> 092309_D12</t>
  </si>
  <si>
    <t xml:space="preserve"> 092309_D14</t>
  </si>
  <si>
    <t xml:space="preserve"> 092809_A08</t>
  </si>
  <si>
    <t xml:space="preserve"> 092809_A10</t>
  </si>
  <si>
    <t xml:space="preserve"> 092809_A12</t>
  </si>
  <si>
    <t xml:space="preserve"> 092809_A14</t>
  </si>
  <si>
    <t xml:space="preserve"> 092809_B08</t>
  </si>
  <si>
    <t xml:space="preserve"> 092809_B10</t>
  </si>
  <si>
    <t xml:space="preserve"> 092809_B12</t>
  </si>
  <si>
    <t xml:space="preserve"> 092809_B14</t>
  </si>
  <si>
    <t xml:space="preserve"> 092809_C08</t>
  </si>
  <si>
    <t xml:space="preserve"> 092809_C10</t>
  </si>
  <si>
    <t xml:space="preserve"> 092809_C12</t>
  </si>
  <si>
    <t xml:space="preserve"> 092809_C14</t>
  </si>
  <si>
    <t xml:space="preserve"> 092809_D08</t>
  </si>
  <si>
    <t xml:space="preserve"> 092809_D10</t>
  </si>
  <si>
    <t xml:space="preserve"> 092809_D12</t>
  </si>
  <si>
    <t xml:space="preserve"> 092809_D14</t>
  </si>
  <si>
    <t xml:space="preserve"> 100109_A08</t>
  </si>
  <si>
    <t xml:space="preserve"> 100109_A10</t>
  </si>
  <si>
    <t xml:space="preserve"> 100109_A12</t>
  </si>
  <si>
    <t xml:space="preserve"> 100109_A14</t>
  </si>
  <si>
    <t xml:space="preserve"> 100109_B08</t>
  </si>
  <si>
    <t xml:space="preserve"> 100109_B10</t>
  </si>
  <si>
    <t xml:space="preserve"> 100109_B12</t>
  </si>
  <si>
    <t xml:space="preserve"> 100109_B14</t>
  </si>
  <si>
    <t xml:space="preserve"> 100109_C08</t>
  </si>
  <si>
    <t xml:space="preserve"> 100109_C10</t>
  </si>
  <si>
    <t xml:space="preserve"> 100109_C12</t>
  </si>
  <si>
    <t xml:space="preserve"> 100109_C14</t>
  </si>
  <si>
    <t xml:space="preserve"> 100109_D08</t>
  </si>
  <si>
    <t xml:space="preserve"> 100109_D10</t>
  </si>
  <si>
    <t xml:space="preserve"> 100109_D12</t>
  </si>
  <si>
    <t xml:space="preserve"> 100109_D14</t>
  </si>
  <si>
    <t xml:space="preserve"> 100509_A08</t>
  </si>
  <si>
    <t xml:space="preserve"> 100509_A10</t>
  </si>
  <si>
    <t xml:space="preserve"> 100509_A12</t>
  </si>
  <si>
    <t xml:space="preserve"> 100509_A14</t>
  </si>
  <si>
    <t xml:space="preserve"> 100509_B08</t>
  </si>
  <si>
    <t xml:space="preserve"> 100509_B10</t>
  </si>
  <si>
    <t xml:space="preserve"> 100509_B12</t>
  </si>
  <si>
    <t xml:space="preserve"> 100509_B14</t>
  </si>
  <si>
    <t xml:space="preserve"> 100509_C08</t>
  </si>
  <si>
    <t xml:space="preserve"> 100509_C10</t>
  </si>
  <si>
    <t xml:space="preserve"> 100509_C12</t>
  </si>
  <si>
    <t xml:space="preserve"> 100509_C14</t>
  </si>
  <si>
    <t xml:space="preserve"> 100509_D08</t>
  </si>
  <si>
    <t xml:space="preserve"> 100509_D10</t>
  </si>
  <si>
    <t xml:space="preserve"> 100509_D12</t>
  </si>
  <si>
    <t xml:space="preserve"> 100509_D14</t>
  </si>
  <si>
    <t>100909_C08</t>
    <phoneticPr fontId="2" type="noConversion"/>
  </si>
  <si>
    <t>100909_Seafloor_D08</t>
  </si>
  <si>
    <t>100909_Seafloor_D10</t>
  </si>
  <si>
    <t>100909_Seafloor_D12</t>
  </si>
  <si>
    <t>100909_Seafloor_D14</t>
  </si>
  <si>
    <t>PROGRESS CHECKLIST</t>
  </si>
  <si>
    <t>Procedure</t>
  </si>
  <si>
    <t>Date Completed</t>
  </si>
  <si>
    <t>Hydrogen Peroxide</t>
  </si>
  <si>
    <t>Boil 4 hr</t>
  </si>
  <si>
    <t>Ultrasonification</t>
  </si>
  <si>
    <t>Centrifuge 30 min</t>
  </si>
  <si>
    <t>Centrifuge 1 hr</t>
  </si>
  <si>
    <t>Wet Sieve</t>
  </si>
  <si>
    <t>Add 5mL Calgon</t>
  </si>
  <si>
    <t>20mL Aliquot</t>
  </si>
  <si>
    <t>Weigh INT</t>
  </si>
  <si>
    <t>Weigh CRS</t>
  </si>
  <si>
    <t>Coulter</t>
  </si>
  <si>
    <t>Method Used</t>
  </si>
  <si>
    <t>Coarse (&gt;2mm)</t>
  </si>
  <si>
    <t>sieve</t>
  </si>
  <si>
    <t>Intermediate (63um-&gt;2mm)</t>
  </si>
  <si>
    <t>coulter</t>
  </si>
  <si>
    <t>Fine (&lt;63um)</t>
  </si>
  <si>
    <t>vc sand</t>
    <phoneticPr fontId="2" type="noConversion"/>
  </si>
  <si>
    <t>c sand</t>
    <phoneticPr fontId="2" type="noConversion"/>
  </si>
  <si>
    <t>m sand</t>
    <phoneticPr fontId="2" type="noConversion"/>
  </si>
  <si>
    <t>f sand</t>
    <phoneticPr fontId="2" type="noConversion"/>
  </si>
  <si>
    <t>vf sand</t>
    <phoneticPr fontId="2" type="noConversion"/>
  </si>
  <si>
    <t>c silt</t>
    <phoneticPr fontId="2" type="noConversion"/>
  </si>
  <si>
    <t>m silt</t>
    <phoneticPr fontId="2" type="noConversion"/>
  </si>
  <si>
    <t>f silt</t>
    <phoneticPr fontId="2" type="noConversion"/>
  </si>
  <si>
    <t>vf silt</t>
    <phoneticPr fontId="2" type="noConversion"/>
  </si>
  <si>
    <t>clay</t>
    <phoneticPr fontId="2" type="noConversion"/>
  </si>
  <si>
    <t>MOMENT MEASURES</t>
  </si>
  <si>
    <t>MM</t>
  </si>
  <si>
    <t>FOLK &amp; WARD</t>
  </si>
  <si>
    <t>INMAN</t>
  </si>
  <si>
    <t>TRASK</t>
  </si>
  <si>
    <t>1st moment</t>
  </si>
  <si>
    <t>2nd moment</t>
  </si>
  <si>
    <t>3rd moment</t>
  </si>
  <si>
    <t>4th moment</t>
  </si>
  <si>
    <t xml:space="preserve"> Phi Bin</t>
  </si>
  <si>
    <t xml:space="preserve"> % Gravel</t>
  </si>
  <si>
    <t xml:space="preserve"> % Sand</t>
  </si>
  <si>
    <t xml:space="preserve"> % Silt</t>
  </si>
  <si>
    <t xml:space="preserve"> % Clay</t>
  </si>
  <si>
    <t xml:space="preserve"> % Mud</t>
  </si>
  <si>
    <t xml:space="preserve"> Gravel/Sand</t>
  </si>
  <si>
    <t xml:space="preserve"> Sand/Silt</t>
  </si>
  <si>
    <t xml:space="preserve"> Silt/Clay</t>
  </si>
  <si>
    <t xml:space="preserve"> Sand/Clay</t>
  </si>
  <si>
    <t xml:space="preserve"> Sand/Mud</t>
  </si>
  <si>
    <t xml:space="preserve"> Gravel/Mud</t>
  </si>
  <si>
    <t xml:space="preserve"> F-W Median</t>
  </si>
  <si>
    <t xml:space="preserve"> F-W Mean</t>
  </si>
  <si>
    <t xml:space="preserve"> F-W Sorting</t>
  </si>
  <si>
    <t xml:space="preserve"> F-W Skewness</t>
  </si>
  <si>
    <t xml:space="preserve"> F-W Kurtosis</t>
  </si>
  <si>
    <t xml:space="preserve"> Inman Mean</t>
  </si>
  <si>
    <t xml:space="preserve"> Inman Sorting</t>
  </si>
  <si>
    <t xml:space="preserve"> Inman Skew 16-84</t>
  </si>
  <si>
    <t xml:space="preserve"> Inman Skew 05-95</t>
  </si>
  <si>
    <t xml:space="preserve"> Inman Kurtosis</t>
  </si>
  <si>
    <t xml:space="preserve"> Trask Median</t>
  </si>
  <si>
    <t xml:space="preserve"> Trask Mean</t>
  </si>
  <si>
    <t xml:space="preserve"> Trask Sorting</t>
  </si>
  <si>
    <t xml:space="preserve"> Trask Skewness</t>
  </si>
  <si>
    <t xml:space="preserve"> Trask Kurtosis</t>
  </si>
  <si>
    <t xml:space="preserve"> Mean Phi</t>
  </si>
  <si>
    <t xml:space="preserve"> Mean mm</t>
  </si>
  <si>
    <t xml:space="preserve"> Variance</t>
  </si>
  <si>
    <t xml:space="preserve"> Std. Dev.</t>
  </si>
  <si>
    <t xml:space="preserve"> Skewness</t>
  </si>
  <si>
    <t xml:space="preserve"> Kurtosis</t>
  </si>
  <si>
    <t xml:space="preserve"> 091509_SedGrab_NorthTripod</t>
  </si>
  <si>
    <t xml:space="preserve"> Bin %</t>
  </si>
  <si>
    <t xml:space="preserve"> </t>
  </si>
  <si>
    <t xml:space="preserve"> 091509_SedGrab_SouthTripod</t>
  </si>
  <si>
    <t xml:space="preserve"> 091909_A08</t>
  </si>
  <si>
    <t xml:space="preserve"> 091909_A10</t>
  </si>
  <si>
    <t xml:space="preserve"> 091909_A12</t>
  </si>
  <si>
    <t xml:space="preserve"> 091909_A14</t>
  </si>
  <si>
    <t xml:space="preserve"> 091909_B08</t>
  </si>
  <si>
    <t xml:space="preserve"> 091909_B10</t>
  </si>
  <si>
    <t xml:space="preserve"> 091909_B12</t>
  </si>
  <si>
    <t xml:space="preserve"> 091909_B14</t>
  </si>
  <si>
    <t xml:space="preserve"> 091909_C08</t>
  </si>
  <si>
    <t xml:space="preserve"> 091909_C10</t>
  </si>
  <si>
    <t xml:space="preserve"> 091909_C12</t>
  </si>
  <si>
    <t>TJ09</t>
  </si>
  <si>
    <t>SIZE SEGREGATION</t>
  </si>
  <si>
    <t>Sample ID</t>
  </si>
  <si>
    <t>Empty Tray Wt (g)</t>
  </si>
  <si>
    <t>Tray + Sed Wt (g)</t>
  </si>
  <si>
    <t>Fines Wt (g)</t>
  </si>
  <si>
    <t>Sand Wt (g)</t>
  </si>
  <si>
    <t>Gravel Wt (g)</t>
  </si>
  <si>
    <t>% Fines</t>
  </si>
  <si>
    <t>% Sand</t>
  </si>
  <si>
    <t>% Gravel</t>
  </si>
  <si>
    <t>Check</t>
  </si>
  <si>
    <t>Notes</t>
  </si>
  <si>
    <t>091509_SedGrab_North Tripod</t>
  </si>
  <si>
    <t>091509_SedGrab_South Tripod</t>
  </si>
  <si>
    <t>3 large rocks in sample, only sampled sands &amp; mud</t>
  </si>
  <si>
    <t>091909_A08</t>
  </si>
  <si>
    <t>091909_A10</t>
  </si>
  <si>
    <t>091909_A12</t>
  </si>
  <si>
    <t>091909_A14</t>
  </si>
  <si>
    <t>091909_B08</t>
  </si>
  <si>
    <t>091909_B10</t>
  </si>
  <si>
    <t>091909_B12</t>
  </si>
  <si>
    <t>091909_B14</t>
  </si>
  <si>
    <t>091909_C08</t>
  </si>
  <si>
    <t>091909_C10</t>
  </si>
  <si>
    <t>091909_C12</t>
  </si>
  <si>
    <t>091909_C14</t>
  </si>
  <si>
    <t>091909_D08</t>
  </si>
  <si>
    <t>091909_D10</t>
  </si>
  <si>
    <t>091909_D12</t>
  </si>
  <si>
    <t>091909_D14</t>
  </si>
  <si>
    <t>092309_A08</t>
  </si>
  <si>
    <t>092309_A10</t>
  </si>
  <si>
    <t>092309_A12</t>
  </si>
  <si>
    <t>092309_A14</t>
  </si>
  <si>
    <t>092309_B08</t>
  </si>
  <si>
    <t>092309_B10</t>
  </si>
  <si>
    <t>092309_B12</t>
  </si>
  <si>
    <t>092309_B14</t>
  </si>
  <si>
    <t>092309_C08</t>
  </si>
  <si>
    <t>092309_C10</t>
  </si>
  <si>
    <t>092309_C12</t>
  </si>
  <si>
    <t>092309_C14</t>
  </si>
  <si>
    <t>092309_D08</t>
  </si>
  <si>
    <t>092309_D10</t>
  </si>
  <si>
    <t>092309_D12</t>
  </si>
  <si>
    <t>092309_D14</t>
  </si>
  <si>
    <t>092809_A08</t>
  </si>
  <si>
    <t>092809_A10</t>
  </si>
  <si>
    <t>092809_A12</t>
  </si>
  <si>
    <t>092809_A14</t>
  </si>
  <si>
    <t>092809_B08</t>
  </si>
  <si>
    <t>092809_B10</t>
  </si>
  <si>
    <t>092809_B12</t>
  </si>
  <si>
    <t>092809_B14</t>
  </si>
  <si>
    <t>092809_C08</t>
  </si>
  <si>
    <t>092809_C10</t>
  </si>
  <si>
    <t>092809_C12</t>
  </si>
  <si>
    <t>092809_C14</t>
  </si>
  <si>
    <t>092809_D08</t>
  </si>
  <si>
    <t>092809_D10</t>
  </si>
  <si>
    <t>092809_D12</t>
  </si>
  <si>
    <t>092809_D14</t>
  </si>
  <si>
    <t>100109_A08</t>
  </si>
  <si>
    <t>100109_A10</t>
  </si>
  <si>
    <t>100109_A12</t>
  </si>
  <si>
    <t>100109_A14</t>
  </si>
  <si>
    <t>100109_B08</t>
  </si>
  <si>
    <t>100109_B10</t>
  </si>
  <si>
    <t>100109_B12</t>
  </si>
  <si>
    <t>100109_B14</t>
  </si>
  <si>
    <t>100109_C08</t>
  </si>
  <si>
    <t>100109_C10</t>
  </si>
  <si>
    <t>100109_C12</t>
  </si>
  <si>
    <t>100109_C14</t>
  </si>
  <si>
    <t>100109_D08</t>
  </si>
  <si>
    <t>100109_D10</t>
  </si>
  <si>
    <t>100109_D12</t>
  </si>
  <si>
    <t>100109_D14</t>
  </si>
  <si>
    <t>100509_A08</t>
  </si>
  <si>
    <t>100509_A10</t>
  </si>
  <si>
    <t>100509_A12</t>
  </si>
  <si>
    <t>100509_A14</t>
  </si>
  <si>
    <t>100509_B08</t>
  </si>
  <si>
    <t>100509_B10</t>
  </si>
  <si>
    <t>100509_B12</t>
  </si>
  <si>
    <t>100509_B14</t>
  </si>
  <si>
    <t>100509_C08</t>
  </si>
  <si>
    <t>100509_C10</t>
  </si>
  <si>
    <t>100509_C12</t>
  </si>
  <si>
    <t>100509_C14</t>
  </si>
  <si>
    <t>100509_D08</t>
  </si>
  <si>
    <t>100509_D10</t>
  </si>
  <si>
    <t>100509_D12</t>
  </si>
  <si>
    <t>100509_D14</t>
  </si>
  <si>
    <t>100909_Seafloor_A08</t>
  </si>
  <si>
    <t>100909_Seafloor_A10</t>
  </si>
  <si>
    <t>100909_Seafloor_A12</t>
  </si>
  <si>
    <t>100909_Seafloor_A14</t>
  </si>
  <si>
    <t>100909_Seafloor_B08</t>
  </si>
  <si>
    <t>100909_Seafloor_B10</t>
  </si>
  <si>
    <t>100909_Seafloor_B12</t>
  </si>
  <si>
    <t>100909_Seafloor_B14</t>
  </si>
  <si>
    <t>100909_Seafloor_C08</t>
  </si>
  <si>
    <t>100909_Seafloor_C10</t>
  </si>
  <si>
    <t>100909_Seafloor_C12</t>
  </si>
  <si>
    <t>100909_Seafloor_C14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</si>
</sst>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Verdana"/>
    </font>
    <font>
      <b/>
      <sz val="11"/>
      <name val="Arial"/>
      <family val="2"/>
    </font>
    <font>
      <sz val="8"/>
      <name val="Verdana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49" fontId="7" fillId="0" borderId="1" xfId="1" applyNumberFormat="1" applyFont="1" applyBorder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0" xfId="0" applyFont="1" applyFill="1"/>
    <xf numFmtId="14" fontId="6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_columbia river sed samples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baseColWidth="10" defaultRowHeight="13" x14ac:dyDescent="0"/>
  <cols>
    <col min="1" max="1" width="29.5703125" customWidth="1"/>
    <col min="2" max="2" width="14.7109375" style="23" customWidth="1"/>
  </cols>
  <sheetData>
    <row r="1" spans="1:2">
      <c r="A1" s="22" t="s">
        <v>161</v>
      </c>
    </row>
    <row r="2" spans="1:2">
      <c r="A2" s="22" t="s">
        <v>74</v>
      </c>
    </row>
    <row r="4" spans="1:2">
      <c r="A4" s="22" t="s">
        <v>75</v>
      </c>
      <c r="B4" s="24" t="s">
        <v>76</v>
      </c>
    </row>
    <row r="5" spans="1:2">
      <c r="A5" s="25"/>
      <c r="B5" s="26">
        <v>40163</v>
      </c>
    </row>
    <row r="6" spans="1:2">
      <c r="A6" t="s">
        <v>77</v>
      </c>
      <c r="B6" s="27">
        <v>40164</v>
      </c>
    </row>
    <row r="7" spans="1:2">
      <c r="A7" t="s">
        <v>78</v>
      </c>
      <c r="B7" s="27">
        <v>40164</v>
      </c>
    </row>
    <row r="8" spans="1:2">
      <c r="A8" t="s">
        <v>79</v>
      </c>
      <c r="B8" s="27">
        <v>40164</v>
      </c>
    </row>
    <row r="9" spans="1:2">
      <c r="A9" t="s">
        <v>80</v>
      </c>
      <c r="B9" s="27">
        <v>40164</v>
      </c>
    </row>
    <row r="10" spans="1:2">
      <c r="A10" t="s">
        <v>81</v>
      </c>
      <c r="B10" s="27">
        <v>40164</v>
      </c>
    </row>
    <row r="11" spans="1:2">
      <c r="A11" t="s">
        <v>82</v>
      </c>
      <c r="B11" s="27">
        <v>40164</v>
      </c>
    </row>
    <row r="12" spans="1:2">
      <c r="A12" t="s">
        <v>83</v>
      </c>
      <c r="B12" s="27">
        <v>40164</v>
      </c>
    </row>
    <row r="13" spans="1:2">
      <c r="A13" t="s">
        <v>84</v>
      </c>
      <c r="B13" s="27">
        <v>40165</v>
      </c>
    </row>
    <row r="14" spans="1:2">
      <c r="A14" t="s">
        <v>85</v>
      </c>
      <c r="B14" s="27">
        <v>40165</v>
      </c>
    </row>
    <row r="15" spans="1:2">
      <c r="A15" t="s">
        <v>86</v>
      </c>
      <c r="B15" s="27">
        <v>40165</v>
      </c>
    </row>
    <row r="16" spans="1:2">
      <c r="A16" t="s">
        <v>87</v>
      </c>
      <c r="B16" s="27">
        <v>40165</v>
      </c>
    </row>
    <row r="17" spans="1:2">
      <c r="B17" s="27"/>
    </row>
    <row r="18" spans="1:2">
      <c r="A18" s="24" t="s">
        <v>88</v>
      </c>
      <c r="B18" s="27"/>
    </row>
    <row r="19" spans="1:2">
      <c r="A19" t="s">
        <v>89</v>
      </c>
      <c r="B19" s="23" t="s">
        <v>90</v>
      </c>
    </row>
    <row r="20" spans="1:2">
      <c r="A20" t="s">
        <v>91</v>
      </c>
      <c r="B20" s="23" t="s">
        <v>92</v>
      </c>
    </row>
    <row r="21" spans="1:2">
      <c r="A21" t="s">
        <v>93</v>
      </c>
      <c r="B21" s="27" t="s">
        <v>92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/>
  </sheetViews>
  <sheetFormatPr baseColWidth="10" defaultRowHeight="13" x14ac:dyDescent="0"/>
  <cols>
    <col min="1" max="1" width="25" style="4" customWidth="1"/>
    <col min="2" max="2" width="16" style="2" customWidth="1"/>
    <col min="3" max="3" width="15.28515625" style="2" customWidth="1"/>
    <col min="4" max="4" width="11" style="5" customWidth="1"/>
    <col min="5" max="6" width="12" style="2" customWidth="1"/>
    <col min="7" max="10" width="7.85546875" style="3" customWidth="1"/>
    <col min="11" max="11" width="39.85546875" customWidth="1"/>
  </cols>
  <sheetData>
    <row r="1" spans="1:11">
      <c r="A1" s="1" t="s">
        <v>161</v>
      </c>
      <c r="D1" s="2"/>
    </row>
    <row r="2" spans="1:11">
      <c r="C2" s="3"/>
      <c r="J2" s="2"/>
    </row>
    <row r="3" spans="1:11">
      <c r="A3" s="6" t="s">
        <v>162</v>
      </c>
    </row>
    <row r="4" spans="1:11">
      <c r="A4" s="7" t="s">
        <v>163</v>
      </c>
      <c r="B4" s="8" t="s">
        <v>164</v>
      </c>
      <c r="C4" s="8" t="s">
        <v>165</v>
      </c>
      <c r="D4" s="8" t="s">
        <v>166</v>
      </c>
      <c r="E4" s="8" t="s">
        <v>167</v>
      </c>
      <c r="F4" s="8" t="s">
        <v>168</v>
      </c>
      <c r="G4" s="9" t="s">
        <v>169</v>
      </c>
      <c r="H4" s="9" t="s">
        <v>170</v>
      </c>
      <c r="I4" s="9" t="s">
        <v>171</v>
      </c>
      <c r="J4" s="9" t="s">
        <v>172</v>
      </c>
      <c r="K4" s="9" t="s">
        <v>173</v>
      </c>
    </row>
    <row r="5" spans="1:11">
      <c r="A5" s="10"/>
      <c r="B5" s="11"/>
      <c r="C5" s="11"/>
      <c r="D5" s="11"/>
      <c r="E5" s="11"/>
      <c r="F5" s="11"/>
      <c r="G5" s="12"/>
      <c r="H5" s="12"/>
      <c r="I5" s="12"/>
      <c r="J5" s="12"/>
      <c r="K5" s="13"/>
    </row>
    <row r="6" spans="1:11">
      <c r="A6" s="14" t="s">
        <v>174</v>
      </c>
      <c r="B6" s="15">
        <v>2.2519999999999998</v>
      </c>
      <c r="C6" s="15">
        <v>2.2719999999999998</v>
      </c>
      <c r="D6" s="15">
        <f>((C6-B6)*50)-0.058</f>
        <v>0.94200000000000084</v>
      </c>
      <c r="E6" s="15">
        <v>1.34</v>
      </c>
      <c r="F6" s="15">
        <v>0</v>
      </c>
      <c r="G6" s="16">
        <f>(D6/(D6+E6+F6))*100</f>
        <v>41.279579316389153</v>
      </c>
      <c r="H6" s="16">
        <f>(E6/(D6+E6+F6))*100</f>
        <v>58.720420683610854</v>
      </c>
      <c r="I6" s="16">
        <f>(F6/(D6+E6+F6))*100</f>
        <v>0</v>
      </c>
      <c r="J6" s="16">
        <f>(G6+H6+I6)</f>
        <v>100</v>
      </c>
      <c r="K6" s="17"/>
    </row>
    <row r="7" spans="1:11">
      <c r="A7" s="14" t="s">
        <v>175</v>
      </c>
      <c r="B7" s="15">
        <v>2.2360000000000002</v>
      </c>
      <c r="C7" s="15">
        <v>2.2709999999999999</v>
      </c>
      <c r="D7" s="15">
        <f>((C7-B7)*50)-0.058</f>
        <v>1.6919999999999848</v>
      </c>
      <c r="E7" s="15">
        <v>4.6929999999999996</v>
      </c>
      <c r="F7" s="15">
        <v>0</v>
      </c>
      <c r="G7" s="16">
        <f>(D7/(D7+E7+F7))*100</f>
        <v>26.499608457321671</v>
      </c>
      <c r="H7" s="16">
        <f>(E7/(D7+E7+F7))*100</f>
        <v>73.500391542678329</v>
      </c>
      <c r="I7" s="16">
        <f>(F7/(D7+E7+F7))*100</f>
        <v>0</v>
      </c>
      <c r="J7" s="16">
        <f>(G7+H7+I7)</f>
        <v>100</v>
      </c>
      <c r="K7" s="17" t="s">
        <v>176</v>
      </c>
    </row>
    <row r="8" spans="1:11">
      <c r="A8" s="10"/>
      <c r="B8" s="11"/>
      <c r="C8" s="11"/>
      <c r="D8" s="11"/>
      <c r="E8" s="11"/>
      <c r="F8" s="11"/>
      <c r="G8" s="11"/>
      <c r="H8" s="11"/>
      <c r="I8" s="11"/>
      <c r="J8" s="11"/>
      <c r="K8" s="13"/>
    </row>
    <row r="9" spans="1:11">
      <c r="A9" s="14" t="s">
        <v>177</v>
      </c>
      <c r="B9" s="15">
        <v>2.2450000000000001</v>
      </c>
      <c r="C9" s="15">
        <v>2.2490000000000001</v>
      </c>
      <c r="D9" s="15">
        <f t="shared" ref="D9:D24" si="0">((C9-B9)*50)-0.058</f>
        <v>0.14200000000000018</v>
      </c>
      <c r="E9" s="15">
        <v>4.9809999999999999</v>
      </c>
      <c r="F9" s="15">
        <v>0</v>
      </c>
      <c r="G9" s="16">
        <f t="shared" ref="G9:G24" si="1">(D9/(D9+E9+F9))*100</f>
        <v>2.7718133905914537</v>
      </c>
      <c r="H9" s="16">
        <f t="shared" ref="H9:H24" si="2">(E9/(D9+E9+F9))*100</f>
        <v>97.228186609408539</v>
      </c>
      <c r="I9" s="16">
        <f t="shared" ref="I9:I24" si="3">(F9/(D9+E9+F9))*100</f>
        <v>0</v>
      </c>
      <c r="J9" s="16">
        <f t="shared" ref="J9:J24" si="4">(G9+H9+I9)</f>
        <v>99.999999999999986</v>
      </c>
      <c r="K9" s="17"/>
    </row>
    <row r="10" spans="1:11">
      <c r="A10" s="14" t="s">
        <v>178</v>
      </c>
      <c r="B10" s="15">
        <v>2.2410000000000001</v>
      </c>
      <c r="C10" s="15">
        <v>2.2490000000000001</v>
      </c>
      <c r="D10" s="15">
        <f t="shared" si="0"/>
        <v>0.34200000000000036</v>
      </c>
      <c r="E10" s="15">
        <v>5.0179999999999998</v>
      </c>
      <c r="F10" s="15">
        <v>0</v>
      </c>
      <c r="G10" s="16">
        <f t="shared" si="1"/>
        <v>6.380597014925379</v>
      </c>
      <c r="H10" s="16">
        <f t="shared" si="2"/>
        <v>93.619402985074615</v>
      </c>
      <c r="I10" s="16">
        <f t="shared" si="3"/>
        <v>0</v>
      </c>
      <c r="J10" s="16">
        <f t="shared" si="4"/>
        <v>100</v>
      </c>
      <c r="K10" s="17"/>
    </row>
    <row r="11" spans="1:11">
      <c r="A11" s="14" t="s">
        <v>179</v>
      </c>
      <c r="B11" s="15">
        <v>2.2480000000000002</v>
      </c>
      <c r="C11" s="15">
        <v>2.2810000000000001</v>
      </c>
      <c r="D11" s="15">
        <f t="shared" si="0"/>
        <v>1.5919999999999959</v>
      </c>
      <c r="E11" s="15">
        <v>2.875</v>
      </c>
      <c r="F11" s="15">
        <v>0</v>
      </c>
      <c r="G11" s="16">
        <f t="shared" si="1"/>
        <v>35.639131408103815</v>
      </c>
      <c r="H11" s="16">
        <f t="shared" si="2"/>
        <v>64.360868591896178</v>
      </c>
      <c r="I11" s="16">
        <f t="shared" si="3"/>
        <v>0</v>
      </c>
      <c r="J11" s="16">
        <f t="shared" si="4"/>
        <v>100</v>
      </c>
      <c r="K11" s="17"/>
    </row>
    <row r="12" spans="1:11">
      <c r="A12" s="14" t="s">
        <v>180</v>
      </c>
      <c r="B12" s="15">
        <v>2.2469999999999999</v>
      </c>
      <c r="C12" s="15">
        <v>2.2759999999999998</v>
      </c>
      <c r="D12" s="15">
        <f t="shared" si="0"/>
        <v>1.3919999999999957</v>
      </c>
      <c r="E12" s="15">
        <v>2.7759999999999998</v>
      </c>
      <c r="F12" s="15">
        <v>0</v>
      </c>
      <c r="G12" s="16">
        <f t="shared" si="1"/>
        <v>33.397312859884771</v>
      </c>
      <c r="H12" s="16">
        <f t="shared" si="2"/>
        <v>66.602687140115222</v>
      </c>
      <c r="I12" s="16">
        <f t="shared" si="3"/>
        <v>0</v>
      </c>
      <c r="J12" s="16">
        <f t="shared" si="4"/>
        <v>100</v>
      </c>
      <c r="K12" s="17"/>
    </row>
    <row r="13" spans="1:11">
      <c r="A13" s="14" t="s">
        <v>181</v>
      </c>
      <c r="B13" s="15">
        <v>2.254</v>
      </c>
      <c r="C13" s="15">
        <v>2.258</v>
      </c>
      <c r="D13" s="15">
        <f t="shared" si="0"/>
        <v>0.14200000000000018</v>
      </c>
      <c r="E13" s="15">
        <v>4.92</v>
      </c>
      <c r="F13" s="15">
        <v>0.04</v>
      </c>
      <c r="G13" s="16">
        <f t="shared" si="1"/>
        <v>2.7832222657781296</v>
      </c>
      <c r="H13" s="16">
        <f t="shared" si="2"/>
        <v>96.432771462171686</v>
      </c>
      <c r="I13" s="16">
        <f t="shared" si="3"/>
        <v>0.78400627205017637</v>
      </c>
      <c r="J13" s="16">
        <f t="shared" si="4"/>
        <v>100</v>
      </c>
      <c r="K13" s="17"/>
    </row>
    <row r="14" spans="1:11">
      <c r="A14" s="14" t="s">
        <v>182</v>
      </c>
      <c r="B14" s="15">
        <v>2.25</v>
      </c>
      <c r="C14" s="15">
        <v>2.262</v>
      </c>
      <c r="D14" s="15">
        <f t="shared" si="0"/>
        <v>0.54200000000000048</v>
      </c>
      <c r="E14" s="15">
        <v>3.121</v>
      </c>
      <c r="F14" s="15">
        <v>0</v>
      </c>
      <c r="G14" s="16">
        <f t="shared" si="1"/>
        <v>14.79661479661481</v>
      </c>
      <c r="H14" s="16">
        <f t="shared" si="2"/>
        <v>85.203385203385196</v>
      </c>
      <c r="I14" s="16">
        <f t="shared" si="3"/>
        <v>0</v>
      </c>
      <c r="J14" s="16">
        <f t="shared" si="4"/>
        <v>100</v>
      </c>
      <c r="K14" s="17"/>
    </row>
    <row r="15" spans="1:11">
      <c r="A15" s="14" t="s">
        <v>183</v>
      </c>
      <c r="B15" s="15">
        <v>2.2490000000000001</v>
      </c>
      <c r="C15" s="15">
        <v>2.2679999999999998</v>
      </c>
      <c r="D15" s="15">
        <f t="shared" si="0"/>
        <v>0.89199999999998414</v>
      </c>
      <c r="E15" s="15">
        <v>2.1150000000000002</v>
      </c>
      <c r="F15" s="15">
        <v>0</v>
      </c>
      <c r="G15" s="16">
        <f t="shared" si="1"/>
        <v>29.664117060192506</v>
      </c>
      <c r="H15" s="16">
        <f t="shared" si="2"/>
        <v>70.335882939807476</v>
      </c>
      <c r="I15" s="16">
        <f t="shared" si="3"/>
        <v>0</v>
      </c>
      <c r="J15" s="16">
        <f t="shared" si="4"/>
        <v>99.999999999999986</v>
      </c>
      <c r="K15" s="17"/>
    </row>
    <row r="16" spans="1:11">
      <c r="A16" s="14" t="s">
        <v>184</v>
      </c>
      <c r="B16" s="15">
        <v>2.2530000000000001</v>
      </c>
      <c r="C16" s="15">
        <v>2.2730000000000001</v>
      </c>
      <c r="D16" s="15">
        <f t="shared" si="0"/>
        <v>0.94200000000000084</v>
      </c>
      <c r="E16" s="15">
        <v>1.9019999999999999</v>
      </c>
      <c r="F16" s="15">
        <v>0</v>
      </c>
      <c r="G16" s="16">
        <f t="shared" si="1"/>
        <v>33.122362869198334</v>
      </c>
      <c r="H16" s="16">
        <f t="shared" si="2"/>
        <v>66.877637130801673</v>
      </c>
      <c r="I16" s="16">
        <f t="shared" si="3"/>
        <v>0</v>
      </c>
      <c r="J16" s="16">
        <f t="shared" si="4"/>
        <v>100</v>
      </c>
      <c r="K16" s="17"/>
    </row>
    <row r="17" spans="1:11">
      <c r="A17" s="14" t="s">
        <v>185</v>
      </c>
      <c r="B17" s="15">
        <v>2.25</v>
      </c>
      <c r="C17" s="15">
        <v>2.2549999999999999</v>
      </c>
      <c r="D17" s="15">
        <f t="shared" si="0"/>
        <v>0.19199999999999467</v>
      </c>
      <c r="E17" s="15">
        <v>3.294</v>
      </c>
      <c r="F17" s="15">
        <v>0</v>
      </c>
      <c r="G17" s="16">
        <f t="shared" si="1"/>
        <v>5.5077452667812663</v>
      </c>
      <c r="H17" s="16">
        <f t="shared" si="2"/>
        <v>94.492254733218729</v>
      </c>
      <c r="I17" s="16">
        <f t="shared" si="3"/>
        <v>0</v>
      </c>
      <c r="J17" s="16">
        <f t="shared" si="4"/>
        <v>100</v>
      </c>
      <c r="K17" s="17"/>
    </row>
    <row r="18" spans="1:11">
      <c r="A18" s="14" t="s">
        <v>186</v>
      </c>
      <c r="B18" s="15">
        <v>2.2349999999999999</v>
      </c>
      <c r="C18" s="15">
        <v>2.2559999999999998</v>
      </c>
      <c r="D18" s="15">
        <f t="shared" si="0"/>
        <v>0.99199999999999533</v>
      </c>
      <c r="E18" s="15">
        <v>3.3050000000000002</v>
      </c>
      <c r="F18" s="15">
        <v>0</v>
      </c>
      <c r="G18" s="16">
        <f t="shared" si="1"/>
        <v>23.085873865487468</v>
      </c>
      <c r="H18" s="16">
        <f t="shared" si="2"/>
        <v>76.914126134512543</v>
      </c>
      <c r="I18" s="16">
        <f t="shared" si="3"/>
        <v>0</v>
      </c>
      <c r="J18" s="16">
        <f t="shared" si="4"/>
        <v>100.00000000000001</v>
      </c>
      <c r="K18" s="17"/>
    </row>
    <row r="19" spans="1:11">
      <c r="A19" s="14" t="s">
        <v>187</v>
      </c>
      <c r="B19" s="15">
        <v>2.2559999999999998</v>
      </c>
      <c r="C19" s="15">
        <v>2.2919999999999998</v>
      </c>
      <c r="D19" s="15">
        <f t="shared" si="0"/>
        <v>1.7420000000000015</v>
      </c>
      <c r="E19" s="15">
        <v>3.4180000000000001</v>
      </c>
      <c r="F19" s="15">
        <v>0</v>
      </c>
      <c r="G19" s="16">
        <f t="shared" si="1"/>
        <v>33.759689922480639</v>
      </c>
      <c r="H19" s="16">
        <f t="shared" si="2"/>
        <v>66.240310077519354</v>
      </c>
      <c r="I19" s="16">
        <f t="shared" si="3"/>
        <v>0</v>
      </c>
      <c r="J19" s="16">
        <f t="shared" si="4"/>
        <v>100</v>
      </c>
      <c r="K19" s="17"/>
    </row>
    <row r="20" spans="1:11">
      <c r="A20" s="14" t="s">
        <v>188</v>
      </c>
      <c r="B20" s="15">
        <v>2.2360000000000002</v>
      </c>
      <c r="C20" s="15">
        <v>2.2789999999999999</v>
      </c>
      <c r="D20" s="15">
        <f t="shared" si="0"/>
        <v>2.0919999999999854</v>
      </c>
      <c r="E20" s="15">
        <v>2.6</v>
      </c>
      <c r="F20" s="15">
        <v>0</v>
      </c>
      <c r="G20" s="16">
        <f t="shared" si="1"/>
        <v>44.586530264279453</v>
      </c>
      <c r="H20" s="16">
        <f t="shared" si="2"/>
        <v>55.413469735720547</v>
      </c>
      <c r="I20" s="16">
        <f t="shared" si="3"/>
        <v>0</v>
      </c>
      <c r="J20" s="16">
        <f t="shared" si="4"/>
        <v>100</v>
      </c>
      <c r="K20" s="17"/>
    </row>
    <row r="21" spans="1:11">
      <c r="A21" s="14" t="s">
        <v>189</v>
      </c>
      <c r="B21" s="15">
        <v>2.2400000000000002</v>
      </c>
      <c r="C21" s="15">
        <v>2.246</v>
      </c>
      <c r="D21" s="15">
        <f t="shared" si="0"/>
        <v>0.24199999999998917</v>
      </c>
      <c r="E21" s="15">
        <v>6.1150000000000002</v>
      </c>
      <c r="F21" s="15">
        <v>0</v>
      </c>
      <c r="G21" s="16">
        <f t="shared" si="1"/>
        <v>3.8068271197103911</v>
      </c>
      <c r="H21" s="16">
        <f t="shared" si="2"/>
        <v>96.193172880289595</v>
      </c>
      <c r="I21" s="16">
        <f t="shared" si="3"/>
        <v>0</v>
      </c>
      <c r="J21" s="16">
        <f t="shared" si="4"/>
        <v>99.999999999999986</v>
      </c>
      <c r="K21" s="17"/>
    </row>
    <row r="22" spans="1:11">
      <c r="A22" s="14" t="s">
        <v>190</v>
      </c>
      <c r="B22" s="15">
        <v>2.2309999999999999</v>
      </c>
      <c r="C22" s="15">
        <v>2.254</v>
      </c>
      <c r="D22" s="15">
        <f t="shared" si="0"/>
        <v>1.0920000000000065</v>
      </c>
      <c r="E22" s="15">
        <v>4.2050000000000001</v>
      </c>
      <c r="F22" s="15">
        <v>0</v>
      </c>
      <c r="G22" s="16">
        <f t="shared" si="1"/>
        <v>20.615442703417123</v>
      </c>
      <c r="H22" s="16">
        <f t="shared" si="2"/>
        <v>79.384557296582869</v>
      </c>
      <c r="I22" s="16">
        <f t="shared" si="3"/>
        <v>0</v>
      </c>
      <c r="J22" s="16">
        <f t="shared" si="4"/>
        <v>100</v>
      </c>
      <c r="K22" s="17"/>
    </row>
    <row r="23" spans="1:11">
      <c r="A23" s="14" t="s">
        <v>191</v>
      </c>
      <c r="B23" s="15">
        <v>2.2320000000000002</v>
      </c>
      <c r="C23" s="15">
        <v>2.2599999999999998</v>
      </c>
      <c r="D23" s="15">
        <f t="shared" si="0"/>
        <v>1.341999999999979</v>
      </c>
      <c r="E23" s="15">
        <v>5.85</v>
      </c>
      <c r="F23" s="15">
        <v>1.2E-2</v>
      </c>
      <c r="G23" s="16">
        <f t="shared" si="1"/>
        <v>18.628539700166339</v>
      </c>
      <c r="H23" s="16">
        <f t="shared" si="2"/>
        <v>81.20488617434782</v>
      </c>
      <c r="I23" s="16">
        <f t="shared" si="3"/>
        <v>0.16657412548584169</v>
      </c>
      <c r="J23" s="16">
        <f t="shared" si="4"/>
        <v>100</v>
      </c>
      <c r="K23" s="17"/>
    </row>
    <row r="24" spans="1:11">
      <c r="A24" s="14" t="s">
        <v>192</v>
      </c>
      <c r="B24" s="15">
        <v>2.2450000000000001</v>
      </c>
      <c r="C24" s="15">
        <v>2.2879999999999998</v>
      </c>
      <c r="D24" s="15">
        <f t="shared" si="0"/>
        <v>2.0919999999999854</v>
      </c>
      <c r="E24" s="15">
        <v>2.5169999999999999</v>
      </c>
      <c r="F24" s="15">
        <v>0</v>
      </c>
      <c r="G24" s="16">
        <f t="shared" si="1"/>
        <v>45.389455413321585</v>
      </c>
      <c r="H24" s="16">
        <f t="shared" si="2"/>
        <v>54.610544586678401</v>
      </c>
      <c r="I24" s="16">
        <f t="shared" si="3"/>
        <v>0</v>
      </c>
      <c r="J24" s="16">
        <f t="shared" si="4"/>
        <v>99.999999999999986</v>
      </c>
      <c r="K24" s="17"/>
    </row>
    <row r="25" spans="1:1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3"/>
    </row>
    <row r="26" spans="1:11">
      <c r="A26" s="14" t="s">
        <v>193</v>
      </c>
      <c r="B26" s="15">
        <v>2.2549999999999999</v>
      </c>
      <c r="C26" s="15">
        <v>2.2559999999999998</v>
      </c>
      <c r="D26" s="15">
        <v>1E-3</v>
      </c>
      <c r="E26" s="15">
        <v>6.5780000000000003</v>
      </c>
      <c r="F26" s="15">
        <v>0</v>
      </c>
      <c r="G26" s="16">
        <f t="shared" ref="G26:G41" si="5">(D26/(D26+E26+F26))*100</f>
        <v>1.5199878400972791E-2</v>
      </c>
      <c r="H26" s="16">
        <f t="shared" ref="H26:H41" si="6">(E26/(D26+E26+F26))*100</f>
        <v>99.984800121599022</v>
      </c>
      <c r="I26" s="16">
        <f t="shared" ref="I26:I41" si="7">(F26/(D26+E26+F26))*100</f>
        <v>0</v>
      </c>
      <c r="J26" s="16">
        <f t="shared" ref="J26:J41" si="8">(G26+H26+I26)</f>
        <v>100</v>
      </c>
      <c r="K26" s="17"/>
    </row>
    <row r="27" spans="1:11">
      <c r="A27" s="14" t="s">
        <v>194</v>
      </c>
      <c r="B27" s="15">
        <v>2.2549999999999999</v>
      </c>
      <c r="C27" s="15">
        <v>2.2599999999999998</v>
      </c>
      <c r="D27" s="15">
        <f t="shared" ref="D27:D41" si="9">((C27-B27)*50)-0.059</f>
        <v>0.19099999999999467</v>
      </c>
      <c r="E27" s="15">
        <v>3.4929999999999999</v>
      </c>
      <c r="F27" s="15">
        <v>0</v>
      </c>
      <c r="G27" s="16">
        <f t="shared" si="5"/>
        <v>5.184581976112784</v>
      </c>
      <c r="H27" s="16">
        <f t="shared" si="6"/>
        <v>94.815418023887219</v>
      </c>
      <c r="I27" s="16">
        <f t="shared" si="7"/>
        <v>0</v>
      </c>
      <c r="J27" s="16">
        <f t="shared" si="8"/>
        <v>100</v>
      </c>
      <c r="K27" s="17"/>
    </row>
    <row r="28" spans="1:11">
      <c r="A28" s="14" t="s">
        <v>195</v>
      </c>
      <c r="B28" s="15">
        <v>2.2549999999999999</v>
      </c>
      <c r="C28" s="15">
        <v>2.2770000000000001</v>
      </c>
      <c r="D28" s="15">
        <f t="shared" si="9"/>
        <v>1.0410000000000121</v>
      </c>
      <c r="E28" s="15">
        <v>2.448</v>
      </c>
      <c r="F28" s="15">
        <v>0</v>
      </c>
      <c r="G28" s="16">
        <f t="shared" si="5"/>
        <v>29.83662940670704</v>
      </c>
      <c r="H28" s="16">
        <f t="shared" si="6"/>
        <v>70.163370593292967</v>
      </c>
      <c r="I28" s="16">
        <f t="shared" si="7"/>
        <v>0</v>
      </c>
      <c r="J28" s="16">
        <f t="shared" si="8"/>
        <v>100</v>
      </c>
      <c r="K28" s="17"/>
    </row>
    <row r="29" spans="1:11">
      <c r="A29" s="14" t="s">
        <v>196</v>
      </c>
      <c r="B29" s="15">
        <v>2.2549999999999999</v>
      </c>
      <c r="C29" s="15">
        <v>2.2690000000000001</v>
      </c>
      <c r="D29" s="15">
        <f t="shared" si="9"/>
        <v>0.64100000000001178</v>
      </c>
      <c r="E29" s="15">
        <v>2.2040000000000002</v>
      </c>
      <c r="F29" s="15">
        <v>0</v>
      </c>
      <c r="G29" s="16">
        <f t="shared" si="5"/>
        <v>22.53075571177536</v>
      </c>
      <c r="H29" s="16">
        <f t="shared" si="6"/>
        <v>77.46924428822463</v>
      </c>
      <c r="I29" s="16">
        <f t="shared" si="7"/>
        <v>0</v>
      </c>
      <c r="J29" s="16">
        <f t="shared" si="8"/>
        <v>99.999999999999986</v>
      </c>
      <c r="K29" s="17"/>
    </row>
    <row r="30" spans="1:11">
      <c r="A30" s="14" t="s">
        <v>197</v>
      </c>
      <c r="B30" s="15">
        <v>2.2679999999999998</v>
      </c>
      <c r="C30" s="15">
        <v>2.27</v>
      </c>
      <c r="D30" s="15">
        <f t="shared" si="9"/>
        <v>4.1000000000011194E-2</v>
      </c>
      <c r="E30" s="15">
        <v>4.1159999999999997</v>
      </c>
      <c r="F30" s="15">
        <v>0</v>
      </c>
      <c r="G30" s="16">
        <f t="shared" si="5"/>
        <v>0.98628818859781298</v>
      </c>
      <c r="H30" s="16">
        <f t="shared" si="6"/>
        <v>99.013711811402189</v>
      </c>
      <c r="I30" s="16">
        <f t="shared" si="7"/>
        <v>0</v>
      </c>
      <c r="J30" s="16">
        <f t="shared" si="8"/>
        <v>100</v>
      </c>
      <c r="K30" s="17"/>
    </row>
    <row r="31" spans="1:11">
      <c r="A31" s="14" t="s">
        <v>198</v>
      </c>
      <c r="B31" s="15">
        <v>2.2610000000000001</v>
      </c>
      <c r="C31" s="15">
        <v>2.2759999999999998</v>
      </c>
      <c r="D31" s="15">
        <f t="shared" si="9"/>
        <v>0.69099999999998407</v>
      </c>
      <c r="E31" s="15">
        <v>1.93</v>
      </c>
      <c r="F31" s="15">
        <v>0</v>
      </c>
      <c r="G31" s="16">
        <f t="shared" si="5"/>
        <v>26.363983212513858</v>
      </c>
      <c r="H31" s="16">
        <f t="shared" si="6"/>
        <v>73.636016787486142</v>
      </c>
      <c r="I31" s="16">
        <f t="shared" si="7"/>
        <v>0</v>
      </c>
      <c r="J31" s="16">
        <f t="shared" si="8"/>
        <v>100</v>
      </c>
      <c r="K31" s="17"/>
    </row>
    <row r="32" spans="1:11">
      <c r="A32" s="14" t="s">
        <v>199</v>
      </c>
      <c r="B32" s="15">
        <v>2.2480000000000002</v>
      </c>
      <c r="C32" s="15">
        <v>2.2650000000000001</v>
      </c>
      <c r="D32" s="15">
        <f t="shared" si="9"/>
        <v>0.79099999999999526</v>
      </c>
      <c r="E32" s="15">
        <v>3.3580000000000001</v>
      </c>
      <c r="F32" s="15">
        <v>0</v>
      </c>
      <c r="G32" s="16">
        <f t="shared" si="5"/>
        <v>19.064834899975803</v>
      </c>
      <c r="H32" s="16">
        <f t="shared" si="6"/>
        <v>80.935165100024193</v>
      </c>
      <c r="I32" s="16">
        <f t="shared" si="7"/>
        <v>0</v>
      </c>
      <c r="J32" s="16">
        <f t="shared" si="8"/>
        <v>100</v>
      </c>
      <c r="K32" s="17"/>
    </row>
    <row r="33" spans="1:11">
      <c r="A33" s="14" t="s">
        <v>200</v>
      </c>
      <c r="B33" s="15">
        <v>2.2519999999999998</v>
      </c>
      <c r="C33" s="15">
        <v>2.2709999999999999</v>
      </c>
      <c r="D33" s="15">
        <f t="shared" si="9"/>
        <v>0.89100000000000645</v>
      </c>
      <c r="E33" s="15">
        <v>2.1920000000000002</v>
      </c>
      <c r="F33" s="15">
        <v>0</v>
      </c>
      <c r="G33" s="16">
        <f t="shared" si="5"/>
        <v>28.900421667207414</v>
      </c>
      <c r="H33" s="16">
        <f t="shared" si="6"/>
        <v>71.099578332792589</v>
      </c>
      <c r="I33" s="16">
        <f t="shared" si="7"/>
        <v>0</v>
      </c>
      <c r="J33" s="16">
        <f t="shared" si="8"/>
        <v>100</v>
      </c>
      <c r="K33" s="17"/>
    </row>
    <row r="34" spans="1:11">
      <c r="A34" s="14" t="s">
        <v>201</v>
      </c>
      <c r="B34" s="15">
        <v>2.2530000000000001</v>
      </c>
      <c r="C34" s="15">
        <v>2.2629999999999999</v>
      </c>
      <c r="D34" s="15">
        <f t="shared" si="9"/>
        <v>0.44099999999998934</v>
      </c>
      <c r="E34" s="15">
        <v>3.0979999999999999</v>
      </c>
      <c r="F34" s="15">
        <v>0</v>
      </c>
      <c r="G34" s="16">
        <f t="shared" si="5"/>
        <v>12.461147216727626</v>
      </c>
      <c r="H34" s="16">
        <f t="shared" si="6"/>
        <v>87.538852783272375</v>
      </c>
      <c r="I34" s="16">
        <f t="shared" si="7"/>
        <v>0</v>
      </c>
      <c r="J34" s="16">
        <f t="shared" si="8"/>
        <v>100</v>
      </c>
      <c r="K34" s="17"/>
    </row>
    <row r="35" spans="1:11">
      <c r="A35" s="14" t="s">
        <v>202</v>
      </c>
      <c r="B35" s="15">
        <v>2.25</v>
      </c>
      <c r="C35" s="15">
        <v>2.2639999999999998</v>
      </c>
      <c r="D35" s="15">
        <f t="shared" si="9"/>
        <v>0.64099999999998958</v>
      </c>
      <c r="E35" s="15">
        <v>1.6679999999999999</v>
      </c>
      <c r="F35" s="15">
        <v>0</v>
      </c>
      <c r="G35" s="16">
        <f t="shared" si="5"/>
        <v>27.760935469900065</v>
      </c>
      <c r="H35" s="16">
        <f t="shared" si="6"/>
        <v>72.239064530099938</v>
      </c>
      <c r="I35" s="16">
        <f t="shared" si="7"/>
        <v>0</v>
      </c>
      <c r="J35" s="16">
        <f t="shared" si="8"/>
        <v>100</v>
      </c>
      <c r="K35" s="17"/>
    </row>
    <row r="36" spans="1:11">
      <c r="A36" s="14" t="s">
        <v>203</v>
      </c>
      <c r="B36" s="15">
        <v>2.262</v>
      </c>
      <c r="C36" s="15">
        <v>2.278</v>
      </c>
      <c r="D36" s="15">
        <f t="shared" si="9"/>
        <v>0.74100000000000077</v>
      </c>
      <c r="E36" s="15">
        <v>1.978</v>
      </c>
      <c r="F36" s="15">
        <v>0</v>
      </c>
      <c r="G36" s="16">
        <f t="shared" si="5"/>
        <v>27.252666421478505</v>
      </c>
      <c r="H36" s="16">
        <f t="shared" si="6"/>
        <v>72.747333578521491</v>
      </c>
      <c r="I36" s="16">
        <f t="shared" si="7"/>
        <v>0</v>
      </c>
      <c r="J36" s="16">
        <f t="shared" si="8"/>
        <v>100</v>
      </c>
      <c r="K36" s="17"/>
    </row>
    <row r="37" spans="1:11">
      <c r="A37" s="14" t="s">
        <v>204</v>
      </c>
      <c r="B37" s="15">
        <v>2.2589999999999999</v>
      </c>
      <c r="C37" s="15">
        <v>2.2850000000000001</v>
      </c>
      <c r="D37" s="15">
        <f t="shared" si="9"/>
        <v>1.2410000000000123</v>
      </c>
      <c r="E37" s="15">
        <v>1.6970000000000001</v>
      </c>
      <c r="F37" s="15">
        <v>0</v>
      </c>
      <c r="G37" s="16">
        <f t="shared" si="5"/>
        <v>42.239618788291601</v>
      </c>
      <c r="H37" s="16">
        <f t="shared" si="6"/>
        <v>57.760381211708413</v>
      </c>
      <c r="I37" s="16">
        <f t="shared" si="7"/>
        <v>0</v>
      </c>
      <c r="J37" s="16">
        <f t="shared" si="8"/>
        <v>100.00000000000001</v>
      </c>
      <c r="K37" s="17"/>
    </row>
    <row r="38" spans="1:11">
      <c r="A38" s="14" t="s">
        <v>205</v>
      </c>
      <c r="B38" s="15">
        <v>2.2509999999999999</v>
      </c>
      <c r="C38" s="15">
        <v>2.2549999999999999</v>
      </c>
      <c r="D38" s="15">
        <f t="shared" si="9"/>
        <v>0.14100000000000018</v>
      </c>
      <c r="E38" s="15">
        <v>5.6139999999999999</v>
      </c>
      <c r="F38" s="15">
        <v>0</v>
      </c>
      <c r="G38" s="16">
        <f t="shared" si="5"/>
        <v>2.4500434404865366</v>
      </c>
      <c r="H38" s="16">
        <f t="shared" si="6"/>
        <v>97.549956559513461</v>
      </c>
      <c r="I38" s="16">
        <f t="shared" si="7"/>
        <v>0</v>
      </c>
      <c r="J38" s="16">
        <f t="shared" si="8"/>
        <v>100</v>
      </c>
      <c r="K38" s="17"/>
    </row>
    <row r="39" spans="1:11">
      <c r="A39" s="14" t="s">
        <v>206</v>
      </c>
      <c r="B39" s="15">
        <v>2.2450000000000001</v>
      </c>
      <c r="C39" s="15">
        <v>2.27</v>
      </c>
      <c r="D39" s="15">
        <f t="shared" si="9"/>
        <v>1.1909999999999956</v>
      </c>
      <c r="E39" s="15">
        <v>4.1500000000000004</v>
      </c>
      <c r="F39" s="15">
        <v>0</v>
      </c>
      <c r="G39" s="16">
        <f t="shared" si="5"/>
        <v>22.299194907320661</v>
      </c>
      <c r="H39" s="16">
        <f t="shared" si="6"/>
        <v>77.700805092679332</v>
      </c>
      <c r="I39" s="16">
        <f t="shared" si="7"/>
        <v>0</v>
      </c>
      <c r="J39" s="16">
        <f t="shared" si="8"/>
        <v>100</v>
      </c>
      <c r="K39" s="17"/>
    </row>
    <row r="40" spans="1:11">
      <c r="A40" s="14" t="s">
        <v>207</v>
      </c>
      <c r="B40" s="15">
        <v>2.2570000000000001</v>
      </c>
      <c r="C40" s="15">
        <v>2.2650000000000001</v>
      </c>
      <c r="D40" s="15">
        <f t="shared" si="9"/>
        <v>0.34100000000000036</v>
      </c>
      <c r="E40" s="15">
        <v>3.3620000000000001</v>
      </c>
      <c r="F40" s="15">
        <v>0</v>
      </c>
      <c r="G40" s="16">
        <f t="shared" si="5"/>
        <v>9.2087496624358725</v>
      </c>
      <c r="H40" s="16">
        <f t="shared" si="6"/>
        <v>90.791250337564136</v>
      </c>
      <c r="I40" s="16">
        <f t="shared" si="7"/>
        <v>0</v>
      </c>
      <c r="J40" s="16">
        <f t="shared" si="8"/>
        <v>100.00000000000001</v>
      </c>
      <c r="K40" s="17"/>
    </row>
    <row r="41" spans="1:11">
      <c r="A41" s="14" t="s">
        <v>208</v>
      </c>
      <c r="B41" s="15">
        <v>2.2480000000000002</v>
      </c>
      <c r="C41" s="15">
        <v>2.2709999999999999</v>
      </c>
      <c r="D41" s="15">
        <f t="shared" si="9"/>
        <v>1.0909999999999844</v>
      </c>
      <c r="E41" s="15">
        <v>1.6140000000000001</v>
      </c>
      <c r="F41" s="15">
        <v>0</v>
      </c>
      <c r="G41" s="16">
        <f t="shared" si="5"/>
        <v>40.332717190387825</v>
      </c>
      <c r="H41" s="16">
        <f t="shared" si="6"/>
        <v>59.667282809612175</v>
      </c>
      <c r="I41" s="16">
        <f t="shared" si="7"/>
        <v>0</v>
      </c>
      <c r="J41" s="16">
        <f t="shared" si="8"/>
        <v>100</v>
      </c>
      <c r="K41" s="17"/>
    </row>
    <row r="42" spans="1:1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3"/>
    </row>
    <row r="43" spans="1:11">
      <c r="A43" s="18" t="s">
        <v>209</v>
      </c>
      <c r="B43" s="19">
        <v>2.2330000000000001</v>
      </c>
      <c r="C43" s="19">
        <v>2.2360000000000002</v>
      </c>
      <c r="D43" s="15">
        <f>((C43-B43)*50)-0.055</f>
        <v>9.5000000000005691E-2</v>
      </c>
      <c r="E43" s="19">
        <v>7.6319999999999997</v>
      </c>
      <c r="F43" s="19">
        <v>0</v>
      </c>
      <c r="G43" s="16">
        <f t="shared" ref="G43:G58" si="10">(D43/(D43+E43+F43))*100</f>
        <v>1.2294551572409167</v>
      </c>
      <c r="H43" s="16">
        <f t="shared" ref="H43:H58" si="11">(E43/(D43+E43+F43))*100</f>
        <v>98.77054484275908</v>
      </c>
      <c r="I43" s="16">
        <f t="shared" ref="I43:I58" si="12">(F43/(D43+E43+F43))*100</f>
        <v>0</v>
      </c>
      <c r="J43" s="16">
        <f t="shared" ref="J43:J58" si="13">(G43+H43+I43)</f>
        <v>100</v>
      </c>
      <c r="K43" s="20"/>
    </row>
    <row r="44" spans="1:11">
      <c r="A44" s="18" t="s">
        <v>210</v>
      </c>
      <c r="B44" s="19">
        <v>2.25</v>
      </c>
      <c r="C44" s="19">
        <v>2.258</v>
      </c>
      <c r="D44" s="15">
        <f t="shared" ref="D44:D58" si="14">((C44-B44)*50)-0.055</f>
        <v>0.34500000000000036</v>
      </c>
      <c r="E44" s="19">
        <v>5.4720000000000004</v>
      </c>
      <c r="F44" s="19">
        <v>0</v>
      </c>
      <c r="G44" s="16">
        <f t="shared" si="10"/>
        <v>5.9308922124806651</v>
      </c>
      <c r="H44" s="16">
        <f t="shared" si="11"/>
        <v>94.069107787519329</v>
      </c>
      <c r="I44" s="16">
        <f t="shared" si="12"/>
        <v>0</v>
      </c>
      <c r="J44" s="16">
        <f t="shared" si="13"/>
        <v>100</v>
      </c>
      <c r="K44" s="20"/>
    </row>
    <row r="45" spans="1:11">
      <c r="A45" s="18" t="s">
        <v>211</v>
      </c>
      <c r="B45" s="19">
        <v>2.2519999999999998</v>
      </c>
      <c r="C45" s="19">
        <v>2.286</v>
      </c>
      <c r="D45" s="15">
        <f t="shared" si="14"/>
        <v>1.6450000000000127</v>
      </c>
      <c r="E45" s="19">
        <v>2.95</v>
      </c>
      <c r="F45" s="19">
        <v>0</v>
      </c>
      <c r="G45" s="16">
        <f t="shared" si="10"/>
        <v>35.79978237214381</v>
      </c>
      <c r="H45" s="16">
        <f t="shared" si="11"/>
        <v>64.200217627856176</v>
      </c>
      <c r="I45" s="16">
        <f t="shared" si="12"/>
        <v>0</v>
      </c>
      <c r="J45" s="16">
        <f t="shared" si="13"/>
        <v>99.999999999999986</v>
      </c>
      <c r="K45" s="20"/>
    </row>
    <row r="46" spans="1:11">
      <c r="A46" s="18" t="s">
        <v>212</v>
      </c>
      <c r="B46" s="19">
        <v>2.2360000000000002</v>
      </c>
      <c r="C46" s="19">
        <v>2.2599999999999998</v>
      </c>
      <c r="D46" s="15">
        <f t="shared" si="14"/>
        <v>1.1449999999999789</v>
      </c>
      <c r="E46" s="19">
        <v>2.91</v>
      </c>
      <c r="F46" s="19">
        <v>0</v>
      </c>
      <c r="G46" s="16">
        <f t="shared" si="10"/>
        <v>28.236744759555727</v>
      </c>
      <c r="H46" s="16">
        <f t="shared" si="11"/>
        <v>71.763255240444266</v>
      </c>
      <c r="I46" s="16">
        <f t="shared" si="12"/>
        <v>0</v>
      </c>
      <c r="J46" s="16">
        <f t="shared" si="13"/>
        <v>100</v>
      </c>
      <c r="K46" s="20"/>
    </row>
    <row r="47" spans="1:11">
      <c r="A47" s="18" t="s">
        <v>213</v>
      </c>
      <c r="B47" s="19">
        <v>2.2559999999999998</v>
      </c>
      <c r="C47" s="19">
        <v>2.2610000000000001</v>
      </c>
      <c r="D47" s="15">
        <f t="shared" si="14"/>
        <v>0.19500000000001688</v>
      </c>
      <c r="E47" s="19">
        <v>4.1340000000000003</v>
      </c>
      <c r="F47" s="19">
        <v>0</v>
      </c>
      <c r="G47" s="16">
        <f t="shared" si="10"/>
        <v>4.5045045045048759</v>
      </c>
      <c r="H47" s="16">
        <f t="shared" si="11"/>
        <v>95.495495495495121</v>
      </c>
      <c r="I47" s="16">
        <f t="shared" si="12"/>
        <v>0</v>
      </c>
      <c r="J47" s="16">
        <f t="shared" si="13"/>
        <v>100</v>
      </c>
      <c r="K47" s="20"/>
    </row>
    <row r="48" spans="1:11">
      <c r="A48" s="18" t="s">
        <v>214</v>
      </c>
      <c r="B48" s="19">
        <v>2.242</v>
      </c>
      <c r="C48" s="19">
        <v>2.2629999999999999</v>
      </c>
      <c r="D48" s="15">
        <f t="shared" si="14"/>
        <v>0.99499999999999533</v>
      </c>
      <c r="E48" s="19">
        <v>2.7410000000000001</v>
      </c>
      <c r="F48" s="19">
        <v>0</v>
      </c>
      <c r="G48" s="16">
        <f t="shared" si="10"/>
        <v>26.632762312633741</v>
      </c>
      <c r="H48" s="16">
        <f t="shared" si="11"/>
        <v>73.367237687366256</v>
      </c>
      <c r="I48" s="16">
        <f t="shared" si="12"/>
        <v>0</v>
      </c>
      <c r="J48" s="16">
        <f t="shared" si="13"/>
        <v>100</v>
      </c>
      <c r="K48" s="20"/>
    </row>
    <row r="49" spans="1:11">
      <c r="A49" s="18" t="s">
        <v>215</v>
      </c>
      <c r="B49" s="19">
        <v>2.2549999999999999</v>
      </c>
      <c r="C49" s="19">
        <v>2.2810000000000001</v>
      </c>
      <c r="D49" s="15">
        <f t="shared" si="14"/>
        <v>1.2450000000000123</v>
      </c>
      <c r="E49" s="19">
        <v>3.6890000000000001</v>
      </c>
      <c r="F49" s="19">
        <v>0</v>
      </c>
      <c r="G49" s="16">
        <f t="shared" si="10"/>
        <v>25.233076611268935</v>
      </c>
      <c r="H49" s="16">
        <f t="shared" si="11"/>
        <v>74.766923388731072</v>
      </c>
      <c r="I49" s="16">
        <f t="shared" si="12"/>
        <v>0</v>
      </c>
      <c r="J49" s="16">
        <f t="shared" si="13"/>
        <v>100</v>
      </c>
      <c r="K49" s="20"/>
    </row>
    <row r="50" spans="1:11">
      <c r="A50" s="18" t="s">
        <v>216</v>
      </c>
      <c r="B50" s="19">
        <v>2.2519999999999998</v>
      </c>
      <c r="C50" s="19">
        <v>2.2730000000000001</v>
      </c>
      <c r="D50" s="15">
        <f t="shared" si="14"/>
        <v>0.99500000000001754</v>
      </c>
      <c r="E50" s="19">
        <v>2.1389999999999998</v>
      </c>
      <c r="F50" s="19">
        <v>0</v>
      </c>
      <c r="G50" s="16">
        <f t="shared" si="10"/>
        <v>31.748564135290746</v>
      </c>
      <c r="H50" s="16">
        <f t="shared" si="11"/>
        <v>68.251435864709251</v>
      </c>
      <c r="I50" s="16">
        <f t="shared" si="12"/>
        <v>0</v>
      </c>
      <c r="J50" s="16">
        <f t="shared" si="13"/>
        <v>100</v>
      </c>
      <c r="K50" s="20"/>
    </row>
    <row r="51" spans="1:11">
      <c r="A51" s="18" t="s">
        <v>217</v>
      </c>
      <c r="B51" s="19">
        <v>2.25</v>
      </c>
      <c r="C51" s="19">
        <v>2.2679999999999998</v>
      </c>
      <c r="D51" s="15">
        <f t="shared" si="14"/>
        <v>0.84499999999998965</v>
      </c>
      <c r="E51" s="19">
        <v>2.7120000000000002</v>
      </c>
      <c r="F51" s="19">
        <v>0</v>
      </c>
      <c r="G51" s="16">
        <f t="shared" si="10"/>
        <v>23.755974135507227</v>
      </c>
      <c r="H51" s="16">
        <f t="shared" si="11"/>
        <v>76.24402586449277</v>
      </c>
      <c r="I51" s="16">
        <f t="shared" si="12"/>
        <v>0</v>
      </c>
      <c r="J51" s="16">
        <f t="shared" si="13"/>
        <v>100</v>
      </c>
      <c r="K51" s="20"/>
    </row>
    <row r="52" spans="1:11">
      <c r="A52" s="18" t="s">
        <v>218</v>
      </c>
      <c r="B52" s="19">
        <v>2.254</v>
      </c>
      <c r="C52" s="19">
        <v>2.278</v>
      </c>
      <c r="D52" s="15">
        <f t="shared" si="14"/>
        <v>1.1450000000000011</v>
      </c>
      <c r="E52" s="19">
        <v>2.7959999999999998</v>
      </c>
      <c r="F52" s="19">
        <v>0</v>
      </c>
      <c r="G52" s="16">
        <f t="shared" si="10"/>
        <v>29.05353971073334</v>
      </c>
      <c r="H52" s="16">
        <f t="shared" si="11"/>
        <v>70.946460289266668</v>
      </c>
      <c r="I52" s="16">
        <f t="shared" si="12"/>
        <v>0</v>
      </c>
      <c r="J52" s="16">
        <f t="shared" si="13"/>
        <v>100</v>
      </c>
      <c r="K52" s="20"/>
    </row>
    <row r="53" spans="1:11">
      <c r="A53" s="18" t="s">
        <v>219</v>
      </c>
      <c r="B53" s="19">
        <v>2.2410000000000001</v>
      </c>
      <c r="C53" s="19">
        <v>2.2690000000000001</v>
      </c>
      <c r="D53" s="15">
        <f t="shared" si="14"/>
        <v>1.3450000000000013</v>
      </c>
      <c r="E53" s="19">
        <v>2.7250000000000001</v>
      </c>
      <c r="F53" s="19">
        <v>0</v>
      </c>
      <c r="G53" s="16">
        <f t="shared" si="10"/>
        <v>33.046683046683064</v>
      </c>
      <c r="H53" s="16">
        <f t="shared" si="11"/>
        <v>66.953316953316929</v>
      </c>
      <c r="I53" s="16">
        <f t="shared" si="12"/>
        <v>0</v>
      </c>
      <c r="J53" s="16">
        <f t="shared" si="13"/>
        <v>100</v>
      </c>
      <c r="K53" s="20"/>
    </row>
    <row r="54" spans="1:11">
      <c r="A54" s="18" t="s">
        <v>220</v>
      </c>
      <c r="B54" s="19">
        <v>2.242</v>
      </c>
      <c r="C54" s="19">
        <v>2.2690000000000001</v>
      </c>
      <c r="D54" s="15">
        <f t="shared" si="14"/>
        <v>1.2950000000000068</v>
      </c>
      <c r="E54" s="19">
        <v>1.728</v>
      </c>
      <c r="F54" s="19">
        <v>0</v>
      </c>
      <c r="G54" s="16">
        <f t="shared" si="10"/>
        <v>42.838240158782796</v>
      </c>
      <c r="H54" s="16">
        <f t="shared" si="11"/>
        <v>57.161759841217204</v>
      </c>
      <c r="I54" s="16">
        <f t="shared" si="12"/>
        <v>0</v>
      </c>
      <c r="J54" s="16">
        <f t="shared" si="13"/>
        <v>100</v>
      </c>
      <c r="K54" s="20"/>
    </row>
    <row r="55" spans="1:11">
      <c r="A55" s="18" t="s">
        <v>221</v>
      </c>
      <c r="B55" s="19">
        <v>2.234</v>
      </c>
      <c r="C55" s="19">
        <v>2.238</v>
      </c>
      <c r="D55" s="15">
        <f t="shared" si="14"/>
        <v>0.14500000000000018</v>
      </c>
      <c r="E55" s="19">
        <v>4.2290000000000001</v>
      </c>
      <c r="F55" s="19">
        <v>0</v>
      </c>
      <c r="G55" s="16">
        <f t="shared" si="10"/>
        <v>3.3150434385002323</v>
      </c>
      <c r="H55" s="16">
        <f t="shared" si="11"/>
        <v>96.68495656149976</v>
      </c>
      <c r="I55" s="16">
        <f t="shared" si="12"/>
        <v>0</v>
      </c>
      <c r="J55" s="16">
        <f t="shared" si="13"/>
        <v>99.999999999999986</v>
      </c>
      <c r="K55" s="20"/>
    </row>
    <row r="56" spans="1:11">
      <c r="A56" s="18" t="s">
        <v>222</v>
      </c>
      <c r="B56" s="19">
        <v>2.242</v>
      </c>
      <c r="C56" s="19">
        <v>2.262</v>
      </c>
      <c r="D56" s="15">
        <f t="shared" si="14"/>
        <v>0.94500000000000084</v>
      </c>
      <c r="E56" s="19">
        <v>3.0880000000000001</v>
      </c>
      <c r="F56" s="19">
        <v>0</v>
      </c>
      <c r="G56" s="16">
        <f t="shared" si="10"/>
        <v>23.431688569303262</v>
      </c>
      <c r="H56" s="16">
        <f t="shared" si="11"/>
        <v>76.568311430696738</v>
      </c>
      <c r="I56" s="16">
        <f t="shared" si="12"/>
        <v>0</v>
      </c>
      <c r="J56" s="16">
        <f t="shared" si="13"/>
        <v>100</v>
      </c>
      <c r="K56" s="20"/>
    </row>
    <row r="57" spans="1:11">
      <c r="A57" s="18" t="s">
        <v>223</v>
      </c>
      <c r="B57" s="19">
        <v>2.2719999999999998</v>
      </c>
      <c r="C57" s="19">
        <v>2.2879999999999998</v>
      </c>
      <c r="D57" s="15">
        <f t="shared" si="14"/>
        <v>0.74500000000000066</v>
      </c>
      <c r="E57" s="19">
        <v>5.2770000000000001</v>
      </c>
      <c r="F57" s="19">
        <v>0</v>
      </c>
      <c r="G57" s="16">
        <f t="shared" si="10"/>
        <v>12.371305214214555</v>
      </c>
      <c r="H57" s="16">
        <f t="shared" si="11"/>
        <v>87.628694785785441</v>
      </c>
      <c r="I57" s="16">
        <f t="shared" si="12"/>
        <v>0</v>
      </c>
      <c r="J57" s="16">
        <f t="shared" si="13"/>
        <v>100</v>
      </c>
      <c r="K57" s="20"/>
    </row>
    <row r="58" spans="1:11">
      <c r="A58" s="18" t="s">
        <v>224</v>
      </c>
      <c r="B58" s="19">
        <v>2.254</v>
      </c>
      <c r="C58" s="19">
        <v>2.2749999999999999</v>
      </c>
      <c r="D58" s="15">
        <f t="shared" si="14"/>
        <v>0.99499999999999533</v>
      </c>
      <c r="E58" s="19">
        <v>1.9790000000000001</v>
      </c>
      <c r="F58" s="19">
        <v>0</v>
      </c>
      <c r="G58" s="16">
        <f t="shared" si="10"/>
        <v>33.456624075319333</v>
      </c>
      <c r="H58" s="16">
        <f t="shared" si="11"/>
        <v>66.543375924680674</v>
      </c>
      <c r="I58" s="16">
        <f t="shared" si="12"/>
        <v>0</v>
      </c>
      <c r="J58" s="16">
        <f t="shared" si="13"/>
        <v>100</v>
      </c>
      <c r="K58" s="20"/>
    </row>
    <row r="59" spans="1:1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3"/>
    </row>
    <row r="60" spans="1:11">
      <c r="A60" s="14" t="s">
        <v>225</v>
      </c>
      <c r="B60" s="15">
        <v>2.254</v>
      </c>
      <c r="C60" s="15">
        <v>2.258</v>
      </c>
      <c r="D60" s="15">
        <f t="shared" ref="D60:D75" si="15">((C60-B60)*50)-0.058</f>
        <v>0.14200000000000018</v>
      </c>
      <c r="E60" s="15">
        <v>7.2240000000000002</v>
      </c>
      <c r="F60" s="15">
        <v>5.0000000000000001E-3</v>
      </c>
      <c r="G60" s="16">
        <f t="shared" ref="G60:G75" si="16">(D60/(D60+E60+F60))*100</f>
        <v>1.9264685931352621</v>
      </c>
      <c r="H60" s="16">
        <f t="shared" ref="H60:H75" si="17">(E60/(D60+E60+F60))*100</f>
        <v>98.005698005698008</v>
      </c>
      <c r="I60" s="16">
        <f t="shared" ref="I60:I75" si="18">(F60/(D60+E60+F60))*100</f>
        <v>6.7833401166734503E-2</v>
      </c>
      <c r="J60" s="16">
        <f t="shared" ref="J60:J75" si="19">(G60+H60+I60)</f>
        <v>100.00000000000001</v>
      </c>
      <c r="K60" s="17"/>
    </row>
    <row r="61" spans="1:11">
      <c r="A61" s="14" t="s">
        <v>226</v>
      </c>
      <c r="B61" s="15">
        <v>2.2410000000000001</v>
      </c>
      <c r="C61" s="15">
        <v>2.2679999999999998</v>
      </c>
      <c r="D61" s="15">
        <f t="shared" si="15"/>
        <v>1.2919999999999845</v>
      </c>
      <c r="E61" s="15">
        <v>15.739000000000001</v>
      </c>
      <c r="F61" s="15">
        <v>0</v>
      </c>
      <c r="G61" s="16">
        <f t="shared" si="16"/>
        <v>7.5861664024425206</v>
      </c>
      <c r="H61" s="16">
        <f t="shared" si="17"/>
        <v>92.413833597557485</v>
      </c>
      <c r="I61" s="16">
        <f t="shared" si="18"/>
        <v>0</v>
      </c>
      <c r="J61" s="16">
        <f t="shared" si="19"/>
        <v>100</v>
      </c>
      <c r="K61" s="17"/>
    </row>
    <row r="62" spans="1:11">
      <c r="A62" s="14" t="s">
        <v>227</v>
      </c>
      <c r="B62" s="15">
        <v>2.2440000000000002</v>
      </c>
      <c r="C62" s="15">
        <v>2.335</v>
      </c>
      <c r="D62" s="15">
        <f t="shared" si="15"/>
        <v>4.4919999999999876</v>
      </c>
      <c r="E62" s="15">
        <v>9.3780000000000001</v>
      </c>
      <c r="F62" s="15">
        <v>0</v>
      </c>
      <c r="G62" s="16">
        <f t="shared" si="16"/>
        <v>32.386445565969666</v>
      </c>
      <c r="H62" s="16">
        <f t="shared" si="17"/>
        <v>67.613554434030348</v>
      </c>
      <c r="I62" s="16">
        <f t="shared" si="18"/>
        <v>0</v>
      </c>
      <c r="J62" s="16">
        <f t="shared" si="19"/>
        <v>100.00000000000001</v>
      </c>
      <c r="K62" s="17"/>
    </row>
    <row r="63" spans="1:11">
      <c r="A63" s="14" t="s">
        <v>228</v>
      </c>
      <c r="B63" s="15">
        <v>2.2589999999999999</v>
      </c>
      <c r="C63" s="15">
        <v>2.33</v>
      </c>
      <c r="D63" s="15">
        <f t="shared" si="15"/>
        <v>3.4920000000000089</v>
      </c>
      <c r="E63" s="15">
        <v>8.2490000000000006</v>
      </c>
      <c r="F63" s="15">
        <v>0</v>
      </c>
      <c r="G63" s="16">
        <f t="shared" si="16"/>
        <v>29.74192998892774</v>
      </c>
      <c r="H63" s="16">
        <f t="shared" si="17"/>
        <v>70.258070011072249</v>
      </c>
      <c r="I63" s="16">
        <f t="shared" si="18"/>
        <v>0</v>
      </c>
      <c r="J63" s="16">
        <f t="shared" si="19"/>
        <v>99.999999999999986</v>
      </c>
      <c r="K63" s="17"/>
    </row>
    <row r="64" spans="1:11">
      <c r="A64" s="14" t="s">
        <v>229</v>
      </c>
      <c r="B64" s="15">
        <v>2.2530000000000001</v>
      </c>
      <c r="C64" s="15">
        <v>2.2770000000000001</v>
      </c>
      <c r="D64" s="15">
        <f t="shared" si="15"/>
        <v>1.142000000000001</v>
      </c>
      <c r="E64" s="15">
        <v>7.8650000000000002</v>
      </c>
      <c r="F64" s="15">
        <v>0</v>
      </c>
      <c r="G64" s="16">
        <f t="shared" si="16"/>
        <v>12.679027423115363</v>
      </c>
      <c r="H64" s="16">
        <f t="shared" si="17"/>
        <v>87.320972576884643</v>
      </c>
      <c r="I64" s="16">
        <f t="shared" si="18"/>
        <v>0</v>
      </c>
      <c r="J64" s="16">
        <f t="shared" si="19"/>
        <v>100</v>
      </c>
      <c r="K64" s="17"/>
    </row>
    <row r="65" spans="1:11">
      <c r="A65" s="14" t="s">
        <v>230</v>
      </c>
      <c r="B65" s="15">
        <v>2.2490000000000001</v>
      </c>
      <c r="C65" s="15">
        <v>2.2799999999999998</v>
      </c>
      <c r="D65" s="15">
        <f t="shared" si="15"/>
        <v>1.4919999999999847</v>
      </c>
      <c r="E65" s="15">
        <v>7.0570000000000004</v>
      </c>
      <c r="F65" s="15">
        <v>0</v>
      </c>
      <c r="G65" s="16">
        <f t="shared" si="16"/>
        <v>17.45233360626959</v>
      </c>
      <c r="H65" s="16">
        <f t="shared" si="17"/>
        <v>82.54766639373041</v>
      </c>
      <c r="I65" s="16">
        <f t="shared" si="18"/>
        <v>0</v>
      </c>
      <c r="J65" s="16">
        <f t="shared" si="19"/>
        <v>100</v>
      </c>
      <c r="K65" s="17"/>
    </row>
    <row r="66" spans="1:11">
      <c r="A66" s="14" t="s">
        <v>231</v>
      </c>
      <c r="B66" s="15">
        <v>2.2530000000000001</v>
      </c>
      <c r="C66" s="15">
        <v>2.3149999999999999</v>
      </c>
      <c r="D66" s="15">
        <f t="shared" si="15"/>
        <v>3.0419999999999918</v>
      </c>
      <c r="E66" s="15">
        <v>8.5440000000000005</v>
      </c>
      <c r="F66" s="15">
        <v>0</v>
      </c>
      <c r="G66" s="16">
        <f t="shared" si="16"/>
        <v>26.255825996892749</v>
      </c>
      <c r="H66" s="16">
        <f t="shared" si="17"/>
        <v>73.744174003107261</v>
      </c>
      <c r="I66" s="16">
        <f t="shared" si="18"/>
        <v>0</v>
      </c>
      <c r="J66" s="16">
        <f t="shared" si="19"/>
        <v>100.00000000000001</v>
      </c>
      <c r="K66" s="17"/>
    </row>
    <row r="67" spans="1:11">
      <c r="A67" s="14" t="s">
        <v>232</v>
      </c>
      <c r="B67" s="15">
        <v>2.242</v>
      </c>
      <c r="C67" s="15">
        <v>2.306</v>
      </c>
      <c r="D67" s="15">
        <f t="shared" si="15"/>
        <v>3.142000000000003</v>
      </c>
      <c r="E67" s="15">
        <v>5.9530000000000003</v>
      </c>
      <c r="F67" s="15">
        <v>0</v>
      </c>
      <c r="G67" s="16">
        <f t="shared" si="16"/>
        <v>34.546454095656983</v>
      </c>
      <c r="H67" s="16">
        <f t="shared" si="17"/>
        <v>65.453545904343031</v>
      </c>
      <c r="I67" s="16">
        <f t="shared" si="18"/>
        <v>0</v>
      </c>
      <c r="J67" s="16">
        <f t="shared" si="19"/>
        <v>100.00000000000001</v>
      </c>
      <c r="K67" s="17"/>
    </row>
    <row r="68" spans="1:11">
      <c r="A68" s="14" t="s">
        <v>233</v>
      </c>
      <c r="B68" s="15">
        <v>2.2480000000000002</v>
      </c>
      <c r="C68" s="15">
        <v>2.3319999999999999</v>
      </c>
      <c r="D68" s="15">
        <f t="shared" si="15"/>
        <v>4.1419999999999817</v>
      </c>
      <c r="E68" s="15">
        <v>4.7960000000000003</v>
      </c>
      <c r="F68" s="15">
        <v>0</v>
      </c>
      <c r="G68" s="16">
        <f t="shared" si="16"/>
        <v>46.341463414634035</v>
      </c>
      <c r="H68" s="16">
        <f t="shared" si="17"/>
        <v>53.658536585365965</v>
      </c>
      <c r="I68" s="16">
        <f t="shared" si="18"/>
        <v>0</v>
      </c>
      <c r="J68" s="16">
        <f t="shared" si="19"/>
        <v>100</v>
      </c>
      <c r="K68" s="17"/>
    </row>
    <row r="69" spans="1:11">
      <c r="A69" s="14" t="s">
        <v>234</v>
      </c>
      <c r="B69" s="15">
        <v>2.25</v>
      </c>
      <c r="C69" s="15">
        <v>2.2919999999999998</v>
      </c>
      <c r="D69" s="15">
        <f t="shared" si="15"/>
        <v>2.0419999999999909</v>
      </c>
      <c r="E69" s="15">
        <v>3.8079999999999998</v>
      </c>
      <c r="F69" s="15">
        <v>0</v>
      </c>
      <c r="G69" s="16">
        <f t="shared" si="16"/>
        <v>34.90598290598281</v>
      </c>
      <c r="H69" s="16">
        <f t="shared" si="17"/>
        <v>65.094017094017204</v>
      </c>
      <c r="I69" s="16">
        <f t="shared" si="18"/>
        <v>0</v>
      </c>
      <c r="J69" s="16">
        <f t="shared" si="19"/>
        <v>100.00000000000001</v>
      </c>
      <c r="K69" s="17"/>
    </row>
    <row r="70" spans="1:11">
      <c r="A70" s="14" t="s">
        <v>235</v>
      </c>
      <c r="B70" s="15">
        <v>2.2610000000000001</v>
      </c>
      <c r="C70" s="15">
        <v>2.3330000000000002</v>
      </c>
      <c r="D70" s="15">
        <f t="shared" si="15"/>
        <v>3.5420000000000034</v>
      </c>
      <c r="E70" s="15">
        <v>7.5220000000000002</v>
      </c>
      <c r="F70" s="15">
        <v>3.0000000000000001E-3</v>
      </c>
      <c r="G70" s="16">
        <f t="shared" si="16"/>
        <v>32.005060088551566</v>
      </c>
      <c r="H70" s="16">
        <f t="shared" si="17"/>
        <v>67.96783229420798</v>
      </c>
      <c r="I70" s="16">
        <f t="shared" si="18"/>
        <v>2.7107617240444557E-2</v>
      </c>
      <c r="J70" s="16">
        <f t="shared" si="19"/>
        <v>99.999999999999986</v>
      </c>
      <c r="K70" s="17"/>
    </row>
    <row r="71" spans="1:11">
      <c r="A71" s="14" t="s">
        <v>236</v>
      </c>
      <c r="B71" s="15">
        <v>2.294</v>
      </c>
      <c r="C71" s="15">
        <v>2.3730000000000002</v>
      </c>
      <c r="D71" s="15">
        <f t="shared" si="15"/>
        <v>3.8920000000000092</v>
      </c>
      <c r="E71" s="15">
        <v>4.2510000000000003</v>
      </c>
      <c r="F71" s="15">
        <v>0</v>
      </c>
      <c r="G71" s="16">
        <f t="shared" si="16"/>
        <v>47.795652707847289</v>
      </c>
      <c r="H71" s="16">
        <f t="shared" si="17"/>
        <v>52.204347292152711</v>
      </c>
      <c r="I71" s="16">
        <f t="shared" si="18"/>
        <v>0</v>
      </c>
      <c r="J71" s="16">
        <f t="shared" si="19"/>
        <v>100</v>
      </c>
      <c r="K71" s="17"/>
    </row>
    <row r="72" spans="1:11">
      <c r="A72" s="14" t="s">
        <v>237</v>
      </c>
      <c r="B72" s="15">
        <v>2.335</v>
      </c>
      <c r="C72" s="15">
        <v>2.3519999999999999</v>
      </c>
      <c r="D72" s="15">
        <f t="shared" si="15"/>
        <v>0.79199999999999515</v>
      </c>
      <c r="E72" s="15">
        <v>11.134</v>
      </c>
      <c r="F72" s="15">
        <v>0</v>
      </c>
      <c r="G72" s="16">
        <f t="shared" si="16"/>
        <v>6.6409525406674126</v>
      </c>
      <c r="H72" s="16">
        <f t="shared" si="17"/>
        <v>93.359047459332587</v>
      </c>
      <c r="I72" s="16">
        <f t="shared" si="18"/>
        <v>0</v>
      </c>
      <c r="J72" s="16">
        <f t="shared" si="19"/>
        <v>100</v>
      </c>
      <c r="K72" s="17"/>
    </row>
    <row r="73" spans="1:11">
      <c r="A73" s="14" t="s">
        <v>238</v>
      </c>
      <c r="B73" s="15">
        <v>2.246</v>
      </c>
      <c r="C73" s="15">
        <v>2.298</v>
      </c>
      <c r="D73" s="15">
        <f t="shared" si="15"/>
        <v>2.5420000000000025</v>
      </c>
      <c r="E73" s="15">
        <v>6.4939999999999998</v>
      </c>
      <c r="F73" s="15">
        <v>0</v>
      </c>
      <c r="G73" s="16">
        <f t="shared" si="16"/>
        <v>28.131916777335125</v>
      </c>
      <c r="H73" s="16">
        <f t="shared" si="17"/>
        <v>71.868083222664879</v>
      </c>
      <c r="I73" s="16">
        <f t="shared" si="18"/>
        <v>0</v>
      </c>
      <c r="J73" s="16">
        <f t="shared" si="19"/>
        <v>100</v>
      </c>
      <c r="K73" s="17"/>
    </row>
    <row r="74" spans="1:11">
      <c r="A74" s="14" t="s">
        <v>239</v>
      </c>
      <c r="B74" s="15">
        <v>2.302</v>
      </c>
      <c r="C74" s="15">
        <v>2.3359999999999999</v>
      </c>
      <c r="D74" s="15">
        <f t="shared" si="15"/>
        <v>1.6419999999999904</v>
      </c>
      <c r="E74" s="15">
        <v>10.801</v>
      </c>
      <c r="F74" s="15">
        <v>1.6E-2</v>
      </c>
      <c r="G74" s="16">
        <f t="shared" si="16"/>
        <v>13.179227867405022</v>
      </c>
      <c r="H74" s="16">
        <f t="shared" si="17"/>
        <v>86.692350910988097</v>
      </c>
      <c r="I74" s="16">
        <f t="shared" si="18"/>
        <v>0.12842122160687064</v>
      </c>
      <c r="J74" s="16">
        <f t="shared" si="19"/>
        <v>99.999999999999986</v>
      </c>
      <c r="K74" s="17"/>
    </row>
    <row r="75" spans="1:11">
      <c r="A75" s="14" t="s">
        <v>240</v>
      </c>
      <c r="B75" s="15">
        <v>2.3130000000000002</v>
      </c>
      <c r="C75" s="15">
        <v>2.3719999999999999</v>
      </c>
      <c r="D75" s="15">
        <f t="shared" si="15"/>
        <v>2.8919999999999861</v>
      </c>
      <c r="E75" s="15">
        <v>4.306</v>
      </c>
      <c r="F75" s="15">
        <v>0</v>
      </c>
      <c r="G75" s="16">
        <f t="shared" si="16"/>
        <v>40.17782717421494</v>
      </c>
      <c r="H75" s="16">
        <f t="shared" si="17"/>
        <v>59.82217282578506</v>
      </c>
      <c r="I75" s="16">
        <f t="shared" si="18"/>
        <v>0</v>
      </c>
      <c r="J75" s="16">
        <f t="shared" si="19"/>
        <v>100</v>
      </c>
      <c r="K75" s="17"/>
    </row>
    <row r="76" spans="1:1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3"/>
    </row>
    <row r="77" spans="1:11">
      <c r="A77" s="14" t="s">
        <v>241</v>
      </c>
      <c r="B77" s="15">
        <v>2.2440000000000002</v>
      </c>
      <c r="C77" s="15">
        <v>2.2480000000000002</v>
      </c>
      <c r="D77" s="15">
        <f t="shared" ref="D77:D92" si="20">((C77-B77)*50)-0.058</f>
        <v>0.14200000000000018</v>
      </c>
      <c r="E77" s="15">
        <v>7.7969999999999997</v>
      </c>
      <c r="F77" s="15">
        <v>0</v>
      </c>
      <c r="G77" s="16">
        <f t="shared" ref="G77:G92" si="21">(D77/(D77+E77+F77))*100</f>
        <v>1.7886383675525908</v>
      </c>
      <c r="H77" s="16">
        <f t="shared" ref="H77:H92" si="22">(E77/(D77+E77+F77))*100</f>
        <v>98.211361632447407</v>
      </c>
      <c r="I77" s="16">
        <f t="shared" ref="I77:I92" si="23">(F77/(D77+E77+F77))*100</f>
        <v>0</v>
      </c>
      <c r="J77" s="16">
        <f t="shared" ref="J77:J92" si="24">(G77+H77+I77)</f>
        <v>100</v>
      </c>
      <c r="K77" s="17"/>
    </row>
    <row r="78" spans="1:11">
      <c r="A78" s="14" t="s">
        <v>242</v>
      </c>
      <c r="B78" s="15">
        <v>2.2509999999999999</v>
      </c>
      <c r="C78" s="15">
        <v>2.2589999999999999</v>
      </c>
      <c r="D78" s="15">
        <f t="shared" si="20"/>
        <v>0.34200000000000036</v>
      </c>
      <c r="E78" s="15">
        <v>4.609</v>
      </c>
      <c r="F78" s="15">
        <v>0</v>
      </c>
      <c r="G78" s="16">
        <f t="shared" si="21"/>
        <v>6.9076954150676704</v>
      </c>
      <c r="H78" s="16">
        <f t="shared" si="22"/>
        <v>93.092304584932322</v>
      </c>
      <c r="I78" s="16">
        <f t="shared" si="23"/>
        <v>0</v>
      </c>
      <c r="J78" s="16">
        <f t="shared" si="24"/>
        <v>99.999999999999986</v>
      </c>
      <c r="K78" s="17"/>
    </row>
    <row r="79" spans="1:11">
      <c r="A79" s="14" t="s">
        <v>243</v>
      </c>
      <c r="B79" s="15">
        <v>2.2469999999999999</v>
      </c>
      <c r="C79" s="15">
        <v>2.2650000000000001</v>
      </c>
      <c r="D79" s="15">
        <f t="shared" si="20"/>
        <v>0.84200000000001185</v>
      </c>
      <c r="E79" s="15">
        <v>1.4750000000000001</v>
      </c>
      <c r="F79" s="15">
        <v>0</v>
      </c>
      <c r="G79" s="16">
        <f t="shared" si="21"/>
        <v>36.340094950367181</v>
      </c>
      <c r="H79" s="16">
        <f t="shared" si="22"/>
        <v>63.659905049632826</v>
      </c>
      <c r="I79" s="16">
        <f t="shared" si="23"/>
        <v>0</v>
      </c>
      <c r="J79" s="16">
        <f t="shared" si="24"/>
        <v>100</v>
      </c>
      <c r="K79" s="17"/>
    </row>
    <row r="80" spans="1:11">
      <c r="A80" s="14" t="s">
        <v>244</v>
      </c>
      <c r="B80" s="15">
        <v>2.2480000000000002</v>
      </c>
      <c r="C80" s="15">
        <v>2.2810000000000001</v>
      </c>
      <c r="D80" s="15">
        <f t="shared" si="20"/>
        <v>1.5919999999999959</v>
      </c>
      <c r="E80" s="15">
        <v>4.548</v>
      </c>
      <c r="F80" s="15">
        <v>0</v>
      </c>
      <c r="G80" s="16">
        <f t="shared" si="21"/>
        <v>25.928338762214931</v>
      </c>
      <c r="H80" s="16">
        <f t="shared" si="22"/>
        <v>74.071661237785065</v>
      </c>
      <c r="I80" s="16">
        <f t="shared" si="23"/>
        <v>0</v>
      </c>
      <c r="J80" s="16">
        <f t="shared" si="24"/>
        <v>100</v>
      </c>
      <c r="K80" s="17"/>
    </row>
    <row r="81" spans="1:11">
      <c r="A81" s="14" t="s">
        <v>245</v>
      </c>
      <c r="B81" s="15">
        <v>2.25</v>
      </c>
      <c r="C81" s="15">
        <v>2.2549999999999999</v>
      </c>
      <c r="D81" s="15">
        <f t="shared" si="20"/>
        <v>0.19199999999999467</v>
      </c>
      <c r="E81" s="15">
        <v>3.89</v>
      </c>
      <c r="F81" s="15">
        <v>0</v>
      </c>
      <c r="G81" s="16">
        <f t="shared" si="21"/>
        <v>4.7035766780988464</v>
      </c>
      <c r="H81" s="16">
        <f t="shared" si="22"/>
        <v>95.296423321901159</v>
      </c>
      <c r="I81" s="16">
        <f t="shared" si="23"/>
        <v>0</v>
      </c>
      <c r="J81" s="16">
        <f t="shared" si="24"/>
        <v>100</v>
      </c>
      <c r="K81" s="17"/>
    </row>
    <row r="82" spans="1:11">
      <c r="A82" s="14" t="s">
        <v>246</v>
      </c>
      <c r="B82" s="15">
        <v>2.2400000000000002</v>
      </c>
      <c r="C82" s="15">
        <v>2.2610000000000001</v>
      </c>
      <c r="D82" s="15">
        <f t="shared" si="20"/>
        <v>0.99199999999999533</v>
      </c>
      <c r="E82" s="15">
        <v>3.9140000000000001</v>
      </c>
      <c r="F82" s="15">
        <v>0</v>
      </c>
      <c r="G82" s="16">
        <f t="shared" si="21"/>
        <v>20.220138605788755</v>
      </c>
      <c r="H82" s="16">
        <f t="shared" si="22"/>
        <v>79.779861394211252</v>
      </c>
      <c r="I82" s="16">
        <f t="shared" si="23"/>
        <v>0</v>
      </c>
      <c r="J82" s="16">
        <f t="shared" si="24"/>
        <v>100</v>
      </c>
      <c r="K82" s="17"/>
    </row>
    <row r="83" spans="1:11">
      <c r="A83" s="14" t="s">
        <v>247</v>
      </c>
      <c r="B83" s="15">
        <v>2.238</v>
      </c>
      <c r="C83" s="15">
        <v>2.2610000000000001</v>
      </c>
      <c r="D83" s="15">
        <f t="shared" si="20"/>
        <v>1.0920000000000065</v>
      </c>
      <c r="E83" s="15">
        <v>2.99</v>
      </c>
      <c r="F83" s="15">
        <v>0</v>
      </c>
      <c r="G83" s="16">
        <f t="shared" si="21"/>
        <v>26.751592356688015</v>
      </c>
      <c r="H83" s="16">
        <f t="shared" si="22"/>
        <v>73.248407643311992</v>
      </c>
      <c r="I83" s="16">
        <f t="shared" si="23"/>
        <v>0</v>
      </c>
      <c r="J83" s="16">
        <f t="shared" si="24"/>
        <v>100</v>
      </c>
      <c r="K83" s="17"/>
    </row>
    <row r="84" spans="1:11">
      <c r="A84" s="14" t="s">
        <v>248</v>
      </c>
      <c r="B84" s="15">
        <v>2.2509999999999999</v>
      </c>
      <c r="C84" s="15">
        <v>2.2789999999999999</v>
      </c>
      <c r="D84" s="15">
        <f t="shared" si="20"/>
        <v>1.3420000000000012</v>
      </c>
      <c r="E84" s="15">
        <v>2.3439999999999999</v>
      </c>
      <c r="F84" s="15">
        <v>0</v>
      </c>
      <c r="G84" s="16">
        <f t="shared" si="21"/>
        <v>36.408030385241481</v>
      </c>
      <c r="H84" s="16">
        <f t="shared" si="22"/>
        <v>63.591969614758526</v>
      </c>
      <c r="I84" s="16">
        <f t="shared" si="23"/>
        <v>0</v>
      </c>
      <c r="J84" s="16">
        <f t="shared" si="24"/>
        <v>100</v>
      </c>
      <c r="K84" s="17"/>
    </row>
    <row r="85" spans="1:11">
      <c r="A85" s="14" t="s">
        <v>249</v>
      </c>
      <c r="B85" s="15">
        <v>2.2450000000000001</v>
      </c>
      <c r="C85" s="15">
        <v>2.2869999999999999</v>
      </c>
      <c r="D85" s="15">
        <f t="shared" si="20"/>
        <v>2.0419999999999909</v>
      </c>
      <c r="E85" s="15">
        <v>2.7690000000000001</v>
      </c>
      <c r="F85" s="15">
        <v>0</v>
      </c>
      <c r="G85" s="16">
        <f t="shared" si="21"/>
        <v>42.444398254001136</v>
      </c>
      <c r="H85" s="16">
        <f t="shared" si="22"/>
        <v>57.555601745998864</v>
      </c>
      <c r="I85" s="16">
        <f t="shared" si="23"/>
        <v>0</v>
      </c>
      <c r="J85" s="16">
        <f t="shared" si="24"/>
        <v>100</v>
      </c>
      <c r="K85" s="17"/>
    </row>
    <row r="86" spans="1:11">
      <c r="A86" s="14" t="s">
        <v>250</v>
      </c>
      <c r="B86" s="15">
        <v>2.2269999999999999</v>
      </c>
      <c r="C86" s="15">
        <v>2.2400000000000002</v>
      </c>
      <c r="D86" s="15">
        <f t="shared" si="20"/>
        <v>0.59200000000001718</v>
      </c>
      <c r="E86" s="15">
        <v>1.0129999999999999</v>
      </c>
      <c r="F86" s="15">
        <v>0</v>
      </c>
      <c r="G86" s="16">
        <f t="shared" si="21"/>
        <v>36.884735202492891</v>
      </c>
      <c r="H86" s="16">
        <f t="shared" si="22"/>
        <v>63.115264797507109</v>
      </c>
      <c r="I86" s="16">
        <f t="shared" si="23"/>
        <v>0</v>
      </c>
      <c r="J86" s="16">
        <f t="shared" si="24"/>
        <v>100</v>
      </c>
      <c r="K86" s="17"/>
    </row>
    <row r="87" spans="1:11">
      <c r="A87" s="14" t="s">
        <v>251</v>
      </c>
      <c r="B87" s="15">
        <v>2.262</v>
      </c>
      <c r="C87" s="15">
        <v>2.2810000000000001</v>
      </c>
      <c r="D87" s="15">
        <f t="shared" si="20"/>
        <v>0.89200000000000634</v>
      </c>
      <c r="E87" s="15">
        <v>2.4420000000000002</v>
      </c>
      <c r="F87" s="15">
        <v>0</v>
      </c>
      <c r="G87" s="16">
        <f t="shared" si="21"/>
        <v>26.754649070186098</v>
      </c>
      <c r="H87" s="16">
        <f t="shared" si="22"/>
        <v>73.245350929813895</v>
      </c>
      <c r="I87" s="16">
        <f t="shared" si="23"/>
        <v>0</v>
      </c>
      <c r="J87" s="16">
        <f t="shared" si="24"/>
        <v>100</v>
      </c>
      <c r="K87" s="17"/>
    </row>
    <row r="88" spans="1:11">
      <c r="A88" s="14" t="s">
        <v>252</v>
      </c>
      <c r="B88" s="15">
        <v>2.222</v>
      </c>
      <c r="C88" s="15">
        <v>2.2749999999999999</v>
      </c>
      <c r="D88" s="15">
        <f t="shared" si="20"/>
        <v>2.591999999999997</v>
      </c>
      <c r="E88" s="15">
        <v>3.0920000000000001</v>
      </c>
      <c r="F88" s="15">
        <v>0</v>
      </c>
      <c r="G88" s="16">
        <f t="shared" si="21"/>
        <v>45.601688951442618</v>
      </c>
      <c r="H88" s="16">
        <f t="shared" si="22"/>
        <v>54.398311048557382</v>
      </c>
      <c r="I88" s="16">
        <f t="shared" si="23"/>
        <v>0</v>
      </c>
      <c r="J88" s="16">
        <f t="shared" si="24"/>
        <v>100</v>
      </c>
      <c r="K88" s="17"/>
    </row>
    <row r="89" spans="1:11">
      <c r="A89" s="14" t="s">
        <v>253</v>
      </c>
      <c r="B89" s="15">
        <v>2.2309999999999999</v>
      </c>
      <c r="C89" s="15">
        <v>2.2440000000000002</v>
      </c>
      <c r="D89" s="15">
        <f t="shared" si="20"/>
        <v>0.59200000000001718</v>
      </c>
      <c r="E89" s="15">
        <v>5.0380000000000003</v>
      </c>
      <c r="F89" s="15">
        <v>0</v>
      </c>
      <c r="G89" s="16">
        <f t="shared" si="21"/>
        <v>10.515097690941658</v>
      </c>
      <c r="H89" s="16">
        <f t="shared" si="22"/>
        <v>89.484902309058327</v>
      </c>
      <c r="I89" s="16">
        <f t="shared" si="23"/>
        <v>0</v>
      </c>
      <c r="J89" s="16">
        <f t="shared" si="24"/>
        <v>99.999999999999986</v>
      </c>
      <c r="K89" s="17"/>
    </row>
    <row r="90" spans="1:11">
      <c r="A90" s="14" t="s">
        <v>254</v>
      </c>
      <c r="B90" s="15">
        <v>2.246</v>
      </c>
      <c r="C90" s="15">
        <v>2.2599999999999998</v>
      </c>
      <c r="D90" s="15">
        <f t="shared" si="20"/>
        <v>0.64199999999998947</v>
      </c>
      <c r="E90" s="15">
        <v>2.371</v>
      </c>
      <c r="F90" s="15">
        <v>0</v>
      </c>
      <c r="G90" s="16">
        <f t="shared" si="21"/>
        <v>21.307666777298103</v>
      </c>
      <c r="H90" s="16">
        <f t="shared" si="22"/>
        <v>78.692333222701905</v>
      </c>
      <c r="I90" s="16">
        <f t="shared" si="23"/>
        <v>0</v>
      </c>
      <c r="J90" s="16">
        <f t="shared" si="24"/>
        <v>100</v>
      </c>
      <c r="K90" s="17"/>
    </row>
    <row r="91" spans="1:11">
      <c r="A91" s="14" t="s">
        <v>255</v>
      </c>
      <c r="B91" s="15">
        <v>2.3180000000000001</v>
      </c>
      <c r="C91" s="15">
        <v>2.3380000000000001</v>
      </c>
      <c r="D91" s="15">
        <f t="shared" si="20"/>
        <v>0.94200000000000084</v>
      </c>
      <c r="E91" s="15">
        <v>4.2759999999999998</v>
      </c>
      <c r="F91" s="15">
        <v>0</v>
      </c>
      <c r="G91" s="16">
        <f t="shared" si="21"/>
        <v>18.052893829053289</v>
      </c>
      <c r="H91" s="16">
        <f t="shared" si="22"/>
        <v>81.947106170946711</v>
      </c>
      <c r="I91" s="16">
        <f t="shared" si="23"/>
        <v>0</v>
      </c>
      <c r="J91" s="16">
        <f t="shared" si="24"/>
        <v>100</v>
      </c>
      <c r="K91" s="17"/>
    </row>
    <row r="92" spans="1:11">
      <c r="A92" s="14" t="s">
        <v>256</v>
      </c>
      <c r="B92" s="15">
        <v>2.2490000000000001</v>
      </c>
      <c r="C92" s="15">
        <v>2.2799999999999998</v>
      </c>
      <c r="D92" s="15">
        <f t="shared" si="20"/>
        <v>1.4919999999999847</v>
      </c>
      <c r="E92" s="15">
        <v>1.978</v>
      </c>
      <c r="F92" s="15">
        <v>0</v>
      </c>
      <c r="G92" s="16">
        <f t="shared" si="21"/>
        <v>42.997118155619347</v>
      </c>
      <c r="H92" s="16">
        <f t="shared" si="22"/>
        <v>57.00288184438066</v>
      </c>
      <c r="I92" s="16">
        <f t="shared" si="23"/>
        <v>0</v>
      </c>
      <c r="J92" s="16">
        <f t="shared" si="24"/>
        <v>100</v>
      </c>
      <c r="K92" s="17"/>
    </row>
    <row r="93" spans="1:1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3"/>
    </row>
    <row r="94" spans="1:11">
      <c r="A94" s="21" t="s">
        <v>257</v>
      </c>
      <c r="B94" s="15">
        <v>2.2320000000000002</v>
      </c>
      <c r="C94" s="15">
        <v>2.2360000000000002</v>
      </c>
      <c r="D94" s="15">
        <f t="shared" ref="D94:D109" si="25">((C94-B94)*50)-0.06</f>
        <v>0.14000000000000018</v>
      </c>
      <c r="E94" s="15">
        <v>13.117000000000001</v>
      </c>
      <c r="F94" s="15">
        <v>0</v>
      </c>
      <c r="G94" s="16">
        <f t="shared" ref="G94:G109" si="26">(D94/(D94+E94+F94))*100</f>
        <v>1.0560458625631755</v>
      </c>
      <c r="H94" s="16">
        <f t="shared" ref="H94:H109" si="27">(E94/(D94+E94+F94))*100</f>
        <v>98.943954137436819</v>
      </c>
      <c r="I94" s="16">
        <f t="shared" ref="I94:I109" si="28">(F94/(D94+E94+F94))*100</f>
        <v>0</v>
      </c>
      <c r="J94" s="16">
        <f t="shared" ref="J94:J109" si="29">(G94+H94+I94)</f>
        <v>100</v>
      </c>
      <c r="K94" s="17"/>
    </row>
    <row r="95" spans="1:11">
      <c r="A95" s="21" t="s">
        <v>258</v>
      </c>
      <c r="B95" s="15">
        <v>2.2999999999999998</v>
      </c>
      <c r="C95" s="15">
        <v>2.3199999999999998</v>
      </c>
      <c r="D95" s="15">
        <f t="shared" si="25"/>
        <v>0.94000000000000083</v>
      </c>
      <c r="E95" s="15">
        <v>15.795999999999999</v>
      </c>
      <c r="F95" s="15">
        <v>0</v>
      </c>
      <c r="G95" s="16">
        <f t="shared" si="26"/>
        <v>5.6166347992351868</v>
      </c>
      <c r="H95" s="16">
        <f t="shared" si="27"/>
        <v>94.383365200764814</v>
      </c>
      <c r="I95" s="16">
        <f t="shared" si="28"/>
        <v>0</v>
      </c>
      <c r="J95" s="16">
        <f t="shared" si="29"/>
        <v>100</v>
      </c>
      <c r="K95" s="17"/>
    </row>
    <row r="96" spans="1:11">
      <c r="A96" s="21" t="s">
        <v>259</v>
      </c>
      <c r="B96" s="15">
        <v>2.2559999999999998</v>
      </c>
      <c r="C96" s="15">
        <v>2.3279999999999998</v>
      </c>
      <c r="D96" s="15">
        <f t="shared" si="25"/>
        <v>3.5400000000000031</v>
      </c>
      <c r="E96" s="15">
        <v>9.8640000000000008</v>
      </c>
      <c r="F96" s="15">
        <v>0.40600000000000003</v>
      </c>
      <c r="G96" s="16">
        <f t="shared" si="26"/>
        <v>25.633598841419275</v>
      </c>
      <c r="H96" s="16">
        <f t="shared" si="27"/>
        <v>71.426502534395354</v>
      </c>
      <c r="I96" s="16">
        <f t="shared" si="28"/>
        <v>2.9398986241853722</v>
      </c>
      <c r="J96" s="16">
        <f t="shared" si="29"/>
        <v>100</v>
      </c>
      <c r="K96" s="17"/>
    </row>
    <row r="97" spans="1:11">
      <c r="A97" s="21" t="s">
        <v>260</v>
      </c>
      <c r="B97" s="15">
        <v>2.2959999999999998</v>
      </c>
      <c r="C97" s="15">
        <v>2.3740000000000001</v>
      </c>
      <c r="D97" s="15">
        <f t="shared" si="25"/>
        <v>3.8400000000000145</v>
      </c>
      <c r="E97" s="15">
        <v>10.943</v>
      </c>
      <c r="F97" s="15">
        <v>0</v>
      </c>
      <c r="G97" s="16">
        <f t="shared" si="26"/>
        <v>25.975782993979646</v>
      </c>
      <c r="H97" s="16">
        <f t="shared" si="27"/>
        <v>74.024217006020351</v>
      </c>
      <c r="I97" s="16">
        <f t="shared" si="28"/>
        <v>0</v>
      </c>
      <c r="J97" s="16">
        <f t="shared" si="29"/>
        <v>100</v>
      </c>
      <c r="K97" s="17"/>
    </row>
    <row r="98" spans="1:11">
      <c r="A98" s="21" t="s">
        <v>261</v>
      </c>
      <c r="B98" s="15">
        <v>2.2599999999999998</v>
      </c>
      <c r="C98" s="15">
        <v>2.2810000000000001</v>
      </c>
      <c r="D98" s="15">
        <f t="shared" si="25"/>
        <v>0.99000000000001753</v>
      </c>
      <c r="E98" s="15">
        <v>9.375</v>
      </c>
      <c r="F98" s="15">
        <v>0</v>
      </c>
      <c r="G98" s="16">
        <f t="shared" si="26"/>
        <v>9.551374819102902</v>
      </c>
      <c r="H98" s="16">
        <f t="shared" si="27"/>
        <v>90.448625180897096</v>
      </c>
      <c r="I98" s="16">
        <f t="shared" si="28"/>
        <v>0</v>
      </c>
      <c r="J98" s="16">
        <f t="shared" si="29"/>
        <v>100</v>
      </c>
      <c r="K98" s="17"/>
    </row>
    <row r="99" spans="1:11">
      <c r="A99" s="21" t="s">
        <v>262</v>
      </c>
      <c r="B99" s="15">
        <v>2.2410000000000001</v>
      </c>
      <c r="C99" s="15">
        <v>2.2879999999999998</v>
      </c>
      <c r="D99" s="15">
        <f t="shared" si="25"/>
        <v>2.2899999999999854</v>
      </c>
      <c r="E99" s="15">
        <v>14.19</v>
      </c>
      <c r="F99" s="15">
        <v>0</v>
      </c>
      <c r="G99" s="16">
        <f t="shared" si="26"/>
        <v>13.895631067961087</v>
      </c>
      <c r="H99" s="16">
        <f t="shared" si="27"/>
        <v>86.104368932038895</v>
      </c>
      <c r="I99" s="16">
        <f t="shared" si="28"/>
        <v>0</v>
      </c>
      <c r="J99" s="16">
        <f t="shared" si="29"/>
        <v>99.999999999999986</v>
      </c>
      <c r="K99" s="17"/>
    </row>
    <row r="100" spans="1:11">
      <c r="A100" s="21" t="s">
        <v>263</v>
      </c>
      <c r="B100" s="15">
        <v>2.234</v>
      </c>
      <c r="C100" s="15">
        <v>2.2869999999999999</v>
      </c>
      <c r="D100" s="15">
        <f t="shared" si="25"/>
        <v>2.5899999999999967</v>
      </c>
      <c r="E100" s="15">
        <v>8.0109999999999992</v>
      </c>
      <c r="F100" s="15">
        <v>0</v>
      </c>
      <c r="G100" s="16">
        <f t="shared" si="26"/>
        <v>24.431657390812166</v>
      </c>
      <c r="H100" s="16">
        <f t="shared" si="27"/>
        <v>75.568342609187837</v>
      </c>
      <c r="I100" s="16">
        <f t="shared" si="28"/>
        <v>0</v>
      </c>
      <c r="J100" s="16">
        <f t="shared" si="29"/>
        <v>100</v>
      </c>
      <c r="K100" s="17"/>
    </row>
    <row r="101" spans="1:11">
      <c r="A101" s="21" t="s">
        <v>264</v>
      </c>
      <c r="B101" s="15">
        <v>2.2599999999999998</v>
      </c>
      <c r="C101" s="15">
        <v>2.3319999999999999</v>
      </c>
      <c r="D101" s="15">
        <f t="shared" si="25"/>
        <v>3.5400000000000031</v>
      </c>
      <c r="E101" s="15">
        <v>6.9189999999999996</v>
      </c>
      <c r="F101" s="15">
        <v>0</v>
      </c>
      <c r="G101" s="16">
        <f t="shared" si="26"/>
        <v>33.846448035185027</v>
      </c>
      <c r="H101" s="16">
        <f t="shared" si="27"/>
        <v>66.153551964814966</v>
      </c>
      <c r="I101" s="16">
        <f t="shared" si="28"/>
        <v>0</v>
      </c>
      <c r="J101" s="16">
        <f t="shared" si="29"/>
        <v>100</v>
      </c>
      <c r="K101" s="17"/>
    </row>
    <row r="102" spans="1:11">
      <c r="A102" s="21" t="s">
        <v>265</v>
      </c>
      <c r="B102" s="15">
        <v>2.2559999999999998</v>
      </c>
      <c r="C102" s="15">
        <v>2.35</v>
      </c>
      <c r="D102" s="15">
        <f t="shared" si="25"/>
        <v>4.6400000000000157</v>
      </c>
      <c r="E102" s="15">
        <v>7.327</v>
      </c>
      <c r="F102" s="15">
        <v>0</v>
      </c>
      <c r="G102" s="16">
        <f t="shared" si="26"/>
        <v>38.773293223030073</v>
      </c>
      <c r="H102" s="16">
        <f t="shared" si="27"/>
        <v>61.22670677696992</v>
      </c>
      <c r="I102" s="16">
        <f t="shared" si="28"/>
        <v>0</v>
      </c>
      <c r="J102" s="16">
        <f t="shared" si="29"/>
        <v>100</v>
      </c>
      <c r="K102" s="17"/>
    </row>
    <row r="103" spans="1:11">
      <c r="A103" s="21" t="s">
        <v>266</v>
      </c>
      <c r="B103" s="15">
        <v>2.2490000000000001</v>
      </c>
      <c r="C103" s="15">
        <v>2.351</v>
      </c>
      <c r="D103" s="15">
        <f t="shared" si="25"/>
        <v>5.0399999999999938</v>
      </c>
      <c r="E103" s="15">
        <v>10.625</v>
      </c>
      <c r="F103" s="15">
        <v>0</v>
      </c>
      <c r="G103" s="16">
        <f t="shared" si="26"/>
        <v>32.173635493137539</v>
      </c>
      <c r="H103" s="16">
        <f t="shared" si="27"/>
        <v>67.826364506862461</v>
      </c>
      <c r="I103" s="16">
        <f t="shared" si="28"/>
        <v>0</v>
      </c>
      <c r="J103" s="16">
        <f t="shared" si="29"/>
        <v>100</v>
      </c>
      <c r="K103" s="17"/>
    </row>
    <row r="104" spans="1:11">
      <c r="A104" s="21" t="s">
        <v>267</v>
      </c>
      <c r="B104" s="15">
        <v>2.2650000000000001</v>
      </c>
      <c r="C104" s="15">
        <v>2.335</v>
      </c>
      <c r="D104" s="15">
        <f t="shared" si="25"/>
        <v>3.439999999999992</v>
      </c>
      <c r="E104" s="15">
        <v>9.282</v>
      </c>
      <c r="F104" s="15">
        <v>0</v>
      </c>
      <c r="G104" s="16">
        <f t="shared" si="26"/>
        <v>27.039773620499872</v>
      </c>
      <c r="H104" s="16">
        <f t="shared" si="27"/>
        <v>72.960226379500128</v>
      </c>
      <c r="I104" s="16">
        <f t="shared" si="28"/>
        <v>0</v>
      </c>
      <c r="J104" s="16">
        <f t="shared" si="29"/>
        <v>100</v>
      </c>
      <c r="K104" s="17"/>
    </row>
    <row r="105" spans="1:11">
      <c r="A105" s="21" t="s">
        <v>268</v>
      </c>
      <c r="B105" s="15">
        <v>2.3109999999999999</v>
      </c>
      <c r="C105" s="15">
        <v>2.411</v>
      </c>
      <c r="D105" s="15">
        <f t="shared" si="25"/>
        <v>4.9400000000000048</v>
      </c>
      <c r="E105" s="15">
        <v>7.7549999999999999</v>
      </c>
      <c r="F105" s="15">
        <v>0</v>
      </c>
      <c r="G105" s="16">
        <f t="shared" si="26"/>
        <v>38.91295785742421</v>
      </c>
      <c r="H105" s="16">
        <f t="shared" si="27"/>
        <v>61.087042142575797</v>
      </c>
      <c r="I105" s="16">
        <f t="shared" si="28"/>
        <v>0</v>
      </c>
      <c r="J105" s="16">
        <f t="shared" si="29"/>
        <v>100</v>
      </c>
      <c r="K105" s="17"/>
    </row>
    <row r="106" spans="1:11">
      <c r="A106" s="21" t="s">
        <v>70</v>
      </c>
      <c r="B106" s="15">
        <v>2.2770000000000001</v>
      </c>
      <c r="C106" s="15">
        <v>2.2970000000000002</v>
      </c>
      <c r="D106" s="15">
        <f t="shared" si="25"/>
        <v>0.94000000000000083</v>
      </c>
      <c r="E106" s="15">
        <v>12.887</v>
      </c>
      <c r="F106" s="15">
        <v>0</v>
      </c>
      <c r="G106" s="16">
        <f t="shared" si="26"/>
        <v>6.7982931944745832</v>
      </c>
      <c r="H106" s="16">
        <f t="shared" si="27"/>
        <v>93.201706805525404</v>
      </c>
      <c r="I106" s="16">
        <f t="shared" si="28"/>
        <v>0</v>
      </c>
      <c r="J106" s="16">
        <f t="shared" si="29"/>
        <v>99.999999999999986</v>
      </c>
      <c r="K106" s="17"/>
    </row>
    <row r="107" spans="1:11">
      <c r="A107" s="21" t="s">
        <v>71</v>
      </c>
      <c r="B107" s="15">
        <v>2.2690000000000001</v>
      </c>
      <c r="C107" s="15">
        <v>2.3279999999999998</v>
      </c>
      <c r="D107" s="15">
        <f t="shared" si="25"/>
        <v>2.8899999999999859</v>
      </c>
      <c r="E107" s="15">
        <v>12.366</v>
      </c>
      <c r="F107" s="15">
        <v>0</v>
      </c>
      <c r="G107" s="16">
        <f t="shared" si="26"/>
        <v>18.943366544310361</v>
      </c>
      <c r="H107" s="16">
        <f t="shared" si="27"/>
        <v>81.056633455689635</v>
      </c>
      <c r="I107" s="16">
        <f t="shared" si="28"/>
        <v>0</v>
      </c>
      <c r="J107" s="16">
        <f t="shared" si="29"/>
        <v>100</v>
      </c>
      <c r="K107" s="17"/>
    </row>
    <row r="108" spans="1:11">
      <c r="A108" s="21" t="s">
        <v>72</v>
      </c>
      <c r="B108" s="15">
        <v>2.2650000000000001</v>
      </c>
      <c r="C108" s="15">
        <v>2.3170000000000002</v>
      </c>
      <c r="D108" s="15">
        <f t="shared" si="25"/>
        <v>2.5400000000000023</v>
      </c>
      <c r="E108" s="15">
        <v>9.4860000000000007</v>
      </c>
      <c r="F108" s="15">
        <v>0</v>
      </c>
      <c r="G108" s="16">
        <f t="shared" si="26"/>
        <v>21.120904706469329</v>
      </c>
      <c r="H108" s="16">
        <f t="shared" si="27"/>
        <v>78.879095293530668</v>
      </c>
      <c r="I108" s="16">
        <f t="shared" si="28"/>
        <v>0</v>
      </c>
      <c r="J108" s="16">
        <f t="shared" si="29"/>
        <v>100</v>
      </c>
      <c r="K108" s="17"/>
    </row>
    <row r="109" spans="1:11">
      <c r="A109" s="21" t="s">
        <v>73</v>
      </c>
      <c r="B109" s="15">
        <v>2.2440000000000002</v>
      </c>
      <c r="C109" s="15">
        <v>2.3460000000000001</v>
      </c>
      <c r="D109" s="15">
        <f t="shared" si="25"/>
        <v>5.0399999999999938</v>
      </c>
      <c r="E109" s="15">
        <v>6.681</v>
      </c>
      <c r="F109" s="15">
        <v>0</v>
      </c>
      <c r="G109" s="16">
        <f t="shared" si="26"/>
        <v>42.999744049142535</v>
      </c>
      <c r="H109" s="16">
        <f t="shared" si="27"/>
        <v>57.000255950857472</v>
      </c>
      <c r="I109" s="16">
        <f t="shared" si="28"/>
        <v>0</v>
      </c>
      <c r="J109" s="16">
        <f t="shared" si="29"/>
        <v>100</v>
      </c>
      <c r="K109" s="17"/>
    </row>
    <row r="110" spans="1:11">
      <c r="A110" s="10"/>
      <c r="B110" s="11"/>
      <c r="C110" s="11"/>
      <c r="D110" s="11"/>
      <c r="E110" s="11"/>
      <c r="F110" s="11"/>
      <c r="G110" s="12"/>
      <c r="H110" s="12"/>
      <c r="I110" s="12"/>
      <c r="J110" s="12"/>
      <c r="K110" s="13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8"/>
  <sheetViews>
    <sheetView workbookViewId="0"/>
  </sheetViews>
  <sheetFormatPr baseColWidth="10" defaultColWidth="7.85546875" defaultRowHeight="13" x14ac:dyDescent="0"/>
  <cols>
    <col min="1" max="1" width="23.85546875" style="29" customWidth="1"/>
    <col min="2" max="2" width="7.85546875" style="29"/>
    <col min="3" max="6" width="6" style="29" customWidth="1"/>
    <col min="7" max="7" width="5.28515625" style="29" customWidth="1"/>
    <col min="8" max="10" width="6.140625" style="29" customWidth="1"/>
    <col min="11" max="11" width="5.7109375" style="29" customWidth="1"/>
    <col min="12" max="14" width="6.140625" style="29" customWidth="1"/>
    <col min="15" max="15" width="5" style="29" customWidth="1"/>
    <col min="16" max="18" width="6.140625" style="29" customWidth="1"/>
    <col min="19" max="19" width="5.7109375" style="29" customWidth="1"/>
    <col min="20" max="20" width="6.140625" style="29" customWidth="1"/>
    <col min="21" max="22" width="7.85546875" style="29"/>
    <col min="23" max="23" width="6.140625" style="29" customWidth="1"/>
    <col min="24" max="26" width="7.85546875" style="29"/>
    <col min="27" max="27" width="7" style="29" customWidth="1"/>
    <col min="28" max="35" width="7.85546875" style="29"/>
    <col min="36" max="36" width="7" style="29" customWidth="1"/>
    <col min="37" max="52" width="7.85546875" style="29"/>
    <col min="53" max="53" width="7" style="29" customWidth="1"/>
    <col min="54" max="55" width="8.7109375" style="29" customWidth="1"/>
    <col min="56" max="56" width="7.85546875" style="33"/>
    <col min="57" max="58" width="9" style="33" customWidth="1"/>
    <col min="59" max="60" width="11.28515625" style="33" customWidth="1"/>
    <col min="61" max="61" width="11.140625" style="29" customWidth="1"/>
    <col min="62" max="62" width="11.7109375" style="29" customWidth="1"/>
    <col min="63" max="63" width="11.5703125" style="29" customWidth="1"/>
    <col min="64" max="64" width="11.28515625" style="29" customWidth="1"/>
    <col min="65" max="65" width="9.85546875" style="29" customWidth="1"/>
    <col min="66" max="66" width="8.85546875" style="29" customWidth="1"/>
    <col min="67" max="70" width="7.85546875" style="29"/>
    <col min="71" max="71" width="7.140625" style="29" customWidth="1"/>
    <col min="72" max="81" width="7.85546875" style="29"/>
    <col min="82" max="83" width="11.28515625" style="29" customWidth="1"/>
    <col min="84" max="84" width="11.5703125" style="29" customWidth="1"/>
    <col min="85" max="85" width="11.7109375" style="29" customWidth="1"/>
    <col min="86" max="86" width="11.5703125" style="29" customWidth="1"/>
    <col min="87" max="87" width="11.28515625" style="29" customWidth="1"/>
    <col min="88" max="16384" width="7.85546875" style="29"/>
  </cols>
  <sheetData>
    <row r="1" spans="1:88">
      <c r="A1" s="28" t="s">
        <v>161</v>
      </c>
      <c r="C1" s="30" t="s">
        <v>94</v>
      </c>
      <c r="D1" s="30" t="s">
        <v>94</v>
      </c>
      <c r="E1" s="30" t="s">
        <v>94</v>
      </c>
      <c r="F1" s="30" t="s">
        <v>94</v>
      </c>
      <c r="G1" s="30" t="s">
        <v>95</v>
      </c>
      <c r="H1" s="30" t="s">
        <v>95</v>
      </c>
      <c r="I1" s="30" t="s">
        <v>95</v>
      </c>
      <c r="J1" s="30" t="s">
        <v>95</v>
      </c>
      <c r="K1" s="30" t="s">
        <v>96</v>
      </c>
      <c r="L1" s="30" t="s">
        <v>96</v>
      </c>
      <c r="M1" s="30" t="s">
        <v>96</v>
      </c>
      <c r="N1" s="30" t="s">
        <v>96</v>
      </c>
      <c r="O1" s="30" t="s">
        <v>97</v>
      </c>
      <c r="P1" s="30" t="s">
        <v>97</v>
      </c>
      <c r="Q1" s="30" t="s">
        <v>97</v>
      </c>
      <c r="R1" s="30" t="s">
        <v>97</v>
      </c>
      <c r="S1" s="30" t="s">
        <v>98</v>
      </c>
      <c r="T1" s="30" t="s">
        <v>98</v>
      </c>
      <c r="U1" s="30" t="s">
        <v>98</v>
      </c>
      <c r="V1" s="30" t="s">
        <v>98</v>
      </c>
      <c r="W1" s="31" t="s">
        <v>99</v>
      </c>
      <c r="X1" s="31" t="s">
        <v>99</v>
      </c>
      <c r="Y1" s="31" t="s">
        <v>99</v>
      </c>
      <c r="Z1" s="31" t="s">
        <v>99</v>
      </c>
      <c r="AA1" s="31" t="s">
        <v>100</v>
      </c>
      <c r="AB1" s="31" t="s">
        <v>100</v>
      </c>
      <c r="AC1" s="31" t="s">
        <v>100</v>
      </c>
      <c r="AD1" s="31" t="s">
        <v>100</v>
      </c>
      <c r="AE1" s="31" t="s">
        <v>101</v>
      </c>
      <c r="AF1" s="31" t="s">
        <v>101</v>
      </c>
      <c r="AG1" s="31" t="s">
        <v>101</v>
      </c>
      <c r="AH1" s="31" t="s">
        <v>101</v>
      </c>
      <c r="AI1" s="31" t="s">
        <v>102</v>
      </c>
      <c r="AJ1" s="31" t="s">
        <v>102</v>
      </c>
      <c r="AK1" s="31" t="s">
        <v>102</v>
      </c>
      <c r="AL1" s="31" t="s">
        <v>102</v>
      </c>
      <c r="AM1" s="32" t="s">
        <v>103</v>
      </c>
      <c r="AN1" s="32" t="s">
        <v>103</v>
      </c>
      <c r="AO1" s="32" t="s">
        <v>103</v>
      </c>
      <c r="AP1" s="32" t="s">
        <v>103</v>
      </c>
      <c r="AQ1" s="32" t="s">
        <v>103</v>
      </c>
      <c r="AR1" s="32" t="s">
        <v>103</v>
      </c>
      <c r="AS1" s="32" t="s">
        <v>103</v>
      </c>
      <c r="AT1" s="32" t="s">
        <v>103</v>
      </c>
      <c r="AU1" s="32" t="s">
        <v>103</v>
      </c>
      <c r="AV1" s="32" t="s">
        <v>103</v>
      </c>
      <c r="AW1" s="32" t="s">
        <v>103</v>
      </c>
      <c r="AX1" s="32" t="s">
        <v>103</v>
      </c>
      <c r="AY1" s="32" t="s">
        <v>103</v>
      </c>
      <c r="AZ1" s="32" t="s">
        <v>103</v>
      </c>
      <c r="BA1" s="32" t="s">
        <v>103</v>
      </c>
      <c r="BB1" s="32" t="s">
        <v>103</v>
      </c>
      <c r="BC1" s="32" t="s">
        <v>103</v>
      </c>
      <c r="CD1" s="34"/>
      <c r="CE1" s="35"/>
      <c r="CF1" s="35" t="s">
        <v>104</v>
      </c>
      <c r="CG1" s="35"/>
      <c r="CH1" s="35"/>
      <c r="CI1" s="36"/>
    </row>
    <row r="2" spans="1:88">
      <c r="B2" s="37" t="s">
        <v>105</v>
      </c>
      <c r="C2" s="38">
        <v>2</v>
      </c>
      <c r="D2" s="38">
        <v>1.68</v>
      </c>
      <c r="E2" s="38">
        <v>1.41</v>
      </c>
      <c r="F2" s="38">
        <v>1.19</v>
      </c>
      <c r="G2" s="37">
        <v>1</v>
      </c>
      <c r="H2" s="37">
        <v>0.84089999999999998</v>
      </c>
      <c r="I2" s="37">
        <v>0.70709999999999995</v>
      </c>
      <c r="J2" s="37">
        <v>0.59460000000000002</v>
      </c>
      <c r="K2" s="37">
        <v>0.5</v>
      </c>
      <c r="L2" s="37">
        <v>0.4204</v>
      </c>
      <c r="M2" s="37">
        <v>0.35360000000000003</v>
      </c>
      <c r="N2" s="37">
        <v>0.29730000000000001</v>
      </c>
      <c r="O2" s="37">
        <v>0.25</v>
      </c>
      <c r="P2" s="37">
        <v>0.2102</v>
      </c>
      <c r="Q2" s="37">
        <v>0.17680000000000001</v>
      </c>
      <c r="R2" s="37">
        <v>0.1487</v>
      </c>
      <c r="S2" s="37">
        <v>0.125</v>
      </c>
      <c r="T2" s="37">
        <v>0.1051</v>
      </c>
      <c r="U2" s="37">
        <v>8.8387999999999994E-2</v>
      </c>
      <c r="V2" s="37">
        <v>7.4325000000000002E-2</v>
      </c>
      <c r="W2" s="37">
        <v>6.25E-2</v>
      </c>
      <c r="X2" s="37">
        <v>5.2555999999999999E-2</v>
      </c>
      <c r="Y2" s="37">
        <v>4.4193999999999997E-2</v>
      </c>
      <c r="Z2" s="37">
        <v>3.7163000000000002E-2</v>
      </c>
      <c r="AA2" s="37">
        <v>3.125E-2</v>
      </c>
      <c r="AB2" s="37">
        <v>2.6277999999999999E-2</v>
      </c>
      <c r="AC2" s="37">
        <v>2.2096999999999999E-2</v>
      </c>
      <c r="AD2" s="37">
        <v>1.8581E-2</v>
      </c>
      <c r="AE2" s="37">
        <v>1.5625E-2</v>
      </c>
      <c r="AF2" s="37">
        <v>1.3139E-2</v>
      </c>
      <c r="AG2" s="37">
        <v>1.1049E-2</v>
      </c>
      <c r="AH2" s="37">
        <v>9.2910000000000006E-3</v>
      </c>
      <c r="AI2" s="37">
        <v>7.8130000000000005E-3</v>
      </c>
      <c r="AJ2" s="37">
        <v>6.5700000000000003E-3</v>
      </c>
      <c r="AK2" s="37">
        <v>5.5240000000000003E-3</v>
      </c>
      <c r="AL2" s="37">
        <v>4.6449999999999998E-3</v>
      </c>
      <c r="AM2" s="37">
        <v>3.9060000000000002E-3</v>
      </c>
      <c r="AN2" s="37">
        <v>3.2850000000000002E-3</v>
      </c>
      <c r="AO2" s="37">
        <v>2.7620000000000001E-3</v>
      </c>
      <c r="AP2" s="37">
        <v>2.323E-3</v>
      </c>
      <c r="AQ2" s="37">
        <v>1.9530000000000001E-3</v>
      </c>
      <c r="AR2" s="37">
        <v>1.642E-3</v>
      </c>
      <c r="AS2" s="37">
        <v>1.3810000000000001E-3</v>
      </c>
      <c r="AT2" s="37">
        <v>1.1609999999999999E-3</v>
      </c>
      <c r="AU2" s="37">
        <v>9.8299999999999993E-4</v>
      </c>
      <c r="AV2" s="37">
        <v>8.2100000000000001E-4</v>
      </c>
      <c r="AW2" s="37">
        <v>6.9099999999999999E-4</v>
      </c>
      <c r="AX2" s="37">
        <v>5.8100000000000003E-4</v>
      </c>
      <c r="AY2" s="37">
        <v>4.9200000000000003E-4</v>
      </c>
      <c r="AZ2" s="37">
        <v>4.1100000000000002E-4</v>
      </c>
      <c r="BA2" s="37">
        <v>3.5E-4</v>
      </c>
      <c r="BB2" s="37"/>
      <c r="BC2" s="37"/>
      <c r="BO2" s="39"/>
      <c r="BP2" s="40"/>
      <c r="BQ2" s="41" t="s">
        <v>106</v>
      </c>
      <c r="BR2" s="40"/>
      <c r="BS2" s="42"/>
      <c r="BT2" s="43"/>
      <c r="BU2" s="44"/>
      <c r="BV2" s="45" t="s">
        <v>107</v>
      </c>
      <c r="BW2" s="45"/>
      <c r="BX2" s="44"/>
      <c r="BY2" s="46"/>
      <c r="BZ2" s="46"/>
      <c r="CA2" s="46" t="s">
        <v>108</v>
      </c>
      <c r="CB2" s="47"/>
      <c r="CC2" s="47"/>
      <c r="CD2" s="48" t="s">
        <v>109</v>
      </c>
      <c r="CE2" s="48" t="s">
        <v>109</v>
      </c>
      <c r="CF2" s="48" t="s">
        <v>110</v>
      </c>
      <c r="CG2" s="48" t="s">
        <v>110</v>
      </c>
      <c r="CH2" s="48" t="s">
        <v>111</v>
      </c>
      <c r="CI2" s="48" t="s">
        <v>112</v>
      </c>
    </row>
    <row r="3" spans="1:88" s="51" customFormat="1" ht="12">
      <c r="A3" s="7" t="s">
        <v>163</v>
      </c>
      <c r="B3" s="49" t="s">
        <v>113</v>
      </c>
      <c r="C3" s="49">
        <v>-1</v>
      </c>
      <c r="D3" s="49">
        <v>-0.75</v>
      </c>
      <c r="E3" s="49">
        <v>-0.5</v>
      </c>
      <c r="F3" s="49">
        <v>-0.25</v>
      </c>
      <c r="G3" s="49">
        <v>0</v>
      </c>
      <c r="H3" s="49">
        <v>0.24999399999999999</v>
      </c>
      <c r="I3" s="49">
        <v>0.49999300000000002</v>
      </c>
      <c r="J3" s="49">
        <v>0.75000900000000004</v>
      </c>
      <c r="K3" s="49">
        <v>1</v>
      </c>
      <c r="L3" s="49">
        <v>1.249994</v>
      </c>
      <c r="M3" s="49">
        <v>1.500014</v>
      </c>
      <c r="N3" s="49">
        <v>1.7500089999999999</v>
      </c>
      <c r="O3" s="49">
        <v>2</v>
      </c>
      <c r="P3" s="49">
        <v>2.2500279999999999</v>
      </c>
      <c r="Q3" s="49">
        <v>2.4999729999999998</v>
      </c>
      <c r="R3" s="49">
        <v>2.7500089999999999</v>
      </c>
      <c r="S3" s="49">
        <v>3</v>
      </c>
      <c r="T3" s="49">
        <v>3.2500279999999999</v>
      </c>
      <c r="U3" s="49">
        <v>3.4999729999999998</v>
      </c>
      <c r="V3" s="49">
        <v>3.7499120000000001</v>
      </c>
      <c r="W3" s="49">
        <v>4</v>
      </c>
      <c r="X3" s="49">
        <v>4.2498909999999999</v>
      </c>
      <c r="Y3" s="49">
        <v>4.5001360000000004</v>
      </c>
      <c r="Z3" s="49">
        <v>4.7501059999999997</v>
      </c>
      <c r="AA3" s="49">
        <v>5</v>
      </c>
      <c r="AB3" s="49">
        <v>5.2498909999999999</v>
      </c>
      <c r="AC3" s="49">
        <v>5.4998100000000001</v>
      </c>
      <c r="AD3" s="49">
        <v>5.7501059999999997</v>
      </c>
      <c r="AE3" s="49">
        <v>5.9995380000000003</v>
      </c>
      <c r="AF3" s="49">
        <v>6.2498909999999999</v>
      </c>
      <c r="AG3" s="49">
        <v>6.4998100000000001</v>
      </c>
      <c r="AH3" s="49">
        <v>6.7501059999999997</v>
      </c>
      <c r="AI3" s="49">
        <v>7.0004619999999997</v>
      </c>
      <c r="AJ3" s="49">
        <v>7.2498909999999999</v>
      </c>
      <c r="AK3" s="49">
        <v>7.5011159999999997</v>
      </c>
      <c r="AL3" s="49">
        <v>7.7485540000000004</v>
      </c>
      <c r="AM3" s="49">
        <v>7.9986160000000002</v>
      </c>
      <c r="AN3" s="49">
        <v>8.2520880000000005</v>
      </c>
      <c r="AO3" s="49">
        <v>8.5011159999999997</v>
      </c>
      <c r="AP3" s="49">
        <v>8.7516590000000001</v>
      </c>
      <c r="AQ3" s="49">
        <v>9.0023099999999996</v>
      </c>
      <c r="AR3" s="49">
        <v>9.2520880000000005</v>
      </c>
      <c r="AS3" s="49">
        <v>9.5011159999999997</v>
      </c>
      <c r="AT3" s="49">
        <v>9.7516590000000001</v>
      </c>
      <c r="AU3" s="49">
        <v>9.9949309999999993</v>
      </c>
      <c r="AV3" s="49">
        <v>10.252088000000001</v>
      </c>
      <c r="AW3" s="49">
        <v>10.501116</v>
      </c>
      <c r="AX3" s="49">
        <v>10.751659</v>
      </c>
      <c r="AY3" s="49">
        <v>10.994930999999999</v>
      </c>
      <c r="AZ3" s="49">
        <v>11.252088000000001</v>
      </c>
      <c r="BA3" s="49">
        <v>11.480357</v>
      </c>
      <c r="BB3" s="50">
        <v>12.024678</v>
      </c>
      <c r="BC3" s="50">
        <v>13.024678</v>
      </c>
      <c r="BD3" s="49" t="s">
        <v>114</v>
      </c>
      <c r="BE3" s="49" t="s">
        <v>115</v>
      </c>
      <c r="BF3" s="49" t="s">
        <v>116</v>
      </c>
      <c r="BG3" s="49" t="s">
        <v>117</v>
      </c>
      <c r="BH3" s="49" t="s">
        <v>118</v>
      </c>
      <c r="BI3" s="49" t="s">
        <v>119</v>
      </c>
      <c r="BJ3" s="49" t="s">
        <v>120</v>
      </c>
      <c r="BK3" s="49" t="s">
        <v>121</v>
      </c>
      <c r="BL3" s="49" t="s">
        <v>122</v>
      </c>
      <c r="BM3" s="49" t="s">
        <v>123</v>
      </c>
      <c r="BN3" s="49" t="s">
        <v>124</v>
      </c>
      <c r="BO3" s="49" t="s">
        <v>125</v>
      </c>
      <c r="BP3" s="49" t="s">
        <v>126</v>
      </c>
      <c r="BQ3" s="49" t="s">
        <v>127</v>
      </c>
      <c r="BR3" s="49" t="s">
        <v>128</v>
      </c>
      <c r="BS3" s="49" t="s">
        <v>129</v>
      </c>
      <c r="BT3" s="49" t="s">
        <v>130</v>
      </c>
      <c r="BU3" s="49" t="s">
        <v>131</v>
      </c>
      <c r="BV3" s="49" t="s">
        <v>132</v>
      </c>
      <c r="BW3" s="49" t="s">
        <v>133</v>
      </c>
      <c r="BX3" s="49" t="s">
        <v>134</v>
      </c>
      <c r="BY3" s="49" t="s">
        <v>135</v>
      </c>
      <c r="BZ3" s="49" t="s">
        <v>136</v>
      </c>
      <c r="CA3" s="49" t="s">
        <v>137</v>
      </c>
      <c r="CB3" s="49" t="s">
        <v>138</v>
      </c>
      <c r="CC3" s="49" t="s">
        <v>139</v>
      </c>
      <c r="CD3" s="49" t="s">
        <v>140</v>
      </c>
      <c r="CE3" s="49" t="s">
        <v>141</v>
      </c>
      <c r="CF3" s="49" t="s">
        <v>142</v>
      </c>
      <c r="CG3" s="49" t="s">
        <v>143</v>
      </c>
      <c r="CH3" s="49" t="s">
        <v>144</v>
      </c>
      <c r="CI3" s="49" t="s">
        <v>145</v>
      </c>
    </row>
    <row r="4" spans="1:88" s="4" customFormat="1">
      <c r="A4" s="10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3"/>
      <c r="BE4" s="53"/>
      <c r="BF4" s="53"/>
      <c r="BG4" s="53"/>
      <c r="BH4" s="53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</row>
    <row r="5" spans="1:88" s="4" customFormat="1">
      <c r="A5" s="14" t="s">
        <v>146</v>
      </c>
      <c r="B5" s="14" t="s">
        <v>147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0.40754000000000001</v>
      </c>
      <c r="I5" s="16">
        <v>0.52740500000000001</v>
      </c>
      <c r="J5" s="16">
        <v>0.473466</v>
      </c>
      <c r="K5" s="16">
        <v>0.68322899999999998</v>
      </c>
      <c r="L5" s="16">
        <v>1.2286140000000001</v>
      </c>
      <c r="M5" s="16">
        <v>1.492316</v>
      </c>
      <c r="N5" s="16">
        <v>1.324506</v>
      </c>
      <c r="O5" s="16">
        <v>1.2286140000000001</v>
      </c>
      <c r="P5" s="16">
        <v>1.3844380000000001</v>
      </c>
      <c r="Q5" s="16">
        <v>1.833931</v>
      </c>
      <c r="R5" s="16">
        <v>3.3442270000000001</v>
      </c>
      <c r="S5" s="16">
        <v>6.5524420000000001</v>
      </c>
      <c r="T5" s="16">
        <v>10.586719</v>
      </c>
      <c r="U5" s="16">
        <v>13.527312999999999</v>
      </c>
      <c r="V5" s="16">
        <v>13.526078999999999</v>
      </c>
      <c r="W5" s="16">
        <v>10.821325</v>
      </c>
      <c r="X5" s="16">
        <v>7.5849760000000002</v>
      </c>
      <c r="Y5" s="16">
        <v>5.3131950000000003</v>
      </c>
      <c r="Z5" s="16">
        <v>3.8508399999999998</v>
      </c>
      <c r="AA5" s="16">
        <v>2.7830210000000002</v>
      </c>
      <c r="AB5" s="16">
        <v>1.96709</v>
      </c>
      <c r="AC5" s="16">
        <v>1.393953</v>
      </c>
      <c r="AD5" s="16">
        <v>1.0345949999999999</v>
      </c>
      <c r="AE5" s="16">
        <v>0.80712300000000003</v>
      </c>
      <c r="AF5" s="16">
        <v>0.65680499999999997</v>
      </c>
      <c r="AG5" s="16">
        <v>0.54755799999999999</v>
      </c>
      <c r="AH5" s="16">
        <v>0.47306100000000001</v>
      </c>
      <c r="AI5" s="16">
        <v>0.42321599999999998</v>
      </c>
      <c r="AJ5" s="16">
        <v>0.38801600000000003</v>
      </c>
      <c r="AK5" s="16">
        <v>0.367342</v>
      </c>
      <c r="AL5" s="16">
        <v>0.34257700000000002</v>
      </c>
      <c r="AM5" s="16">
        <v>0.326067</v>
      </c>
      <c r="AN5" s="16">
        <v>0.31368499999999999</v>
      </c>
      <c r="AO5" s="16">
        <v>0.29304799999999998</v>
      </c>
      <c r="AP5" s="16">
        <v>0.27653800000000001</v>
      </c>
      <c r="AQ5" s="16">
        <v>0.26002799999999998</v>
      </c>
      <c r="AR5" s="16">
        <v>0.24351900000000001</v>
      </c>
      <c r="AS5" s="16">
        <v>0.222882</v>
      </c>
      <c r="AT5" s="16">
        <v>0.20224400000000001</v>
      </c>
      <c r="AU5" s="16">
        <v>0.17748</v>
      </c>
      <c r="AV5" s="16">
        <v>0.16097</v>
      </c>
      <c r="AW5" s="16">
        <v>0.13620499999999999</v>
      </c>
      <c r="AX5" s="16">
        <v>0.115568</v>
      </c>
      <c r="AY5" s="16">
        <v>9.0803999999999996E-2</v>
      </c>
      <c r="AZ5" s="16">
        <v>7.8421000000000005E-2</v>
      </c>
      <c r="BA5" s="16">
        <v>5.7784000000000002E-2</v>
      </c>
      <c r="BB5" s="16">
        <v>9.4931000000000001E-2</v>
      </c>
      <c r="BC5" s="16">
        <v>7.4293999999999999E-2</v>
      </c>
      <c r="BD5" s="54">
        <v>0</v>
      </c>
      <c r="BE5" s="54">
        <v>68.942164000000005</v>
      </c>
      <c r="BF5" s="54">
        <v>28.259435</v>
      </c>
      <c r="BG5" s="54">
        <v>2.7984010000000001</v>
      </c>
      <c r="BH5" s="54">
        <v>31.057836000000002</v>
      </c>
      <c r="BI5" s="14">
        <v>0</v>
      </c>
      <c r="BJ5" s="14">
        <v>2.44</v>
      </c>
      <c r="BK5" s="14">
        <v>10.098000000000001</v>
      </c>
      <c r="BL5" s="14">
        <v>24.635999999999999</v>
      </c>
      <c r="BM5" s="14">
        <v>2.2200000000000002</v>
      </c>
      <c r="BN5" s="14">
        <v>0</v>
      </c>
      <c r="BO5" s="14">
        <v>3.6038039999999998</v>
      </c>
      <c r="BP5" s="14">
        <v>3.6972480000000001</v>
      </c>
      <c r="BQ5" s="14">
        <v>1.2083410000000001</v>
      </c>
      <c r="BR5" s="14">
        <v>0.166961</v>
      </c>
      <c r="BS5" s="14">
        <v>1.9141870000000001</v>
      </c>
      <c r="BT5" s="14">
        <v>3.74397</v>
      </c>
      <c r="BU5" s="14">
        <v>0.89403500000000002</v>
      </c>
      <c r="BV5" s="14">
        <v>0.156779</v>
      </c>
      <c r="BW5" s="14">
        <v>0.49779899999999999</v>
      </c>
      <c r="BX5" s="14">
        <v>1.8101449999999999</v>
      </c>
      <c r="BY5" s="14">
        <v>8.2252000000000006E-2</v>
      </c>
      <c r="BZ5" s="14">
        <v>8.4628999999999996E-2</v>
      </c>
      <c r="CA5" s="14">
        <v>1.451867</v>
      </c>
      <c r="CB5" s="14">
        <v>0.924099</v>
      </c>
      <c r="CC5" s="14">
        <v>0.19040799999999999</v>
      </c>
      <c r="CD5" s="14">
        <v>3.7844760000000002</v>
      </c>
      <c r="CE5" s="14">
        <v>7.2569999999999996E-2</v>
      </c>
      <c r="CF5" s="14">
        <v>2.2667139999999999</v>
      </c>
      <c r="CG5" s="14">
        <v>1.5055609999999999</v>
      </c>
      <c r="CH5" s="14">
        <v>1.644577</v>
      </c>
      <c r="CI5" s="14">
        <v>8.8844989999999999</v>
      </c>
      <c r="CJ5" s="4" t="s">
        <v>148</v>
      </c>
    </row>
    <row r="6" spans="1:88" s="4" customFormat="1">
      <c r="A6" s="14" t="s">
        <v>149</v>
      </c>
      <c r="B6" s="14" t="s">
        <v>147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0.27956399999999998</v>
      </c>
      <c r="I6" s="16">
        <v>0.426703</v>
      </c>
      <c r="J6" s="16">
        <v>0.27220699999999998</v>
      </c>
      <c r="K6" s="16">
        <v>0.31634899999999999</v>
      </c>
      <c r="L6" s="16">
        <v>0.69891099999999995</v>
      </c>
      <c r="M6" s="16">
        <v>0.78719399999999995</v>
      </c>
      <c r="N6" s="16">
        <v>0.57384199999999996</v>
      </c>
      <c r="O6" s="16">
        <v>0.61798399999999998</v>
      </c>
      <c r="P6" s="16">
        <v>1.169756</v>
      </c>
      <c r="Q6" s="16">
        <v>2.435152</v>
      </c>
      <c r="R6" s="16">
        <v>5.326435</v>
      </c>
      <c r="S6" s="16">
        <v>9.8583189999999998</v>
      </c>
      <c r="T6" s="16">
        <v>14.144475999999999</v>
      </c>
      <c r="U6" s="16">
        <v>16.363253</v>
      </c>
      <c r="V6" s="16">
        <v>15.249283</v>
      </c>
      <c r="W6" s="16">
        <v>10.898327999999999</v>
      </c>
      <c r="X6" s="16">
        <v>6.6283719999999997</v>
      </c>
      <c r="Y6" s="16">
        <v>3.728335</v>
      </c>
      <c r="Z6" s="16">
        <v>2.3538220000000001</v>
      </c>
      <c r="AA6" s="16">
        <v>1.5690200000000001</v>
      </c>
      <c r="AB6" s="16">
        <v>0.97989999999999999</v>
      </c>
      <c r="AC6" s="16">
        <v>0.61265700000000001</v>
      </c>
      <c r="AD6" s="16">
        <v>0.446544</v>
      </c>
      <c r="AE6" s="16">
        <v>0.36473899999999998</v>
      </c>
      <c r="AF6" s="16">
        <v>0.30103200000000002</v>
      </c>
      <c r="AG6" s="16">
        <v>0.253361</v>
      </c>
      <c r="AH6" s="16">
        <v>0.223935</v>
      </c>
      <c r="AI6" s="16">
        <v>0.21451899999999999</v>
      </c>
      <c r="AJ6" s="16">
        <v>0.21451899999999999</v>
      </c>
      <c r="AK6" s="16">
        <v>0.21187</v>
      </c>
      <c r="AL6" s="16">
        <v>0.198628</v>
      </c>
      <c r="AM6" s="16">
        <v>0.184945</v>
      </c>
      <c r="AN6" s="16">
        <v>0.170821</v>
      </c>
      <c r="AO6" s="16">
        <v>0.158168</v>
      </c>
      <c r="AP6" s="16">
        <v>0.15978700000000001</v>
      </c>
      <c r="AQ6" s="16">
        <v>0.172735</v>
      </c>
      <c r="AR6" s="16">
        <v>0.190244</v>
      </c>
      <c r="AS6" s="16">
        <v>0.20069100000000001</v>
      </c>
      <c r="AT6" s="16">
        <v>0.21069599999999999</v>
      </c>
      <c r="AU6" s="16">
        <v>0.19009699999999999</v>
      </c>
      <c r="AV6" s="16">
        <v>0.17994499999999999</v>
      </c>
      <c r="AW6" s="16">
        <v>0.144339</v>
      </c>
      <c r="AX6" s="16">
        <v>0.11285199999999999</v>
      </c>
      <c r="AY6" s="16">
        <v>7.9894000000000007E-2</v>
      </c>
      <c r="AZ6" s="16">
        <v>5.5911000000000002E-2</v>
      </c>
      <c r="BA6" s="16">
        <v>3.1105000000000001E-2</v>
      </c>
      <c r="BB6" s="16">
        <v>3.2016999999999997E-2</v>
      </c>
      <c r="BC6" s="16">
        <v>6.7400000000000003E-3</v>
      </c>
      <c r="BD6" s="54">
        <v>0</v>
      </c>
      <c r="BE6" s="54">
        <v>79.417756999999995</v>
      </c>
      <c r="BF6" s="54">
        <v>18.486198999999999</v>
      </c>
      <c r="BG6" s="54">
        <v>2.096044</v>
      </c>
      <c r="BH6" s="54">
        <v>20.582242999999998</v>
      </c>
      <c r="BI6" s="14">
        <v>0</v>
      </c>
      <c r="BJ6" s="14">
        <v>4.2960000000000003</v>
      </c>
      <c r="BK6" s="14">
        <v>8.82</v>
      </c>
      <c r="BL6" s="14">
        <v>37.889000000000003</v>
      </c>
      <c r="BM6" s="14">
        <v>3.859</v>
      </c>
      <c r="BN6" s="14">
        <v>0</v>
      </c>
      <c r="BO6" s="14">
        <v>3.4546399999999999</v>
      </c>
      <c r="BP6" s="14">
        <v>3.4908990000000002</v>
      </c>
      <c r="BQ6" s="14">
        <v>0.80776400000000004</v>
      </c>
      <c r="BR6" s="14">
        <v>0.151785</v>
      </c>
      <c r="BS6" s="14">
        <v>1.5151509999999999</v>
      </c>
      <c r="BT6" s="14">
        <v>3.509029</v>
      </c>
      <c r="BU6" s="14">
        <v>0.66147400000000001</v>
      </c>
      <c r="BV6" s="14">
        <v>8.2224000000000005E-2</v>
      </c>
      <c r="BW6" s="14">
        <v>0.52676500000000004</v>
      </c>
      <c r="BX6" s="14">
        <v>1.379821</v>
      </c>
      <c r="BY6" s="14">
        <v>9.1212000000000001E-2</v>
      </c>
      <c r="BZ6" s="14">
        <v>9.4062000000000007E-2</v>
      </c>
      <c r="CA6" s="14">
        <v>1.343323</v>
      </c>
      <c r="CB6" s="14">
        <v>0.97596700000000003</v>
      </c>
      <c r="CC6" s="14">
        <v>0.23152200000000001</v>
      </c>
      <c r="CD6" s="14">
        <v>3.5974059999999999</v>
      </c>
      <c r="CE6" s="14">
        <v>8.2617999999999997E-2</v>
      </c>
      <c r="CF6" s="14">
        <v>1.5902890000000001</v>
      </c>
      <c r="CG6" s="14">
        <v>1.2610669999999999</v>
      </c>
      <c r="CH6" s="14">
        <v>2.3924979999999998</v>
      </c>
      <c r="CI6" s="14">
        <v>13.745839</v>
      </c>
    </row>
    <row r="7" spans="1:88" s="4" customFormat="1">
      <c r="A7" s="52"/>
      <c r="B7" s="52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6"/>
      <c r="BE7" s="56"/>
      <c r="BF7" s="56"/>
      <c r="BG7" s="56"/>
      <c r="BH7" s="56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</row>
    <row r="8" spans="1:88" s="4" customFormat="1">
      <c r="A8" s="14" t="s">
        <v>150</v>
      </c>
      <c r="B8" s="14" t="s">
        <v>147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0.5494</v>
      </c>
      <c r="I8" s="16">
        <v>0.588642</v>
      </c>
      <c r="J8" s="16">
        <v>0.51996699999999996</v>
      </c>
      <c r="K8" s="16">
        <v>0.81428900000000004</v>
      </c>
      <c r="L8" s="16">
        <v>1.775738</v>
      </c>
      <c r="M8" s="16">
        <v>3.237533</v>
      </c>
      <c r="N8" s="16">
        <v>5.4155100000000003</v>
      </c>
      <c r="O8" s="16">
        <v>8.6530430000000003</v>
      </c>
      <c r="P8" s="16">
        <v>12.36149</v>
      </c>
      <c r="Q8" s="16">
        <v>15.01038</v>
      </c>
      <c r="R8" s="16">
        <v>15.402809</v>
      </c>
      <c r="S8" s="16">
        <v>13.146817</v>
      </c>
      <c r="T8" s="16">
        <v>9.333755</v>
      </c>
      <c r="U8" s="16">
        <v>5.4063290000000004</v>
      </c>
      <c r="V8" s="16">
        <v>2.5888520000000002</v>
      </c>
      <c r="W8" s="16">
        <v>1.1383289999999999</v>
      </c>
      <c r="X8" s="16">
        <v>0.61099899999999996</v>
      </c>
      <c r="Y8" s="16">
        <v>0.462899</v>
      </c>
      <c r="Z8" s="16">
        <v>0.39627200000000001</v>
      </c>
      <c r="AA8" s="16">
        <v>0.329264</v>
      </c>
      <c r="AB8" s="16">
        <v>0.25204300000000002</v>
      </c>
      <c r="AC8" s="16">
        <v>0.19026199999999999</v>
      </c>
      <c r="AD8" s="16">
        <v>0.149702</v>
      </c>
      <c r="AE8" s="16">
        <v>0.12432600000000001</v>
      </c>
      <c r="AF8" s="16">
        <v>0.10784199999999999</v>
      </c>
      <c r="AG8" s="16">
        <v>9.4662999999999997E-2</v>
      </c>
      <c r="AH8" s="16">
        <v>8.5642999999999997E-2</v>
      </c>
      <c r="AI8" s="16">
        <v>7.9544000000000004E-2</v>
      </c>
      <c r="AJ8" s="16">
        <v>7.3573E-2</v>
      </c>
      <c r="AK8" s="16">
        <v>6.9692000000000004E-2</v>
      </c>
      <c r="AL8" s="16">
        <v>6.4978999999999995E-2</v>
      </c>
      <c r="AM8" s="16">
        <v>6.3615000000000005E-2</v>
      </c>
      <c r="AN8" s="16">
        <v>6.4490000000000006E-2</v>
      </c>
      <c r="AO8" s="16">
        <v>6.4532999999999993E-2</v>
      </c>
      <c r="AP8" s="16">
        <v>6.8350999999999995E-2</v>
      </c>
      <c r="AQ8" s="16">
        <v>7.2445999999999997E-2</v>
      </c>
      <c r="AR8" s="16">
        <v>7.5283000000000003E-2</v>
      </c>
      <c r="AS8" s="16">
        <v>7.6435000000000003E-2</v>
      </c>
      <c r="AT8" s="16">
        <v>7.6883000000000007E-2</v>
      </c>
      <c r="AU8" s="16">
        <v>7.0890999999999996E-2</v>
      </c>
      <c r="AV8" s="16">
        <v>6.8246000000000001E-2</v>
      </c>
      <c r="AW8" s="16">
        <v>5.7903000000000003E-2</v>
      </c>
      <c r="AX8" s="16">
        <v>4.9799000000000003E-2</v>
      </c>
      <c r="AY8" s="16">
        <v>4.0009999999999997E-2</v>
      </c>
      <c r="AZ8" s="16">
        <v>3.3994999999999997E-2</v>
      </c>
      <c r="BA8" s="16">
        <v>2.3501999999999999E-2</v>
      </c>
      <c r="BB8" s="16">
        <v>3.6235000000000003E-2</v>
      </c>
      <c r="BC8" s="16">
        <v>2.2799E-2</v>
      </c>
      <c r="BD8" s="54">
        <v>0</v>
      </c>
      <c r="BE8" s="54">
        <v>95.942881999999997</v>
      </c>
      <c r="BF8" s="54">
        <v>3.1553170000000001</v>
      </c>
      <c r="BG8" s="54">
        <v>0.90180099999999996</v>
      </c>
      <c r="BH8" s="54">
        <v>4.057118</v>
      </c>
      <c r="BI8" s="14">
        <v>0</v>
      </c>
      <c r="BJ8" s="14">
        <v>30.407</v>
      </c>
      <c r="BK8" s="14">
        <v>3.4990000000000001</v>
      </c>
      <c r="BL8" s="14">
        <v>106.39</v>
      </c>
      <c r="BM8" s="14">
        <v>23.648</v>
      </c>
      <c r="BN8" s="14">
        <v>0</v>
      </c>
      <c r="BO8" s="14">
        <v>2.5185909999999998</v>
      </c>
      <c r="BP8" s="14">
        <v>2.5156070000000001</v>
      </c>
      <c r="BQ8" s="14">
        <v>0.70357999999999998</v>
      </c>
      <c r="BR8" s="14">
        <v>1.2031E-2</v>
      </c>
      <c r="BS8" s="14">
        <v>1.156774</v>
      </c>
      <c r="BT8" s="14">
        <v>2.5141149999999999</v>
      </c>
      <c r="BU8" s="14">
        <v>0.65966100000000005</v>
      </c>
      <c r="BV8" s="14">
        <v>-6.7850000000000002E-3</v>
      </c>
      <c r="BW8" s="14">
        <v>5.7674999999999997E-2</v>
      </c>
      <c r="BX8" s="14">
        <v>0.86970899999999995</v>
      </c>
      <c r="BY8" s="14">
        <v>0.174513</v>
      </c>
      <c r="BZ8" s="14">
        <v>0.182807</v>
      </c>
      <c r="CA8" s="14">
        <v>1.353763</v>
      </c>
      <c r="CB8" s="14">
        <v>1.0024930000000001</v>
      </c>
      <c r="CC8" s="14">
        <v>0.236594</v>
      </c>
      <c r="CD8" s="14">
        <v>2.5919509999999999</v>
      </c>
      <c r="CE8" s="14">
        <v>0.16586100000000001</v>
      </c>
      <c r="CF8" s="14">
        <v>1.1469480000000001</v>
      </c>
      <c r="CG8" s="14">
        <v>1.0709569999999999</v>
      </c>
      <c r="CH8" s="14">
        <v>3.226035</v>
      </c>
      <c r="CI8" s="14">
        <v>23.154454999999999</v>
      </c>
    </row>
    <row r="9" spans="1:88" s="4" customFormat="1">
      <c r="A9" s="14" t="s">
        <v>151</v>
      </c>
      <c r="B9" s="14" t="s">
        <v>147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0.38609700000000002</v>
      </c>
      <c r="I9" s="16">
        <v>0.480267</v>
      </c>
      <c r="J9" s="16">
        <v>0.36726300000000001</v>
      </c>
      <c r="K9" s="16">
        <v>0.50851800000000003</v>
      </c>
      <c r="L9" s="16">
        <v>1.1017889999999999</v>
      </c>
      <c r="M9" s="16">
        <v>1.751563</v>
      </c>
      <c r="N9" s="16">
        <v>2.749765</v>
      </c>
      <c r="O9" s="16">
        <v>5.1134329999999997</v>
      </c>
      <c r="P9" s="16">
        <v>8.9461530000000007</v>
      </c>
      <c r="Q9" s="16">
        <v>12.901294999999999</v>
      </c>
      <c r="R9" s="16">
        <v>15.538055999999999</v>
      </c>
      <c r="S9" s="16">
        <v>15.255546000000001</v>
      </c>
      <c r="T9" s="16">
        <v>12.336893</v>
      </c>
      <c r="U9" s="16">
        <v>8.1652970000000007</v>
      </c>
      <c r="V9" s="16">
        <v>4.5212830000000004</v>
      </c>
      <c r="W9" s="16">
        <v>2.4769000000000001</v>
      </c>
      <c r="X9" s="16">
        <v>1.521517</v>
      </c>
      <c r="Y9" s="16">
        <v>0.974746</v>
      </c>
      <c r="Z9" s="16">
        <v>0.68572500000000003</v>
      </c>
      <c r="AA9" s="16">
        <v>0.57564199999999999</v>
      </c>
      <c r="AB9" s="16">
        <v>0.49049599999999999</v>
      </c>
      <c r="AC9" s="16">
        <v>0.37403700000000001</v>
      </c>
      <c r="AD9" s="16">
        <v>0.26775500000000002</v>
      </c>
      <c r="AE9" s="16">
        <v>0.20627599999999999</v>
      </c>
      <c r="AF9" s="16">
        <v>0.17407900000000001</v>
      </c>
      <c r="AG9" s="16">
        <v>0.152391</v>
      </c>
      <c r="AH9" s="16">
        <v>0.13996800000000001</v>
      </c>
      <c r="AI9" s="16">
        <v>0.13231399999999999</v>
      </c>
      <c r="AJ9" s="16">
        <v>0.12402199999999999</v>
      </c>
      <c r="AK9" s="16">
        <v>0.118281</v>
      </c>
      <c r="AL9" s="16">
        <v>0.109351</v>
      </c>
      <c r="AM9" s="16">
        <v>0.105797</v>
      </c>
      <c r="AN9" s="16">
        <v>0.103185</v>
      </c>
      <c r="AO9" s="16">
        <v>9.9600999999999995E-2</v>
      </c>
      <c r="AP9" s="16">
        <v>0.101394</v>
      </c>
      <c r="AQ9" s="16">
        <v>0.104767</v>
      </c>
      <c r="AR9" s="16">
        <v>0.106893</v>
      </c>
      <c r="AS9" s="16">
        <v>0.106195</v>
      </c>
      <c r="AT9" s="16">
        <v>0.10519299999999999</v>
      </c>
      <c r="AU9" s="16">
        <v>9.5685000000000006E-2</v>
      </c>
      <c r="AV9" s="16">
        <v>9.1553999999999996E-2</v>
      </c>
      <c r="AW9" s="16">
        <v>7.7338000000000004E-2</v>
      </c>
      <c r="AX9" s="16">
        <v>6.5339999999999995E-2</v>
      </c>
      <c r="AY9" s="16">
        <v>5.1761000000000001E-2</v>
      </c>
      <c r="AZ9" s="16">
        <v>4.2922000000000002E-2</v>
      </c>
      <c r="BA9" s="16">
        <v>2.904E-2</v>
      </c>
      <c r="BB9" s="16">
        <v>4.3560000000000001E-2</v>
      </c>
      <c r="BC9" s="16">
        <v>2.3056E-2</v>
      </c>
      <c r="BD9" s="54">
        <v>0</v>
      </c>
      <c r="BE9" s="54">
        <v>92.600117999999995</v>
      </c>
      <c r="BF9" s="54">
        <v>6.1523960000000004</v>
      </c>
      <c r="BG9" s="54">
        <v>1.2474860000000001</v>
      </c>
      <c r="BH9" s="54">
        <v>7.3998819999999998</v>
      </c>
      <c r="BI9" s="14">
        <v>0</v>
      </c>
      <c r="BJ9" s="14">
        <v>15.051</v>
      </c>
      <c r="BK9" s="14">
        <v>4.9320000000000004</v>
      </c>
      <c r="BL9" s="14">
        <v>74.228999999999999</v>
      </c>
      <c r="BM9" s="14">
        <v>12.513999999999999</v>
      </c>
      <c r="BN9" s="14">
        <v>0</v>
      </c>
      <c r="BO9" s="14">
        <v>2.7527170000000001</v>
      </c>
      <c r="BP9" s="14">
        <v>2.7734299999999998</v>
      </c>
      <c r="BQ9" s="14">
        <v>0.77685400000000004</v>
      </c>
      <c r="BR9" s="14">
        <v>0.110877</v>
      </c>
      <c r="BS9" s="14">
        <v>1.3784000000000001</v>
      </c>
      <c r="BT9" s="14">
        <v>2.7837860000000001</v>
      </c>
      <c r="BU9" s="14">
        <v>0.665987</v>
      </c>
      <c r="BV9" s="14">
        <v>4.6650999999999998E-2</v>
      </c>
      <c r="BW9" s="14">
        <v>0.38511299999999998</v>
      </c>
      <c r="BX9" s="14">
        <v>1.1993480000000001</v>
      </c>
      <c r="BY9" s="14">
        <v>0.148371</v>
      </c>
      <c r="BZ9" s="14">
        <v>0.153806</v>
      </c>
      <c r="CA9" s="14">
        <v>1.3523860000000001</v>
      </c>
      <c r="CB9" s="14">
        <v>0.98232799999999998</v>
      </c>
      <c r="CC9" s="14">
        <v>0.23363200000000001</v>
      </c>
      <c r="CD9" s="14">
        <v>2.8806229999999999</v>
      </c>
      <c r="CE9" s="14">
        <v>0.13578299999999999</v>
      </c>
      <c r="CF9" s="14">
        <v>1.3693869999999999</v>
      </c>
      <c r="CG9" s="14">
        <v>1.1702079999999999</v>
      </c>
      <c r="CH9" s="14">
        <v>2.9561000000000002</v>
      </c>
      <c r="CI9" s="14">
        <v>18.494512</v>
      </c>
    </row>
    <row r="10" spans="1:88" s="4" customFormat="1">
      <c r="A10" s="14" t="s">
        <v>152</v>
      </c>
      <c r="B10" s="14" t="s">
        <v>147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2.0000000000000002E-5</v>
      </c>
      <c r="K10" s="16">
        <v>4.7598000000000001E-2</v>
      </c>
      <c r="L10" s="16">
        <v>0.37949699999999997</v>
      </c>
      <c r="M10" s="16">
        <v>0.57246200000000003</v>
      </c>
      <c r="N10" s="16">
        <v>0.56603000000000003</v>
      </c>
      <c r="O10" s="16">
        <v>1.1256280000000001</v>
      </c>
      <c r="P10" s="16">
        <v>2.7722600000000002</v>
      </c>
      <c r="Q10" s="16">
        <v>5.3129619999999997</v>
      </c>
      <c r="R10" s="16">
        <v>8.426126</v>
      </c>
      <c r="S10" s="16">
        <v>10.934666999999999</v>
      </c>
      <c r="T10" s="16">
        <v>11.820498000000001</v>
      </c>
      <c r="U10" s="16">
        <v>11.674059</v>
      </c>
      <c r="V10" s="16">
        <v>10.212543999999999</v>
      </c>
      <c r="W10" s="16">
        <v>8.0960169999999998</v>
      </c>
      <c r="X10" s="16">
        <v>6.3283009999999997</v>
      </c>
      <c r="Y10" s="16">
        <v>4.8684329999999996</v>
      </c>
      <c r="Z10" s="16">
        <v>3.822594</v>
      </c>
      <c r="AA10" s="16">
        <v>2.858905</v>
      </c>
      <c r="AB10" s="16">
        <v>1.931575</v>
      </c>
      <c r="AC10" s="16">
        <v>1.2760180000000001</v>
      </c>
      <c r="AD10" s="16">
        <v>0.91930699999999999</v>
      </c>
      <c r="AE10" s="16">
        <v>0.70833400000000002</v>
      </c>
      <c r="AF10" s="16">
        <v>0.55242800000000003</v>
      </c>
      <c r="AG10" s="16">
        <v>0.43867</v>
      </c>
      <c r="AH10" s="16">
        <v>0.36834600000000001</v>
      </c>
      <c r="AI10" s="16">
        <v>0.33788899999999999</v>
      </c>
      <c r="AJ10" s="16">
        <v>0.31877299999999997</v>
      </c>
      <c r="AK10" s="16">
        <v>0.31164199999999997</v>
      </c>
      <c r="AL10" s="16">
        <v>0.28603699999999999</v>
      </c>
      <c r="AM10" s="16">
        <v>0.258797</v>
      </c>
      <c r="AN10" s="16">
        <v>0.22927700000000001</v>
      </c>
      <c r="AO10" s="16">
        <v>0.20460900000000001</v>
      </c>
      <c r="AP10" s="16">
        <v>0.19905700000000001</v>
      </c>
      <c r="AQ10" s="16">
        <v>0.20905499999999999</v>
      </c>
      <c r="AR10" s="16">
        <v>0.22489899999999999</v>
      </c>
      <c r="AS10" s="16">
        <v>0.238812</v>
      </c>
      <c r="AT10" s="16">
        <v>0.244308</v>
      </c>
      <c r="AU10" s="16">
        <v>0.22326199999999999</v>
      </c>
      <c r="AV10" s="16">
        <v>0.20350299999999999</v>
      </c>
      <c r="AW10" s="16">
        <v>0.16012599999999999</v>
      </c>
      <c r="AX10" s="16">
        <v>0.124524</v>
      </c>
      <c r="AY10" s="16">
        <v>8.4711999999999996E-2</v>
      </c>
      <c r="AZ10" s="16">
        <v>5.8171E-2</v>
      </c>
      <c r="BA10" s="16">
        <v>3.1196999999999999E-2</v>
      </c>
      <c r="BB10" s="16">
        <v>3.0280999999999999E-2</v>
      </c>
      <c r="BC10" s="16">
        <v>7.79E-3</v>
      </c>
      <c r="BD10" s="54">
        <v>0</v>
      </c>
      <c r="BE10" s="54">
        <v>71.940369000000004</v>
      </c>
      <c r="BF10" s="54">
        <v>25.586048999999999</v>
      </c>
      <c r="BG10" s="54">
        <v>2.4735830000000001</v>
      </c>
      <c r="BH10" s="54">
        <v>28.059631</v>
      </c>
      <c r="BI10" s="14">
        <v>0</v>
      </c>
      <c r="BJ10" s="14">
        <v>2.8119999999999998</v>
      </c>
      <c r="BK10" s="14">
        <v>10.343999999999999</v>
      </c>
      <c r="BL10" s="14">
        <v>29.082999999999998</v>
      </c>
      <c r="BM10" s="14">
        <v>2.5640000000000001</v>
      </c>
      <c r="BN10" s="14">
        <v>0</v>
      </c>
      <c r="BO10" s="14">
        <v>3.4254380000000002</v>
      </c>
      <c r="BP10" s="14">
        <v>3.5503290000000001</v>
      </c>
      <c r="BQ10" s="14">
        <v>1.065952</v>
      </c>
      <c r="BR10" s="14">
        <v>0.29452299999999998</v>
      </c>
      <c r="BS10" s="14">
        <v>1.3105720000000001</v>
      </c>
      <c r="BT10" s="14">
        <v>3.6127750000000001</v>
      </c>
      <c r="BU10" s="14">
        <v>0.94258699999999995</v>
      </c>
      <c r="BV10" s="14">
        <v>0.19874800000000001</v>
      </c>
      <c r="BW10" s="14">
        <v>0.81256300000000004</v>
      </c>
      <c r="BX10" s="14">
        <v>1.081901</v>
      </c>
      <c r="BY10" s="14">
        <v>9.3076999999999993E-2</v>
      </c>
      <c r="BZ10" s="14">
        <v>9.6090999999999996E-2</v>
      </c>
      <c r="CA10" s="14">
        <v>1.5301400000000001</v>
      </c>
      <c r="CB10" s="14">
        <v>0.89406399999999997</v>
      </c>
      <c r="CC10" s="14">
        <v>0.25878400000000001</v>
      </c>
      <c r="CD10" s="14">
        <v>3.6934339999999999</v>
      </c>
      <c r="CE10" s="14">
        <v>7.7298000000000006E-2</v>
      </c>
      <c r="CF10" s="14">
        <v>1.899348</v>
      </c>
      <c r="CG10" s="14">
        <v>1.3781680000000001</v>
      </c>
      <c r="CH10" s="14">
        <v>2.217028</v>
      </c>
      <c r="CI10" s="14">
        <v>10.223641000000001</v>
      </c>
    </row>
    <row r="11" spans="1:88" s="4" customFormat="1">
      <c r="A11" s="14" t="s">
        <v>153</v>
      </c>
      <c r="B11" s="14" t="s">
        <v>147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1.5E-5</v>
      </c>
      <c r="K11" s="16">
        <v>4.4630000000000003E-2</v>
      </c>
      <c r="L11" s="16">
        <v>0.34638600000000003</v>
      </c>
      <c r="M11" s="16">
        <v>0.45296599999999998</v>
      </c>
      <c r="N11" s="16">
        <v>0.25978899999999999</v>
      </c>
      <c r="O11" s="16">
        <v>0.373031</v>
      </c>
      <c r="P11" s="16">
        <v>1.2389950000000001</v>
      </c>
      <c r="Q11" s="16">
        <v>3.0375369999999999</v>
      </c>
      <c r="R11" s="16">
        <v>6.2349439999999996</v>
      </c>
      <c r="S11" s="16">
        <v>10.324960000000001</v>
      </c>
      <c r="T11" s="16">
        <v>13.742862000000001</v>
      </c>
      <c r="U11" s="16">
        <v>15.592998</v>
      </c>
      <c r="V11" s="16">
        <v>13.799155000000001</v>
      </c>
      <c r="W11" s="16">
        <v>9.9778610000000008</v>
      </c>
      <c r="X11" s="16">
        <v>6.5064799999999998</v>
      </c>
      <c r="Y11" s="16">
        <v>4.0651679999999999</v>
      </c>
      <c r="Z11" s="16">
        <v>2.9337580000000001</v>
      </c>
      <c r="AA11" s="16">
        <v>2.15273</v>
      </c>
      <c r="AB11" s="16">
        <v>1.418534</v>
      </c>
      <c r="AC11" s="16">
        <v>0.935311</v>
      </c>
      <c r="AD11" s="16">
        <v>0.70501899999999995</v>
      </c>
      <c r="AE11" s="16">
        <v>0.57481899999999997</v>
      </c>
      <c r="AF11" s="16">
        <v>0.46798099999999998</v>
      </c>
      <c r="AG11" s="16">
        <v>0.383853</v>
      </c>
      <c r="AH11" s="16">
        <v>0.33778799999999998</v>
      </c>
      <c r="AI11" s="16">
        <v>0.31909799999999999</v>
      </c>
      <c r="AJ11" s="16">
        <v>0.31442700000000001</v>
      </c>
      <c r="AK11" s="16">
        <v>0.31376100000000001</v>
      </c>
      <c r="AL11" s="16">
        <v>0.29306399999999999</v>
      </c>
      <c r="AM11" s="16">
        <v>0.27169300000000002</v>
      </c>
      <c r="AN11" s="16">
        <v>0.24163899999999999</v>
      </c>
      <c r="AO11" s="16">
        <v>0.216922</v>
      </c>
      <c r="AP11" s="16">
        <v>0.212228</v>
      </c>
      <c r="AQ11" s="16">
        <v>0.22422600000000001</v>
      </c>
      <c r="AR11" s="16">
        <v>0.238896</v>
      </c>
      <c r="AS11" s="16">
        <v>0.25156800000000001</v>
      </c>
      <c r="AT11" s="16">
        <v>0.25356699999999999</v>
      </c>
      <c r="AU11" s="16">
        <v>0.23087099999999999</v>
      </c>
      <c r="AV11" s="16">
        <v>0.21218100000000001</v>
      </c>
      <c r="AW11" s="16">
        <v>0.165466</v>
      </c>
      <c r="AX11" s="16">
        <v>0.123421</v>
      </c>
      <c r="AY11" s="16">
        <v>8.4048999999999999E-2</v>
      </c>
      <c r="AZ11" s="16">
        <v>5.7690999999999999E-2</v>
      </c>
      <c r="BA11" s="16">
        <v>3.0005E-2</v>
      </c>
      <c r="BB11" s="16">
        <v>2.9658E-2</v>
      </c>
      <c r="BC11" s="16">
        <v>8.0000000000000002E-3</v>
      </c>
      <c r="BD11" s="54">
        <v>0</v>
      </c>
      <c r="BE11" s="54">
        <v>75.426129000000003</v>
      </c>
      <c r="BF11" s="54">
        <v>21.993483999999999</v>
      </c>
      <c r="BG11" s="54">
        <v>2.580387</v>
      </c>
      <c r="BH11" s="54">
        <v>24.573871</v>
      </c>
      <c r="BI11" s="14">
        <v>0</v>
      </c>
      <c r="BJ11" s="14">
        <v>3.4289999999999998</v>
      </c>
      <c r="BK11" s="14">
        <v>8.5229999999999997</v>
      </c>
      <c r="BL11" s="14">
        <v>29.231000000000002</v>
      </c>
      <c r="BM11" s="14">
        <v>3.069</v>
      </c>
      <c r="BN11" s="14">
        <v>0</v>
      </c>
      <c r="BO11" s="14">
        <v>3.4761190000000002</v>
      </c>
      <c r="BP11" s="14">
        <v>3.5713560000000002</v>
      </c>
      <c r="BQ11" s="14">
        <v>0.93543399999999999</v>
      </c>
      <c r="BR11" s="14">
        <v>0.320183</v>
      </c>
      <c r="BS11" s="14">
        <v>1.6165830000000001</v>
      </c>
      <c r="BT11" s="14">
        <v>3.6189740000000001</v>
      </c>
      <c r="BU11" s="14">
        <v>0.75496399999999997</v>
      </c>
      <c r="BV11" s="14">
        <v>0.189221</v>
      </c>
      <c r="BW11" s="14">
        <v>1.100276</v>
      </c>
      <c r="BX11" s="14">
        <v>1.4388479999999999</v>
      </c>
      <c r="BY11" s="14">
        <v>8.9863999999999999E-2</v>
      </c>
      <c r="BZ11" s="14">
        <v>9.1620999999999994E-2</v>
      </c>
      <c r="CA11" s="14">
        <v>1.3820330000000001</v>
      </c>
      <c r="CB11" s="14">
        <v>0.93783000000000005</v>
      </c>
      <c r="CC11" s="14">
        <v>0.237978</v>
      </c>
      <c r="CD11" s="14">
        <v>3.7371310000000002</v>
      </c>
      <c r="CE11" s="14">
        <v>7.4991000000000002E-2</v>
      </c>
      <c r="CF11" s="14">
        <v>1.720118</v>
      </c>
      <c r="CG11" s="14">
        <v>1.3115330000000001</v>
      </c>
      <c r="CH11" s="14">
        <v>2.6019359999999998</v>
      </c>
      <c r="CI11" s="14">
        <v>12.233891</v>
      </c>
    </row>
    <row r="12" spans="1:88" s="4" customFormat="1">
      <c r="A12" s="14" t="s">
        <v>154</v>
      </c>
      <c r="B12" s="14" t="s">
        <v>147</v>
      </c>
      <c r="C12" s="16">
        <v>0.78402400000000005</v>
      </c>
      <c r="D12" s="16">
        <v>0</v>
      </c>
      <c r="E12" s="16">
        <v>0</v>
      </c>
      <c r="F12" s="16">
        <v>0</v>
      </c>
      <c r="G12" s="16">
        <v>0</v>
      </c>
      <c r="H12" s="16">
        <v>0.34008300000000002</v>
      </c>
      <c r="I12" s="16">
        <v>0.40810000000000002</v>
      </c>
      <c r="J12" s="16">
        <v>0.31093300000000001</v>
      </c>
      <c r="K12" s="16">
        <v>0.53441700000000003</v>
      </c>
      <c r="L12" s="16">
        <v>1.3214669999999999</v>
      </c>
      <c r="M12" s="16">
        <v>2.2056840000000002</v>
      </c>
      <c r="N12" s="16">
        <v>3.4688509999999999</v>
      </c>
      <c r="O12" s="16">
        <v>5.9660349999999998</v>
      </c>
      <c r="P12" s="16">
        <v>9.6972360000000002</v>
      </c>
      <c r="Q12" s="16">
        <v>13.506169999999999</v>
      </c>
      <c r="R12" s="16">
        <v>15.838171000000001</v>
      </c>
      <c r="S12" s="16">
        <v>15.449503999999999</v>
      </c>
      <c r="T12" s="16">
        <v>12.244199999999999</v>
      </c>
      <c r="U12" s="16">
        <v>7.8233779999999999</v>
      </c>
      <c r="V12" s="16">
        <v>3.9508510000000001</v>
      </c>
      <c r="W12" s="16">
        <v>1.69493</v>
      </c>
      <c r="X12" s="16">
        <v>0.78773099999999996</v>
      </c>
      <c r="Y12" s="16">
        <v>0.50084799999999996</v>
      </c>
      <c r="Z12" s="16">
        <v>0.41805999999999999</v>
      </c>
      <c r="AA12" s="16">
        <v>0.35781200000000002</v>
      </c>
      <c r="AB12" s="16">
        <v>0.28615099999999999</v>
      </c>
      <c r="AC12" s="16">
        <v>0.219444</v>
      </c>
      <c r="AD12" s="16">
        <v>0.17105699999999999</v>
      </c>
      <c r="AE12" s="16">
        <v>0.13865</v>
      </c>
      <c r="AF12" s="16">
        <v>0.116394</v>
      </c>
      <c r="AG12" s="16">
        <v>9.9979999999999999E-2</v>
      </c>
      <c r="AH12" s="16">
        <v>8.9269000000000001E-2</v>
      </c>
      <c r="AI12" s="16">
        <v>8.0783999999999995E-2</v>
      </c>
      <c r="AJ12" s="16">
        <v>7.4662999999999993E-2</v>
      </c>
      <c r="AK12" s="16">
        <v>6.9653999999999994E-2</v>
      </c>
      <c r="AL12" s="16">
        <v>6.5060000000000007E-2</v>
      </c>
      <c r="AM12" s="16">
        <v>6.3385999999999998E-2</v>
      </c>
      <c r="AN12" s="16">
        <v>6.3655000000000003E-2</v>
      </c>
      <c r="AO12" s="16">
        <v>6.4338999999999993E-2</v>
      </c>
      <c r="AP12" s="16">
        <v>6.8358000000000002E-2</v>
      </c>
      <c r="AQ12" s="16">
        <v>7.3348999999999998E-2</v>
      </c>
      <c r="AR12" s="16">
        <v>7.6674999999999993E-2</v>
      </c>
      <c r="AS12" s="16">
        <v>7.9029000000000002E-2</v>
      </c>
      <c r="AT12" s="16">
        <v>7.9023999999999997E-2</v>
      </c>
      <c r="AU12" s="16">
        <v>7.3326000000000002E-2</v>
      </c>
      <c r="AV12" s="16">
        <v>7.0962999999999998E-2</v>
      </c>
      <c r="AW12" s="16">
        <v>5.9714000000000003E-2</v>
      </c>
      <c r="AX12" s="16">
        <v>5.1242999999999997E-2</v>
      </c>
      <c r="AY12" s="16">
        <v>4.0550000000000003E-2</v>
      </c>
      <c r="AZ12" s="16">
        <v>3.4577999999999998E-2</v>
      </c>
      <c r="BA12" s="16">
        <v>2.4164000000000001E-2</v>
      </c>
      <c r="BB12" s="16">
        <v>3.6663000000000001E-2</v>
      </c>
      <c r="BC12" s="16">
        <v>2.1389999999999999E-2</v>
      </c>
      <c r="BD12" s="54">
        <v>0.78402400000000005</v>
      </c>
      <c r="BE12" s="54">
        <v>94.760011000000006</v>
      </c>
      <c r="BF12" s="54">
        <v>3.5389430000000002</v>
      </c>
      <c r="BG12" s="54">
        <v>0.917022</v>
      </c>
      <c r="BH12" s="54">
        <v>4.455965</v>
      </c>
      <c r="BI12" s="14">
        <v>8.0000000000000002E-3</v>
      </c>
      <c r="BJ12" s="14">
        <v>26.776</v>
      </c>
      <c r="BK12" s="14">
        <v>3.859</v>
      </c>
      <c r="BL12" s="14">
        <v>103.334</v>
      </c>
      <c r="BM12" s="14">
        <v>21.265999999999998</v>
      </c>
      <c r="BN12" s="14">
        <v>0.17599999999999999</v>
      </c>
      <c r="BO12" s="14">
        <v>2.6867450000000002</v>
      </c>
      <c r="BP12" s="14">
        <v>2.6726480000000001</v>
      </c>
      <c r="BQ12" s="14">
        <v>0.70109200000000005</v>
      </c>
      <c r="BR12" s="14">
        <v>-2.5097000000000001E-2</v>
      </c>
      <c r="BS12" s="14">
        <v>1.1966110000000001</v>
      </c>
      <c r="BT12" s="14">
        <v>2.6655989999999998</v>
      </c>
      <c r="BU12" s="14">
        <v>0.64430699999999996</v>
      </c>
      <c r="BV12" s="14">
        <v>-3.2820000000000002E-2</v>
      </c>
      <c r="BW12" s="14">
        <v>-3.3722000000000002E-2</v>
      </c>
      <c r="BX12" s="14">
        <v>0.94084100000000004</v>
      </c>
      <c r="BY12" s="14">
        <v>0.15531300000000001</v>
      </c>
      <c r="BZ12" s="14">
        <v>0.16323699999999999</v>
      </c>
      <c r="CA12" s="14">
        <v>1.3456399999999999</v>
      </c>
      <c r="CB12" s="14">
        <v>1.012724</v>
      </c>
      <c r="CC12" s="14">
        <v>0.23252700000000001</v>
      </c>
      <c r="CD12" s="14">
        <v>2.7243629999999999</v>
      </c>
      <c r="CE12" s="14">
        <v>0.15131600000000001</v>
      </c>
      <c r="CF12" s="14">
        <v>1.218788</v>
      </c>
      <c r="CG12" s="14">
        <v>1.1039870000000001</v>
      </c>
      <c r="CH12" s="14">
        <v>2.4706199999999998</v>
      </c>
      <c r="CI12" s="14">
        <v>20.610230999999999</v>
      </c>
    </row>
    <row r="13" spans="1:88" s="4" customFormat="1">
      <c r="A13" s="14" t="s">
        <v>155</v>
      </c>
      <c r="B13" s="14" t="s">
        <v>147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1.2999999999999999E-5</v>
      </c>
      <c r="K13" s="16">
        <v>3.2349999999999997E-2</v>
      </c>
      <c r="L13" s="16">
        <v>0.374583</v>
      </c>
      <c r="M13" s="16">
        <v>0.59592699999999998</v>
      </c>
      <c r="N13" s="16">
        <v>0.59592699999999998</v>
      </c>
      <c r="O13" s="16">
        <v>1.3706320000000001</v>
      </c>
      <c r="P13" s="16">
        <v>3.6266419999999999</v>
      </c>
      <c r="Q13" s="16">
        <v>7.1681509999999999</v>
      </c>
      <c r="R13" s="16">
        <v>11.578485000000001</v>
      </c>
      <c r="S13" s="16">
        <v>15.194993</v>
      </c>
      <c r="T13" s="16">
        <v>16.325897000000001</v>
      </c>
      <c r="U13" s="16">
        <v>14.068289</v>
      </c>
      <c r="V13" s="16">
        <v>9.6216609999999996</v>
      </c>
      <c r="W13" s="16">
        <v>5.4317570000000002</v>
      </c>
      <c r="X13" s="16">
        <v>2.9651510000000001</v>
      </c>
      <c r="Y13" s="16">
        <v>2.0151690000000002</v>
      </c>
      <c r="Z13" s="16">
        <v>1.633038</v>
      </c>
      <c r="AA13" s="16">
        <v>1.3101069999999999</v>
      </c>
      <c r="AB13" s="16">
        <v>0.98790100000000003</v>
      </c>
      <c r="AC13" s="16">
        <v>0.71857400000000005</v>
      </c>
      <c r="AD13" s="16">
        <v>0.53305100000000005</v>
      </c>
      <c r="AE13" s="16">
        <v>0.40960299999999999</v>
      </c>
      <c r="AF13" s="16">
        <v>0.33035100000000001</v>
      </c>
      <c r="AG13" s="16">
        <v>0.27517200000000003</v>
      </c>
      <c r="AH13" s="16">
        <v>0.23774400000000001</v>
      </c>
      <c r="AI13" s="16">
        <v>0.21237300000000001</v>
      </c>
      <c r="AJ13" s="16">
        <v>0.19144</v>
      </c>
      <c r="AK13" s="16">
        <v>0.176647</v>
      </c>
      <c r="AL13" s="16">
        <v>0.161855</v>
      </c>
      <c r="AM13" s="16">
        <v>0.154054</v>
      </c>
      <c r="AN13" s="16">
        <v>0.14880699999999999</v>
      </c>
      <c r="AO13" s="16">
        <v>0.142932</v>
      </c>
      <c r="AP13" s="16">
        <v>0.144901</v>
      </c>
      <c r="AQ13" s="16">
        <v>0.14538999999999999</v>
      </c>
      <c r="AR13" s="16">
        <v>0.14502699999999999</v>
      </c>
      <c r="AS13" s="16">
        <v>0.142739</v>
      </c>
      <c r="AT13" s="16">
        <v>0.13874800000000001</v>
      </c>
      <c r="AU13" s="16">
        <v>0.12561600000000001</v>
      </c>
      <c r="AV13" s="16">
        <v>0.120103</v>
      </c>
      <c r="AW13" s="16">
        <v>0.100161</v>
      </c>
      <c r="AX13" s="16">
        <v>8.4878999999999996E-2</v>
      </c>
      <c r="AY13" s="16">
        <v>6.7894999999999997E-2</v>
      </c>
      <c r="AZ13" s="16">
        <v>5.6646000000000002E-2</v>
      </c>
      <c r="BA13" s="16">
        <v>3.9662000000000003E-2</v>
      </c>
      <c r="BB13" s="16">
        <v>6.0637000000000003E-2</v>
      </c>
      <c r="BC13" s="16">
        <v>3.8322000000000002E-2</v>
      </c>
      <c r="BD13" s="54">
        <v>0</v>
      </c>
      <c r="BE13" s="54">
        <v>85.985305999999994</v>
      </c>
      <c r="BF13" s="54">
        <v>12.312229</v>
      </c>
      <c r="BG13" s="54">
        <v>1.7024649999999999</v>
      </c>
      <c r="BH13" s="54">
        <v>14.014694</v>
      </c>
      <c r="BI13" s="14">
        <v>0</v>
      </c>
      <c r="BJ13" s="14">
        <v>6.984</v>
      </c>
      <c r="BK13" s="14">
        <v>7.2320000000000002</v>
      </c>
      <c r="BL13" s="14">
        <v>50.506</v>
      </c>
      <c r="BM13" s="14">
        <v>6.1349999999999998</v>
      </c>
      <c r="BN13" s="14">
        <v>0</v>
      </c>
      <c r="BO13" s="14">
        <v>3.1504729999999999</v>
      </c>
      <c r="BP13" s="14">
        <v>3.2049379999999998</v>
      </c>
      <c r="BQ13" s="14">
        <v>0.80681499999999995</v>
      </c>
      <c r="BR13" s="14">
        <v>0.248358</v>
      </c>
      <c r="BS13" s="14">
        <v>1.4787250000000001</v>
      </c>
      <c r="BT13" s="14">
        <v>3.23217</v>
      </c>
      <c r="BU13" s="14">
        <v>0.67342900000000006</v>
      </c>
      <c r="BV13" s="14">
        <v>0.12131500000000001</v>
      </c>
      <c r="BW13" s="14">
        <v>0.86478299999999997</v>
      </c>
      <c r="BX13" s="14">
        <v>1.3036300000000001</v>
      </c>
      <c r="BY13" s="14">
        <v>0.112619</v>
      </c>
      <c r="BZ13" s="14">
        <v>0.115715</v>
      </c>
      <c r="CA13" s="14">
        <v>1.3471960000000001</v>
      </c>
      <c r="CB13" s="14">
        <v>0.96723999999999999</v>
      </c>
      <c r="CC13" s="14">
        <v>0.23568500000000001</v>
      </c>
      <c r="CD13" s="14">
        <v>3.3564020000000001</v>
      </c>
      <c r="CE13" s="14">
        <v>9.7639000000000004E-2</v>
      </c>
      <c r="CF13" s="14">
        <v>1.4552529999999999</v>
      </c>
      <c r="CG13" s="14">
        <v>1.2063379999999999</v>
      </c>
      <c r="CH13" s="14">
        <v>3.040956</v>
      </c>
      <c r="CI13" s="14">
        <v>16.606255999999998</v>
      </c>
    </row>
    <row r="14" spans="1:88" s="4" customFormat="1">
      <c r="A14" s="14" t="s">
        <v>156</v>
      </c>
      <c r="B14" s="14" t="s">
        <v>147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6.0000000000000002E-6</v>
      </c>
      <c r="K14" s="16">
        <v>1.4090999999999999E-2</v>
      </c>
      <c r="L14" s="16">
        <v>0.22545100000000001</v>
      </c>
      <c r="M14" s="16">
        <v>0.30999500000000002</v>
      </c>
      <c r="N14" s="16">
        <v>0.21135999999999999</v>
      </c>
      <c r="O14" s="16">
        <v>0.67635199999999995</v>
      </c>
      <c r="P14" s="16">
        <v>2.2263250000000001</v>
      </c>
      <c r="Q14" s="16">
        <v>4.734464</v>
      </c>
      <c r="R14" s="16">
        <v>8.2430400000000006</v>
      </c>
      <c r="S14" s="16">
        <v>11.768167999999999</v>
      </c>
      <c r="T14" s="16">
        <v>13.94012</v>
      </c>
      <c r="U14" s="16">
        <v>13.914918</v>
      </c>
      <c r="V14" s="16">
        <v>11.884399999999999</v>
      </c>
      <c r="W14" s="16">
        <v>8.6973260000000003</v>
      </c>
      <c r="X14" s="16">
        <v>5.7390249999999998</v>
      </c>
      <c r="Y14" s="16">
        <v>3.8638439999999998</v>
      </c>
      <c r="Z14" s="16">
        <v>2.7829320000000002</v>
      </c>
      <c r="AA14" s="16">
        <v>2.0183209999999998</v>
      </c>
      <c r="AB14" s="16">
        <v>1.417238</v>
      </c>
      <c r="AC14" s="16">
        <v>0.98713499999999998</v>
      </c>
      <c r="AD14" s="16">
        <v>0.71329100000000001</v>
      </c>
      <c r="AE14" s="16">
        <v>0.53982600000000003</v>
      </c>
      <c r="AF14" s="16">
        <v>0.43811299999999997</v>
      </c>
      <c r="AG14" s="16">
        <v>0.37144100000000002</v>
      </c>
      <c r="AH14" s="16">
        <v>0.33302500000000002</v>
      </c>
      <c r="AI14" s="16">
        <v>0.30421300000000001</v>
      </c>
      <c r="AJ14" s="16">
        <v>0.2843</v>
      </c>
      <c r="AK14" s="16">
        <v>0.26946799999999999</v>
      </c>
      <c r="AL14" s="16">
        <v>0.25166899999999998</v>
      </c>
      <c r="AM14" s="16">
        <v>0.24488299999999999</v>
      </c>
      <c r="AN14" s="16">
        <v>0.24021100000000001</v>
      </c>
      <c r="AO14" s="16">
        <v>0.23030999999999999</v>
      </c>
      <c r="AP14" s="16">
        <v>0.22689899999999999</v>
      </c>
      <c r="AQ14" s="16">
        <v>0.22348699999999999</v>
      </c>
      <c r="AR14" s="16">
        <v>0.21937100000000001</v>
      </c>
      <c r="AS14" s="16">
        <v>0.21243699999999999</v>
      </c>
      <c r="AT14" s="16">
        <v>0.20338899999999999</v>
      </c>
      <c r="AU14" s="16">
        <v>0.181363</v>
      </c>
      <c r="AV14" s="16">
        <v>0.17035</v>
      </c>
      <c r="AW14" s="16">
        <v>0.14268700000000001</v>
      </c>
      <c r="AX14" s="16">
        <v>0.122367</v>
      </c>
      <c r="AY14" s="16">
        <v>9.7670999999999994E-2</v>
      </c>
      <c r="AZ14" s="16">
        <v>8.5397000000000001E-2</v>
      </c>
      <c r="BA14" s="16">
        <v>6.1406000000000002E-2</v>
      </c>
      <c r="BB14" s="16">
        <v>9.8969000000000001E-2</v>
      </c>
      <c r="BC14" s="16">
        <v>7.8946000000000002E-2</v>
      </c>
      <c r="BD14" s="54">
        <v>0</v>
      </c>
      <c r="BE14" s="54">
        <v>76.846016000000006</v>
      </c>
      <c r="BF14" s="54">
        <v>20.558723000000001</v>
      </c>
      <c r="BG14" s="54">
        <v>2.5952609999999998</v>
      </c>
      <c r="BH14" s="54">
        <v>23.153984000000001</v>
      </c>
      <c r="BI14" s="14">
        <v>0</v>
      </c>
      <c r="BJ14" s="14">
        <v>3.738</v>
      </c>
      <c r="BK14" s="14">
        <v>7.9219999999999997</v>
      </c>
      <c r="BL14" s="14">
        <v>29.61</v>
      </c>
      <c r="BM14" s="14">
        <v>3.319</v>
      </c>
      <c r="BN14" s="14">
        <v>0</v>
      </c>
      <c r="BO14" s="14">
        <v>3.3916029999999999</v>
      </c>
      <c r="BP14" s="14">
        <v>3.48889</v>
      </c>
      <c r="BQ14" s="14">
        <v>0.96227099999999999</v>
      </c>
      <c r="BR14" s="14">
        <v>0.30842799999999998</v>
      </c>
      <c r="BS14" s="14">
        <v>1.5066949999999999</v>
      </c>
      <c r="BT14" s="14">
        <v>3.537534</v>
      </c>
      <c r="BU14" s="14">
        <v>0.80132199999999998</v>
      </c>
      <c r="BV14" s="14">
        <v>0.182113</v>
      </c>
      <c r="BW14" s="14">
        <v>1.0054829999999999</v>
      </c>
      <c r="BX14" s="14">
        <v>1.312818</v>
      </c>
      <c r="BY14" s="14">
        <v>9.5284999999999995E-2</v>
      </c>
      <c r="BZ14" s="14">
        <v>9.7674999999999998E-2</v>
      </c>
      <c r="CA14" s="14">
        <v>1.418258</v>
      </c>
      <c r="CB14" s="14">
        <v>0.93225100000000005</v>
      </c>
      <c r="CC14" s="14">
        <v>0.243705</v>
      </c>
      <c r="CD14" s="14">
        <v>3.6624089999999998</v>
      </c>
      <c r="CE14" s="14">
        <v>7.8978000000000007E-2</v>
      </c>
      <c r="CF14" s="14">
        <v>1.829285</v>
      </c>
      <c r="CG14" s="14">
        <v>1.352511</v>
      </c>
      <c r="CH14" s="14">
        <v>2.7361759999999999</v>
      </c>
      <c r="CI14" s="14">
        <v>13.250285</v>
      </c>
    </row>
    <row r="15" spans="1:88" s="4" customFormat="1">
      <c r="A15" s="14" t="s">
        <v>157</v>
      </c>
      <c r="B15" s="14" t="s">
        <v>147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0.31670599999999999</v>
      </c>
      <c r="I15" s="16">
        <v>0.36387599999999998</v>
      </c>
      <c r="J15" s="16">
        <v>0.24258399999999999</v>
      </c>
      <c r="K15" s="16">
        <v>0.26953700000000003</v>
      </c>
      <c r="L15" s="16">
        <v>0.55928999999999995</v>
      </c>
      <c r="M15" s="16">
        <v>0.633413</v>
      </c>
      <c r="N15" s="16">
        <v>0.47842899999999999</v>
      </c>
      <c r="O15" s="16">
        <v>0.76144299999999998</v>
      </c>
      <c r="P15" s="16">
        <v>1.900239</v>
      </c>
      <c r="Q15" s="16">
        <v>3.8274309999999998</v>
      </c>
      <c r="R15" s="16">
        <v>6.6912659999999997</v>
      </c>
      <c r="S15" s="16">
        <v>10.040269</v>
      </c>
      <c r="T15" s="16">
        <v>12.683573000000001</v>
      </c>
      <c r="U15" s="16">
        <v>14.285341000000001</v>
      </c>
      <c r="V15" s="16">
        <v>12.829454</v>
      </c>
      <c r="W15" s="16">
        <v>9.5582650000000005</v>
      </c>
      <c r="X15" s="16">
        <v>6.3643460000000003</v>
      </c>
      <c r="Y15" s="16">
        <v>4.0691179999999996</v>
      </c>
      <c r="Z15" s="16">
        <v>2.996645</v>
      </c>
      <c r="AA15" s="16">
        <v>2.2368899999999998</v>
      </c>
      <c r="AB15" s="16">
        <v>1.4995229999999999</v>
      </c>
      <c r="AC15" s="16">
        <v>1.004016</v>
      </c>
      <c r="AD15" s="16">
        <v>0.75514199999999998</v>
      </c>
      <c r="AE15" s="16">
        <v>0.60339600000000004</v>
      </c>
      <c r="AF15" s="16">
        <v>0.47820499999999999</v>
      </c>
      <c r="AG15" s="16">
        <v>0.38209399999999999</v>
      </c>
      <c r="AH15" s="16">
        <v>0.32904099999999997</v>
      </c>
      <c r="AI15" s="16">
        <v>0.31045800000000001</v>
      </c>
      <c r="AJ15" s="16">
        <v>0.30248599999999998</v>
      </c>
      <c r="AK15" s="16">
        <v>0.29586200000000001</v>
      </c>
      <c r="AL15" s="16">
        <v>0.27666200000000002</v>
      </c>
      <c r="AM15" s="16">
        <v>0.25482399999999999</v>
      </c>
      <c r="AN15" s="16">
        <v>0.22905700000000001</v>
      </c>
      <c r="AO15" s="16">
        <v>0.20396400000000001</v>
      </c>
      <c r="AP15" s="16">
        <v>0.20143900000000001</v>
      </c>
      <c r="AQ15" s="16">
        <v>0.210199</v>
      </c>
      <c r="AR15" s="16">
        <v>0.22092400000000001</v>
      </c>
      <c r="AS15" s="16">
        <v>0.229627</v>
      </c>
      <c r="AT15" s="16">
        <v>0.232322</v>
      </c>
      <c r="AU15" s="16">
        <v>0.21171799999999999</v>
      </c>
      <c r="AV15" s="16">
        <v>0.193135</v>
      </c>
      <c r="AW15" s="16">
        <v>0.15057899999999999</v>
      </c>
      <c r="AX15" s="16">
        <v>0.11532100000000001</v>
      </c>
      <c r="AY15" s="16">
        <v>7.9390000000000002E-2</v>
      </c>
      <c r="AZ15" s="16">
        <v>5.5427999999999998E-2</v>
      </c>
      <c r="BA15" s="16">
        <v>2.9763999999999999E-2</v>
      </c>
      <c r="BB15" s="16">
        <v>2.9855E-2</v>
      </c>
      <c r="BC15" s="16">
        <v>7.4549999999999998E-3</v>
      </c>
      <c r="BD15" s="54">
        <v>0</v>
      </c>
      <c r="BE15" s="54">
        <v>75.441115999999994</v>
      </c>
      <c r="BF15" s="54">
        <v>22.158707</v>
      </c>
      <c r="BG15" s="54">
        <v>2.4001769999999998</v>
      </c>
      <c r="BH15" s="54">
        <v>24.558883999999999</v>
      </c>
      <c r="BI15" s="14">
        <v>0</v>
      </c>
      <c r="BJ15" s="14">
        <v>3.4049999999999998</v>
      </c>
      <c r="BK15" s="14">
        <v>9.2319999999999993</v>
      </c>
      <c r="BL15" s="14">
        <v>31.431000000000001</v>
      </c>
      <c r="BM15" s="14">
        <v>3.0720000000000001</v>
      </c>
      <c r="BN15" s="14">
        <v>0</v>
      </c>
      <c r="BO15" s="14">
        <v>3.4508890000000001</v>
      </c>
      <c r="BP15" s="14">
        <v>3.5271759999999999</v>
      </c>
      <c r="BQ15" s="14">
        <v>0.98451999999999995</v>
      </c>
      <c r="BR15" s="14">
        <v>0.24408199999999999</v>
      </c>
      <c r="BS15" s="14">
        <v>1.5435289999999999</v>
      </c>
      <c r="BT15" s="14">
        <v>3.5653190000000001</v>
      </c>
      <c r="BU15" s="14">
        <v>0.81644799999999995</v>
      </c>
      <c r="BV15" s="14">
        <v>0.140156</v>
      </c>
      <c r="BW15" s="14">
        <v>0.81062599999999996</v>
      </c>
      <c r="BX15" s="14">
        <v>1.329329</v>
      </c>
      <c r="BY15" s="14">
        <v>9.1449000000000003E-2</v>
      </c>
      <c r="BZ15" s="14">
        <v>9.4944000000000001E-2</v>
      </c>
      <c r="CA15" s="14">
        <v>1.419081</v>
      </c>
      <c r="CB15" s="14">
        <v>0.95591800000000005</v>
      </c>
      <c r="CC15" s="14">
        <v>0.22992199999999999</v>
      </c>
      <c r="CD15" s="14">
        <v>3.6572170000000002</v>
      </c>
      <c r="CE15" s="14">
        <v>7.9263E-2</v>
      </c>
      <c r="CF15" s="14">
        <v>1.8525689999999999</v>
      </c>
      <c r="CG15" s="14">
        <v>1.3610910000000001</v>
      </c>
      <c r="CH15" s="14">
        <v>2.1254189999999999</v>
      </c>
      <c r="CI15" s="14">
        <v>10.851741000000001</v>
      </c>
    </row>
    <row r="16" spans="1:88" s="4" customFormat="1">
      <c r="A16" s="14" t="s">
        <v>158</v>
      </c>
      <c r="B16" s="14" t="s">
        <v>147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0.63025500000000001</v>
      </c>
      <c r="I16" s="16">
        <v>0.66845200000000005</v>
      </c>
      <c r="J16" s="16">
        <v>0.45836700000000002</v>
      </c>
      <c r="K16" s="16">
        <v>0.55386000000000002</v>
      </c>
      <c r="L16" s="16">
        <v>1.1459170000000001</v>
      </c>
      <c r="M16" s="16">
        <v>1.623383</v>
      </c>
      <c r="N16" s="16">
        <v>2.0722010000000002</v>
      </c>
      <c r="O16" s="16">
        <v>3.4473020000000001</v>
      </c>
      <c r="P16" s="16">
        <v>6.2452500000000004</v>
      </c>
      <c r="Q16" s="16">
        <v>9.9312850000000008</v>
      </c>
      <c r="R16" s="16">
        <v>13.846503</v>
      </c>
      <c r="S16" s="16">
        <v>15.947350999999999</v>
      </c>
      <c r="T16" s="16">
        <v>15.090501</v>
      </c>
      <c r="U16" s="16">
        <v>11.337005</v>
      </c>
      <c r="V16" s="16">
        <v>6.6806140000000003</v>
      </c>
      <c r="W16" s="16">
        <v>3.2224400000000002</v>
      </c>
      <c r="X16" s="16">
        <v>1.524805</v>
      </c>
      <c r="Y16" s="16">
        <v>0.95779199999999998</v>
      </c>
      <c r="Z16" s="16">
        <v>0.77404300000000004</v>
      </c>
      <c r="AA16" s="16">
        <v>0.63122400000000001</v>
      </c>
      <c r="AB16" s="16">
        <v>0.466003</v>
      </c>
      <c r="AC16" s="16">
        <v>0.33020500000000003</v>
      </c>
      <c r="AD16" s="16">
        <v>0.244199</v>
      </c>
      <c r="AE16" s="16">
        <v>0.192741</v>
      </c>
      <c r="AF16" s="16">
        <v>0.15915899999999999</v>
      </c>
      <c r="AG16" s="16">
        <v>0.136182</v>
      </c>
      <c r="AH16" s="16">
        <v>0.120363</v>
      </c>
      <c r="AI16" s="16">
        <v>0.107442</v>
      </c>
      <c r="AJ16" s="16">
        <v>9.8633999999999999E-2</v>
      </c>
      <c r="AK16" s="16">
        <v>9.1477000000000003E-2</v>
      </c>
      <c r="AL16" s="16">
        <v>8.3219000000000001E-2</v>
      </c>
      <c r="AM16" s="16">
        <v>8.0577999999999997E-2</v>
      </c>
      <c r="AN16" s="16">
        <v>8.0397999999999997E-2</v>
      </c>
      <c r="AO16" s="16">
        <v>8.0476000000000006E-2</v>
      </c>
      <c r="AP16" s="16">
        <v>8.4666000000000005E-2</v>
      </c>
      <c r="AQ16" s="16">
        <v>8.9811000000000002E-2</v>
      </c>
      <c r="AR16" s="16">
        <v>9.3597E-2</v>
      </c>
      <c r="AS16" s="16">
        <v>9.5473000000000002E-2</v>
      </c>
      <c r="AT16" s="16">
        <v>9.5034999999999994E-2</v>
      </c>
      <c r="AU16" s="16">
        <v>8.8316000000000006E-2</v>
      </c>
      <c r="AV16" s="16">
        <v>8.4754999999999997E-2</v>
      </c>
      <c r="AW16" s="16">
        <v>7.1351999999999999E-2</v>
      </c>
      <c r="AX16" s="16">
        <v>6.0554999999999998E-2</v>
      </c>
      <c r="AY16" s="16">
        <v>4.8252999999999997E-2</v>
      </c>
      <c r="AZ16" s="16">
        <v>3.9917000000000001E-2</v>
      </c>
      <c r="BA16" s="16">
        <v>2.666E-2</v>
      </c>
      <c r="BB16" s="16">
        <v>4.0209000000000002E-2</v>
      </c>
      <c r="BC16" s="16">
        <v>2.1773000000000001E-2</v>
      </c>
      <c r="BD16" s="54">
        <v>0</v>
      </c>
      <c r="BE16" s="54">
        <v>92.900685999999993</v>
      </c>
      <c r="BF16" s="54">
        <v>5.998068</v>
      </c>
      <c r="BG16" s="54">
        <v>1.1012470000000001</v>
      </c>
      <c r="BH16" s="54">
        <v>7.0993139999999997</v>
      </c>
      <c r="BI16" s="14">
        <v>0</v>
      </c>
      <c r="BJ16" s="14">
        <v>15.488</v>
      </c>
      <c r="BK16" s="14">
        <v>5.4470000000000001</v>
      </c>
      <c r="BL16" s="14">
        <v>84.36</v>
      </c>
      <c r="BM16" s="14">
        <v>13.086</v>
      </c>
      <c r="BN16" s="14">
        <v>0</v>
      </c>
      <c r="BO16" s="14">
        <v>2.9037540000000002</v>
      </c>
      <c r="BP16" s="14">
        <v>2.8885869999999998</v>
      </c>
      <c r="BQ16" s="14">
        <v>0.76782700000000004</v>
      </c>
      <c r="BR16" s="14">
        <v>-3.8779999999999999E-3</v>
      </c>
      <c r="BS16" s="14">
        <v>1.3868510000000001</v>
      </c>
      <c r="BT16" s="14">
        <v>2.8810030000000002</v>
      </c>
      <c r="BU16" s="14">
        <v>0.65503599999999995</v>
      </c>
      <c r="BV16" s="14">
        <v>-3.4731999999999999E-2</v>
      </c>
      <c r="BW16" s="14">
        <v>5.9838000000000002E-2</v>
      </c>
      <c r="BX16" s="14">
        <v>1.2182269999999999</v>
      </c>
      <c r="BY16" s="14">
        <v>0.13362399999999999</v>
      </c>
      <c r="BZ16" s="14">
        <v>0.14052899999999999</v>
      </c>
      <c r="CA16" s="14">
        <v>1.3466640000000001</v>
      </c>
      <c r="CB16" s="14">
        <v>1.0135590000000001</v>
      </c>
      <c r="CC16" s="14">
        <v>0.222327</v>
      </c>
      <c r="CD16" s="14">
        <v>2.9611269999999998</v>
      </c>
      <c r="CE16" s="14">
        <v>0.128414</v>
      </c>
      <c r="CF16" s="14">
        <v>1.2799419999999999</v>
      </c>
      <c r="CG16" s="14">
        <v>1.131345</v>
      </c>
      <c r="CH16" s="14">
        <v>2.6561530000000002</v>
      </c>
      <c r="CI16" s="14">
        <v>18.421016999999999</v>
      </c>
    </row>
    <row r="17" spans="1:87" s="4" customFormat="1">
      <c r="A17" s="14" t="s">
        <v>159</v>
      </c>
      <c r="B17" s="14" t="s">
        <v>147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1.2302E-2</v>
      </c>
      <c r="L17" s="16">
        <v>0.23066900000000001</v>
      </c>
      <c r="M17" s="16">
        <v>0.37675900000000001</v>
      </c>
      <c r="N17" s="16">
        <v>0.43058099999999999</v>
      </c>
      <c r="O17" s="16">
        <v>1.1072090000000001</v>
      </c>
      <c r="P17" s="16">
        <v>2.8295340000000002</v>
      </c>
      <c r="Q17" s="16">
        <v>5.4130209999999996</v>
      </c>
      <c r="R17" s="16">
        <v>8.9191819999999993</v>
      </c>
      <c r="S17" s="16">
        <v>12.532989000000001</v>
      </c>
      <c r="T17" s="16">
        <v>14.693680000000001</v>
      </c>
      <c r="U17" s="16">
        <v>14.849867</v>
      </c>
      <c r="V17" s="16">
        <v>12.304240999999999</v>
      </c>
      <c r="W17" s="16">
        <v>8.2525200000000005</v>
      </c>
      <c r="X17" s="16">
        <v>4.9383499999999998</v>
      </c>
      <c r="Y17" s="16">
        <v>2.8924720000000002</v>
      </c>
      <c r="Z17" s="16">
        <v>2.0662829999999999</v>
      </c>
      <c r="AA17" s="16">
        <v>1.543939</v>
      </c>
      <c r="AB17" s="16">
        <v>1.0393079999999999</v>
      </c>
      <c r="AC17" s="16">
        <v>0.686226</v>
      </c>
      <c r="AD17" s="16">
        <v>0.52006200000000002</v>
      </c>
      <c r="AE17" s="16">
        <v>0.42158600000000002</v>
      </c>
      <c r="AF17" s="16">
        <v>0.34234199999999998</v>
      </c>
      <c r="AG17" s="16">
        <v>0.28310299999999999</v>
      </c>
      <c r="AH17" s="16">
        <v>0.24771399999999999</v>
      </c>
      <c r="AI17" s="16">
        <v>0.23155899999999999</v>
      </c>
      <c r="AJ17" s="16">
        <v>0.225406</v>
      </c>
      <c r="AK17" s="16">
        <v>0.22078900000000001</v>
      </c>
      <c r="AL17" s="16">
        <v>0.20463300000000001</v>
      </c>
      <c r="AM17" s="16">
        <v>0.188475</v>
      </c>
      <c r="AN17" s="16">
        <v>0.172316</v>
      </c>
      <c r="AO17" s="16">
        <v>0.15692600000000001</v>
      </c>
      <c r="AP17" s="16">
        <v>0.15922800000000001</v>
      </c>
      <c r="AQ17" s="16">
        <v>0.16922400000000001</v>
      </c>
      <c r="AR17" s="16">
        <v>0.18229799999999999</v>
      </c>
      <c r="AS17" s="16">
        <v>0.19306499999999999</v>
      </c>
      <c r="AT17" s="16">
        <v>0.19614100000000001</v>
      </c>
      <c r="AU17" s="16">
        <v>0.178448</v>
      </c>
      <c r="AV17" s="16">
        <v>0.164601</v>
      </c>
      <c r="AW17" s="16">
        <v>0.13075600000000001</v>
      </c>
      <c r="AX17" s="16">
        <v>0.100757</v>
      </c>
      <c r="AY17" s="16">
        <v>7.1527999999999994E-2</v>
      </c>
      <c r="AZ17" s="16">
        <v>5.0990000000000001E-2</v>
      </c>
      <c r="BA17" s="16">
        <v>2.8455000000000001E-2</v>
      </c>
      <c r="BB17" s="16">
        <v>3.1220000000000001E-2</v>
      </c>
      <c r="BC17" s="16">
        <v>9.2440000000000005E-3</v>
      </c>
      <c r="BD17" s="54">
        <v>0</v>
      </c>
      <c r="BE17" s="54">
        <v>81.952554000000006</v>
      </c>
      <c r="BF17" s="54">
        <v>16.052249</v>
      </c>
      <c r="BG17" s="54">
        <v>1.9951970000000001</v>
      </c>
      <c r="BH17" s="54">
        <v>18.047446000000001</v>
      </c>
      <c r="BI17" s="14">
        <v>0</v>
      </c>
      <c r="BJ17" s="14">
        <v>5.1050000000000004</v>
      </c>
      <c r="BK17" s="14">
        <v>8.0449999999999999</v>
      </c>
      <c r="BL17" s="14">
        <v>41.075000000000003</v>
      </c>
      <c r="BM17" s="14">
        <v>4.5410000000000004</v>
      </c>
      <c r="BN17" s="14">
        <v>0</v>
      </c>
      <c r="BO17" s="14">
        <v>3.3112750000000002</v>
      </c>
      <c r="BP17" s="14">
        <v>3.3617149999999998</v>
      </c>
      <c r="BQ17" s="14">
        <v>0.84214999999999995</v>
      </c>
      <c r="BR17" s="14">
        <v>0.221968</v>
      </c>
      <c r="BS17" s="14">
        <v>1.437989</v>
      </c>
      <c r="BT17" s="14">
        <v>3.3869340000000001</v>
      </c>
      <c r="BU17" s="14">
        <v>0.713611</v>
      </c>
      <c r="BV17" s="14">
        <v>0.10602200000000001</v>
      </c>
      <c r="BW17" s="14">
        <v>0.75841599999999998</v>
      </c>
      <c r="BX17" s="14">
        <v>1.244413</v>
      </c>
      <c r="BY17" s="14">
        <v>0.100741</v>
      </c>
      <c r="BZ17" s="14">
        <v>0.104321</v>
      </c>
      <c r="CA17" s="14">
        <v>1.372187</v>
      </c>
      <c r="CB17" s="14">
        <v>0.97176499999999999</v>
      </c>
      <c r="CC17" s="14">
        <v>0.23696200000000001</v>
      </c>
      <c r="CD17" s="14">
        <v>3.5139279999999999</v>
      </c>
      <c r="CE17" s="14">
        <v>8.7539000000000006E-2</v>
      </c>
      <c r="CF17" s="14">
        <v>1.513204</v>
      </c>
      <c r="CG17" s="14">
        <v>1.230124</v>
      </c>
      <c r="CH17" s="14">
        <v>2.846069</v>
      </c>
      <c r="CI17" s="14">
        <v>14.643836</v>
      </c>
    </row>
    <row r="18" spans="1:87" s="4" customFormat="1">
      <c r="A18" s="14" t="s">
        <v>160</v>
      </c>
      <c r="B18" s="14" t="s">
        <v>147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0.36890600000000001</v>
      </c>
      <c r="I18" s="16">
        <v>0.402443</v>
      </c>
      <c r="J18" s="16">
        <v>0.15426999999999999</v>
      </c>
      <c r="K18" s="16">
        <v>0.114025</v>
      </c>
      <c r="L18" s="16">
        <v>0.48963800000000002</v>
      </c>
      <c r="M18" s="16">
        <v>0.76464100000000002</v>
      </c>
      <c r="N18" s="16">
        <v>0.79147000000000001</v>
      </c>
      <c r="O18" s="16">
        <v>1.220742</v>
      </c>
      <c r="P18" s="16">
        <v>2.3609960000000001</v>
      </c>
      <c r="Q18" s="16">
        <v>3.9506450000000002</v>
      </c>
      <c r="R18" s="16">
        <v>6.1946199999999996</v>
      </c>
      <c r="S18" s="16">
        <v>9.4223309999999998</v>
      </c>
      <c r="T18" s="16">
        <v>12.976629000000001</v>
      </c>
      <c r="U18" s="16">
        <v>14.440189999999999</v>
      </c>
      <c r="V18" s="16">
        <v>13.139718999999999</v>
      </c>
      <c r="W18" s="16">
        <v>10.101934999999999</v>
      </c>
      <c r="X18" s="16">
        <v>6.4557380000000002</v>
      </c>
      <c r="Y18" s="16">
        <v>3.8032539999999999</v>
      </c>
      <c r="Z18" s="16">
        <v>2.7041010000000001</v>
      </c>
      <c r="AA18" s="16">
        <v>1.9959389999999999</v>
      </c>
      <c r="AB18" s="16">
        <v>1.304935</v>
      </c>
      <c r="AC18" s="16">
        <v>0.84453</v>
      </c>
      <c r="AD18" s="16">
        <v>0.63279300000000005</v>
      </c>
      <c r="AE18" s="16">
        <v>0.51469799999999999</v>
      </c>
      <c r="AF18" s="16">
        <v>0.41548600000000002</v>
      </c>
      <c r="AG18" s="16">
        <v>0.33857199999999998</v>
      </c>
      <c r="AH18" s="16">
        <v>0.29405799999999999</v>
      </c>
      <c r="AI18" s="16">
        <v>0.280582</v>
      </c>
      <c r="AJ18" s="16">
        <v>0.28261399999999998</v>
      </c>
      <c r="AK18" s="16">
        <v>0.28194399999999997</v>
      </c>
      <c r="AL18" s="16">
        <v>0.26844699999999999</v>
      </c>
      <c r="AM18" s="16">
        <v>0.246169</v>
      </c>
      <c r="AN18" s="16">
        <v>0.21982699999999999</v>
      </c>
      <c r="AO18" s="16">
        <v>0.19752900000000001</v>
      </c>
      <c r="AP18" s="16">
        <v>0.19545499999999999</v>
      </c>
      <c r="AQ18" s="16">
        <v>0.20754900000000001</v>
      </c>
      <c r="AR18" s="16">
        <v>0.225049</v>
      </c>
      <c r="AS18" s="16">
        <v>0.23783399999999999</v>
      </c>
      <c r="AT18" s="16">
        <v>0.243891</v>
      </c>
      <c r="AU18" s="16">
        <v>0.223667</v>
      </c>
      <c r="AV18" s="16">
        <v>0.20478399999999999</v>
      </c>
      <c r="AW18" s="16">
        <v>0.16165199999999999</v>
      </c>
      <c r="AX18" s="16">
        <v>0.12256499999999999</v>
      </c>
      <c r="AY18" s="16">
        <v>8.2808000000000007E-2</v>
      </c>
      <c r="AZ18" s="16">
        <v>5.6529999999999997E-2</v>
      </c>
      <c r="BA18" s="16">
        <v>2.9593999999999999E-2</v>
      </c>
      <c r="BB18" s="16">
        <v>2.7879000000000001E-2</v>
      </c>
      <c r="BC18" s="16">
        <v>6.3280000000000003E-3</v>
      </c>
      <c r="BD18" s="54">
        <v>0</v>
      </c>
      <c r="BE18" s="54">
        <v>76.893201000000005</v>
      </c>
      <c r="BF18" s="54">
        <v>20.66386</v>
      </c>
      <c r="BG18" s="54">
        <v>2.4429400000000001</v>
      </c>
      <c r="BH18" s="54">
        <v>23.106798999999999</v>
      </c>
      <c r="BI18" s="14">
        <v>0</v>
      </c>
      <c r="BJ18" s="14">
        <v>3.7210000000000001</v>
      </c>
      <c r="BK18" s="14">
        <v>8.4589999999999996</v>
      </c>
      <c r="BL18" s="14">
        <v>31.475999999999999</v>
      </c>
      <c r="BM18" s="14">
        <v>3.3279999999999998</v>
      </c>
      <c r="BN18" s="14">
        <v>0</v>
      </c>
      <c r="BO18" s="14">
        <v>3.441465</v>
      </c>
      <c r="BP18" s="14">
        <v>3.4854690000000002</v>
      </c>
      <c r="BQ18" s="14">
        <v>0.97224699999999997</v>
      </c>
      <c r="BR18" s="14">
        <v>0.19028400000000001</v>
      </c>
      <c r="BS18" s="14">
        <v>1.603893</v>
      </c>
      <c r="BT18" s="14">
        <v>3.5074709999999998</v>
      </c>
      <c r="BU18" s="14">
        <v>0.78323900000000002</v>
      </c>
      <c r="BV18" s="14">
        <v>8.4272E-2</v>
      </c>
      <c r="BW18" s="14">
        <v>0.72484000000000004</v>
      </c>
      <c r="BX18" s="14">
        <v>1.4463410000000001</v>
      </c>
      <c r="BY18" s="14">
        <v>9.2048000000000005E-2</v>
      </c>
      <c r="BZ18" s="14">
        <v>9.5929E-2</v>
      </c>
      <c r="CA18" s="14">
        <v>1.404061</v>
      </c>
      <c r="CB18" s="14">
        <v>0.97002600000000005</v>
      </c>
      <c r="CC18" s="14">
        <v>0.218172</v>
      </c>
      <c r="CD18" s="14">
        <v>3.6249310000000001</v>
      </c>
      <c r="CE18" s="14">
        <v>8.1056000000000003E-2</v>
      </c>
      <c r="CF18" s="14">
        <v>1.851755</v>
      </c>
      <c r="CG18" s="14">
        <v>1.360792</v>
      </c>
      <c r="CH18" s="14">
        <v>2.1922619999999999</v>
      </c>
      <c r="CI18" s="14">
        <v>11.269292999999999</v>
      </c>
    </row>
    <row r="19" spans="1:87" s="4" customFormat="1">
      <c r="A19" s="14" t="s">
        <v>0</v>
      </c>
      <c r="B19" s="14" t="s">
        <v>147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8.3100000000000003E-4</v>
      </c>
      <c r="O19" s="16">
        <v>9.4139E-2</v>
      </c>
      <c r="P19" s="16">
        <v>0.65897499999999998</v>
      </c>
      <c r="Q19" s="16">
        <v>1.7332719999999999</v>
      </c>
      <c r="R19" s="16">
        <v>3.8375629999999998</v>
      </c>
      <c r="S19" s="16">
        <v>7.3650200000000003</v>
      </c>
      <c r="T19" s="16">
        <v>11.362636999999999</v>
      </c>
      <c r="U19" s="16">
        <v>15.209236000000001</v>
      </c>
      <c r="V19" s="16">
        <v>15.971978999999999</v>
      </c>
      <c r="W19" s="16">
        <v>12.74248</v>
      </c>
      <c r="X19" s="16">
        <v>8.6674980000000001</v>
      </c>
      <c r="Y19" s="16">
        <v>5.5079390000000004</v>
      </c>
      <c r="Z19" s="16">
        <v>3.866762</v>
      </c>
      <c r="AA19" s="16">
        <v>2.7682709999999999</v>
      </c>
      <c r="AB19" s="16">
        <v>1.7862849999999999</v>
      </c>
      <c r="AC19" s="16">
        <v>1.130932</v>
      </c>
      <c r="AD19" s="16">
        <v>0.81648100000000001</v>
      </c>
      <c r="AE19" s="16">
        <v>0.63850899999999999</v>
      </c>
      <c r="AF19" s="16">
        <v>0.504606</v>
      </c>
      <c r="AG19" s="16">
        <v>0.40477299999999999</v>
      </c>
      <c r="AH19" s="16">
        <v>0.35682700000000001</v>
      </c>
      <c r="AI19" s="16">
        <v>0.340671</v>
      </c>
      <c r="AJ19" s="16">
        <v>0.340117</v>
      </c>
      <c r="AK19" s="16">
        <v>0.34458</v>
      </c>
      <c r="AL19" s="16">
        <v>0.322822</v>
      </c>
      <c r="AM19" s="16">
        <v>0.30272500000000002</v>
      </c>
      <c r="AN19" s="16">
        <v>0.275918</v>
      </c>
      <c r="AO19" s="16">
        <v>0.25022</v>
      </c>
      <c r="AP19" s="16">
        <v>0.24569299999999999</v>
      </c>
      <c r="AQ19" s="16">
        <v>0.25956899999999999</v>
      </c>
      <c r="AR19" s="16">
        <v>0.27510699999999999</v>
      </c>
      <c r="AS19" s="16">
        <v>0.28956900000000002</v>
      </c>
      <c r="AT19" s="16">
        <v>0.285107</v>
      </c>
      <c r="AU19" s="16">
        <v>0.25725700000000001</v>
      </c>
      <c r="AV19" s="16">
        <v>0.23940800000000001</v>
      </c>
      <c r="AW19" s="16">
        <v>0.18481700000000001</v>
      </c>
      <c r="AX19" s="16">
        <v>0.13970399999999999</v>
      </c>
      <c r="AY19" s="16">
        <v>9.4036999999999996E-2</v>
      </c>
      <c r="AZ19" s="16">
        <v>6.3187999999999994E-2</v>
      </c>
      <c r="BA19" s="16">
        <v>3.1907999999999999E-2</v>
      </c>
      <c r="BB19" s="16">
        <v>2.8091000000000001E-2</v>
      </c>
      <c r="BC19" s="16">
        <v>4.4790000000000003E-3</v>
      </c>
      <c r="BD19" s="54">
        <v>0</v>
      </c>
      <c r="BE19" s="54">
        <v>68.976132000000007</v>
      </c>
      <c r="BF19" s="54">
        <v>28.099796000000001</v>
      </c>
      <c r="BG19" s="54">
        <v>2.9240710000000001</v>
      </c>
      <c r="BH19" s="54">
        <v>31.023868</v>
      </c>
      <c r="BI19" s="14">
        <v>0</v>
      </c>
      <c r="BJ19" s="14">
        <v>2.4550000000000001</v>
      </c>
      <c r="BK19" s="14">
        <v>9.61</v>
      </c>
      <c r="BL19" s="14">
        <v>23.588999999999999</v>
      </c>
      <c r="BM19" s="14">
        <v>2.2229999999999999</v>
      </c>
      <c r="BN19" s="14">
        <v>0</v>
      </c>
      <c r="BO19" s="14">
        <v>3.6574239999999998</v>
      </c>
      <c r="BP19" s="14">
        <v>3.7571099999999999</v>
      </c>
      <c r="BQ19" s="14">
        <v>0.94350299999999998</v>
      </c>
      <c r="BR19" s="14">
        <v>0.34366799999999997</v>
      </c>
      <c r="BS19" s="14">
        <v>1.6709240000000001</v>
      </c>
      <c r="BT19" s="14">
        <v>3.806953</v>
      </c>
      <c r="BU19" s="14">
        <v>0.74625300000000006</v>
      </c>
      <c r="BV19" s="14">
        <v>0.200373</v>
      </c>
      <c r="BW19" s="14">
        <v>1.2282489999999999</v>
      </c>
      <c r="BX19" s="14">
        <v>1.5222610000000001</v>
      </c>
      <c r="BY19" s="14">
        <v>7.9251000000000002E-2</v>
      </c>
      <c r="BZ19" s="14">
        <v>8.0314999999999998E-2</v>
      </c>
      <c r="CA19" s="14">
        <v>1.3771329999999999</v>
      </c>
      <c r="CB19" s="14">
        <v>0.92864899999999995</v>
      </c>
      <c r="CC19" s="14">
        <v>0.240288</v>
      </c>
      <c r="CD19" s="14">
        <v>3.9362270000000001</v>
      </c>
      <c r="CE19" s="14">
        <v>6.5324999999999994E-2</v>
      </c>
      <c r="CF19" s="14">
        <v>1.6823090000000001</v>
      </c>
      <c r="CG19" s="14">
        <v>1.2970390000000001</v>
      </c>
      <c r="CH19" s="14">
        <v>2.703389</v>
      </c>
      <c r="CI19" s="14">
        <v>12.186055</v>
      </c>
    </row>
    <row r="20" spans="1:87" s="4" customFormat="1">
      <c r="A20" s="14" t="s">
        <v>1</v>
      </c>
      <c r="B20" s="14" t="s">
        <v>147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0.38780999999999999</v>
      </c>
      <c r="I20" s="16">
        <v>0.40720000000000001</v>
      </c>
      <c r="J20" s="16">
        <v>0.38780999999999999</v>
      </c>
      <c r="K20" s="16">
        <v>0.67866700000000002</v>
      </c>
      <c r="L20" s="16">
        <v>1.560934</v>
      </c>
      <c r="M20" s="16">
        <v>3.024915</v>
      </c>
      <c r="N20" s="16">
        <v>5.3323830000000001</v>
      </c>
      <c r="O20" s="16">
        <v>8.6190689999999996</v>
      </c>
      <c r="P20" s="16">
        <v>12.119052</v>
      </c>
      <c r="Q20" s="16">
        <v>14.445909</v>
      </c>
      <c r="R20" s="16">
        <v>14.639813999999999</v>
      </c>
      <c r="S20" s="16">
        <v>12.700766</v>
      </c>
      <c r="T20" s="16">
        <v>9.5121350000000007</v>
      </c>
      <c r="U20" s="16">
        <v>6.0964349999999996</v>
      </c>
      <c r="V20" s="16">
        <v>3.3623150000000002</v>
      </c>
      <c r="W20" s="16">
        <v>1.723606</v>
      </c>
      <c r="X20" s="16">
        <v>0.94861099999999998</v>
      </c>
      <c r="Y20" s="16">
        <v>0.63565400000000005</v>
      </c>
      <c r="Z20" s="16">
        <v>0.50861100000000004</v>
      </c>
      <c r="AA20" s="16">
        <v>0.42721399999999998</v>
      </c>
      <c r="AB20" s="16">
        <v>0.332733</v>
      </c>
      <c r="AC20" s="16">
        <v>0.24404400000000001</v>
      </c>
      <c r="AD20" s="16">
        <v>0.180588</v>
      </c>
      <c r="AE20" s="16">
        <v>0.14111499999999999</v>
      </c>
      <c r="AF20" s="16">
        <v>0.117524</v>
      </c>
      <c r="AG20" s="16">
        <v>0.101923</v>
      </c>
      <c r="AH20" s="16">
        <v>9.1649999999999995E-2</v>
      </c>
      <c r="AI20" s="16">
        <v>8.2688999999999999E-2</v>
      </c>
      <c r="AJ20" s="16">
        <v>7.6220999999999997E-2</v>
      </c>
      <c r="AK20" s="16">
        <v>7.0893999999999999E-2</v>
      </c>
      <c r="AL20" s="16">
        <v>6.4806000000000002E-2</v>
      </c>
      <c r="AM20" s="16">
        <v>6.2559000000000003E-2</v>
      </c>
      <c r="AN20" s="16">
        <v>6.2252000000000002E-2</v>
      </c>
      <c r="AO20" s="16">
        <v>6.3503000000000004E-2</v>
      </c>
      <c r="AP20" s="16">
        <v>6.6864999999999994E-2</v>
      </c>
      <c r="AQ20" s="16">
        <v>7.1196999999999996E-2</v>
      </c>
      <c r="AR20" s="16">
        <v>7.5319999999999998E-2</v>
      </c>
      <c r="AS20" s="16">
        <v>7.7123999999999998E-2</v>
      </c>
      <c r="AT20" s="16">
        <v>7.7748999999999999E-2</v>
      </c>
      <c r="AU20" s="16">
        <v>7.2765999999999997E-2</v>
      </c>
      <c r="AV20" s="16">
        <v>7.0274000000000003E-2</v>
      </c>
      <c r="AW20" s="16">
        <v>5.9473999999999999E-2</v>
      </c>
      <c r="AX20" s="16">
        <v>5.1755000000000002E-2</v>
      </c>
      <c r="AY20" s="16">
        <v>4.1715000000000002E-2</v>
      </c>
      <c r="AZ20" s="16">
        <v>3.5726000000000001E-2</v>
      </c>
      <c r="BA20" s="16">
        <v>2.4718E-2</v>
      </c>
      <c r="BB20" s="16">
        <v>3.9396E-2</v>
      </c>
      <c r="BC20" s="16">
        <v>2.4509E-2</v>
      </c>
      <c r="BD20" s="54">
        <v>0</v>
      </c>
      <c r="BE20" s="54">
        <v>94.998819999999995</v>
      </c>
      <c r="BF20" s="54">
        <v>4.0868370000000001</v>
      </c>
      <c r="BG20" s="54">
        <v>0.91434300000000002</v>
      </c>
      <c r="BH20" s="54">
        <v>5.0011799999999997</v>
      </c>
      <c r="BI20" s="14">
        <v>0</v>
      </c>
      <c r="BJ20" s="14">
        <v>23.245000000000001</v>
      </c>
      <c r="BK20" s="14">
        <v>4.47</v>
      </c>
      <c r="BL20" s="14">
        <v>103.898</v>
      </c>
      <c r="BM20" s="14">
        <v>18.995000000000001</v>
      </c>
      <c r="BN20" s="14">
        <v>0</v>
      </c>
      <c r="BO20" s="14">
        <v>2.554681</v>
      </c>
      <c r="BP20" s="14">
        <v>2.5670169999999999</v>
      </c>
      <c r="BQ20" s="14">
        <v>0.73534600000000006</v>
      </c>
      <c r="BR20" s="14">
        <v>7.0412000000000002E-2</v>
      </c>
      <c r="BS20" s="14">
        <v>1.166911</v>
      </c>
      <c r="BT20" s="14">
        <v>2.5731850000000001</v>
      </c>
      <c r="BU20" s="14">
        <v>0.68406599999999995</v>
      </c>
      <c r="BV20" s="14">
        <v>2.7050000000000001E-2</v>
      </c>
      <c r="BW20" s="14">
        <v>0.21587400000000001</v>
      </c>
      <c r="BX20" s="14">
        <v>0.89738399999999996</v>
      </c>
      <c r="BY20" s="14">
        <v>0.17020199999999999</v>
      </c>
      <c r="BZ20" s="14">
        <v>0.17783399999999999</v>
      </c>
      <c r="CA20" s="14">
        <v>1.371594</v>
      </c>
      <c r="CB20" s="14">
        <v>0.98956699999999997</v>
      </c>
      <c r="CC20" s="14">
        <v>0.243779</v>
      </c>
      <c r="CD20" s="14">
        <v>2.6544639999999999</v>
      </c>
      <c r="CE20" s="14">
        <v>0.158828</v>
      </c>
      <c r="CF20" s="14">
        <v>1.1801330000000001</v>
      </c>
      <c r="CG20" s="14">
        <v>1.0863389999999999</v>
      </c>
      <c r="CH20" s="14">
        <v>3.1461229999999998</v>
      </c>
      <c r="CI20" s="14">
        <v>21.836751</v>
      </c>
    </row>
    <row r="21" spans="1:87" s="4" customFormat="1">
      <c r="A21" s="14" t="s">
        <v>2</v>
      </c>
      <c r="B21" s="14" t="s">
        <v>147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0.81786899999999996</v>
      </c>
      <c r="I21" s="16">
        <v>0.95552999999999999</v>
      </c>
      <c r="J21" s="16">
        <v>0.85026000000000002</v>
      </c>
      <c r="K21" s="16">
        <v>1.004116</v>
      </c>
      <c r="L21" s="16">
        <v>1.6843239999999999</v>
      </c>
      <c r="M21" s="16">
        <v>2.4050199999999999</v>
      </c>
      <c r="N21" s="16">
        <v>2.9799570000000002</v>
      </c>
      <c r="O21" s="16">
        <v>3.8626079999999998</v>
      </c>
      <c r="P21" s="16">
        <v>5.1663389999999998</v>
      </c>
      <c r="Q21" s="16">
        <v>6.6239270000000001</v>
      </c>
      <c r="R21" s="16">
        <v>8.4216189999999997</v>
      </c>
      <c r="S21" s="16">
        <v>10.205793999999999</v>
      </c>
      <c r="T21" s="16">
        <v>11.435091999999999</v>
      </c>
      <c r="U21" s="16">
        <v>11.290509</v>
      </c>
      <c r="V21" s="16">
        <v>9.5199219999999993</v>
      </c>
      <c r="W21" s="16">
        <v>6.5839369999999997</v>
      </c>
      <c r="X21" s="16">
        <v>3.9125519999999998</v>
      </c>
      <c r="Y21" s="16">
        <v>2.3639209999999999</v>
      </c>
      <c r="Z21" s="16">
        <v>1.6813880000000001</v>
      </c>
      <c r="AA21" s="16">
        <v>1.286473</v>
      </c>
      <c r="AB21" s="16">
        <v>0.95630599999999999</v>
      </c>
      <c r="AC21" s="16">
        <v>0.70393499999999998</v>
      </c>
      <c r="AD21" s="16">
        <v>0.53451700000000002</v>
      </c>
      <c r="AE21" s="16">
        <v>0.42736499999999999</v>
      </c>
      <c r="AF21" s="16">
        <v>0.35973300000000002</v>
      </c>
      <c r="AG21" s="16">
        <v>0.31358999999999998</v>
      </c>
      <c r="AH21" s="16">
        <v>0.28518199999999999</v>
      </c>
      <c r="AI21" s="16">
        <v>0.266268</v>
      </c>
      <c r="AJ21" s="16">
        <v>0.24816299999999999</v>
      </c>
      <c r="AK21" s="16">
        <v>0.23785999999999999</v>
      </c>
      <c r="AL21" s="16">
        <v>0.223436</v>
      </c>
      <c r="AM21" s="16">
        <v>0.214752</v>
      </c>
      <c r="AN21" s="16">
        <v>0.20974899999999999</v>
      </c>
      <c r="AO21" s="16">
        <v>0.19812299999999999</v>
      </c>
      <c r="AP21" s="16">
        <v>0.195107</v>
      </c>
      <c r="AQ21" s="16">
        <v>0.19003200000000001</v>
      </c>
      <c r="AR21" s="16">
        <v>0.18701599999999999</v>
      </c>
      <c r="AS21" s="16">
        <v>0.179511</v>
      </c>
      <c r="AT21" s="16">
        <v>0.16957700000000001</v>
      </c>
      <c r="AU21" s="16">
        <v>0.15191399999999999</v>
      </c>
      <c r="AV21" s="16">
        <v>0.14286099999999999</v>
      </c>
      <c r="AW21" s="16">
        <v>0.120339</v>
      </c>
      <c r="AX21" s="16">
        <v>0.10274800000000001</v>
      </c>
      <c r="AY21" s="16">
        <v>8.1476999999999994E-2</v>
      </c>
      <c r="AZ21" s="16">
        <v>6.9626999999999994E-2</v>
      </c>
      <c r="BA21" s="16">
        <v>4.9165E-2</v>
      </c>
      <c r="BB21" s="16">
        <v>7.6249999999999998E-2</v>
      </c>
      <c r="BC21" s="16">
        <v>5.4240999999999998E-2</v>
      </c>
      <c r="BD21" s="54">
        <v>0</v>
      </c>
      <c r="BE21" s="54">
        <v>83.806822999999994</v>
      </c>
      <c r="BF21" s="54">
        <v>14.01544</v>
      </c>
      <c r="BG21" s="54">
        <v>2.177737</v>
      </c>
      <c r="BH21" s="54">
        <v>16.193176999999999</v>
      </c>
      <c r="BI21" s="14">
        <v>0</v>
      </c>
      <c r="BJ21" s="14">
        <v>5.98</v>
      </c>
      <c r="BK21" s="14">
        <v>6.4359999999999999</v>
      </c>
      <c r="BL21" s="14">
        <v>38.482999999999997</v>
      </c>
      <c r="BM21" s="14">
        <v>5.1749999999999998</v>
      </c>
      <c r="BN21" s="14">
        <v>0</v>
      </c>
      <c r="BO21" s="14">
        <v>3.115475</v>
      </c>
      <c r="BP21" s="14">
        <v>3.068343</v>
      </c>
      <c r="BQ21" s="14">
        <v>1.1527810000000001</v>
      </c>
      <c r="BR21" s="14">
        <v>3.3078999999999997E-2</v>
      </c>
      <c r="BS21" s="14">
        <v>1.4634959999999999</v>
      </c>
      <c r="BT21" s="14">
        <v>3.044778</v>
      </c>
      <c r="BU21" s="14">
        <v>0.96690799999999999</v>
      </c>
      <c r="BV21" s="14">
        <v>-7.3117000000000001E-2</v>
      </c>
      <c r="BW21" s="14">
        <v>0.31815399999999999</v>
      </c>
      <c r="BX21" s="14">
        <v>1.284373</v>
      </c>
      <c r="BY21" s="14">
        <v>0.115385</v>
      </c>
      <c r="BZ21" s="14">
        <v>0.129884</v>
      </c>
      <c r="CA21" s="14">
        <v>1.5353250000000001</v>
      </c>
      <c r="CB21" s="14">
        <v>1.0600270000000001</v>
      </c>
      <c r="CC21" s="14">
        <v>0.199017</v>
      </c>
      <c r="CD21" s="14">
        <v>3.215865</v>
      </c>
      <c r="CE21" s="14">
        <v>0.107629</v>
      </c>
      <c r="CF21" s="14">
        <v>2.231376</v>
      </c>
      <c r="CG21" s="14">
        <v>1.493779</v>
      </c>
      <c r="CH21" s="14">
        <v>1.9084639999999999</v>
      </c>
      <c r="CI21" s="14">
        <v>10.219358</v>
      </c>
    </row>
    <row r="22" spans="1:87" s="4" customFormat="1">
      <c r="A22" s="14" t="s">
        <v>3</v>
      </c>
      <c r="B22" s="14" t="s">
        <v>147</v>
      </c>
      <c r="C22" s="16">
        <v>0.16659299999999999</v>
      </c>
      <c r="D22" s="16">
        <v>0</v>
      </c>
      <c r="E22" s="16">
        <v>0</v>
      </c>
      <c r="F22" s="16">
        <v>0</v>
      </c>
      <c r="G22" s="16">
        <v>0</v>
      </c>
      <c r="H22" s="16">
        <v>0.771262</v>
      </c>
      <c r="I22" s="16">
        <v>0.88862799999999997</v>
      </c>
      <c r="J22" s="16">
        <v>1.165276</v>
      </c>
      <c r="K22" s="16">
        <v>1.768872</v>
      </c>
      <c r="L22" s="16">
        <v>2.7245659999999998</v>
      </c>
      <c r="M22" s="16">
        <v>3.9736750000000001</v>
      </c>
      <c r="N22" s="16">
        <v>5.3652990000000003</v>
      </c>
      <c r="O22" s="16">
        <v>6.7150080000000001</v>
      </c>
      <c r="P22" s="16">
        <v>7.8467500000000001</v>
      </c>
      <c r="Q22" s="16">
        <v>8.634779</v>
      </c>
      <c r="R22" s="16">
        <v>9.0539430000000003</v>
      </c>
      <c r="S22" s="16">
        <v>8.8890729999999998</v>
      </c>
      <c r="T22" s="16">
        <v>8.3041889999999992</v>
      </c>
      <c r="U22" s="16">
        <v>7.6945180000000004</v>
      </c>
      <c r="V22" s="16">
        <v>6.9807240000000004</v>
      </c>
      <c r="W22" s="16">
        <v>5.6211029999999997</v>
      </c>
      <c r="X22" s="16">
        <v>3.7757160000000001</v>
      </c>
      <c r="Y22" s="16">
        <v>2.2598729999999998</v>
      </c>
      <c r="Z22" s="16">
        <v>1.4765760000000001</v>
      </c>
      <c r="AA22" s="16">
        <v>1.0532049999999999</v>
      </c>
      <c r="AB22" s="16">
        <v>0.76047200000000004</v>
      </c>
      <c r="AC22" s="16">
        <v>0.55171499999999996</v>
      </c>
      <c r="AD22" s="16">
        <v>0.40446700000000002</v>
      </c>
      <c r="AE22" s="16">
        <v>0.30940800000000002</v>
      </c>
      <c r="AF22" s="16">
        <v>0.25162699999999999</v>
      </c>
      <c r="AG22" s="16">
        <v>0.21807599999999999</v>
      </c>
      <c r="AH22" s="16">
        <v>0.20130100000000001</v>
      </c>
      <c r="AI22" s="16">
        <v>0.188254</v>
      </c>
      <c r="AJ22" s="16">
        <v>0.18079799999999999</v>
      </c>
      <c r="AK22" s="16">
        <v>0.173343</v>
      </c>
      <c r="AL22" s="16">
        <v>0.162159</v>
      </c>
      <c r="AM22" s="16">
        <v>0.15656800000000001</v>
      </c>
      <c r="AN22" s="16">
        <v>0.150976</v>
      </c>
      <c r="AO22" s="16">
        <v>0.137929</v>
      </c>
      <c r="AP22" s="16">
        <v>0.13047300000000001</v>
      </c>
      <c r="AQ22" s="16">
        <v>0.121154</v>
      </c>
      <c r="AR22" s="16">
        <v>0.111834</v>
      </c>
      <c r="AS22" s="16">
        <v>0.102515</v>
      </c>
      <c r="AT22" s="16">
        <v>9.3195E-2</v>
      </c>
      <c r="AU22" s="16">
        <v>8.0147999999999997E-2</v>
      </c>
      <c r="AV22" s="16">
        <v>7.4555999999999997E-2</v>
      </c>
      <c r="AW22" s="16">
        <v>6.1509000000000001E-2</v>
      </c>
      <c r="AX22" s="16">
        <v>5.2188999999999999E-2</v>
      </c>
      <c r="AY22" s="16">
        <v>4.2869999999999998E-2</v>
      </c>
      <c r="AZ22" s="16">
        <v>3.7277999999999999E-2</v>
      </c>
      <c r="BA22" s="16">
        <v>2.7959000000000001E-2</v>
      </c>
      <c r="BB22" s="16">
        <v>4.6598000000000001E-2</v>
      </c>
      <c r="BC22" s="16">
        <v>4.1006000000000001E-2</v>
      </c>
      <c r="BD22" s="54">
        <v>0.16659299999999999</v>
      </c>
      <c r="BE22" s="54">
        <v>86.397664000000006</v>
      </c>
      <c r="BF22" s="54">
        <v>12.123557</v>
      </c>
      <c r="BG22" s="54">
        <v>1.3121860000000001</v>
      </c>
      <c r="BH22" s="54">
        <v>13.435743</v>
      </c>
      <c r="BI22" s="14">
        <v>2E-3</v>
      </c>
      <c r="BJ22" s="14">
        <v>7.1260000000000003</v>
      </c>
      <c r="BK22" s="14">
        <v>9.2390000000000008</v>
      </c>
      <c r="BL22" s="14">
        <v>65.843000000000004</v>
      </c>
      <c r="BM22" s="14">
        <v>6.43</v>
      </c>
      <c r="BN22" s="14">
        <v>1.2E-2</v>
      </c>
      <c r="BO22" s="14">
        <v>2.7771219999999999</v>
      </c>
      <c r="BP22" s="14">
        <v>2.7930820000000001</v>
      </c>
      <c r="BQ22" s="14">
        <v>1.139059</v>
      </c>
      <c r="BR22" s="14">
        <v>6.6896999999999998E-2</v>
      </c>
      <c r="BS22" s="14">
        <v>1.0863929999999999</v>
      </c>
      <c r="BT22" s="14">
        <v>2.8010609999999998</v>
      </c>
      <c r="BU22" s="14">
        <v>1.083855</v>
      </c>
      <c r="BV22" s="14">
        <v>2.2086999999999999E-2</v>
      </c>
      <c r="BW22" s="14">
        <v>0.203093</v>
      </c>
      <c r="BX22" s="14">
        <v>0.81808000000000003</v>
      </c>
      <c r="BY22" s="14">
        <v>0.14588200000000001</v>
      </c>
      <c r="BZ22" s="14">
        <v>0.16373799999999999</v>
      </c>
      <c r="CA22" s="14">
        <v>1.674086</v>
      </c>
      <c r="CB22" s="14">
        <v>0.97668999999999995</v>
      </c>
      <c r="CC22" s="14">
        <v>0.24240800000000001</v>
      </c>
      <c r="CD22" s="14">
        <v>2.8928340000000001</v>
      </c>
      <c r="CE22" s="14">
        <v>0.13463900000000001</v>
      </c>
      <c r="CF22" s="14">
        <v>1.962485</v>
      </c>
      <c r="CG22" s="14">
        <v>1.400887</v>
      </c>
      <c r="CH22" s="14">
        <v>1.704501</v>
      </c>
      <c r="CI22" s="14">
        <v>9.9612029999999994</v>
      </c>
    </row>
    <row r="23" spans="1:87" s="4" customFormat="1">
      <c r="A23" s="14" t="s">
        <v>4</v>
      </c>
      <c r="B23" s="14" t="s">
        <v>147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4.64E-4</v>
      </c>
      <c r="O23" s="16">
        <v>6.5540000000000001E-2</v>
      </c>
      <c r="P23" s="16">
        <v>0.51885999999999999</v>
      </c>
      <c r="Q23" s="16">
        <v>1.540195</v>
      </c>
      <c r="R23" s="16">
        <v>3.8068110000000002</v>
      </c>
      <c r="S23" s="16">
        <v>7.6267120000000004</v>
      </c>
      <c r="T23" s="16">
        <v>11.900638000000001</v>
      </c>
      <c r="U23" s="16">
        <v>14.491237</v>
      </c>
      <c r="V23" s="16">
        <v>13.767435000000001</v>
      </c>
      <c r="W23" s="16">
        <v>10.762979</v>
      </c>
      <c r="X23" s="16">
        <v>7.7840509999999998</v>
      </c>
      <c r="Y23" s="16">
        <v>5.9831640000000004</v>
      </c>
      <c r="Z23" s="16">
        <v>4.7230030000000003</v>
      </c>
      <c r="AA23" s="16">
        <v>3.5638550000000002</v>
      </c>
      <c r="AB23" s="16">
        <v>2.509045</v>
      </c>
      <c r="AC23" s="16">
        <v>1.695748</v>
      </c>
      <c r="AD23" s="16">
        <v>1.156704</v>
      </c>
      <c r="AE23" s="16">
        <v>0.82844300000000004</v>
      </c>
      <c r="AF23" s="16">
        <v>0.63643099999999997</v>
      </c>
      <c r="AG23" s="16">
        <v>0.52524700000000002</v>
      </c>
      <c r="AH23" s="16">
        <v>0.46801700000000002</v>
      </c>
      <c r="AI23" s="16">
        <v>0.42949999999999999</v>
      </c>
      <c r="AJ23" s="16">
        <v>0.40624500000000002</v>
      </c>
      <c r="AK23" s="16">
        <v>0.38807900000000001</v>
      </c>
      <c r="AL23" s="16">
        <v>0.36591699999999999</v>
      </c>
      <c r="AM23" s="16">
        <v>0.359018</v>
      </c>
      <c r="AN23" s="16">
        <v>0.349217</v>
      </c>
      <c r="AO23" s="16">
        <v>0.33651199999999998</v>
      </c>
      <c r="AP23" s="16">
        <v>0.32653799999999999</v>
      </c>
      <c r="AQ23" s="16">
        <v>0.32219799999999998</v>
      </c>
      <c r="AR23" s="16">
        <v>0.31440899999999999</v>
      </c>
      <c r="AS23" s="16">
        <v>0.29716199999999998</v>
      </c>
      <c r="AT23" s="16">
        <v>0.27899600000000002</v>
      </c>
      <c r="AU23" s="16">
        <v>0.246285</v>
      </c>
      <c r="AV23" s="16">
        <v>0.237201</v>
      </c>
      <c r="AW23" s="16">
        <v>0.199575</v>
      </c>
      <c r="AX23" s="16">
        <v>0.168128</v>
      </c>
      <c r="AY23" s="16">
        <v>0.14013</v>
      </c>
      <c r="AZ23" s="16">
        <v>0.119405</v>
      </c>
      <c r="BA23" s="16">
        <v>8.7958999999999996E-2</v>
      </c>
      <c r="BB23" s="16">
        <v>0.145735</v>
      </c>
      <c r="BC23" s="16">
        <v>0.12721099999999999</v>
      </c>
      <c r="BD23" s="54">
        <v>0</v>
      </c>
      <c r="BE23" s="54">
        <v>64.480870999999993</v>
      </c>
      <c r="BF23" s="54">
        <v>31.822468000000001</v>
      </c>
      <c r="BG23" s="54">
        <v>3.6966610000000002</v>
      </c>
      <c r="BH23" s="54">
        <v>35.519129</v>
      </c>
      <c r="BI23" s="14">
        <v>0</v>
      </c>
      <c r="BJ23" s="14">
        <v>2.0259999999999998</v>
      </c>
      <c r="BK23" s="14">
        <v>8.6080000000000005</v>
      </c>
      <c r="BL23" s="14">
        <v>17.443000000000001</v>
      </c>
      <c r="BM23" s="14">
        <v>1.8149999999999999</v>
      </c>
      <c r="BN23" s="14">
        <v>0</v>
      </c>
      <c r="BO23" s="14">
        <v>3.685225</v>
      </c>
      <c r="BP23" s="14">
        <v>3.8557519999999998</v>
      </c>
      <c r="BQ23" s="14">
        <v>1.1087929999999999</v>
      </c>
      <c r="BR23" s="14">
        <v>0.42607600000000001</v>
      </c>
      <c r="BS23" s="14">
        <v>1.6152930000000001</v>
      </c>
      <c r="BT23" s="14">
        <v>3.9410159999999999</v>
      </c>
      <c r="BU23" s="14">
        <v>0.87947799999999998</v>
      </c>
      <c r="BV23" s="14">
        <v>0.29084399999999999</v>
      </c>
      <c r="BW23" s="14">
        <v>1.40913</v>
      </c>
      <c r="BX23" s="14">
        <v>1.51044</v>
      </c>
      <c r="BY23" s="14">
        <v>7.7739000000000003E-2</v>
      </c>
      <c r="BZ23" s="14">
        <v>7.7118999999999993E-2</v>
      </c>
      <c r="CA23" s="14">
        <v>1.474461</v>
      </c>
      <c r="CB23" s="14">
        <v>0.84948000000000001</v>
      </c>
      <c r="CC23" s="14">
        <v>0.26115699999999997</v>
      </c>
      <c r="CD23" s="14">
        <v>4.055606</v>
      </c>
      <c r="CE23" s="14">
        <v>6.0137000000000003E-2</v>
      </c>
      <c r="CF23" s="14">
        <v>2.0975839999999999</v>
      </c>
      <c r="CG23" s="14">
        <v>1.448304</v>
      </c>
      <c r="CH23" s="14">
        <v>2.558554</v>
      </c>
      <c r="CI23" s="14">
        <v>11.096907</v>
      </c>
    </row>
    <row r="24" spans="1:87" s="4" customFormat="1">
      <c r="A24" s="52"/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6"/>
      <c r="BE24" s="56"/>
      <c r="BF24" s="56"/>
      <c r="BG24" s="56"/>
      <c r="BH24" s="56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</row>
    <row r="25" spans="1:87" s="4" customFormat="1">
      <c r="A25" s="14" t="s">
        <v>5</v>
      </c>
      <c r="B25" s="14" t="s">
        <v>147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0.39021</v>
      </c>
      <c r="I25" s="16">
        <v>0.67036099999999998</v>
      </c>
      <c r="J25" s="16">
        <v>0.61032799999999998</v>
      </c>
      <c r="K25" s="16">
        <v>1.4307700000000001</v>
      </c>
      <c r="L25" s="16">
        <v>3.8820890000000001</v>
      </c>
      <c r="M25" s="16">
        <v>7.6341089999999996</v>
      </c>
      <c r="N25" s="16">
        <v>11.606246000000001</v>
      </c>
      <c r="O25" s="16">
        <v>14.607862000000001</v>
      </c>
      <c r="P25" s="16">
        <v>15.408293</v>
      </c>
      <c r="Q25" s="16">
        <v>14.007539</v>
      </c>
      <c r="R25" s="16">
        <v>11.105976999999999</v>
      </c>
      <c r="S25" s="16">
        <v>7.9342699999999997</v>
      </c>
      <c r="T25" s="16">
        <v>5.0427270000000002</v>
      </c>
      <c r="U25" s="16">
        <v>2.7016589999999998</v>
      </c>
      <c r="V25" s="16">
        <v>1.1812119999999999</v>
      </c>
      <c r="W25" s="16">
        <v>0.45127899999999999</v>
      </c>
      <c r="X25" s="16">
        <v>0.20137099999999999</v>
      </c>
      <c r="Y25" s="16">
        <v>0.14116200000000001</v>
      </c>
      <c r="Z25" s="16">
        <v>0.101434</v>
      </c>
      <c r="AA25" s="16">
        <v>6.8273E-2</v>
      </c>
      <c r="AB25" s="16">
        <v>4.3029999999999999E-2</v>
      </c>
      <c r="AC25" s="16">
        <v>2.7878E-2</v>
      </c>
      <c r="AD25" s="16">
        <v>2.2745000000000001E-2</v>
      </c>
      <c r="AE25" s="16">
        <v>2.0631E-2</v>
      </c>
      <c r="AF25" s="16">
        <v>2.0511999999999999E-2</v>
      </c>
      <c r="AG25" s="16">
        <v>2.0431999999999999E-2</v>
      </c>
      <c r="AH25" s="16">
        <v>1.9415000000000002E-2</v>
      </c>
      <c r="AI25" s="16">
        <v>1.9408000000000002E-2</v>
      </c>
      <c r="AJ25" s="16">
        <v>1.8384000000000001E-2</v>
      </c>
      <c r="AK25" s="16">
        <v>1.8357999999999999E-2</v>
      </c>
      <c r="AL25" s="16">
        <v>1.8332999999999999E-2</v>
      </c>
      <c r="AM25" s="16">
        <v>1.9328000000000001E-2</v>
      </c>
      <c r="AN25" s="16">
        <v>2.1318E-2</v>
      </c>
      <c r="AO25" s="16">
        <v>2.4289999999999999E-2</v>
      </c>
      <c r="AP25" s="16">
        <v>2.9262E-2</v>
      </c>
      <c r="AQ25" s="16">
        <v>3.5236000000000003E-2</v>
      </c>
      <c r="AR25" s="16">
        <v>4.0216000000000002E-2</v>
      </c>
      <c r="AS25" s="16">
        <v>4.4199000000000002E-2</v>
      </c>
      <c r="AT25" s="16">
        <v>4.6181E-2</v>
      </c>
      <c r="AU25" s="16">
        <v>4.5155000000000001E-2</v>
      </c>
      <c r="AV25" s="16">
        <v>4.5135000000000002E-2</v>
      </c>
      <c r="AW25" s="16">
        <v>4.0101999999999999E-2</v>
      </c>
      <c r="AX25" s="16">
        <v>3.6076999999999998E-2</v>
      </c>
      <c r="AY25" s="16">
        <v>3.1053000000000001E-2</v>
      </c>
      <c r="AZ25" s="16">
        <v>2.7039000000000001E-2</v>
      </c>
      <c r="BA25" s="16">
        <v>2.0025000000000001E-2</v>
      </c>
      <c r="BB25" s="16">
        <v>3.6040999999999997E-2</v>
      </c>
      <c r="BC25" s="16">
        <v>3.3047E-2</v>
      </c>
      <c r="BD25" s="54">
        <v>0</v>
      </c>
      <c r="BE25" s="54">
        <v>98.664929999999998</v>
      </c>
      <c r="BF25" s="54">
        <v>0.78069500000000003</v>
      </c>
      <c r="BG25" s="54">
        <v>0.55437499999999995</v>
      </c>
      <c r="BH25" s="54">
        <v>1.33507</v>
      </c>
      <c r="BI25" s="14">
        <v>0</v>
      </c>
      <c r="BJ25" s="14">
        <v>126.381</v>
      </c>
      <c r="BK25" s="14">
        <v>1.4079999999999999</v>
      </c>
      <c r="BL25" s="14">
        <v>177.97499999999999</v>
      </c>
      <c r="BM25" s="14">
        <v>73.902000000000001</v>
      </c>
      <c r="BN25" s="14">
        <v>0</v>
      </c>
      <c r="BO25" s="14">
        <v>2.1538439999999999</v>
      </c>
      <c r="BP25" s="14">
        <v>2.173959</v>
      </c>
      <c r="BQ25" s="14">
        <v>0.64865799999999996</v>
      </c>
      <c r="BR25" s="14">
        <v>6.2309000000000003E-2</v>
      </c>
      <c r="BS25" s="14">
        <v>1.0002450000000001</v>
      </c>
      <c r="BT25" s="14">
        <v>2.1840169999999999</v>
      </c>
      <c r="BU25" s="14">
        <v>0.648038</v>
      </c>
      <c r="BV25" s="14">
        <v>4.6559999999999997E-2</v>
      </c>
      <c r="BW25" s="14">
        <v>0.12904399999999999</v>
      </c>
      <c r="BX25" s="14">
        <v>0.65315699999999999</v>
      </c>
      <c r="BY25" s="14">
        <v>0.224713</v>
      </c>
      <c r="BZ25" s="14">
        <v>0.232872</v>
      </c>
      <c r="CA25" s="14">
        <v>1.355621</v>
      </c>
      <c r="CB25" s="14">
        <v>0.98034200000000005</v>
      </c>
      <c r="CC25" s="14">
        <v>0.260328</v>
      </c>
      <c r="CD25" s="14">
        <v>2.2144970000000002</v>
      </c>
      <c r="CE25" s="14">
        <v>0.21546199999999999</v>
      </c>
      <c r="CF25" s="14">
        <v>0.83021100000000003</v>
      </c>
      <c r="CG25" s="14">
        <v>0.91115900000000005</v>
      </c>
      <c r="CH25" s="14">
        <v>3.989506</v>
      </c>
      <c r="CI25" s="14">
        <v>36.848475999999998</v>
      </c>
    </row>
    <row r="26" spans="1:87" s="4" customFormat="1">
      <c r="A26" s="14" t="s">
        <v>6</v>
      </c>
      <c r="B26" s="14" t="s">
        <v>147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0.38241999999999998</v>
      </c>
      <c r="I26" s="16">
        <v>0.39198</v>
      </c>
      <c r="J26" s="16">
        <v>0.21033099999999999</v>
      </c>
      <c r="K26" s="16">
        <v>0.181649</v>
      </c>
      <c r="L26" s="16">
        <v>0.56406900000000004</v>
      </c>
      <c r="M26" s="16">
        <v>0.73615799999999998</v>
      </c>
      <c r="N26" s="16">
        <v>1.204623</v>
      </c>
      <c r="O26" s="16">
        <v>3.2027670000000001</v>
      </c>
      <c r="P26" s="16">
        <v>6.9409219999999996</v>
      </c>
      <c r="Q26" s="16">
        <v>11.376993000000001</v>
      </c>
      <c r="R26" s="16">
        <v>15.201193</v>
      </c>
      <c r="S26" s="16">
        <v>16.635268</v>
      </c>
      <c r="T26" s="16">
        <v>15.009983</v>
      </c>
      <c r="U26" s="16">
        <v>10.808185</v>
      </c>
      <c r="V26" s="16">
        <v>6.183872</v>
      </c>
      <c r="W26" s="16">
        <v>3.0300440000000002</v>
      </c>
      <c r="X26" s="16">
        <v>1.5869059999999999</v>
      </c>
      <c r="Y26" s="16">
        <v>1.0359659999999999</v>
      </c>
      <c r="Z26" s="16">
        <v>0.75880599999999998</v>
      </c>
      <c r="AA26" s="16">
        <v>0.60795900000000003</v>
      </c>
      <c r="AB26" s="16">
        <v>0.49858599999999997</v>
      </c>
      <c r="AC26" s="16">
        <v>0.39360899999999999</v>
      </c>
      <c r="AD26" s="16">
        <v>0.307255</v>
      </c>
      <c r="AE26" s="16">
        <v>0.24812100000000001</v>
      </c>
      <c r="AF26" s="16">
        <v>0.209482</v>
      </c>
      <c r="AG26" s="16">
        <v>0.18113099999999999</v>
      </c>
      <c r="AH26" s="16">
        <v>0.16115499999999999</v>
      </c>
      <c r="AI26" s="16">
        <v>0.147756</v>
      </c>
      <c r="AJ26" s="16">
        <v>0.13539499999999999</v>
      </c>
      <c r="AK26" s="16">
        <v>0.12562599999999999</v>
      </c>
      <c r="AL26" s="16">
        <v>0.114302</v>
      </c>
      <c r="AM26" s="16">
        <v>0.108956</v>
      </c>
      <c r="AN26" s="16">
        <v>0.105522</v>
      </c>
      <c r="AO26" s="16">
        <v>0.101489</v>
      </c>
      <c r="AP26" s="16">
        <v>0.10387299999999999</v>
      </c>
      <c r="AQ26" s="16">
        <v>0.10773099999999999</v>
      </c>
      <c r="AR26" s="16">
        <v>0.110195</v>
      </c>
      <c r="AS26" s="16">
        <v>0.112221</v>
      </c>
      <c r="AT26" s="16">
        <v>0.11138000000000001</v>
      </c>
      <c r="AU26" s="16">
        <v>0.102371</v>
      </c>
      <c r="AV26" s="16">
        <v>9.8822999999999994E-2</v>
      </c>
      <c r="AW26" s="16">
        <v>8.2603999999999997E-2</v>
      </c>
      <c r="AX26" s="16">
        <v>7.0371000000000003E-2</v>
      </c>
      <c r="AY26" s="16">
        <v>5.6662999999999998E-2</v>
      </c>
      <c r="AZ26" s="16">
        <v>4.7897000000000002E-2</v>
      </c>
      <c r="BA26" s="16">
        <v>3.2277E-2</v>
      </c>
      <c r="BB26" s="16">
        <v>4.8495999999999997E-2</v>
      </c>
      <c r="BC26" s="16">
        <v>2.6620999999999999E-2</v>
      </c>
      <c r="BD26" s="54">
        <v>0</v>
      </c>
      <c r="BE26" s="54">
        <v>92.060457999999997</v>
      </c>
      <c r="BF26" s="54">
        <v>6.6210100000000001</v>
      </c>
      <c r="BG26" s="54">
        <v>1.318533</v>
      </c>
      <c r="BH26" s="54">
        <v>7.9395420000000003</v>
      </c>
      <c r="BI26" s="14">
        <v>0</v>
      </c>
      <c r="BJ26" s="14">
        <v>13.904</v>
      </c>
      <c r="BK26" s="14">
        <v>5.0209999999999999</v>
      </c>
      <c r="BL26" s="14">
        <v>69.819999999999993</v>
      </c>
      <c r="BM26" s="14">
        <v>11.595000000000001</v>
      </c>
      <c r="BN26" s="14">
        <v>0</v>
      </c>
      <c r="BO26" s="14">
        <v>2.9002859999999999</v>
      </c>
      <c r="BP26" s="14">
        <v>2.9179460000000002</v>
      </c>
      <c r="BQ26" s="14">
        <v>0.71907600000000005</v>
      </c>
      <c r="BR26" s="14">
        <v>0.149895</v>
      </c>
      <c r="BS26" s="14">
        <v>1.350994</v>
      </c>
      <c r="BT26" s="14">
        <v>2.9267759999999998</v>
      </c>
      <c r="BU26" s="14">
        <v>0.61797800000000003</v>
      </c>
      <c r="BV26" s="14">
        <v>4.2867000000000002E-2</v>
      </c>
      <c r="BW26" s="14">
        <v>0.56262599999999996</v>
      </c>
      <c r="BX26" s="14">
        <v>1.189865</v>
      </c>
      <c r="BY26" s="14">
        <v>0.13394500000000001</v>
      </c>
      <c r="BZ26" s="14">
        <v>0.138715</v>
      </c>
      <c r="CA26" s="14">
        <v>1.3291759999999999</v>
      </c>
      <c r="CB26" s="14">
        <v>0.99013200000000001</v>
      </c>
      <c r="CC26" s="14">
        <v>0.24635299999999999</v>
      </c>
      <c r="CD26" s="14">
        <v>3.0341130000000001</v>
      </c>
      <c r="CE26" s="14">
        <v>0.12207899999999999</v>
      </c>
      <c r="CF26" s="14">
        <v>1.3139609999999999</v>
      </c>
      <c r="CG26" s="14">
        <v>1.1462810000000001</v>
      </c>
      <c r="CH26" s="14">
        <v>3.1384699999999999</v>
      </c>
      <c r="CI26" s="14">
        <v>19.674265999999999</v>
      </c>
    </row>
    <row r="27" spans="1:87" s="4" customFormat="1">
      <c r="A27" s="14" t="s">
        <v>7</v>
      </c>
      <c r="B27" s="14" t="s">
        <v>147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1.6833999999999998E-2</v>
      </c>
      <c r="O27" s="16">
        <v>0.45592199999999999</v>
      </c>
      <c r="P27" s="16">
        <v>2.0130690000000002</v>
      </c>
      <c r="Q27" s="16">
        <v>4.56623</v>
      </c>
      <c r="R27" s="16">
        <v>8.2065889999999992</v>
      </c>
      <c r="S27" s="16">
        <v>11.853961999999999</v>
      </c>
      <c r="T27" s="16">
        <v>13.700939999999999</v>
      </c>
      <c r="U27" s="16">
        <v>12.737653</v>
      </c>
      <c r="V27" s="16">
        <v>10.380321</v>
      </c>
      <c r="W27" s="16">
        <v>7.8494989999999998</v>
      </c>
      <c r="X27" s="16">
        <v>5.8779199999999996</v>
      </c>
      <c r="Y27" s="16">
        <v>4.5570469999999998</v>
      </c>
      <c r="Z27" s="16">
        <v>3.6405889999999999</v>
      </c>
      <c r="AA27" s="16">
        <v>2.7908040000000001</v>
      </c>
      <c r="AB27" s="16">
        <v>2.0235880000000002</v>
      </c>
      <c r="AC27" s="16">
        <v>1.4447730000000001</v>
      </c>
      <c r="AD27" s="16">
        <v>1.0587489999999999</v>
      </c>
      <c r="AE27" s="16">
        <v>0.80757900000000005</v>
      </c>
      <c r="AF27" s="16">
        <v>0.64721399999999996</v>
      </c>
      <c r="AG27" s="16">
        <v>0.53620800000000002</v>
      </c>
      <c r="AH27" s="16">
        <v>0.46173700000000001</v>
      </c>
      <c r="AI27" s="16">
        <v>0.40588400000000002</v>
      </c>
      <c r="AJ27" s="16">
        <v>0.36337799999999998</v>
      </c>
      <c r="AK27" s="16">
        <v>0.33421800000000002</v>
      </c>
      <c r="AL27" s="16">
        <v>0.29838599999999998</v>
      </c>
      <c r="AM27" s="16">
        <v>0.27888600000000002</v>
      </c>
      <c r="AN27" s="16">
        <v>0.26219199999999998</v>
      </c>
      <c r="AO27" s="16">
        <v>0.24321400000000001</v>
      </c>
      <c r="AP27" s="16">
        <v>0.23669999999999999</v>
      </c>
      <c r="AQ27" s="16">
        <v>0.22790199999999999</v>
      </c>
      <c r="AR27" s="16">
        <v>0.220688</v>
      </c>
      <c r="AS27" s="16">
        <v>0.21207000000000001</v>
      </c>
      <c r="AT27" s="16">
        <v>0.20152900000000001</v>
      </c>
      <c r="AU27" s="16">
        <v>0.181508</v>
      </c>
      <c r="AV27" s="16">
        <v>0.173432</v>
      </c>
      <c r="AW27" s="16">
        <v>0.14569499999999999</v>
      </c>
      <c r="AX27" s="16">
        <v>0.12761900000000001</v>
      </c>
      <c r="AY27" s="16">
        <v>0.10216699999999999</v>
      </c>
      <c r="AZ27" s="16">
        <v>8.9180999999999996E-2</v>
      </c>
      <c r="BA27" s="16">
        <v>6.4431000000000002E-2</v>
      </c>
      <c r="BB27" s="16">
        <v>0.110264</v>
      </c>
      <c r="BC27" s="16">
        <v>9.3429999999999999E-2</v>
      </c>
      <c r="BD27" s="54">
        <v>0</v>
      </c>
      <c r="BE27" s="54">
        <v>71.781019999999998</v>
      </c>
      <c r="BF27" s="54">
        <v>25.526961</v>
      </c>
      <c r="BG27" s="54">
        <v>2.6920199999999999</v>
      </c>
      <c r="BH27" s="54">
        <v>28.218979999999998</v>
      </c>
      <c r="BI27" s="14">
        <v>0</v>
      </c>
      <c r="BJ27" s="14">
        <v>2.8119999999999998</v>
      </c>
      <c r="BK27" s="14">
        <v>9.4819999999999993</v>
      </c>
      <c r="BL27" s="14">
        <v>26.664000000000001</v>
      </c>
      <c r="BM27" s="14">
        <v>2.544</v>
      </c>
      <c r="BN27" s="14">
        <v>0</v>
      </c>
      <c r="BO27" s="14">
        <v>3.432785</v>
      </c>
      <c r="BP27" s="14">
        <v>3.6075189999999999</v>
      </c>
      <c r="BQ27" s="14">
        <v>1.0692699999999999</v>
      </c>
      <c r="BR27" s="14">
        <v>0.38833000000000001</v>
      </c>
      <c r="BS27" s="14">
        <v>1.3987540000000001</v>
      </c>
      <c r="BT27" s="14">
        <v>3.694887</v>
      </c>
      <c r="BU27" s="14">
        <v>0.92614700000000005</v>
      </c>
      <c r="BV27" s="14">
        <v>0.28300199999999998</v>
      </c>
      <c r="BW27" s="14">
        <v>1.0662849999999999</v>
      </c>
      <c r="BX27" s="14">
        <v>1.159967</v>
      </c>
      <c r="BY27" s="14">
        <v>9.2604000000000006E-2</v>
      </c>
      <c r="BZ27" s="14">
        <v>9.2564999999999995E-2</v>
      </c>
      <c r="CA27" s="14">
        <v>1.501217</v>
      </c>
      <c r="CB27" s="14">
        <v>0.85082999999999998</v>
      </c>
      <c r="CC27" s="14">
        <v>0.26223400000000002</v>
      </c>
      <c r="CD27" s="14">
        <v>3.7758910000000001</v>
      </c>
      <c r="CE27" s="14">
        <v>7.3002999999999998E-2</v>
      </c>
      <c r="CF27" s="14">
        <v>1.9547209999999999</v>
      </c>
      <c r="CG27" s="14">
        <v>1.3981129999999999</v>
      </c>
      <c r="CH27" s="14">
        <v>2.5192199999999998</v>
      </c>
      <c r="CI27" s="14">
        <v>11.524493</v>
      </c>
    </row>
    <row r="28" spans="1:87" s="4" customFormat="1">
      <c r="A28" s="14" t="s">
        <v>8</v>
      </c>
      <c r="B28" s="14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1.3169E-2</v>
      </c>
      <c r="R28" s="16">
        <v>1.9366829999999999</v>
      </c>
      <c r="S28" s="16">
        <v>9.9158170000000005</v>
      </c>
      <c r="T28" s="16">
        <v>16.994658999999999</v>
      </c>
      <c r="U28" s="16">
        <v>19.454519999999999</v>
      </c>
      <c r="V28" s="16">
        <v>17.249245999999999</v>
      </c>
      <c r="W28" s="16">
        <v>12.126609</v>
      </c>
      <c r="X28" s="16">
        <v>7.1167049999999996</v>
      </c>
      <c r="Y28" s="16">
        <v>3.9491809999999998</v>
      </c>
      <c r="Z28" s="16">
        <v>2.5244849999999999</v>
      </c>
      <c r="AA28" s="16">
        <v>1.7564610000000001</v>
      </c>
      <c r="AB28" s="16">
        <v>1.1981599999999999</v>
      </c>
      <c r="AC28" s="16">
        <v>0.82086800000000004</v>
      </c>
      <c r="AD28" s="16">
        <v>0.60758100000000004</v>
      </c>
      <c r="AE28" s="16">
        <v>0.48566900000000002</v>
      </c>
      <c r="AF28" s="16">
        <v>0.407447</v>
      </c>
      <c r="AG28" s="16">
        <v>0.34248000000000001</v>
      </c>
      <c r="AH28" s="16">
        <v>0.29494199999999998</v>
      </c>
      <c r="AI28" s="16">
        <v>0.26609899999999997</v>
      </c>
      <c r="AJ28" s="16">
        <v>0.24580399999999999</v>
      </c>
      <c r="AK28" s="16">
        <v>0.230018</v>
      </c>
      <c r="AL28" s="16">
        <v>0.20972199999999999</v>
      </c>
      <c r="AM28" s="16">
        <v>0.19619200000000001</v>
      </c>
      <c r="AN28" s="16">
        <v>0.184916</v>
      </c>
      <c r="AO28" s="16">
        <v>0.169131</v>
      </c>
      <c r="AP28" s="16">
        <v>0.157855</v>
      </c>
      <c r="AQ28" s="16">
        <v>0.14657999999999999</v>
      </c>
      <c r="AR28" s="16">
        <v>0.13755999999999999</v>
      </c>
      <c r="AS28" s="16">
        <v>0.12628400000000001</v>
      </c>
      <c r="AT28" s="16">
        <v>0.115009</v>
      </c>
      <c r="AU28" s="16">
        <v>0.101479</v>
      </c>
      <c r="AV28" s="16">
        <v>9.4713000000000006E-2</v>
      </c>
      <c r="AW28" s="16">
        <v>7.8927999999999998E-2</v>
      </c>
      <c r="AX28" s="16">
        <v>6.9906999999999997E-2</v>
      </c>
      <c r="AY28" s="16">
        <v>5.6376999999999997E-2</v>
      </c>
      <c r="AZ28" s="16">
        <v>5.1867000000000003E-2</v>
      </c>
      <c r="BA28" s="16">
        <v>3.8336000000000002E-2</v>
      </c>
      <c r="BB28" s="16">
        <v>6.7652000000000004E-2</v>
      </c>
      <c r="BC28" s="16">
        <v>6.0886999999999997E-2</v>
      </c>
      <c r="BD28" s="54">
        <v>0</v>
      </c>
      <c r="BE28" s="54">
        <v>77.690703999999997</v>
      </c>
      <c r="BF28" s="54">
        <v>20.651814000000002</v>
      </c>
      <c r="BG28" s="54">
        <v>1.6574819999999999</v>
      </c>
      <c r="BH28" s="54">
        <v>22.309296</v>
      </c>
      <c r="BI28" s="14">
        <v>0</v>
      </c>
      <c r="BJ28" s="14">
        <v>3.762</v>
      </c>
      <c r="BK28" s="14">
        <v>12.46</v>
      </c>
      <c r="BL28" s="14">
        <v>46.872999999999998</v>
      </c>
      <c r="BM28" s="14">
        <v>3.4820000000000002</v>
      </c>
      <c r="BN28" s="14">
        <v>0</v>
      </c>
      <c r="BO28" s="14">
        <v>3.5253610000000002</v>
      </c>
      <c r="BP28" s="14">
        <v>3.6069740000000001</v>
      </c>
      <c r="BQ28" s="14">
        <v>0.67399799999999999</v>
      </c>
      <c r="BR28" s="14">
        <v>0.37150300000000003</v>
      </c>
      <c r="BS28" s="14">
        <v>1.4220660000000001</v>
      </c>
      <c r="BT28" s="14">
        <v>3.64778</v>
      </c>
      <c r="BU28" s="14">
        <v>0.57269999999999999</v>
      </c>
      <c r="BV28" s="14">
        <v>0.213758</v>
      </c>
      <c r="BW28" s="14">
        <v>1.1821759999999999</v>
      </c>
      <c r="BX28" s="14">
        <v>1.2336929999999999</v>
      </c>
      <c r="BY28" s="14">
        <v>8.6847999999999995E-2</v>
      </c>
      <c r="BZ28" s="14">
        <v>8.6635000000000004E-2</v>
      </c>
      <c r="CA28" s="14">
        <v>1.2911649999999999</v>
      </c>
      <c r="CB28" s="14">
        <v>0.93285200000000001</v>
      </c>
      <c r="CC28" s="14">
        <v>0.262876</v>
      </c>
      <c r="CD28" s="14">
        <v>3.7649309999999998</v>
      </c>
      <c r="CE28" s="14">
        <v>7.356E-2</v>
      </c>
      <c r="CF28" s="14">
        <v>1.154045</v>
      </c>
      <c r="CG28" s="14">
        <v>1.074265</v>
      </c>
      <c r="CH28" s="14">
        <v>3.542189</v>
      </c>
      <c r="CI28" s="14">
        <v>19.944471</v>
      </c>
    </row>
    <row r="29" spans="1:87" s="4" customFormat="1">
      <c r="A29" s="14" t="s">
        <v>9</v>
      </c>
      <c r="B29" s="14" t="s">
        <v>147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0.57542499999999996</v>
      </c>
      <c r="I29" s="16">
        <v>0.72424200000000005</v>
      </c>
      <c r="J29" s="16">
        <v>0.496056</v>
      </c>
      <c r="K29" s="16">
        <v>0.54566199999999998</v>
      </c>
      <c r="L29" s="16">
        <v>1.696512</v>
      </c>
      <c r="M29" s="16">
        <v>3.6608939999999999</v>
      </c>
      <c r="N29" s="16">
        <v>6.5578609999999999</v>
      </c>
      <c r="O29" s="16">
        <v>11.508501000000001</v>
      </c>
      <c r="P29" s="16">
        <v>18.056441</v>
      </c>
      <c r="Q29" s="16">
        <v>22.719367999999999</v>
      </c>
      <c r="R29" s="16">
        <v>21.032776999999999</v>
      </c>
      <c r="S29" s="16">
        <v>10.417177000000001</v>
      </c>
      <c r="T29" s="16">
        <v>1.021876</v>
      </c>
      <c r="U29" s="16">
        <v>2.3749999999999999E-3</v>
      </c>
      <c r="V29" s="16">
        <v>1.8925999999999998E-2</v>
      </c>
      <c r="W29" s="16">
        <v>7.3928999999999995E-2</v>
      </c>
      <c r="X29" s="16">
        <v>0.120258</v>
      </c>
      <c r="Y29" s="16">
        <v>0.116315</v>
      </c>
      <c r="Z29" s="16">
        <v>9.1080999999999995E-2</v>
      </c>
      <c r="AA29" s="16">
        <v>7.8365000000000004E-2</v>
      </c>
      <c r="AB29" s="16">
        <v>7.2352E-2</v>
      </c>
      <c r="AC29" s="16">
        <v>6.1016000000000001E-2</v>
      </c>
      <c r="AD29" s="16">
        <v>4.6822000000000003E-2</v>
      </c>
      <c r="AE29" s="16">
        <v>3.6471999999999997E-2</v>
      </c>
      <c r="AF29" s="16">
        <v>3.0655999999999999E-2</v>
      </c>
      <c r="AG29" s="16">
        <v>2.6417E-2</v>
      </c>
      <c r="AH29" s="16">
        <v>2.3755999999999999E-2</v>
      </c>
      <c r="AI29" s="16">
        <v>2.1784000000000001E-2</v>
      </c>
      <c r="AJ29" s="16">
        <v>1.9813000000000001E-2</v>
      </c>
      <c r="AK29" s="16">
        <v>1.8235999999999999E-2</v>
      </c>
      <c r="AL29" s="16">
        <v>1.6264000000000001E-2</v>
      </c>
      <c r="AM29" s="16">
        <v>1.4786000000000001E-2</v>
      </c>
      <c r="AN29" s="16">
        <v>1.3406E-2</v>
      </c>
      <c r="AO29" s="16">
        <v>1.1828999999999999E-2</v>
      </c>
      <c r="AP29" s="16">
        <v>1.0645999999999999E-2</v>
      </c>
      <c r="AQ29" s="16">
        <v>9.6600000000000002E-3</v>
      </c>
      <c r="AR29" s="16">
        <v>8.6739999999999994E-3</v>
      </c>
      <c r="AS29" s="16">
        <v>7.6889999999999997E-3</v>
      </c>
      <c r="AT29" s="16">
        <v>6.8999999999999999E-3</v>
      </c>
      <c r="AU29" s="16">
        <v>5.816E-3</v>
      </c>
      <c r="AV29" s="16">
        <v>5.2240000000000003E-3</v>
      </c>
      <c r="AW29" s="16">
        <v>4.1399999999999996E-3</v>
      </c>
      <c r="AX29" s="16">
        <v>3.3509999999999998E-3</v>
      </c>
      <c r="AY29" s="16">
        <v>2.5630000000000002E-3</v>
      </c>
      <c r="AZ29" s="16">
        <v>2.1689999999999999E-3</v>
      </c>
      <c r="BA29" s="16">
        <v>1.4790000000000001E-3</v>
      </c>
      <c r="BB29" s="16">
        <v>2.2669999999999999E-3</v>
      </c>
      <c r="BC29" s="16">
        <v>1.774E-3</v>
      </c>
      <c r="BD29" s="54">
        <v>0</v>
      </c>
      <c r="BE29" s="54">
        <v>99.108020999999994</v>
      </c>
      <c r="BF29" s="54">
        <v>0.79439300000000002</v>
      </c>
      <c r="BG29" s="54">
        <v>9.7586000000000006E-2</v>
      </c>
      <c r="BH29" s="54">
        <v>0.89197899999999997</v>
      </c>
      <c r="BI29" s="14">
        <v>0</v>
      </c>
      <c r="BJ29" s="14">
        <v>124.759</v>
      </c>
      <c r="BK29" s="14">
        <v>8.14</v>
      </c>
      <c r="BL29" s="14">
        <v>1015.593</v>
      </c>
      <c r="BM29" s="14">
        <v>111.11</v>
      </c>
      <c r="BN29" s="14">
        <v>0</v>
      </c>
      <c r="BO29" s="14">
        <v>2.325339</v>
      </c>
      <c r="BP29" s="14">
        <v>2.2775829999999999</v>
      </c>
      <c r="BQ29" s="14">
        <v>0.468362</v>
      </c>
      <c r="BR29" s="14">
        <v>-0.200183</v>
      </c>
      <c r="BS29" s="14">
        <v>1.0574060000000001</v>
      </c>
      <c r="BT29" s="14">
        <v>2.2537039999999999</v>
      </c>
      <c r="BU29" s="14">
        <v>0.45563500000000001</v>
      </c>
      <c r="BV29" s="14">
        <v>-0.157221</v>
      </c>
      <c r="BW29" s="14">
        <v>-0.42359999999999998</v>
      </c>
      <c r="BX29" s="14">
        <v>0.74217100000000003</v>
      </c>
      <c r="BY29" s="14">
        <v>0.19952800000000001</v>
      </c>
      <c r="BZ29" s="14">
        <v>0.20827999999999999</v>
      </c>
      <c r="CA29" s="14">
        <v>1.2377020000000001</v>
      </c>
      <c r="CB29" s="14">
        <v>1.0415639999999999</v>
      </c>
      <c r="CC29" s="14">
        <v>0.235955</v>
      </c>
      <c r="CD29" s="14">
        <v>2.2642769999999999</v>
      </c>
      <c r="CE29" s="14">
        <v>0.20815400000000001</v>
      </c>
      <c r="CF29" s="14">
        <v>0.38188699999999998</v>
      </c>
      <c r="CG29" s="14">
        <v>0.61797000000000002</v>
      </c>
      <c r="CH29" s="14">
        <v>2.0494249999999998</v>
      </c>
      <c r="CI29" s="14">
        <v>29.515999999999998</v>
      </c>
    </row>
    <row r="30" spans="1:87" s="4" customFormat="1">
      <c r="A30" s="14" t="s">
        <v>10</v>
      </c>
      <c r="B30" s="14" t="s">
        <v>147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6.78E-4</v>
      </c>
      <c r="R30" s="16">
        <v>1.068344</v>
      </c>
      <c r="S30" s="16">
        <v>10.177451</v>
      </c>
      <c r="T30" s="16">
        <v>18.628094999999998</v>
      </c>
      <c r="U30" s="16">
        <v>19.405985999999999</v>
      </c>
      <c r="V30" s="16">
        <v>15.135002999999999</v>
      </c>
      <c r="W30" s="16">
        <v>9.755312</v>
      </c>
      <c r="X30" s="16">
        <v>5.8407200000000001</v>
      </c>
      <c r="Y30" s="16">
        <v>3.9828359999999998</v>
      </c>
      <c r="Z30" s="16">
        <v>3.2009840000000001</v>
      </c>
      <c r="AA30" s="16">
        <v>2.5798800000000002</v>
      </c>
      <c r="AB30" s="16">
        <v>1.9355830000000001</v>
      </c>
      <c r="AC30" s="16">
        <v>1.389834</v>
      </c>
      <c r="AD30" s="16">
        <v>0.99576799999999999</v>
      </c>
      <c r="AE30" s="16">
        <v>0.73139900000000002</v>
      </c>
      <c r="AF30" s="16">
        <v>0.55996100000000004</v>
      </c>
      <c r="AG30" s="16">
        <v>0.44845000000000002</v>
      </c>
      <c r="AH30" s="16">
        <v>0.3765</v>
      </c>
      <c r="AI30" s="16">
        <v>0.327125</v>
      </c>
      <c r="AJ30" s="16">
        <v>0.29241</v>
      </c>
      <c r="AK30" s="16">
        <v>0.26824500000000001</v>
      </c>
      <c r="AL30" s="16">
        <v>0.24144299999999999</v>
      </c>
      <c r="AM30" s="16">
        <v>0.22666500000000001</v>
      </c>
      <c r="AN30" s="16">
        <v>0.21820800000000001</v>
      </c>
      <c r="AO30" s="16">
        <v>0.21006</v>
      </c>
      <c r="AP30" s="16">
        <v>0.210872</v>
      </c>
      <c r="AQ30" s="16">
        <v>0.21315700000000001</v>
      </c>
      <c r="AR30" s="16">
        <v>0.210284</v>
      </c>
      <c r="AS30" s="16">
        <v>0.21183299999999999</v>
      </c>
      <c r="AT30" s="16">
        <v>0.20128299999999999</v>
      </c>
      <c r="AU30" s="16">
        <v>0.17809</v>
      </c>
      <c r="AV30" s="16">
        <v>0.172815</v>
      </c>
      <c r="AW30" s="16">
        <v>0.14047100000000001</v>
      </c>
      <c r="AX30" s="16">
        <v>0.115922</v>
      </c>
      <c r="AY30" s="16">
        <v>9.0635999999999994E-2</v>
      </c>
      <c r="AZ30" s="16">
        <v>7.5046000000000002E-2</v>
      </c>
      <c r="BA30" s="16">
        <v>4.9333000000000002E-2</v>
      </c>
      <c r="BB30" s="16">
        <v>7.7182000000000001E-2</v>
      </c>
      <c r="BC30" s="16">
        <v>5.6139000000000001E-2</v>
      </c>
      <c r="BD30" s="54">
        <v>0</v>
      </c>
      <c r="BE30" s="54">
        <v>74.170868999999996</v>
      </c>
      <c r="BF30" s="54">
        <v>23.397803</v>
      </c>
      <c r="BG30" s="54">
        <v>2.4313280000000002</v>
      </c>
      <c r="BH30" s="54">
        <v>25.829131</v>
      </c>
      <c r="BI30" s="14">
        <v>0</v>
      </c>
      <c r="BJ30" s="14">
        <v>3.17</v>
      </c>
      <c r="BK30" s="14">
        <v>9.6229999999999993</v>
      </c>
      <c r="BL30" s="14">
        <v>30.506</v>
      </c>
      <c r="BM30" s="14">
        <v>2.8719999999999999</v>
      </c>
      <c r="BN30" s="14">
        <v>0</v>
      </c>
      <c r="BO30" s="14">
        <v>3.5120710000000002</v>
      </c>
      <c r="BP30" s="14">
        <v>3.6977479999999998</v>
      </c>
      <c r="BQ30" s="14">
        <v>0.80857599999999996</v>
      </c>
      <c r="BR30" s="14">
        <v>0.55189100000000002</v>
      </c>
      <c r="BS30" s="14">
        <v>1.473916</v>
      </c>
      <c r="BT30" s="14">
        <v>3.7905859999999998</v>
      </c>
      <c r="BU30" s="14">
        <v>0.70997399999999999</v>
      </c>
      <c r="BV30" s="14">
        <v>0.39228800000000003</v>
      </c>
      <c r="BW30" s="14">
        <v>1.500046</v>
      </c>
      <c r="BX30" s="14">
        <v>1.1083050000000001</v>
      </c>
      <c r="BY30" s="14">
        <v>8.7651999999999994E-2</v>
      </c>
      <c r="BZ30" s="14">
        <v>8.4865999999999997E-2</v>
      </c>
      <c r="CA30" s="14">
        <v>1.3344180000000001</v>
      </c>
      <c r="CB30" s="14">
        <v>0.86354600000000004</v>
      </c>
      <c r="CC30" s="14">
        <v>0.27077899999999999</v>
      </c>
      <c r="CD30" s="14">
        <v>3.8662179999999999</v>
      </c>
      <c r="CE30" s="14">
        <v>6.8572999999999995E-2</v>
      </c>
      <c r="CF30" s="14">
        <v>1.5248649999999999</v>
      </c>
      <c r="CG30" s="14">
        <v>1.2348539999999999</v>
      </c>
      <c r="CH30" s="14">
        <v>3.0950150000000001</v>
      </c>
      <c r="CI30" s="14">
        <v>14.989725999999999</v>
      </c>
    </row>
    <row r="31" spans="1:87" s="4" customFormat="1">
      <c r="A31" s="14" t="s">
        <v>11</v>
      </c>
      <c r="B31" s="14" t="s">
        <v>147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6.5560000000000002E-3</v>
      </c>
      <c r="O31" s="16">
        <v>0.40470099999999998</v>
      </c>
      <c r="P31" s="16">
        <v>1.942566</v>
      </c>
      <c r="Q31" s="16">
        <v>4.2574569999999996</v>
      </c>
      <c r="R31" s="16">
        <v>7.7297940000000001</v>
      </c>
      <c r="S31" s="16">
        <v>11.898216</v>
      </c>
      <c r="T31" s="16">
        <v>14.985575000000001</v>
      </c>
      <c r="U31" s="16">
        <v>15.252281999999999</v>
      </c>
      <c r="V31" s="16">
        <v>12.77272</v>
      </c>
      <c r="W31" s="16">
        <v>9.1668810000000001</v>
      </c>
      <c r="X31" s="16">
        <v>5.8549470000000001</v>
      </c>
      <c r="Y31" s="16">
        <v>3.6386620000000001</v>
      </c>
      <c r="Z31" s="16">
        <v>2.4591509999999999</v>
      </c>
      <c r="AA31" s="16">
        <v>1.766383</v>
      </c>
      <c r="AB31" s="16">
        <v>1.2422839999999999</v>
      </c>
      <c r="AC31" s="16">
        <v>0.85444399999999998</v>
      </c>
      <c r="AD31" s="16">
        <v>0.61523799999999995</v>
      </c>
      <c r="AE31" s="16">
        <v>0.47346100000000002</v>
      </c>
      <c r="AF31" s="16">
        <v>0.38824700000000001</v>
      </c>
      <c r="AG31" s="16">
        <v>0.33191799999999999</v>
      </c>
      <c r="AH31" s="16">
        <v>0.29736800000000002</v>
      </c>
      <c r="AI31" s="16">
        <v>0.27316000000000001</v>
      </c>
      <c r="AJ31" s="16">
        <v>0.25709900000000002</v>
      </c>
      <c r="AK31" s="16">
        <v>0.24565999999999999</v>
      </c>
      <c r="AL31" s="16">
        <v>0.230409</v>
      </c>
      <c r="AM31" s="16">
        <v>0.222496</v>
      </c>
      <c r="AN31" s="16">
        <v>0.21701100000000001</v>
      </c>
      <c r="AO31" s="16">
        <v>0.208235</v>
      </c>
      <c r="AP31" s="16">
        <v>0.207318</v>
      </c>
      <c r="AQ31" s="16">
        <v>0.20802100000000001</v>
      </c>
      <c r="AR31" s="16">
        <v>0.20791399999999999</v>
      </c>
      <c r="AS31" s="16">
        <v>0.20295099999999999</v>
      </c>
      <c r="AT31" s="16">
        <v>0.19960600000000001</v>
      </c>
      <c r="AU31" s="16">
        <v>0.176261</v>
      </c>
      <c r="AV31" s="16">
        <v>0.16863500000000001</v>
      </c>
      <c r="AW31" s="16">
        <v>0.14124300000000001</v>
      </c>
      <c r="AX31" s="16">
        <v>0.120379</v>
      </c>
      <c r="AY31" s="16">
        <v>9.5990000000000006E-2</v>
      </c>
      <c r="AZ31" s="16">
        <v>7.9461000000000004E-2</v>
      </c>
      <c r="BA31" s="16">
        <v>5.5882000000000001E-2</v>
      </c>
      <c r="BB31" s="16">
        <v>8.6042999999999994E-2</v>
      </c>
      <c r="BC31" s="16">
        <v>5.7373E-2</v>
      </c>
      <c r="BD31" s="54">
        <v>0</v>
      </c>
      <c r="BE31" s="54">
        <v>78.416747999999998</v>
      </c>
      <c r="BF31" s="54">
        <v>19.150926999999999</v>
      </c>
      <c r="BG31" s="54">
        <v>2.4323250000000001</v>
      </c>
      <c r="BH31" s="54">
        <v>21.583252000000002</v>
      </c>
      <c r="BI31" s="14">
        <v>0</v>
      </c>
      <c r="BJ31" s="14">
        <v>4.0949999999999998</v>
      </c>
      <c r="BK31" s="14">
        <v>7.8739999999999997</v>
      </c>
      <c r="BL31" s="14">
        <v>32.238999999999997</v>
      </c>
      <c r="BM31" s="14">
        <v>3.633</v>
      </c>
      <c r="BN31" s="14">
        <v>0</v>
      </c>
      <c r="BO31" s="14">
        <v>3.398406</v>
      </c>
      <c r="BP31" s="14">
        <v>3.4761350000000002</v>
      </c>
      <c r="BQ31" s="14">
        <v>0.87558999999999998</v>
      </c>
      <c r="BR31" s="14">
        <v>0.29651100000000002</v>
      </c>
      <c r="BS31" s="14">
        <v>1.501517</v>
      </c>
      <c r="BT31" s="14">
        <v>3.514999</v>
      </c>
      <c r="BU31" s="14">
        <v>0.72284000000000004</v>
      </c>
      <c r="BV31" s="14">
        <v>0.161298</v>
      </c>
      <c r="BW31" s="14">
        <v>1.0134080000000001</v>
      </c>
      <c r="BX31" s="14">
        <v>1.3473489999999999</v>
      </c>
      <c r="BY31" s="14">
        <v>9.4837000000000005E-2</v>
      </c>
      <c r="BZ31" s="14">
        <v>9.6744999999999998E-2</v>
      </c>
      <c r="CA31" s="14">
        <v>1.3785259999999999</v>
      </c>
      <c r="CB31" s="14">
        <v>0.94036399999999998</v>
      </c>
      <c r="CC31" s="14">
        <v>0.24360699999999999</v>
      </c>
      <c r="CD31" s="14">
        <v>3.6573609999999999</v>
      </c>
      <c r="CE31" s="14">
        <v>7.9255000000000006E-2</v>
      </c>
      <c r="CF31" s="14">
        <v>1.6533089999999999</v>
      </c>
      <c r="CG31" s="14">
        <v>1.285811</v>
      </c>
      <c r="CH31" s="14">
        <v>2.995638</v>
      </c>
      <c r="CI31" s="14">
        <v>14.868656</v>
      </c>
    </row>
    <row r="32" spans="1:87" s="4" customFormat="1">
      <c r="A32" s="14" t="s">
        <v>12</v>
      </c>
      <c r="B32" s="14" t="s">
        <v>147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2.349E-3</v>
      </c>
      <c r="O32" s="16">
        <v>0.234874</v>
      </c>
      <c r="P32" s="16">
        <v>1.444831</v>
      </c>
      <c r="Q32" s="16">
        <v>2.932366</v>
      </c>
      <c r="R32" s="16">
        <v>4.9537060000000004</v>
      </c>
      <c r="S32" s="16">
        <v>8.4696979999999993</v>
      </c>
      <c r="T32" s="16">
        <v>12.771921000000001</v>
      </c>
      <c r="U32" s="16">
        <v>15.490857999999999</v>
      </c>
      <c r="V32" s="16">
        <v>14.881717</v>
      </c>
      <c r="W32" s="16">
        <v>11.334216</v>
      </c>
      <c r="X32" s="16">
        <v>7.2401540000000004</v>
      </c>
      <c r="Y32" s="16">
        <v>4.5600180000000003</v>
      </c>
      <c r="Z32" s="16">
        <v>3.2162989999999998</v>
      </c>
      <c r="AA32" s="16">
        <v>2.32552</v>
      </c>
      <c r="AB32" s="16">
        <v>1.6272249999999999</v>
      </c>
      <c r="AC32" s="16">
        <v>1.151964</v>
      </c>
      <c r="AD32" s="16">
        <v>0.86631100000000005</v>
      </c>
      <c r="AE32" s="16">
        <v>0.680701</v>
      </c>
      <c r="AF32" s="16">
        <v>0.55221699999999996</v>
      </c>
      <c r="AG32" s="16">
        <v>0.46205299999999999</v>
      </c>
      <c r="AH32" s="16">
        <v>0.40216600000000002</v>
      </c>
      <c r="AI32" s="16">
        <v>0.36459999999999998</v>
      </c>
      <c r="AJ32" s="16">
        <v>0.334949</v>
      </c>
      <c r="AK32" s="16">
        <v>0.31756800000000002</v>
      </c>
      <c r="AL32" s="16">
        <v>0.29084900000000002</v>
      </c>
      <c r="AM32" s="16">
        <v>0.27208700000000002</v>
      </c>
      <c r="AN32" s="16">
        <v>0.25763799999999998</v>
      </c>
      <c r="AO32" s="16">
        <v>0.238791</v>
      </c>
      <c r="AP32" s="16">
        <v>0.23501900000000001</v>
      </c>
      <c r="AQ32" s="16">
        <v>0.23622899999999999</v>
      </c>
      <c r="AR32" s="16">
        <v>0.23815</v>
      </c>
      <c r="AS32" s="16">
        <v>0.23722499999999999</v>
      </c>
      <c r="AT32" s="16">
        <v>0.22989399999999999</v>
      </c>
      <c r="AU32" s="16">
        <v>0.20966599999999999</v>
      </c>
      <c r="AV32" s="16">
        <v>0.20099700000000001</v>
      </c>
      <c r="AW32" s="16">
        <v>0.16728799999999999</v>
      </c>
      <c r="AX32" s="16">
        <v>0.13860500000000001</v>
      </c>
      <c r="AY32" s="16">
        <v>0.108498</v>
      </c>
      <c r="AZ32" s="16">
        <v>8.9152999999999996E-2</v>
      </c>
      <c r="BA32" s="16">
        <v>6.1892999999999997E-2</v>
      </c>
      <c r="BB32" s="16">
        <v>9.5857999999999999E-2</v>
      </c>
      <c r="BC32" s="16">
        <v>7.3879E-2</v>
      </c>
      <c r="BD32" s="54">
        <v>0</v>
      </c>
      <c r="BE32" s="54">
        <v>72.516536000000002</v>
      </c>
      <c r="BF32" s="54">
        <v>24.664679</v>
      </c>
      <c r="BG32" s="54">
        <v>2.818784</v>
      </c>
      <c r="BH32" s="54">
        <v>27.483464000000001</v>
      </c>
      <c r="BI32" s="14">
        <v>0</v>
      </c>
      <c r="BJ32" s="14">
        <v>2.94</v>
      </c>
      <c r="BK32" s="14">
        <v>8.75</v>
      </c>
      <c r="BL32" s="14">
        <v>25.725999999999999</v>
      </c>
      <c r="BM32" s="14">
        <v>2.6389999999999998</v>
      </c>
      <c r="BN32" s="14">
        <v>0</v>
      </c>
      <c r="BO32" s="14">
        <v>3.5648140000000001</v>
      </c>
      <c r="BP32" s="14">
        <v>3.6668150000000002</v>
      </c>
      <c r="BQ32" s="14">
        <v>0.96773799999999999</v>
      </c>
      <c r="BR32" s="14">
        <v>0.33102900000000002</v>
      </c>
      <c r="BS32" s="14">
        <v>1.6975899999999999</v>
      </c>
      <c r="BT32" s="14">
        <v>3.7178149999999999</v>
      </c>
      <c r="BU32" s="14">
        <v>0.76416099999999998</v>
      </c>
      <c r="BV32" s="14">
        <v>0.20022200000000001</v>
      </c>
      <c r="BW32" s="14">
        <v>1.1680489999999999</v>
      </c>
      <c r="BX32" s="14">
        <v>1.529142</v>
      </c>
      <c r="BY32" s="14">
        <v>8.4504999999999997E-2</v>
      </c>
      <c r="BZ32" s="14">
        <v>8.5791000000000006E-2</v>
      </c>
      <c r="CA32" s="14">
        <v>1.381839</v>
      </c>
      <c r="CB32" s="14">
        <v>0.92994900000000003</v>
      </c>
      <c r="CC32" s="14">
        <v>0.23086000000000001</v>
      </c>
      <c r="CD32" s="14">
        <v>3.8498000000000001</v>
      </c>
      <c r="CE32" s="14">
        <v>6.9358000000000003E-2</v>
      </c>
      <c r="CF32" s="14">
        <v>1.8001130000000001</v>
      </c>
      <c r="CG32" s="14">
        <v>1.341683</v>
      </c>
      <c r="CH32" s="14">
        <v>2.7669890000000001</v>
      </c>
      <c r="CI32" s="14">
        <v>12.968797</v>
      </c>
    </row>
    <row r="33" spans="1:88" s="4" customFormat="1">
      <c r="A33" s="14" t="s">
        <v>13</v>
      </c>
      <c r="B33" s="14" t="s">
        <v>147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0.52691900000000003</v>
      </c>
      <c r="I33" s="16">
        <v>0.772814</v>
      </c>
      <c r="J33" s="16">
        <v>0.9748</v>
      </c>
      <c r="K33" s="16">
        <v>1.4841549999999999</v>
      </c>
      <c r="L33" s="16">
        <v>2.3886989999999999</v>
      </c>
      <c r="M33" s="16">
        <v>3.4688829999999999</v>
      </c>
      <c r="N33" s="16">
        <v>4.7598349999999998</v>
      </c>
      <c r="O33" s="16">
        <v>6.6655249999999997</v>
      </c>
      <c r="P33" s="16">
        <v>9.2210819999999991</v>
      </c>
      <c r="Q33" s="16">
        <v>11.855677</v>
      </c>
      <c r="R33" s="16">
        <v>13.699892999999999</v>
      </c>
      <c r="S33" s="16">
        <v>13.260794000000001</v>
      </c>
      <c r="T33" s="16">
        <v>10.275655</v>
      </c>
      <c r="U33" s="16">
        <v>5.9462330000000003</v>
      </c>
      <c r="V33" s="16">
        <v>2.5597690000000002</v>
      </c>
      <c r="W33" s="16">
        <v>1.508124</v>
      </c>
      <c r="X33" s="16">
        <v>1.7826630000000001</v>
      </c>
      <c r="Y33" s="16">
        <v>1.794368</v>
      </c>
      <c r="Z33" s="16">
        <v>1.5202290000000001</v>
      </c>
      <c r="AA33" s="16">
        <v>1.216183</v>
      </c>
      <c r="AB33" s="16">
        <v>0.89842999999999995</v>
      </c>
      <c r="AC33" s="16">
        <v>0.615568</v>
      </c>
      <c r="AD33" s="16">
        <v>0.41370200000000001</v>
      </c>
      <c r="AE33" s="16">
        <v>0.28784700000000002</v>
      </c>
      <c r="AF33" s="16">
        <v>0.21557299999999999</v>
      </c>
      <c r="AG33" s="16">
        <v>0.17819099999999999</v>
      </c>
      <c r="AH33" s="16">
        <v>0.15700700000000001</v>
      </c>
      <c r="AI33" s="16">
        <v>0.14330000000000001</v>
      </c>
      <c r="AJ33" s="16">
        <v>0.13333200000000001</v>
      </c>
      <c r="AK33" s="16">
        <v>0.12585499999999999</v>
      </c>
      <c r="AL33" s="16">
        <v>0.115886</v>
      </c>
      <c r="AM33" s="16">
        <v>0.109656</v>
      </c>
      <c r="AN33" s="16">
        <v>0.103425</v>
      </c>
      <c r="AO33" s="16">
        <v>9.4702999999999996E-2</v>
      </c>
      <c r="AP33" s="16">
        <v>8.8471999999999995E-2</v>
      </c>
      <c r="AQ33" s="16">
        <v>8.2241999999999996E-2</v>
      </c>
      <c r="AR33" s="16">
        <v>7.6010999999999995E-2</v>
      </c>
      <c r="AS33" s="16">
        <v>6.9780999999999996E-2</v>
      </c>
      <c r="AT33" s="16">
        <v>6.3550999999999996E-2</v>
      </c>
      <c r="AU33" s="16">
        <v>5.6073999999999999E-2</v>
      </c>
      <c r="AV33" s="16">
        <v>5.2336000000000001E-2</v>
      </c>
      <c r="AW33" s="16">
        <v>4.3612999999999999E-2</v>
      </c>
      <c r="AX33" s="16">
        <v>3.8628999999999997E-2</v>
      </c>
      <c r="AY33" s="16">
        <v>3.1151999999999999E-2</v>
      </c>
      <c r="AZ33" s="16">
        <v>2.8660000000000001E-2</v>
      </c>
      <c r="BA33" s="16">
        <v>2.1184000000000001E-2</v>
      </c>
      <c r="BB33" s="16">
        <v>3.7383E-2</v>
      </c>
      <c r="BC33" s="16">
        <v>3.6137000000000002E-2</v>
      </c>
      <c r="BD33" s="54">
        <v>0</v>
      </c>
      <c r="BE33" s="54">
        <v>89.368859</v>
      </c>
      <c r="BF33" s="54">
        <v>9.707789</v>
      </c>
      <c r="BG33" s="54">
        <v>0.92335199999999995</v>
      </c>
      <c r="BH33" s="54">
        <v>10.631141</v>
      </c>
      <c r="BI33" s="14">
        <v>0</v>
      </c>
      <c r="BJ33" s="14">
        <v>9.2059999999999995</v>
      </c>
      <c r="BK33" s="14">
        <v>10.513999999999999</v>
      </c>
      <c r="BL33" s="14">
        <v>96.787000000000006</v>
      </c>
      <c r="BM33" s="14">
        <v>8.4060000000000006</v>
      </c>
      <c r="BN33" s="14">
        <v>0</v>
      </c>
      <c r="BO33" s="14">
        <v>2.6504129999999999</v>
      </c>
      <c r="BP33" s="14">
        <v>2.637734</v>
      </c>
      <c r="BQ33" s="14">
        <v>0.96822399999999997</v>
      </c>
      <c r="BR33" s="14">
        <v>8.2991999999999996E-2</v>
      </c>
      <c r="BS33" s="14">
        <v>1.4831209999999999</v>
      </c>
      <c r="BT33" s="14">
        <v>2.6313939999999998</v>
      </c>
      <c r="BU33" s="14">
        <v>0.811859</v>
      </c>
      <c r="BV33" s="14">
        <v>-2.3425999999999999E-2</v>
      </c>
      <c r="BW33" s="14">
        <v>0.43291400000000002</v>
      </c>
      <c r="BX33" s="14">
        <v>1.2855840000000001</v>
      </c>
      <c r="BY33" s="14">
        <v>0.159274</v>
      </c>
      <c r="BZ33" s="14">
        <v>0.171713</v>
      </c>
      <c r="CA33" s="14">
        <v>1.426774</v>
      </c>
      <c r="CB33" s="14">
        <v>1.0269969999999999</v>
      </c>
      <c r="CC33" s="14">
        <v>0.202571</v>
      </c>
      <c r="CD33" s="14">
        <v>2.7612079999999999</v>
      </c>
      <c r="CE33" s="14">
        <v>0.14749999999999999</v>
      </c>
      <c r="CF33" s="14">
        <v>1.539048</v>
      </c>
      <c r="CG33" s="14">
        <v>1.2405839999999999</v>
      </c>
      <c r="CH33" s="14">
        <v>2.14683</v>
      </c>
      <c r="CI33" s="14">
        <v>12.854198</v>
      </c>
      <c r="CJ33" s="4" t="s">
        <v>148</v>
      </c>
    </row>
    <row r="34" spans="1:88" s="4" customFormat="1">
      <c r="A34" s="14" t="s">
        <v>14</v>
      </c>
      <c r="B34" s="14" t="s">
        <v>147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5.6410000000000002E-3</v>
      </c>
      <c r="Q34" s="16">
        <v>0.61471399999999998</v>
      </c>
      <c r="R34" s="16">
        <v>5.6047419999999999</v>
      </c>
      <c r="S34" s="16">
        <v>11.57108</v>
      </c>
      <c r="T34" s="16">
        <v>15.355854000000001</v>
      </c>
      <c r="U34" s="16">
        <v>15.890248</v>
      </c>
      <c r="V34" s="16">
        <v>13.744144</v>
      </c>
      <c r="W34" s="16">
        <v>9.9252190000000002</v>
      </c>
      <c r="X34" s="16">
        <v>6.2376959999999997</v>
      </c>
      <c r="Y34" s="16">
        <v>3.9763920000000001</v>
      </c>
      <c r="Z34" s="16">
        <v>3.0313370000000002</v>
      </c>
      <c r="AA34" s="16">
        <v>2.4966339999999998</v>
      </c>
      <c r="AB34" s="16">
        <v>1.99634</v>
      </c>
      <c r="AC34" s="16">
        <v>1.5371919999999999</v>
      </c>
      <c r="AD34" s="16">
        <v>1.1791</v>
      </c>
      <c r="AE34" s="16">
        <v>0.90029199999999998</v>
      </c>
      <c r="AF34" s="16">
        <v>0.69334600000000002</v>
      </c>
      <c r="AG34" s="16">
        <v>0.54524499999999998</v>
      </c>
      <c r="AH34" s="16">
        <v>0.445712</v>
      </c>
      <c r="AI34" s="16">
        <v>0.37541000000000002</v>
      </c>
      <c r="AJ34" s="16">
        <v>0.32950699999999999</v>
      </c>
      <c r="AK34" s="16">
        <v>0.29544100000000001</v>
      </c>
      <c r="AL34" s="16">
        <v>0.26765499999999998</v>
      </c>
      <c r="AM34" s="16">
        <v>0.25109799999999999</v>
      </c>
      <c r="AN34" s="16">
        <v>0.24226800000000001</v>
      </c>
      <c r="AO34" s="16">
        <v>0.23210500000000001</v>
      </c>
      <c r="AP34" s="16">
        <v>0.22833700000000001</v>
      </c>
      <c r="AQ34" s="16">
        <v>0.228794</v>
      </c>
      <c r="AR34" s="16">
        <v>0.22852800000000001</v>
      </c>
      <c r="AS34" s="16">
        <v>0.22403600000000001</v>
      </c>
      <c r="AT34" s="16">
        <v>0.212922</v>
      </c>
      <c r="AU34" s="16">
        <v>0.19625100000000001</v>
      </c>
      <c r="AV34" s="16">
        <v>0.18068300000000001</v>
      </c>
      <c r="AW34" s="16">
        <v>0.156057</v>
      </c>
      <c r="AX34" s="16">
        <v>0.13409399999999999</v>
      </c>
      <c r="AY34" s="16">
        <v>0.107907</v>
      </c>
      <c r="AZ34" s="16">
        <v>9.4395000000000007E-2</v>
      </c>
      <c r="BA34" s="16">
        <v>6.6153000000000003E-2</v>
      </c>
      <c r="BB34" s="16">
        <v>0.10950600000000001</v>
      </c>
      <c r="BC34" s="16">
        <v>8.7924000000000002E-2</v>
      </c>
      <c r="BD34" s="54">
        <v>0</v>
      </c>
      <c r="BE34" s="54">
        <v>72.711641</v>
      </c>
      <c r="BF34" s="54">
        <v>24.558398</v>
      </c>
      <c r="BG34" s="54">
        <v>2.7299609999999999</v>
      </c>
      <c r="BH34" s="54">
        <v>27.288359</v>
      </c>
      <c r="BI34" s="14">
        <v>0</v>
      </c>
      <c r="BJ34" s="14">
        <v>2.9609999999999999</v>
      </c>
      <c r="BK34" s="14">
        <v>8.9960000000000004</v>
      </c>
      <c r="BL34" s="14">
        <v>26.635000000000002</v>
      </c>
      <c r="BM34" s="14">
        <v>2.665</v>
      </c>
      <c r="BN34" s="14">
        <v>0</v>
      </c>
      <c r="BO34" s="14">
        <v>3.5179260000000001</v>
      </c>
      <c r="BP34" s="14">
        <v>3.6934490000000002</v>
      </c>
      <c r="BQ34" s="14">
        <v>0.93338600000000005</v>
      </c>
      <c r="BR34" s="14">
        <v>0.47414200000000001</v>
      </c>
      <c r="BS34" s="14">
        <v>1.4932719999999999</v>
      </c>
      <c r="BT34" s="14">
        <v>3.7812109999999999</v>
      </c>
      <c r="BU34" s="14">
        <v>0.80549700000000002</v>
      </c>
      <c r="BV34" s="14">
        <v>0.32685900000000001</v>
      </c>
      <c r="BW34" s="14">
        <v>1.3509409999999999</v>
      </c>
      <c r="BX34" s="14">
        <v>1.1739390000000001</v>
      </c>
      <c r="BY34" s="14">
        <v>8.7297E-2</v>
      </c>
      <c r="BZ34" s="14">
        <v>8.6557999999999996E-2</v>
      </c>
      <c r="CA34" s="14">
        <v>1.3953230000000001</v>
      </c>
      <c r="CB34" s="14">
        <v>0.881637</v>
      </c>
      <c r="CC34" s="14">
        <v>0.25108000000000003</v>
      </c>
      <c r="CD34" s="14">
        <v>3.8720789999999998</v>
      </c>
      <c r="CE34" s="14">
        <v>6.8294999999999995E-2</v>
      </c>
      <c r="CF34" s="14">
        <v>1.7736050000000001</v>
      </c>
      <c r="CG34" s="14">
        <v>1.3317680000000001</v>
      </c>
      <c r="CH34" s="14">
        <v>2.839893</v>
      </c>
      <c r="CI34" s="14">
        <v>13.198561</v>
      </c>
    </row>
    <row r="35" spans="1:88" s="4" customFormat="1">
      <c r="A35" s="14" t="s">
        <v>15</v>
      </c>
      <c r="B35" s="14" t="s">
        <v>147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3.6367999999999998E-2</v>
      </c>
      <c r="P35" s="16">
        <v>1.076495</v>
      </c>
      <c r="Q35" s="16">
        <v>3.9350239999999999</v>
      </c>
      <c r="R35" s="16">
        <v>6.0880130000000001</v>
      </c>
      <c r="S35" s="16">
        <v>8.8742160000000005</v>
      </c>
      <c r="T35" s="16">
        <v>12.939752</v>
      </c>
      <c r="U35" s="16">
        <v>16.074622999999999</v>
      </c>
      <c r="V35" s="16">
        <v>16.047218000000001</v>
      </c>
      <c r="W35" s="16">
        <v>11.812091000000001</v>
      </c>
      <c r="X35" s="16">
        <v>6.8824199999999998</v>
      </c>
      <c r="Y35" s="16">
        <v>3.7784719999999998</v>
      </c>
      <c r="Z35" s="16">
        <v>2.5265550000000001</v>
      </c>
      <c r="AA35" s="16">
        <v>1.8310500000000001</v>
      </c>
      <c r="AB35" s="16">
        <v>1.2455480000000001</v>
      </c>
      <c r="AC35" s="16">
        <v>0.83151399999999998</v>
      </c>
      <c r="AD35" s="16">
        <v>0.61422399999999999</v>
      </c>
      <c r="AE35" s="16">
        <v>0.48894300000000002</v>
      </c>
      <c r="AF35" s="16">
        <v>0.40402900000000003</v>
      </c>
      <c r="AG35" s="16">
        <v>0.33838800000000002</v>
      </c>
      <c r="AH35" s="16">
        <v>0.30256699999999997</v>
      </c>
      <c r="AI35" s="16">
        <v>0.28256500000000001</v>
      </c>
      <c r="AJ35" s="16">
        <v>0.27020100000000002</v>
      </c>
      <c r="AK35" s="16">
        <v>0.26201799999999997</v>
      </c>
      <c r="AL35" s="16">
        <v>0.24438099999999999</v>
      </c>
      <c r="AM35" s="16">
        <v>0.231653</v>
      </c>
      <c r="AN35" s="16">
        <v>0.21837999999999999</v>
      </c>
      <c r="AO35" s="16">
        <v>0.20456099999999999</v>
      </c>
      <c r="AP35" s="16">
        <v>0.20801600000000001</v>
      </c>
      <c r="AQ35" s="16">
        <v>0.21492700000000001</v>
      </c>
      <c r="AR35" s="16">
        <v>0.22456400000000001</v>
      </c>
      <c r="AS35" s="16">
        <v>0.23002</v>
      </c>
      <c r="AT35" s="16">
        <v>0.23183899999999999</v>
      </c>
      <c r="AU35" s="16">
        <v>0.2082</v>
      </c>
      <c r="AV35" s="16">
        <v>0.19728999999999999</v>
      </c>
      <c r="AW35" s="16">
        <v>0.16037799999999999</v>
      </c>
      <c r="AX35" s="16">
        <v>0.131103</v>
      </c>
      <c r="AY35" s="16">
        <v>9.9645999999999998E-2</v>
      </c>
      <c r="AZ35" s="16">
        <v>8.0006999999999995E-2</v>
      </c>
      <c r="BA35" s="16">
        <v>5.1277000000000003E-2</v>
      </c>
      <c r="BB35" s="16">
        <v>7.3643E-2</v>
      </c>
      <c r="BC35" s="16">
        <v>4.7822000000000003E-2</v>
      </c>
      <c r="BD35" s="54">
        <v>0</v>
      </c>
      <c r="BE35" s="54">
        <v>76.883798999999996</v>
      </c>
      <c r="BF35" s="54">
        <v>20.534527000000001</v>
      </c>
      <c r="BG35" s="54">
        <v>2.5816729999999999</v>
      </c>
      <c r="BH35" s="54">
        <v>23.116201</v>
      </c>
      <c r="BI35" s="14">
        <v>0</v>
      </c>
      <c r="BJ35" s="14">
        <v>3.7440000000000002</v>
      </c>
      <c r="BK35" s="14">
        <v>7.9539999999999997</v>
      </c>
      <c r="BL35" s="14">
        <v>29.780999999999999</v>
      </c>
      <c r="BM35" s="14">
        <v>3.3260000000000001</v>
      </c>
      <c r="BN35" s="14">
        <v>0</v>
      </c>
      <c r="BO35" s="14">
        <v>3.5161359999999999</v>
      </c>
      <c r="BP35" s="14">
        <v>3.560289</v>
      </c>
      <c r="BQ35" s="14">
        <v>0.86464600000000003</v>
      </c>
      <c r="BR35" s="14">
        <v>0.25458900000000001</v>
      </c>
      <c r="BS35" s="14">
        <v>1.664215</v>
      </c>
      <c r="BT35" s="14">
        <v>3.5823659999999999</v>
      </c>
      <c r="BU35" s="14">
        <v>0.68212499999999998</v>
      </c>
      <c r="BV35" s="14">
        <v>9.7094E-2</v>
      </c>
      <c r="BW35" s="14">
        <v>1.0438069999999999</v>
      </c>
      <c r="BX35" s="14">
        <v>1.5330010000000001</v>
      </c>
      <c r="BY35" s="14">
        <v>8.7404999999999997E-2</v>
      </c>
      <c r="BZ35" s="14">
        <v>9.0079000000000006E-2</v>
      </c>
      <c r="CA35" s="14">
        <v>1.3430390000000001</v>
      </c>
      <c r="CB35" s="14">
        <v>0.97484099999999996</v>
      </c>
      <c r="CC35" s="14">
        <v>0.22417999999999999</v>
      </c>
      <c r="CD35" s="14">
        <v>3.7542219999999999</v>
      </c>
      <c r="CE35" s="14">
        <v>7.4107999999999993E-2</v>
      </c>
      <c r="CF35" s="14">
        <v>1.6304940000000001</v>
      </c>
      <c r="CG35" s="14">
        <v>1.2769079999999999</v>
      </c>
      <c r="CH35" s="14">
        <v>3.0238809999999998</v>
      </c>
      <c r="CI35" s="14">
        <v>14.846176</v>
      </c>
    </row>
    <row r="36" spans="1:88" s="4" customFormat="1">
      <c r="A36" s="14" t="s">
        <v>16</v>
      </c>
      <c r="B36" s="14" t="s">
        <v>147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2.0839810000000001</v>
      </c>
      <c r="T36" s="16">
        <v>12.84661</v>
      </c>
      <c r="U36" s="16">
        <v>18.407081999999999</v>
      </c>
      <c r="V36" s="16">
        <v>19.166236999999999</v>
      </c>
      <c r="W36" s="16">
        <v>15.200545</v>
      </c>
      <c r="X36" s="16">
        <v>10.032128999999999</v>
      </c>
      <c r="Y36" s="16">
        <v>6.0131220000000001</v>
      </c>
      <c r="Z36" s="16">
        <v>3.947152</v>
      </c>
      <c r="AA36" s="16">
        <v>2.6356259999999998</v>
      </c>
      <c r="AB36" s="16">
        <v>1.662846</v>
      </c>
      <c r="AC36" s="16">
        <v>1.065515</v>
      </c>
      <c r="AD36" s="16">
        <v>0.74895800000000001</v>
      </c>
      <c r="AE36" s="16">
        <v>0.59035899999999997</v>
      </c>
      <c r="AF36" s="16">
        <v>0.466669</v>
      </c>
      <c r="AG36" s="16">
        <v>0.36943900000000002</v>
      </c>
      <c r="AH36" s="16">
        <v>0.33640500000000001</v>
      </c>
      <c r="AI36" s="16">
        <v>0.332181</v>
      </c>
      <c r="AJ36" s="16">
        <v>0.336225</v>
      </c>
      <c r="AK36" s="16">
        <v>0.35893799999999998</v>
      </c>
      <c r="AL36" s="16">
        <v>0.353995</v>
      </c>
      <c r="AM36" s="16">
        <v>0.317494</v>
      </c>
      <c r="AN36" s="16">
        <v>0.26001400000000002</v>
      </c>
      <c r="AO36" s="16">
        <v>0.213973</v>
      </c>
      <c r="AP36" s="16">
        <v>0.21084</v>
      </c>
      <c r="AQ36" s="16">
        <v>0.23008600000000001</v>
      </c>
      <c r="AR36" s="16">
        <v>0.26066899999999998</v>
      </c>
      <c r="AS36" s="16">
        <v>0.28663</v>
      </c>
      <c r="AT36" s="16">
        <v>0.29009600000000002</v>
      </c>
      <c r="AU36" s="16">
        <v>0.26551000000000002</v>
      </c>
      <c r="AV36" s="16">
        <v>0.23687900000000001</v>
      </c>
      <c r="AW36" s="16">
        <v>0.179617</v>
      </c>
      <c r="AX36" s="16">
        <v>0.12889</v>
      </c>
      <c r="AY36" s="16">
        <v>8.1051999999999999E-2</v>
      </c>
      <c r="AZ36" s="16">
        <v>5.0104000000000003E-2</v>
      </c>
      <c r="BA36" s="16">
        <v>2.1333000000000001E-2</v>
      </c>
      <c r="BB36" s="16">
        <v>1.2704E-2</v>
      </c>
      <c r="BC36" s="16">
        <v>9.7E-5</v>
      </c>
      <c r="BD36" s="54">
        <v>0</v>
      </c>
      <c r="BE36" s="54">
        <v>67.704454999999996</v>
      </c>
      <c r="BF36" s="54">
        <v>29.567050999999999</v>
      </c>
      <c r="BG36" s="54">
        <v>2.728494</v>
      </c>
      <c r="BH36" s="54">
        <v>32.295544999999997</v>
      </c>
      <c r="BI36" s="14">
        <v>0</v>
      </c>
      <c r="BJ36" s="14">
        <v>2.29</v>
      </c>
      <c r="BK36" s="14">
        <v>10.836</v>
      </c>
      <c r="BL36" s="14">
        <v>24.814</v>
      </c>
      <c r="BM36" s="14">
        <v>2.0960000000000001</v>
      </c>
      <c r="BN36" s="14">
        <v>0</v>
      </c>
      <c r="BO36" s="14">
        <v>3.7198020000000001</v>
      </c>
      <c r="BP36" s="14">
        <v>3.8341750000000001</v>
      </c>
      <c r="BQ36" s="14">
        <v>0.79369900000000004</v>
      </c>
      <c r="BR36" s="14">
        <v>0.46077800000000002</v>
      </c>
      <c r="BS36" s="14">
        <v>1.6688240000000001</v>
      </c>
      <c r="BT36" s="14">
        <v>3.891362</v>
      </c>
      <c r="BU36" s="14">
        <v>0.62391399999999997</v>
      </c>
      <c r="BV36" s="14">
        <v>0.27497300000000002</v>
      </c>
      <c r="BW36" s="14">
        <v>1.64751</v>
      </c>
      <c r="BX36" s="14">
        <v>1.548022</v>
      </c>
      <c r="BY36" s="14">
        <v>7.5897999999999993E-2</v>
      </c>
      <c r="BZ36" s="14">
        <v>7.4940999999999994E-2</v>
      </c>
      <c r="CA36" s="14">
        <v>1.3107709999999999</v>
      </c>
      <c r="CB36" s="14">
        <v>0.90689699999999995</v>
      </c>
      <c r="CC36" s="14">
        <v>0.281914</v>
      </c>
      <c r="CD36" s="14">
        <v>4.0304169999999999</v>
      </c>
      <c r="CE36" s="14">
        <v>6.1196E-2</v>
      </c>
      <c r="CF36" s="14">
        <v>1.434161</v>
      </c>
      <c r="CG36" s="14">
        <v>1.1975640000000001</v>
      </c>
      <c r="CH36" s="14">
        <v>3.1103450000000001</v>
      </c>
      <c r="CI36" s="14">
        <v>14.319545</v>
      </c>
    </row>
    <row r="37" spans="1:88" s="4" customFormat="1">
      <c r="A37" s="14" t="s">
        <v>17</v>
      </c>
      <c r="B37" s="14" t="s">
        <v>147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0.40308699999999997</v>
      </c>
      <c r="I37" s="16">
        <v>0.481738</v>
      </c>
      <c r="J37" s="16">
        <v>0.29494199999999998</v>
      </c>
      <c r="K37" s="16">
        <v>0.59971399999999997</v>
      </c>
      <c r="L37" s="16">
        <v>1.808975</v>
      </c>
      <c r="M37" s="16">
        <v>3.3623340000000002</v>
      </c>
      <c r="N37" s="16">
        <v>4.9058609999999998</v>
      </c>
      <c r="O37" s="16">
        <v>6.6656789999999999</v>
      </c>
      <c r="P37" s="16">
        <v>8.3861709999999992</v>
      </c>
      <c r="Q37" s="16">
        <v>9.5266120000000001</v>
      </c>
      <c r="R37" s="16">
        <v>10.421268</v>
      </c>
      <c r="S37" s="16">
        <v>11.306093000000001</v>
      </c>
      <c r="T37" s="16">
        <v>12.092701</v>
      </c>
      <c r="U37" s="16">
        <v>11.217333</v>
      </c>
      <c r="V37" s="16">
        <v>8.2802150000000001</v>
      </c>
      <c r="W37" s="16">
        <v>4.542853</v>
      </c>
      <c r="X37" s="16">
        <v>1.812897</v>
      </c>
      <c r="Y37" s="16">
        <v>0.68480300000000005</v>
      </c>
      <c r="Z37" s="16">
        <v>0.47112500000000002</v>
      </c>
      <c r="AA37" s="16">
        <v>0.41198899999999999</v>
      </c>
      <c r="AB37" s="16">
        <v>0.30639100000000002</v>
      </c>
      <c r="AC37" s="16">
        <v>0.198847</v>
      </c>
      <c r="AD37" s="16">
        <v>0.13897599999999999</v>
      </c>
      <c r="AE37" s="16">
        <v>0.114966</v>
      </c>
      <c r="AF37" s="16">
        <v>0.10420699999999999</v>
      </c>
      <c r="AG37" s="16">
        <v>9.4170000000000004E-2</v>
      </c>
      <c r="AH37" s="16">
        <v>8.3874000000000004E-2</v>
      </c>
      <c r="AI37" s="16">
        <v>7.5538999999999995E-2</v>
      </c>
      <c r="AJ37" s="16">
        <v>6.7937999999999998E-2</v>
      </c>
      <c r="AK37" s="16">
        <v>6.2546000000000004E-2</v>
      </c>
      <c r="AL37" s="16">
        <v>5.6662999999999998E-2</v>
      </c>
      <c r="AM37" s="16">
        <v>5.4217000000000001E-2</v>
      </c>
      <c r="AN37" s="16">
        <v>5.6193E-2</v>
      </c>
      <c r="AO37" s="16">
        <v>5.9400000000000001E-2</v>
      </c>
      <c r="AP37" s="16">
        <v>6.6781999999999994E-2</v>
      </c>
      <c r="AQ37" s="16">
        <v>7.5147000000000005E-2</v>
      </c>
      <c r="AR37" s="16">
        <v>8.2772999999999999E-2</v>
      </c>
      <c r="AS37" s="16">
        <v>8.7694999999999995E-2</v>
      </c>
      <c r="AT37" s="16">
        <v>8.9913000000000007E-2</v>
      </c>
      <c r="AU37" s="16">
        <v>8.5003999999999996E-2</v>
      </c>
      <c r="AV37" s="16">
        <v>8.1812999999999997E-2</v>
      </c>
      <c r="AW37" s="16">
        <v>6.83E-2</v>
      </c>
      <c r="AX37" s="16">
        <v>5.7981999999999999E-2</v>
      </c>
      <c r="AY37" s="16">
        <v>4.496E-2</v>
      </c>
      <c r="AZ37" s="16">
        <v>3.6115000000000001E-2</v>
      </c>
      <c r="BA37" s="16">
        <v>2.4074999999999999E-2</v>
      </c>
      <c r="BB37" s="16">
        <v>3.39E-2</v>
      </c>
      <c r="BC37" s="16">
        <v>1.5224E-2</v>
      </c>
      <c r="BD37" s="54">
        <v>0</v>
      </c>
      <c r="BE37" s="54">
        <v>94.295574999999999</v>
      </c>
      <c r="BF37" s="54">
        <v>4.739147</v>
      </c>
      <c r="BG37" s="54">
        <v>0.96527700000000005</v>
      </c>
      <c r="BH37" s="54">
        <v>5.7044249999999996</v>
      </c>
      <c r="BI37" s="14">
        <v>0</v>
      </c>
      <c r="BJ37" s="14">
        <v>19.896999999999998</v>
      </c>
      <c r="BK37" s="14">
        <v>4.91</v>
      </c>
      <c r="BL37" s="14">
        <v>97.688000000000002</v>
      </c>
      <c r="BM37" s="14">
        <v>16.53</v>
      </c>
      <c r="BN37" s="14">
        <v>0</v>
      </c>
      <c r="BO37" s="14">
        <v>2.823547</v>
      </c>
      <c r="BP37" s="14">
        <v>2.7715619999999999</v>
      </c>
      <c r="BQ37" s="14">
        <v>0.82633199999999996</v>
      </c>
      <c r="BR37" s="14">
        <v>-7.9722000000000001E-2</v>
      </c>
      <c r="BS37" s="14">
        <v>0.96098700000000004</v>
      </c>
      <c r="BT37" s="14">
        <v>2.7455690000000001</v>
      </c>
      <c r="BU37" s="14">
        <v>0.82970100000000002</v>
      </c>
      <c r="BV37" s="14">
        <v>-9.3982999999999997E-2</v>
      </c>
      <c r="BW37" s="14">
        <v>-0.10713200000000001</v>
      </c>
      <c r="BX37" s="14">
        <v>0.63660099999999997</v>
      </c>
      <c r="BY37" s="14">
        <v>0.141263</v>
      </c>
      <c r="BZ37" s="14">
        <v>0.157637</v>
      </c>
      <c r="CA37" s="14">
        <v>1.4939210000000001</v>
      </c>
      <c r="CB37" s="14">
        <v>1.0643579999999999</v>
      </c>
      <c r="CC37" s="14">
        <v>0.249274</v>
      </c>
      <c r="CD37" s="14">
        <v>2.8390490000000002</v>
      </c>
      <c r="CE37" s="14">
        <v>0.13975299999999999</v>
      </c>
      <c r="CF37" s="14">
        <v>1.2613209999999999</v>
      </c>
      <c r="CG37" s="14">
        <v>1.1230850000000001</v>
      </c>
      <c r="CH37" s="14">
        <v>2.4876849999999999</v>
      </c>
      <c r="CI37" s="14">
        <v>17.653039</v>
      </c>
    </row>
    <row r="38" spans="1:88" s="4" customFormat="1">
      <c r="A38" s="14" t="s">
        <v>18</v>
      </c>
      <c r="B38" s="14" t="s">
        <v>147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0.42960900000000002</v>
      </c>
      <c r="I38" s="16">
        <v>0.49990899999999999</v>
      </c>
      <c r="J38" s="16">
        <v>0.21870999999999999</v>
      </c>
      <c r="K38" s="16">
        <v>0.19527700000000001</v>
      </c>
      <c r="L38" s="16">
        <v>0.74986299999999995</v>
      </c>
      <c r="M38" s="16">
        <v>1.3356939999999999</v>
      </c>
      <c r="N38" s="16">
        <v>1.8277920000000001</v>
      </c>
      <c r="O38" s="16">
        <v>2.7182550000000001</v>
      </c>
      <c r="P38" s="16">
        <v>4.0773830000000002</v>
      </c>
      <c r="Q38" s="16">
        <v>5.5536760000000003</v>
      </c>
      <c r="R38" s="16">
        <v>7.46739</v>
      </c>
      <c r="S38" s="16">
        <v>9.9200689999999998</v>
      </c>
      <c r="T38" s="16">
        <v>12.055844</v>
      </c>
      <c r="U38" s="16">
        <v>12.531269</v>
      </c>
      <c r="V38" s="16">
        <v>11.074128999999999</v>
      </c>
      <c r="W38" s="16">
        <v>8.2422240000000002</v>
      </c>
      <c r="X38" s="16">
        <v>5.3019420000000004</v>
      </c>
      <c r="Y38" s="16">
        <v>3.3769930000000001</v>
      </c>
      <c r="Z38" s="16">
        <v>2.426183</v>
      </c>
      <c r="AA38" s="16">
        <v>1.822427</v>
      </c>
      <c r="AB38" s="16">
        <v>1.32358</v>
      </c>
      <c r="AC38" s="16">
        <v>0.93276199999999998</v>
      </c>
      <c r="AD38" s="16">
        <v>0.67753200000000002</v>
      </c>
      <c r="AE38" s="16">
        <v>0.52117800000000003</v>
      </c>
      <c r="AF38" s="16">
        <v>0.42464200000000002</v>
      </c>
      <c r="AG38" s="16">
        <v>0.35913200000000001</v>
      </c>
      <c r="AH38" s="16">
        <v>0.31884400000000002</v>
      </c>
      <c r="AI38" s="16">
        <v>0.28971599999999997</v>
      </c>
      <c r="AJ38" s="16">
        <v>0.26884599999999997</v>
      </c>
      <c r="AK38" s="16">
        <v>0.253222</v>
      </c>
      <c r="AL38" s="16">
        <v>0.23536599999999999</v>
      </c>
      <c r="AM38" s="16">
        <v>0.226549</v>
      </c>
      <c r="AN38" s="16">
        <v>0.21929399999999999</v>
      </c>
      <c r="AO38" s="16">
        <v>0.20913799999999999</v>
      </c>
      <c r="AP38" s="16">
        <v>0.205119</v>
      </c>
      <c r="AQ38" s="16">
        <v>0.20411299999999999</v>
      </c>
      <c r="AR38" s="16">
        <v>0.19931299999999999</v>
      </c>
      <c r="AS38" s="16">
        <v>0.19295100000000001</v>
      </c>
      <c r="AT38" s="16">
        <v>0.185696</v>
      </c>
      <c r="AU38" s="16">
        <v>0.16694700000000001</v>
      </c>
      <c r="AV38" s="16">
        <v>0.15790799999999999</v>
      </c>
      <c r="AW38" s="16">
        <v>0.132129</v>
      </c>
      <c r="AX38" s="16">
        <v>0.111596</v>
      </c>
      <c r="AY38" s="16">
        <v>9.0281E-2</v>
      </c>
      <c r="AZ38" s="16">
        <v>7.6554999999999998E-2</v>
      </c>
      <c r="BA38" s="16">
        <v>5.2227000000000003E-2</v>
      </c>
      <c r="BB38" s="16">
        <v>8.3028000000000005E-2</v>
      </c>
      <c r="BC38" s="16">
        <v>5.7696999999999998E-2</v>
      </c>
      <c r="BD38" s="54">
        <v>0</v>
      </c>
      <c r="BE38" s="54">
        <v>78.897096000000005</v>
      </c>
      <c r="BF38" s="54">
        <v>18.758913</v>
      </c>
      <c r="BG38" s="54">
        <v>2.3439909999999999</v>
      </c>
      <c r="BH38" s="54">
        <v>21.102903999999999</v>
      </c>
      <c r="BI38" s="14">
        <v>0</v>
      </c>
      <c r="BJ38" s="14">
        <v>4.2060000000000004</v>
      </c>
      <c r="BK38" s="14">
        <v>8.0030000000000001</v>
      </c>
      <c r="BL38" s="14">
        <v>33.658999999999999</v>
      </c>
      <c r="BM38" s="14">
        <v>3.7389999999999999</v>
      </c>
      <c r="BN38" s="14">
        <v>0</v>
      </c>
      <c r="BO38" s="14">
        <v>3.3121230000000002</v>
      </c>
      <c r="BP38" s="14">
        <v>3.3296429999999999</v>
      </c>
      <c r="BQ38" s="14">
        <v>1.0785130000000001</v>
      </c>
      <c r="BR38" s="14">
        <v>0.130298</v>
      </c>
      <c r="BS38" s="14">
        <v>1.4985889999999999</v>
      </c>
      <c r="BT38" s="14">
        <v>3.338403</v>
      </c>
      <c r="BU38" s="14">
        <v>0.90171900000000005</v>
      </c>
      <c r="BV38" s="14">
        <v>2.9145000000000001E-2</v>
      </c>
      <c r="BW38" s="14">
        <v>0.53164400000000001</v>
      </c>
      <c r="BX38" s="14">
        <v>1.297005</v>
      </c>
      <c r="BY38" s="14">
        <v>0.10068199999999999</v>
      </c>
      <c r="BZ38" s="14">
        <v>0.108371</v>
      </c>
      <c r="CA38" s="14">
        <v>1.480874</v>
      </c>
      <c r="CB38" s="14">
        <v>0.99684200000000001</v>
      </c>
      <c r="CC38" s="14">
        <v>0.213086</v>
      </c>
      <c r="CD38" s="14">
        <v>3.4755760000000002</v>
      </c>
      <c r="CE38" s="14">
        <v>8.9897000000000005E-2</v>
      </c>
      <c r="CF38" s="14">
        <v>2.0568270000000002</v>
      </c>
      <c r="CG38" s="14">
        <v>1.434164</v>
      </c>
      <c r="CH38" s="14">
        <v>2.0976460000000001</v>
      </c>
      <c r="CI38" s="14">
        <v>10.919865</v>
      </c>
    </row>
    <row r="39" spans="1:88" s="4" customFormat="1">
      <c r="A39" s="14" t="s">
        <v>19</v>
      </c>
      <c r="B39" s="14" t="s">
        <v>147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0.925674</v>
      </c>
      <c r="I39" s="16">
        <v>1.3422270000000001</v>
      </c>
      <c r="J39" s="16">
        <v>2.0087130000000002</v>
      </c>
      <c r="K39" s="16">
        <v>3.0917509999999999</v>
      </c>
      <c r="L39" s="16">
        <v>4.471006</v>
      </c>
      <c r="M39" s="16">
        <v>5.9705979999999998</v>
      </c>
      <c r="N39" s="16">
        <v>7.3313389999999998</v>
      </c>
      <c r="O39" s="16">
        <v>8.3495799999999996</v>
      </c>
      <c r="P39" s="16">
        <v>8.9327550000000002</v>
      </c>
      <c r="Q39" s="16">
        <v>9.1086329999999993</v>
      </c>
      <c r="R39" s="16">
        <v>9.0160660000000004</v>
      </c>
      <c r="S39" s="16">
        <v>8.5254580000000004</v>
      </c>
      <c r="T39" s="16">
        <v>7.6035620000000002</v>
      </c>
      <c r="U39" s="16">
        <v>6.288405</v>
      </c>
      <c r="V39" s="16">
        <v>5.0341279999999999</v>
      </c>
      <c r="W39" s="16">
        <v>3.871899</v>
      </c>
      <c r="X39" s="16">
        <v>2.4646140000000001</v>
      </c>
      <c r="Y39" s="16">
        <v>1.1986509999999999</v>
      </c>
      <c r="Z39" s="16">
        <v>0.65512400000000004</v>
      </c>
      <c r="AA39" s="16">
        <v>0.51879399999999998</v>
      </c>
      <c r="AB39" s="16">
        <v>0.45053500000000002</v>
      </c>
      <c r="AC39" s="16">
        <v>0.350109</v>
      </c>
      <c r="AD39" s="16">
        <v>0.25797500000000001</v>
      </c>
      <c r="AE39" s="16">
        <v>0.204537</v>
      </c>
      <c r="AF39" s="16">
        <v>0.17505399999999999</v>
      </c>
      <c r="AG39" s="16">
        <v>0.15570600000000001</v>
      </c>
      <c r="AH39" s="16">
        <v>0.148336</v>
      </c>
      <c r="AI39" s="16">
        <v>0.14280799999999999</v>
      </c>
      <c r="AJ39" s="16">
        <v>0.13728000000000001</v>
      </c>
      <c r="AK39" s="16">
        <v>0.13267300000000001</v>
      </c>
      <c r="AL39" s="16">
        <v>0.123459</v>
      </c>
      <c r="AM39" s="16">
        <v>0.11793099999999999</v>
      </c>
      <c r="AN39" s="16">
        <v>0.111482</v>
      </c>
      <c r="AO39" s="16">
        <v>0.10134700000000001</v>
      </c>
      <c r="AP39" s="16">
        <v>9.3977000000000005E-2</v>
      </c>
      <c r="AQ39" s="16">
        <v>8.6606000000000002E-2</v>
      </c>
      <c r="AR39" s="16">
        <v>7.9235E-2</v>
      </c>
      <c r="AS39" s="16">
        <v>7.1863999999999997E-2</v>
      </c>
      <c r="AT39" s="16">
        <v>6.5415000000000001E-2</v>
      </c>
      <c r="AU39" s="16">
        <v>5.6202000000000002E-2</v>
      </c>
      <c r="AV39" s="16">
        <v>5.0673999999999997E-2</v>
      </c>
      <c r="AW39" s="16">
        <v>4.1459999999999997E-2</v>
      </c>
      <c r="AX39" s="16">
        <v>3.5011E-2</v>
      </c>
      <c r="AY39" s="16">
        <v>2.6719E-2</v>
      </c>
      <c r="AZ39" s="16">
        <v>2.3033000000000001E-2</v>
      </c>
      <c r="BA39" s="16">
        <v>1.5663E-2</v>
      </c>
      <c r="BB39" s="16">
        <v>2.3033000000000001E-2</v>
      </c>
      <c r="BC39" s="16">
        <v>1.2899000000000001E-2</v>
      </c>
      <c r="BD39" s="54">
        <v>0</v>
      </c>
      <c r="BE39" s="54">
        <v>91.871793999999994</v>
      </c>
      <c r="BF39" s="54">
        <v>7.2335859999999998</v>
      </c>
      <c r="BG39" s="54">
        <v>0.89461999999999997</v>
      </c>
      <c r="BH39" s="54">
        <v>8.1282060000000005</v>
      </c>
      <c r="BI39" s="14">
        <v>0</v>
      </c>
      <c r="BJ39" s="14">
        <v>12.701000000000001</v>
      </c>
      <c r="BK39" s="14">
        <v>8.0860000000000003</v>
      </c>
      <c r="BL39" s="14">
        <v>102.694</v>
      </c>
      <c r="BM39" s="14">
        <v>11.303000000000001</v>
      </c>
      <c r="BN39" s="14">
        <v>0</v>
      </c>
      <c r="BO39" s="14">
        <v>2.4600460000000002</v>
      </c>
      <c r="BP39" s="14">
        <v>2.481236</v>
      </c>
      <c r="BQ39" s="14">
        <v>1.0693950000000001</v>
      </c>
      <c r="BR39" s="14">
        <v>5.4677000000000003E-2</v>
      </c>
      <c r="BS39" s="14">
        <v>1.0077290000000001</v>
      </c>
      <c r="BT39" s="14">
        <v>2.4918309999999999</v>
      </c>
      <c r="BU39" s="14">
        <v>1.058683</v>
      </c>
      <c r="BV39" s="14">
        <v>3.0023000000000001E-2</v>
      </c>
      <c r="BW39" s="14">
        <v>0.133544</v>
      </c>
      <c r="BX39" s="14">
        <v>0.68338900000000002</v>
      </c>
      <c r="BY39" s="14">
        <v>0.18174100000000001</v>
      </c>
      <c r="BZ39" s="14">
        <v>0.20366500000000001</v>
      </c>
      <c r="CA39" s="14">
        <v>1.6526689999999999</v>
      </c>
      <c r="CB39" s="14">
        <v>0.98545400000000005</v>
      </c>
      <c r="CC39" s="14">
        <v>0.248974</v>
      </c>
      <c r="CD39" s="14">
        <v>2.5647500000000001</v>
      </c>
      <c r="CE39" s="14">
        <v>0.169018</v>
      </c>
      <c r="CF39" s="14">
        <v>1.685216</v>
      </c>
      <c r="CG39" s="14">
        <v>1.2981590000000001</v>
      </c>
      <c r="CH39" s="14">
        <v>1.7847329999999999</v>
      </c>
      <c r="CI39" s="14">
        <v>10.530901</v>
      </c>
    </row>
    <row r="40" spans="1:88" s="4" customFormat="1">
      <c r="A40" s="14" t="s">
        <v>20</v>
      </c>
      <c r="B40" s="14" t="s">
        <v>147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0.62539999999999996</v>
      </c>
      <c r="I40" s="16">
        <v>0.63766299999999998</v>
      </c>
      <c r="J40" s="16">
        <v>0.45372099999999999</v>
      </c>
      <c r="K40" s="16">
        <v>0.44758999999999999</v>
      </c>
      <c r="L40" s="16">
        <v>0.68671400000000005</v>
      </c>
      <c r="M40" s="16">
        <v>0.68058200000000002</v>
      </c>
      <c r="N40" s="16">
        <v>0.42306500000000002</v>
      </c>
      <c r="O40" s="16">
        <v>0.404671</v>
      </c>
      <c r="P40" s="16">
        <v>0.80934099999999998</v>
      </c>
      <c r="Q40" s="16">
        <v>1.673864</v>
      </c>
      <c r="R40" s="16">
        <v>3.715611</v>
      </c>
      <c r="S40" s="16">
        <v>7.296405</v>
      </c>
      <c r="T40" s="16">
        <v>11.162343999999999</v>
      </c>
      <c r="U40" s="16">
        <v>13.239240000000001</v>
      </c>
      <c r="V40" s="16">
        <v>12.958470999999999</v>
      </c>
      <c r="W40" s="16">
        <v>10.651365</v>
      </c>
      <c r="X40" s="16">
        <v>7.7413670000000003</v>
      </c>
      <c r="Y40" s="16">
        <v>5.6896760000000004</v>
      </c>
      <c r="Z40" s="16">
        <v>4.4285170000000003</v>
      </c>
      <c r="AA40" s="16">
        <v>3.37053</v>
      </c>
      <c r="AB40" s="16">
        <v>2.3945539999999998</v>
      </c>
      <c r="AC40" s="16">
        <v>1.6271370000000001</v>
      </c>
      <c r="AD40" s="16">
        <v>1.1252420000000001</v>
      </c>
      <c r="AE40" s="16">
        <v>0.80891999999999997</v>
      </c>
      <c r="AF40" s="16">
        <v>0.62759699999999996</v>
      </c>
      <c r="AG40" s="16">
        <v>0.51742299999999997</v>
      </c>
      <c r="AH40" s="16">
        <v>0.458478</v>
      </c>
      <c r="AI40" s="16">
        <v>0.420323</v>
      </c>
      <c r="AJ40" s="16">
        <v>0.39488600000000001</v>
      </c>
      <c r="AK40" s="16">
        <v>0.379359</v>
      </c>
      <c r="AL40" s="16">
        <v>0.35514800000000002</v>
      </c>
      <c r="AM40" s="16">
        <v>0.34488200000000002</v>
      </c>
      <c r="AN40" s="16">
        <v>0.33645599999999998</v>
      </c>
      <c r="AO40" s="16">
        <v>0.32179799999999997</v>
      </c>
      <c r="AP40" s="16">
        <v>0.31424200000000002</v>
      </c>
      <c r="AQ40" s="16">
        <v>0.30387599999999998</v>
      </c>
      <c r="AR40" s="16">
        <v>0.29631999999999997</v>
      </c>
      <c r="AS40" s="16">
        <v>0.27921000000000001</v>
      </c>
      <c r="AT40" s="16">
        <v>0.26516600000000001</v>
      </c>
      <c r="AU40" s="16">
        <v>0.23078899999999999</v>
      </c>
      <c r="AV40" s="16">
        <v>0.21868299999999999</v>
      </c>
      <c r="AW40" s="16">
        <v>0.18404899999999999</v>
      </c>
      <c r="AX40" s="16">
        <v>0.15529000000000001</v>
      </c>
      <c r="AY40" s="16">
        <v>0.124691</v>
      </c>
      <c r="AZ40" s="16">
        <v>0.109876</v>
      </c>
      <c r="BA40" s="16">
        <v>7.5855000000000006E-2</v>
      </c>
      <c r="BB40" s="16">
        <v>0.12795500000000001</v>
      </c>
      <c r="BC40" s="16">
        <v>0.10566</v>
      </c>
      <c r="BD40" s="54">
        <v>0</v>
      </c>
      <c r="BE40" s="54">
        <v>65.866045999999997</v>
      </c>
      <c r="BF40" s="54">
        <v>30.684038999999999</v>
      </c>
      <c r="BG40" s="54">
        <v>3.4499149999999998</v>
      </c>
      <c r="BH40" s="54">
        <v>34.133954000000003</v>
      </c>
      <c r="BI40" s="14">
        <v>0</v>
      </c>
      <c r="BJ40" s="14">
        <v>2.1469999999999998</v>
      </c>
      <c r="BK40" s="14">
        <v>8.8940000000000001</v>
      </c>
      <c r="BL40" s="14">
        <v>19.091999999999999</v>
      </c>
      <c r="BM40" s="14">
        <v>1.93</v>
      </c>
      <c r="BN40" s="14">
        <v>0</v>
      </c>
      <c r="BO40" s="14">
        <v>3.6529859999999998</v>
      </c>
      <c r="BP40" s="14">
        <v>3.7926510000000002</v>
      </c>
      <c r="BQ40" s="14">
        <v>1.1720090000000001</v>
      </c>
      <c r="BR40" s="14">
        <v>0.31184299999999998</v>
      </c>
      <c r="BS40" s="14">
        <v>1.71014</v>
      </c>
      <c r="BT40" s="14">
        <v>3.8624839999999998</v>
      </c>
      <c r="BU40" s="14">
        <v>0.90732800000000002</v>
      </c>
      <c r="BV40" s="14">
        <v>0.23089599999999999</v>
      </c>
      <c r="BW40" s="14">
        <v>1.0262279999999999</v>
      </c>
      <c r="BX40" s="14">
        <v>1.61266</v>
      </c>
      <c r="BY40" s="14">
        <v>7.9494999999999996E-2</v>
      </c>
      <c r="BZ40" s="14">
        <v>8.0618999999999996E-2</v>
      </c>
      <c r="CA40" s="14">
        <v>1.4825710000000001</v>
      </c>
      <c r="CB40" s="14">
        <v>0.88414999999999999</v>
      </c>
      <c r="CC40" s="14">
        <v>0.23971700000000001</v>
      </c>
      <c r="CD40" s="14">
        <v>3.913608</v>
      </c>
      <c r="CE40" s="14">
        <v>6.6356999999999999E-2</v>
      </c>
      <c r="CF40" s="14">
        <v>2.3944580000000002</v>
      </c>
      <c r="CG40" s="14">
        <v>1.547404</v>
      </c>
      <c r="CH40" s="14">
        <v>1.812025</v>
      </c>
      <c r="CI40" s="14">
        <v>9.2300690000000003</v>
      </c>
    </row>
    <row r="41" spans="1:88" s="4" customFormat="1">
      <c r="A41" s="52"/>
      <c r="B41" s="5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6"/>
      <c r="BE41" s="56"/>
      <c r="BF41" s="56"/>
      <c r="BG41" s="56"/>
      <c r="BH41" s="56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</row>
    <row r="42" spans="1:88" s="58" customFormat="1">
      <c r="A42" s="14" t="s">
        <v>21</v>
      </c>
      <c r="B42" s="14" t="s">
        <v>147</v>
      </c>
      <c r="C42" s="57">
        <v>0</v>
      </c>
      <c r="D42" s="57">
        <v>0</v>
      </c>
      <c r="E42" s="57">
        <v>0</v>
      </c>
      <c r="F42" s="57">
        <v>0</v>
      </c>
      <c r="G42" s="16">
        <v>0</v>
      </c>
      <c r="H42" s="16">
        <v>0.48554599999999998</v>
      </c>
      <c r="I42" s="16">
        <v>0.56481899999999996</v>
      </c>
      <c r="J42" s="16">
        <v>0.59454600000000002</v>
      </c>
      <c r="K42" s="16">
        <v>1.258456</v>
      </c>
      <c r="L42" s="16">
        <v>3.081731</v>
      </c>
      <c r="M42" s="16">
        <v>5.876099</v>
      </c>
      <c r="N42" s="16">
        <v>9.1361939999999997</v>
      </c>
      <c r="O42" s="16">
        <v>12.188198</v>
      </c>
      <c r="P42" s="16">
        <v>14.170019</v>
      </c>
      <c r="Q42" s="16">
        <v>14.368200999999999</v>
      </c>
      <c r="R42" s="16">
        <v>12.782743999999999</v>
      </c>
      <c r="S42" s="16">
        <v>9.8898019999999995</v>
      </c>
      <c r="T42" s="16">
        <v>6.649184</v>
      </c>
      <c r="U42" s="16">
        <v>3.7765590000000002</v>
      </c>
      <c r="V42" s="16">
        <v>1.784176</v>
      </c>
      <c r="W42" s="16">
        <v>0.760988</v>
      </c>
      <c r="X42" s="16">
        <v>0.38289499999999999</v>
      </c>
      <c r="Y42" s="16">
        <v>0.27205000000000001</v>
      </c>
      <c r="Z42" s="16">
        <v>0.236174</v>
      </c>
      <c r="AA42" s="16">
        <v>0.19289100000000001</v>
      </c>
      <c r="AB42" s="16">
        <v>0.150259</v>
      </c>
      <c r="AC42" s="16">
        <v>0.1147</v>
      </c>
      <c r="AD42" s="16">
        <v>9.3245999999999996E-2</v>
      </c>
      <c r="AE42" s="16">
        <v>7.9820000000000002E-2</v>
      </c>
      <c r="AF42" s="16">
        <v>7.2318999999999994E-2</v>
      </c>
      <c r="AG42" s="16">
        <v>6.6040000000000001E-2</v>
      </c>
      <c r="AH42" s="16">
        <v>6.0246000000000001E-2</v>
      </c>
      <c r="AI42" s="16">
        <v>5.5435999999999999E-2</v>
      </c>
      <c r="AJ42" s="16">
        <v>5.0004E-2</v>
      </c>
      <c r="AK42" s="16">
        <v>4.6053999999999998E-2</v>
      </c>
      <c r="AL42" s="16">
        <v>4.1859E-2</v>
      </c>
      <c r="AM42" s="16">
        <v>3.9268999999999998E-2</v>
      </c>
      <c r="AN42" s="16">
        <v>3.9653000000000001E-2</v>
      </c>
      <c r="AO42" s="16">
        <v>4.0780999999999998E-2</v>
      </c>
      <c r="AP42" s="16">
        <v>4.4382999999999999E-2</v>
      </c>
      <c r="AQ42" s="16">
        <v>4.9098000000000003E-2</v>
      </c>
      <c r="AR42" s="16">
        <v>5.2823000000000002E-2</v>
      </c>
      <c r="AS42" s="16">
        <v>5.5802999999999998E-2</v>
      </c>
      <c r="AT42" s="16">
        <v>5.7915000000000001E-2</v>
      </c>
      <c r="AU42" s="16">
        <v>5.4826E-2</v>
      </c>
      <c r="AV42" s="16">
        <v>5.3220000000000003E-2</v>
      </c>
      <c r="AW42" s="16">
        <v>4.6290999999999999E-2</v>
      </c>
      <c r="AX42" s="16">
        <v>4.0599000000000003E-2</v>
      </c>
      <c r="AY42" s="16">
        <v>3.3916000000000002E-2</v>
      </c>
      <c r="AZ42" s="16">
        <v>2.946E-2</v>
      </c>
      <c r="BA42" s="16">
        <v>2.0795000000000001E-2</v>
      </c>
      <c r="BB42" s="16">
        <v>3.4783000000000001E-2</v>
      </c>
      <c r="BC42" s="16">
        <v>2.5127E-2</v>
      </c>
      <c r="BD42" s="54">
        <v>0</v>
      </c>
      <c r="BE42" s="54">
        <v>97.367262999999994</v>
      </c>
      <c r="BF42" s="54">
        <v>1.9532639999999999</v>
      </c>
      <c r="BG42" s="54">
        <v>0.67947299999999999</v>
      </c>
      <c r="BH42" s="54">
        <v>2.6327370000000001</v>
      </c>
      <c r="BI42" s="14">
        <v>0</v>
      </c>
      <c r="BJ42" s="14">
        <v>49.847999999999999</v>
      </c>
      <c r="BK42" s="14">
        <v>2.875</v>
      </c>
      <c r="BL42" s="14">
        <v>143.298</v>
      </c>
      <c r="BM42" s="14">
        <v>36.982999999999997</v>
      </c>
      <c r="BN42" s="14">
        <v>0</v>
      </c>
      <c r="BO42" s="14">
        <v>2.298613</v>
      </c>
      <c r="BP42" s="14">
        <v>2.305704</v>
      </c>
      <c r="BQ42" s="14">
        <v>0.69200499999999998</v>
      </c>
      <c r="BR42" s="14">
        <v>3.5422000000000002E-2</v>
      </c>
      <c r="BS42" s="14">
        <v>1.032985</v>
      </c>
      <c r="BT42" s="14">
        <v>2.3092489999999999</v>
      </c>
      <c r="BU42" s="14">
        <v>0.68067800000000001</v>
      </c>
      <c r="BV42" s="14">
        <v>1.5625E-2</v>
      </c>
      <c r="BW42" s="14">
        <v>9.4143000000000004E-2</v>
      </c>
      <c r="BX42" s="14">
        <v>0.70491700000000002</v>
      </c>
      <c r="BY42" s="14">
        <v>0.20325799999999999</v>
      </c>
      <c r="BZ42" s="14">
        <v>0.213199</v>
      </c>
      <c r="CA42" s="14">
        <v>1.3759490000000001</v>
      </c>
      <c r="CB42" s="14">
        <v>0.99533300000000002</v>
      </c>
      <c r="CC42" s="14">
        <v>0.25299700000000003</v>
      </c>
      <c r="CD42" s="14">
        <v>2.3700040000000002</v>
      </c>
      <c r="CE42" s="14">
        <v>0.19344500000000001</v>
      </c>
      <c r="CF42" s="14">
        <v>1.009341</v>
      </c>
      <c r="CG42" s="14">
        <v>1.0046600000000001</v>
      </c>
      <c r="CH42" s="14">
        <v>3.431845</v>
      </c>
      <c r="CI42" s="14">
        <v>26.988845000000001</v>
      </c>
    </row>
    <row r="43" spans="1:88" s="58" customFormat="1">
      <c r="A43" s="14" t="s">
        <v>22</v>
      </c>
      <c r="B43" s="14" t="s">
        <v>147</v>
      </c>
      <c r="C43" s="57">
        <v>0</v>
      </c>
      <c r="D43" s="57">
        <v>0</v>
      </c>
      <c r="E43" s="57">
        <v>0</v>
      </c>
      <c r="F43" s="57">
        <v>0</v>
      </c>
      <c r="G43" s="16">
        <v>0</v>
      </c>
      <c r="H43" s="16">
        <v>0.33965200000000001</v>
      </c>
      <c r="I43" s="16">
        <v>0.33021800000000001</v>
      </c>
      <c r="J43" s="16">
        <v>9.4348000000000001E-2</v>
      </c>
      <c r="K43" s="16">
        <v>0.15095700000000001</v>
      </c>
      <c r="L43" s="16">
        <v>0.74534800000000001</v>
      </c>
      <c r="M43" s="16">
        <v>1.386914</v>
      </c>
      <c r="N43" s="16">
        <v>2.2926540000000002</v>
      </c>
      <c r="O43" s="16">
        <v>4.2456550000000002</v>
      </c>
      <c r="P43" s="16">
        <v>7.3968749999999996</v>
      </c>
      <c r="Q43" s="16">
        <v>11.038703999999999</v>
      </c>
      <c r="R43" s="16">
        <v>14.529576</v>
      </c>
      <c r="S43" s="16">
        <v>15.944895000000001</v>
      </c>
      <c r="T43" s="16">
        <v>14.450652</v>
      </c>
      <c r="U43" s="16">
        <v>10.544373999999999</v>
      </c>
      <c r="V43" s="16">
        <v>6.281307</v>
      </c>
      <c r="W43" s="16">
        <v>3.136908</v>
      </c>
      <c r="X43" s="16">
        <v>1.530564</v>
      </c>
      <c r="Y43" s="16">
        <v>0.91164500000000004</v>
      </c>
      <c r="Z43" s="16">
        <v>0.71164400000000005</v>
      </c>
      <c r="AA43" s="16">
        <v>0.57915899999999998</v>
      </c>
      <c r="AB43" s="16">
        <v>0.43901800000000002</v>
      </c>
      <c r="AC43" s="16">
        <v>0.32502300000000001</v>
      </c>
      <c r="AD43" s="16">
        <v>0.24623600000000001</v>
      </c>
      <c r="AE43" s="16">
        <v>0.19761899999999999</v>
      </c>
      <c r="AF43" s="16">
        <v>0.165828</v>
      </c>
      <c r="AG43" s="16">
        <v>0.14447099999999999</v>
      </c>
      <c r="AH43" s="16">
        <v>0.12894</v>
      </c>
      <c r="AI43" s="16">
        <v>0.117911</v>
      </c>
      <c r="AJ43" s="16">
        <v>0.108069</v>
      </c>
      <c r="AK43" s="16">
        <v>0.101544</v>
      </c>
      <c r="AL43" s="16">
        <v>9.4774999999999998E-2</v>
      </c>
      <c r="AM43" s="16">
        <v>9.1323000000000001E-2</v>
      </c>
      <c r="AN43" s="16">
        <v>9.1295000000000001E-2</v>
      </c>
      <c r="AO43" s="16">
        <v>9.0079999999999993E-2</v>
      </c>
      <c r="AP43" s="16">
        <v>9.3475000000000003E-2</v>
      </c>
      <c r="AQ43" s="16">
        <v>9.7812999999999997E-2</v>
      </c>
      <c r="AR43" s="16">
        <v>0.100858</v>
      </c>
      <c r="AS43" s="16">
        <v>0.102367</v>
      </c>
      <c r="AT43" s="16">
        <v>0.10163800000000001</v>
      </c>
      <c r="AU43" s="16">
        <v>9.3118000000000006E-2</v>
      </c>
      <c r="AV43" s="16">
        <v>8.9801000000000006E-2</v>
      </c>
      <c r="AW43" s="16">
        <v>7.5970999999999997E-2</v>
      </c>
      <c r="AX43" s="16">
        <v>6.4864000000000005E-2</v>
      </c>
      <c r="AY43" s="16">
        <v>5.1276000000000002E-2</v>
      </c>
      <c r="AZ43" s="16">
        <v>4.3242999999999997E-2</v>
      </c>
      <c r="BA43" s="16">
        <v>3.0248000000000001E-2</v>
      </c>
      <c r="BB43" s="16">
        <v>4.5022E-2</v>
      </c>
      <c r="BC43" s="16">
        <v>2.6124000000000001E-2</v>
      </c>
      <c r="BD43" s="54">
        <v>0</v>
      </c>
      <c r="BE43" s="54">
        <v>92.909036999999998</v>
      </c>
      <c r="BF43" s="54">
        <v>5.89377</v>
      </c>
      <c r="BG43" s="54">
        <v>1.197193</v>
      </c>
      <c r="BH43" s="54">
        <v>7.0909630000000003</v>
      </c>
      <c r="BI43" s="14">
        <v>0</v>
      </c>
      <c r="BJ43" s="14">
        <v>15.763999999999999</v>
      </c>
      <c r="BK43" s="14">
        <v>4.923</v>
      </c>
      <c r="BL43" s="14">
        <v>77.605999999999995</v>
      </c>
      <c r="BM43" s="14">
        <v>13.102</v>
      </c>
      <c r="BN43" s="14">
        <v>0</v>
      </c>
      <c r="BO43" s="14">
        <v>2.8727490000000002</v>
      </c>
      <c r="BP43" s="14">
        <v>2.8726479999999999</v>
      </c>
      <c r="BQ43" s="14">
        <v>0.72912399999999999</v>
      </c>
      <c r="BR43" s="14">
        <v>7.0029999999999995E-2</v>
      </c>
      <c r="BS43" s="14">
        <v>1.282686</v>
      </c>
      <c r="BT43" s="14">
        <v>2.8725969999999998</v>
      </c>
      <c r="BU43" s="14">
        <v>0.64678100000000005</v>
      </c>
      <c r="BV43" s="14">
        <v>-2.3499999999999999E-4</v>
      </c>
      <c r="BW43" s="14">
        <v>0.29042699999999999</v>
      </c>
      <c r="BX43" s="14">
        <v>1.07013</v>
      </c>
      <c r="BY43" s="14">
        <v>0.13652600000000001</v>
      </c>
      <c r="BZ43" s="14">
        <v>0.14279700000000001</v>
      </c>
      <c r="CA43" s="14">
        <v>1.3451839999999999</v>
      </c>
      <c r="CB43" s="14">
        <v>1.0031410000000001</v>
      </c>
      <c r="CC43" s="14">
        <v>0.23725599999999999</v>
      </c>
      <c r="CD43" s="14">
        <v>2.9747309999999998</v>
      </c>
      <c r="CE43" s="14">
        <v>0.12720899999999999</v>
      </c>
      <c r="CF43" s="14">
        <v>1.250669</v>
      </c>
      <c r="CG43" s="14">
        <v>1.118333</v>
      </c>
      <c r="CH43" s="14">
        <v>3.1256469999999998</v>
      </c>
      <c r="CI43" s="14">
        <v>20.414346999999999</v>
      </c>
    </row>
    <row r="44" spans="1:88" s="58" customFormat="1">
      <c r="A44" s="14" t="s">
        <v>23</v>
      </c>
      <c r="B44" s="14" t="s">
        <v>147</v>
      </c>
      <c r="C44" s="57">
        <v>0</v>
      </c>
      <c r="D44" s="57">
        <v>0</v>
      </c>
      <c r="E44" s="57">
        <v>0</v>
      </c>
      <c r="F44" s="57">
        <v>0</v>
      </c>
      <c r="G44" s="16">
        <v>0</v>
      </c>
      <c r="H44" s="16">
        <v>0.167102</v>
      </c>
      <c r="I44" s="16">
        <v>0.18638299999999999</v>
      </c>
      <c r="J44" s="16">
        <v>5.1416000000000003E-2</v>
      </c>
      <c r="K44" s="16">
        <v>0.122113</v>
      </c>
      <c r="L44" s="16">
        <v>0.50773400000000002</v>
      </c>
      <c r="M44" s="16">
        <v>0.75838799999999995</v>
      </c>
      <c r="N44" s="16">
        <v>0.95762499999999995</v>
      </c>
      <c r="O44" s="16">
        <v>1.6645970000000001</v>
      </c>
      <c r="P44" s="16">
        <v>3.1556639999999998</v>
      </c>
      <c r="Q44" s="16">
        <v>5.3151409999999997</v>
      </c>
      <c r="R44" s="16">
        <v>8.098039</v>
      </c>
      <c r="S44" s="16">
        <v>10.352867</v>
      </c>
      <c r="T44" s="16">
        <v>11.262214999999999</v>
      </c>
      <c r="U44" s="16">
        <v>10.647848</v>
      </c>
      <c r="V44" s="16">
        <v>9.2431940000000008</v>
      </c>
      <c r="W44" s="16">
        <v>7.572438</v>
      </c>
      <c r="X44" s="16">
        <v>6.0833300000000001</v>
      </c>
      <c r="Y44" s="16">
        <v>4.8748940000000003</v>
      </c>
      <c r="Z44" s="16">
        <v>3.8724750000000001</v>
      </c>
      <c r="AA44" s="16">
        <v>2.9149430000000001</v>
      </c>
      <c r="AB44" s="16">
        <v>2.0799319999999999</v>
      </c>
      <c r="AC44" s="16">
        <v>1.467633</v>
      </c>
      <c r="AD44" s="16">
        <v>1.071706</v>
      </c>
      <c r="AE44" s="16">
        <v>0.82400700000000004</v>
      </c>
      <c r="AF44" s="16">
        <v>0.66934300000000002</v>
      </c>
      <c r="AG44" s="16">
        <v>0.56712200000000001</v>
      </c>
      <c r="AH44" s="16">
        <v>0.49713800000000002</v>
      </c>
      <c r="AI44" s="16">
        <v>0.44800200000000001</v>
      </c>
      <c r="AJ44" s="16">
        <v>0.40667399999999998</v>
      </c>
      <c r="AK44" s="16">
        <v>0.37673299999999998</v>
      </c>
      <c r="AL44" s="16">
        <v>0.34321099999999999</v>
      </c>
      <c r="AM44" s="16">
        <v>0.32530100000000001</v>
      </c>
      <c r="AN44" s="16">
        <v>0.30931999999999998</v>
      </c>
      <c r="AO44" s="16">
        <v>0.29039900000000002</v>
      </c>
      <c r="AP44" s="16">
        <v>0.28121299999999999</v>
      </c>
      <c r="AQ44" s="16">
        <v>0.26844600000000002</v>
      </c>
      <c r="AR44" s="16">
        <v>0.25925999999999999</v>
      </c>
      <c r="AS44" s="16">
        <v>0.244564</v>
      </c>
      <c r="AT44" s="16">
        <v>0.23216400000000001</v>
      </c>
      <c r="AU44" s="16">
        <v>0.20810200000000001</v>
      </c>
      <c r="AV44" s="16">
        <v>0.196071</v>
      </c>
      <c r="AW44" s="16">
        <v>0.16392799999999999</v>
      </c>
      <c r="AX44" s="16">
        <v>0.140234</v>
      </c>
      <c r="AY44" s="16">
        <v>0.115255</v>
      </c>
      <c r="AZ44" s="16">
        <v>0.100011</v>
      </c>
      <c r="BA44" s="16">
        <v>7.5032000000000001E-2</v>
      </c>
      <c r="BB44" s="16">
        <v>0.124441</v>
      </c>
      <c r="BC44" s="16">
        <v>0.106351</v>
      </c>
      <c r="BD44" s="54">
        <v>0</v>
      </c>
      <c r="BE44" s="54">
        <v>70.062764000000001</v>
      </c>
      <c r="BF44" s="54">
        <v>26.822444000000001</v>
      </c>
      <c r="BG44" s="54">
        <v>3.114792</v>
      </c>
      <c r="BH44" s="54">
        <v>29.937235999999999</v>
      </c>
      <c r="BI44" s="14">
        <v>0</v>
      </c>
      <c r="BJ44" s="14">
        <v>2.6120000000000001</v>
      </c>
      <c r="BK44" s="14">
        <v>8.6110000000000007</v>
      </c>
      <c r="BL44" s="14">
        <v>22.494</v>
      </c>
      <c r="BM44" s="14">
        <v>2.34</v>
      </c>
      <c r="BN44" s="14">
        <v>0</v>
      </c>
      <c r="BO44" s="14">
        <v>3.4262519999999999</v>
      </c>
      <c r="BP44" s="14">
        <v>3.5758450000000002</v>
      </c>
      <c r="BQ44" s="14">
        <v>1.2321519999999999</v>
      </c>
      <c r="BR44" s="14">
        <v>0.31703199999999998</v>
      </c>
      <c r="BS44" s="14">
        <v>1.43007</v>
      </c>
      <c r="BT44" s="14">
        <v>3.6506409999999998</v>
      </c>
      <c r="BU44" s="14">
        <v>1.0406759999999999</v>
      </c>
      <c r="BV44" s="14">
        <v>0.21561900000000001</v>
      </c>
      <c r="BW44" s="14">
        <v>0.94450299999999998</v>
      </c>
      <c r="BX44" s="14">
        <v>1.2571730000000001</v>
      </c>
      <c r="BY44" s="14">
        <v>9.3023999999999996E-2</v>
      </c>
      <c r="BZ44" s="14">
        <v>9.622E-2</v>
      </c>
      <c r="CA44" s="14">
        <v>1.594587</v>
      </c>
      <c r="CB44" s="14">
        <v>0.86700699999999997</v>
      </c>
      <c r="CC44" s="14">
        <v>0.25262699999999999</v>
      </c>
      <c r="CD44" s="14">
        <v>3.7364730000000002</v>
      </c>
      <c r="CE44" s="14">
        <v>7.5025999999999995E-2</v>
      </c>
      <c r="CF44" s="14">
        <v>2.3815620000000002</v>
      </c>
      <c r="CG44" s="14">
        <v>1.543231</v>
      </c>
      <c r="CH44" s="14">
        <v>2.052168</v>
      </c>
      <c r="CI44" s="14">
        <v>9.3230599999999999</v>
      </c>
    </row>
    <row r="45" spans="1:88" s="58" customFormat="1">
      <c r="A45" s="14" t="s">
        <v>24</v>
      </c>
      <c r="B45" s="14" t="s">
        <v>147</v>
      </c>
      <c r="C45" s="57">
        <v>0</v>
      </c>
      <c r="D45" s="57">
        <v>0</v>
      </c>
      <c r="E45" s="57">
        <v>0</v>
      </c>
      <c r="F45" s="57">
        <v>0</v>
      </c>
      <c r="G45" s="16">
        <v>0</v>
      </c>
      <c r="H45" s="16">
        <v>0</v>
      </c>
      <c r="I45" s="16">
        <v>0</v>
      </c>
      <c r="J45" s="16">
        <v>2.6999999999999999E-5</v>
      </c>
      <c r="K45" s="16">
        <v>6.8956000000000003E-2</v>
      </c>
      <c r="L45" s="16">
        <v>0.48125600000000002</v>
      </c>
      <c r="M45" s="16">
        <v>0.58899999999999997</v>
      </c>
      <c r="N45" s="16">
        <v>0.43097600000000003</v>
      </c>
      <c r="O45" s="16">
        <v>0.68956099999999998</v>
      </c>
      <c r="P45" s="16">
        <v>1.652074</v>
      </c>
      <c r="Q45" s="16">
        <v>3.3831600000000002</v>
      </c>
      <c r="R45" s="16">
        <v>6.4790039999999998</v>
      </c>
      <c r="S45" s="16">
        <v>10.560969</v>
      </c>
      <c r="T45" s="16">
        <v>14.107474</v>
      </c>
      <c r="U45" s="16">
        <v>15.683063000000001</v>
      </c>
      <c r="V45" s="16">
        <v>13.557411</v>
      </c>
      <c r="W45" s="16">
        <v>9.8743020000000001</v>
      </c>
      <c r="X45" s="16">
        <v>6.3365850000000004</v>
      </c>
      <c r="Y45" s="16">
        <v>3.8017530000000002</v>
      </c>
      <c r="Z45" s="16">
        <v>2.630093</v>
      </c>
      <c r="AA45" s="16">
        <v>1.8700889999999999</v>
      </c>
      <c r="AB45" s="16">
        <v>1.2099530000000001</v>
      </c>
      <c r="AC45" s="16">
        <v>0.78620900000000005</v>
      </c>
      <c r="AD45" s="16">
        <v>0.59791700000000003</v>
      </c>
      <c r="AE45" s="16">
        <v>0.49411100000000002</v>
      </c>
      <c r="AF45" s="16">
        <v>0.40447300000000003</v>
      </c>
      <c r="AG45" s="16">
        <v>0.33383299999999999</v>
      </c>
      <c r="AH45" s="16">
        <v>0.29353400000000002</v>
      </c>
      <c r="AI45" s="16">
        <v>0.28219</v>
      </c>
      <c r="AJ45" s="16">
        <v>0.27721200000000001</v>
      </c>
      <c r="AK45" s="16">
        <v>0.27438800000000002</v>
      </c>
      <c r="AL45" s="16">
        <v>0.25672800000000001</v>
      </c>
      <c r="AM45" s="16">
        <v>0.23485700000000001</v>
      </c>
      <c r="AN45" s="16">
        <v>0.21021200000000001</v>
      </c>
      <c r="AO45" s="16">
        <v>0.189828</v>
      </c>
      <c r="AP45" s="16">
        <v>0.18997600000000001</v>
      </c>
      <c r="AQ45" s="16">
        <v>0.20003199999999999</v>
      </c>
      <c r="AR45" s="16">
        <v>0.21712300000000001</v>
      </c>
      <c r="AS45" s="16">
        <v>0.22923499999999999</v>
      </c>
      <c r="AT45" s="16">
        <v>0.23277700000000001</v>
      </c>
      <c r="AU45" s="16">
        <v>0.21439800000000001</v>
      </c>
      <c r="AV45" s="16">
        <v>0.198125</v>
      </c>
      <c r="AW45" s="16">
        <v>0.15557199999999999</v>
      </c>
      <c r="AX45" s="16">
        <v>0.11799800000000001</v>
      </c>
      <c r="AY45" s="16">
        <v>8.1092999999999998E-2</v>
      </c>
      <c r="AZ45" s="16">
        <v>5.6403000000000002E-2</v>
      </c>
      <c r="BA45" s="16">
        <v>3.0099000000000001E-2</v>
      </c>
      <c r="BB45" s="16">
        <v>2.9479999999999999E-2</v>
      </c>
      <c r="BC45" s="16">
        <v>6.489E-3</v>
      </c>
      <c r="BD45" s="54">
        <v>0</v>
      </c>
      <c r="BE45" s="54">
        <v>77.557235000000006</v>
      </c>
      <c r="BF45" s="54">
        <v>20.083925000000001</v>
      </c>
      <c r="BG45" s="54">
        <v>2.3588399999999998</v>
      </c>
      <c r="BH45" s="54">
        <v>22.442765000000001</v>
      </c>
      <c r="BI45" s="14">
        <v>0</v>
      </c>
      <c r="BJ45" s="14">
        <v>3.8620000000000001</v>
      </c>
      <c r="BK45" s="14">
        <v>8.5139999999999993</v>
      </c>
      <c r="BL45" s="14">
        <v>32.878999999999998</v>
      </c>
      <c r="BM45" s="14">
        <v>3.456</v>
      </c>
      <c r="BN45" s="14">
        <v>0</v>
      </c>
      <c r="BO45" s="14">
        <v>3.4391539999999998</v>
      </c>
      <c r="BP45" s="14">
        <v>3.5032429999999999</v>
      </c>
      <c r="BQ45" s="14">
        <v>0.89095800000000003</v>
      </c>
      <c r="BR45" s="14">
        <v>0.25653999999999999</v>
      </c>
      <c r="BS45" s="14">
        <v>1.5576270000000001</v>
      </c>
      <c r="BT45" s="14">
        <v>3.5352869999999998</v>
      </c>
      <c r="BU45" s="14">
        <v>0.72121400000000002</v>
      </c>
      <c r="BV45" s="14">
        <v>0.13329299999999999</v>
      </c>
      <c r="BW45" s="14">
        <v>0.92162500000000003</v>
      </c>
      <c r="BX45" s="14">
        <v>1.4266840000000001</v>
      </c>
      <c r="BY45" s="14">
        <v>9.2196E-2</v>
      </c>
      <c r="BZ45" s="14">
        <v>9.4604999999999995E-2</v>
      </c>
      <c r="CA45" s="14">
        <v>1.3760129999999999</v>
      </c>
      <c r="CB45" s="14">
        <v>0.95255599999999996</v>
      </c>
      <c r="CC45" s="14">
        <v>0.235875</v>
      </c>
      <c r="CD45" s="14">
        <v>3.6613950000000002</v>
      </c>
      <c r="CE45" s="14">
        <v>7.9033000000000006E-2</v>
      </c>
      <c r="CF45" s="14">
        <v>1.649991</v>
      </c>
      <c r="CG45" s="14">
        <v>1.2845200000000001</v>
      </c>
      <c r="CH45" s="14">
        <v>2.6408170000000002</v>
      </c>
      <c r="CI45" s="14">
        <v>13.006676000000001</v>
      </c>
    </row>
    <row r="46" spans="1:88" s="58" customFormat="1">
      <c r="A46" s="14" t="s">
        <v>25</v>
      </c>
      <c r="B46" s="14" t="s">
        <v>147</v>
      </c>
      <c r="C46" s="57">
        <v>0</v>
      </c>
      <c r="D46" s="57">
        <v>0</v>
      </c>
      <c r="E46" s="57">
        <v>0</v>
      </c>
      <c r="F46" s="57">
        <v>0</v>
      </c>
      <c r="G46" s="16">
        <v>0</v>
      </c>
      <c r="H46" s="16">
        <v>0</v>
      </c>
      <c r="I46" s="16">
        <v>0</v>
      </c>
      <c r="J46" s="16">
        <v>0</v>
      </c>
      <c r="K46" s="16">
        <v>1.5273999999999999E-2</v>
      </c>
      <c r="L46" s="16">
        <v>0.687334</v>
      </c>
      <c r="M46" s="16">
        <v>1.8137989999999999</v>
      </c>
      <c r="N46" s="16">
        <v>3.0166339999999998</v>
      </c>
      <c r="O46" s="16">
        <v>5.4795809999999996</v>
      </c>
      <c r="P46" s="16">
        <v>9.1644570000000005</v>
      </c>
      <c r="Q46" s="16">
        <v>12.792054</v>
      </c>
      <c r="R46" s="16">
        <v>15.465020000000001</v>
      </c>
      <c r="S46" s="16">
        <v>15.942335999999999</v>
      </c>
      <c r="T46" s="16">
        <v>13.653969999999999</v>
      </c>
      <c r="U46" s="16">
        <v>9.1907789999999991</v>
      </c>
      <c r="V46" s="16">
        <v>4.8343160000000003</v>
      </c>
      <c r="W46" s="16">
        <v>2.139726</v>
      </c>
      <c r="X46" s="16">
        <v>1.0272479999999999</v>
      </c>
      <c r="Y46" s="16">
        <v>0.68609100000000001</v>
      </c>
      <c r="Z46" s="16">
        <v>0.56773799999999996</v>
      </c>
      <c r="AA46" s="16">
        <v>0.48072700000000002</v>
      </c>
      <c r="AB46" s="16">
        <v>0.38810699999999998</v>
      </c>
      <c r="AC46" s="16">
        <v>0.29859599999999997</v>
      </c>
      <c r="AD46" s="16">
        <v>0.23493600000000001</v>
      </c>
      <c r="AE46" s="16">
        <v>0.189725</v>
      </c>
      <c r="AF46" s="16">
        <v>0.15768599999999999</v>
      </c>
      <c r="AG46" s="16">
        <v>0.134657</v>
      </c>
      <c r="AH46" s="16">
        <v>0.117935</v>
      </c>
      <c r="AI46" s="16">
        <v>0.108131</v>
      </c>
      <c r="AJ46" s="16">
        <v>9.9174999999999999E-2</v>
      </c>
      <c r="AK46" s="16">
        <v>9.2470999999999998E-2</v>
      </c>
      <c r="AL46" s="16">
        <v>8.4362000000000006E-2</v>
      </c>
      <c r="AM46" s="16">
        <v>7.9460000000000003E-2</v>
      </c>
      <c r="AN46" s="16">
        <v>7.6918E-2</v>
      </c>
      <c r="AO46" s="16">
        <v>7.5887999999999997E-2</v>
      </c>
      <c r="AP46" s="16">
        <v>7.9975000000000004E-2</v>
      </c>
      <c r="AQ46" s="16">
        <v>8.5971000000000006E-2</v>
      </c>
      <c r="AR46" s="16">
        <v>9.2416999999999999E-2</v>
      </c>
      <c r="AS46" s="16">
        <v>9.6449999999999994E-2</v>
      </c>
      <c r="AT46" s="16">
        <v>9.6664E-2</v>
      </c>
      <c r="AU46" s="16">
        <v>8.9746000000000006E-2</v>
      </c>
      <c r="AV46" s="16">
        <v>8.6035E-2</v>
      </c>
      <c r="AW46" s="16">
        <v>7.1479000000000001E-2</v>
      </c>
      <c r="AX46" s="16">
        <v>5.8275E-2</v>
      </c>
      <c r="AY46" s="16">
        <v>4.4621000000000001E-2</v>
      </c>
      <c r="AZ46" s="16">
        <v>3.5631999999999997E-2</v>
      </c>
      <c r="BA46" s="16">
        <v>2.2932999999999999E-2</v>
      </c>
      <c r="BB46" s="16">
        <v>3.0752000000000002E-2</v>
      </c>
      <c r="BC46" s="16">
        <v>1.392E-2</v>
      </c>
      <c r="BD46" s="54">
        <v>0</v>
      </c>
      <c r="BE46" s="54">
        <v>94.195278999999999</v>
      </c>
      <c r="BF46" s="54">
        <v>4.747045</v>
      </c>
      <c r="BG46" s="54">
        <v>1.0576760000000001</v>
      </c>
      <c r="BH46" s="54">
        <v>5.8047209999999998</v>
      </c>
      <c r="BI46" s="14">
        <v>0</v>
      </c>
      <c r="BJ46" s="14">
        <v>19.843</v>
      </c>
      <c r="BK46" s="14">
        <v>4.4880000000000004</v>
      </c>
      <c r="BL46" s="14">
        <v>89.058999999999997</v>
      </c>
      <c r="BM46" s="14">
        <v>16.227</v>
      </c>
      <c r="BN46" s="14">
        <v>0</v>
      </c>
      <c r="BO46" s="14">
        <v>2.7762319999999998</v>
      </c>
      <c r="BP46" s="14">
        <v>2.7803909999999998</v>
      </c>
      <c r="BQ46" s="14">
        <v>0.68942499999999995</v>
      </c>
      <c r="BR46" s="14">
        <v>7.6878000000000002E-2</v>
      </c>
      <c r="BS46" s="14">
        <v>1.208116</v>
      </c>
      <c r="BT46" s="14">
        <v>2.78247</v>
      </c>
      <c r="BU46" s="14">
        <v>0.62848700000000002</v>
      </c>
      <c r="BV46" s="14">
        <v>9.9260000000000008E-3</v>
      </c>
      <c r="BW46" s="14">
        <v>0.28333999999999998</v>
      </c>
      <c r="BX46" s="14">
        <v>0.96997100000000003</v>
      </c>
      <c r="BY46" s="14">
        <v>0.14597199999999999</v>
      </c>
      <c r="BZ46" s="14">
        <v>0.15227299999999999</v>
      </c>
      <c r="CA46" s="14">
        <v>1.3379350000000001</v>
      </c>
      <c r="CB46" s="14">
        <v>1.0009300000000001</v>
      </c>
      <c r="CC46" s="14">
        <v>0.245504</v>
      </c>
      <c r="CD46" s="14">
        <v>2.886787</v>
      </c>
      <c r="CE46" s="14">
        <v>0.13520399999999999</v>
      </c>
      <c r="CF46" s="14">
        <v>1.114841</v>
      </c>
      <c r="CG46" s="14">
        <v>1.05586</v>
      </c>
      <c r="CH46" s="14">
        <v>3.5032770000000002</v>
      </c>
      <c r="CI46" s="14">
        <v>22.912353</v>
      </c>
    </row>
    <row r="47" spans="1:88" s="58" customFormat="1">
      <c r="A47" s="14" t="s">
        <v>26</v>
      </c>
      <c r="B47" s="14" t="s">
        <v>147</v>
      </c>
      <c r="C47" s="57">
        <v>0</v>
      </c>
      <c r="D47" s="57">
        <v>0</v>
      </c>
      <c r="E47" s="57">
        <v>0</v>
      </c>
      <c r="F47" s="57">
        <v>0</v>
      </c>
      <c r="G47" s="16">
        <v>0</v>
      </c>
      <c r="H47" s="16">
        <v>0</v>
      </c>
      <c r="I47" s="16">
        <v>0</v>
      </c>
      <c r="J47" s="16">
        <v>8.8099999999999995E-4</v>
      </c>
      <c r="K47" s="16">
        <v>0.110093</v>
      </c>
      <c r="L47" s="16">
        <v>0.56514299999999995</v>
      </c>
      <c r="M47" s="16">
        <v>0.78532900000000005</v>
      </c>
      <c r="N47" s="16">
        <v>0.85872400000000004</v>
      </c>
      <c r="O47" s="16">
        <v>1.555979</v>
      </c>
      <c r="P47" s="16">
        <v>3.2367309999999998</v>
      </c>
      <c r="Q47" s="16">
        <v>5.7101509999999998</v>
      </c>
      <c r="R47" s="16">
        <v>8.8811979999999995</v>
      </c>
      <c r="S47" s="16">
        <v>11.712421000000001</v>
      </c>
      <c r="T47" s="16">
        <v>13.3247</v>
      </c>
      <c r="U47" s="16">
        <v>12.745575000000001</v>
      </c>
      <c r="V47" s="16">
        <v>10.200310999999999</v>
      </c>
      <c r="W47" s="16">
        <v>7.0336030000000003</v>
      </c>
      <c r="X47" s="16">
        <v>4.5959770000000004</v>
      </c>
      <c r="Y47" s="16">
        <v>3.2885659999999999</v>
      </c>
      <c r="Z47" s="16">
        <v>2.6347209999999999</v>
      </c>
      <c r="AA47" s="16">
        <v>2.1601560000000002</v>
      </c>
      <c r="AB47" s="16">
        <v>1.7055039999999999</v>
      </c>
      <c r="AC47" s="16">
        <v>1.2868200000000001</v>
      </c>
      <c r="AD47" s="16">
        <v>0.97199899999999995</v>
      </c>
      <c r="AE47" s="16">
        <v>0.74719000000000002</v>
      </c>
      <c r="AF47" s="16">
        <v>0.59817299999999995</v>
      </c>
      <c r="AG47" s="16">
        <v>0.498247</v>
      </c>
      <c r="AH47" s="16">
        <v>0.43218099999999998</v>
      </c>
      <c r="AI47" s="16">
        <v>0.38666899999999998</v>
      </c>
      <c r="AJ47" s="16">
        <v>0.350607</v>
      </c>
      <c r="AK47" s="16">
        <v>0.32518999999999998</v>
      </c>
      <c r="AL47" s="16">
        <v>0.297846</v>
      </c>
      <c r="AM47" s="16">
        <v>0.28334799999999999</v>
      </c>
      <c r="AN47" s="16">
        <v>0.26839099999999999</v>
      </c>
      <c r="AO47" s="16">
        <v>0.25150600000000001</v>
      </c>
      <c r="AP47" s="16">
        <v>0.244807</v>
      </c>
      <c r="AQ47" s="16">
        <v>0.23618</v>
      </c>
      <c r="AR47" s="16">
        <v>0.22948099999999999</v>
      </c>
      <c r="AS47" s="16">
        <v>0.217918</v>
      </c>
      <c r="AT47" s="16">
        <v>0.206815</v>
      </c>
      <c r="AU47" s="16">
        <v>0.183784</v>
      </c>
      <c r="AV47" s="16">
        <v>0.17433299999999999</v>
      </c>
      <c r="AW47" s="16">
        <v>0.146899</v>
      </c>
      <c r="AX47" s="16">
        <v>0.12551999999999999</v>
      </c>
      <c r="AY47" s="16">
        <v>0.100746</v>
      </c>
      <c r="AZ47" s="16">
        <v>8.6891999999999997E-2</v>
      </c>
      <c r="BA47" s="16">
        <v>6.2118E-2</v>
      </c>
      <c r="BB47" s="16">
        <v>0.10258299999999999</v>
      </c>
      <c r="BC47" s="16">
        <v>7.7993999999999994E-2</v>
      </c>
      <c r="BD47" s="54">
        <v>0</v>
      </c>
      <c r="BE47" s="54">
        <v>76.720838999999998</v>
      </c>
      <c r="BF47" s="54">
        <v>20.563193999999999</v>
      </c>
      <c r="BG47" s="54">
        <v>2.715967</v>
      </c>
      <c r="BH47" s="54">
        <v>23.279160999999998</v>
      </c>
      <c r="BI47" s="14">
        <v>0</v>
      </c>
      <c r="BJ47" s="14">
        <v>3.7309999999999999</v>
      </c>
      <c r="BK47" s="14">
        <v>7.5709999999999997</v>
      </c>
      <c r="BL47" s="14">
        <v>28.248000000000001</v>
      </c>
      <c r="BM47" s="14">
        <v>3.2959999999999998</v>
      </c>
      <c r="BN47" s="14">
        <v>0</v>
      </c>
      <c r="BO47" s="14">
        <v>3.3164340000000001</v>
      </c>
      <c r="BP47" s="14">
        <v>3.4574889999999998</v>
      </c>
      <c r="BQ47" s="14">
        <v>1.110949</v>
      </c>
      <c r="BR47" s="14">
        <v>0.33306400000000003</v>
      </c>
      <c r="BS47" s="14">
        <v>1.582495</v>
      </c>
      <c r="BT47" s="14">
        <v>3.528016</v>
      </c>
      <c r="BU47" s="14">
        <v>0.92447299999999999</v>
      </c>
      <c r="BV47" s="14">
        <v>0.22886699999999999</v>
      </c>
      <c r="BW47" s="14">
        <v>1.01254</v>
      </c>
      <c r="BX47" s="14">
        <v>1.315645</v>
      </c>
      <c r="BY47" s="14">
        <v>0.100382</v>
      </c>
      <c r="BZ47" s="14">
        <v>0.10301</v>
      </c>
      <c r="CA47" s="14">
        <v>1.468572</v>
      </c>
      <c r="CB47" s="14">
        <v>0.91166199999999997</v>
      </c>
      <c r="CC47" s="14">
        <v>0.23519799999999999</v>
      </c>
      <c r="CD47" s="14">
        <v>3.617874</v>
      </c>
      <c r="CE47" s="14">
        <v>8.1453999999999999E-2</v>
      </c>
      <c r="CF47" s="14">
        <v>2.1106919999999998</v>
      </c>
      <c r="CG47" s="14">
        <v>1.4528220000000001</v>
      </c>
      <c r="CH47" s="14">
        <v>2.3559839999999999</v>
      </c>
      <c r="CI47" s="14">
        <v>10.819984</v>
      </c>
    </row>
    <row r="48" spans="1:88" s="58" customFormat="1">
      <c r="A48" s="14" t="s">
        <v>27</v>
      </c>
      <c r="B48" s="14" t="s">
        <v>147</v>
      </c>
      <c r="C48" s="57">
        <v>0</v>
      </c>
      <c r="D48" s="57">
        <v>0</v>
      </c>
      <c r="E48" s="57">
        <v>0</v>
      </c>
      <c r="F48" s="57">
        <v>0</v>
      </c>
      <c r="G48" s="16">
        <v>0</v>
      </c>
      <c r="H48" s="16">
        <v>0.37534299999999998</v>
      </c>
      <c r="I48" s="16">
        <v>0.42038500000000001</v>
      </c>
      <c r="J48" s="16">
        <v>0.19517899999999999</v>
      </c>
      <c r="K48" s="16">
        <v>0.15764400000000001</v>
      </c>
      <c r="L48" s="16">
        <v>0.49545299999999998</v>
      </c>
      <c r="M48" s="16">
        <v>0.69813899999999995</v>
      </c>
      <c r="N48" s="16">
        <v>0.90082399999999996</v>
      </c>
      <c r="O48" s="16">
        <v>1.7190719999999999</v>
      </c>
      <c r="P48" s="16">
        <v>3.3180350000000001</v>
      </c>
      <c r="Q48" s="16">
        <v>5.51004</v>
      </c>
      <c r="R48" s="16">
        <v>8.4827589999999997</v>
      </c>
      <c r="S48" s="16">
        <v>11.560574000000001</v>
      </c>
      <c r="T48" s="16">
        <v>13.381054000000001</v>
      </c>
      <c r="U48" s="16">
        <v>13.449068</v>
      </c>
      <c r="V48" s="16">
        <v>11.183566000000001</v>
      </c>
      <c r="W48" s="16">
        <v>7.8999259999999998</v>
      </c>
      <c r="X48" s="16">
        <v>5.1941670000000002</v>
      </c>
      <c r="Y48" s="16">
        <v>3.4310830000000001</v>
      </c>
      <c r="Z48" s="16">
        <v>2.5724040000000001</v>
      </c>
      <c r="AA48" s="16">
        <v>1.9626889999999999</v>
      </c>
      <c r="AB48" s="16">
        <v>1.3506880000000001</v>
      </c>
      <c r="AC48" s="16">
        <v>0.90210500000000005</v>
      </c>
      <c r="AD48" s="16">
        <v>0.64987899999999998</v>
      </c>
      <c r="AE48" s="16">
        <v>0.49808400000000003</v>
      </c>
      <c r="AF48" s="16">
        <v>0.383577</v>
      </c>
      <c r="AG48" s="16">
        <v>0.29885200000000001</v>
      </c>
      <c r="AH48" s="16">
        <v>0.24793299999999999</v>
      </c>
      <c r="AI48" s="16">
        <v>0.22046199999999999</v>
      </c>
      <c r="AJ48" s="16">
        <v>0.20635100000000001</v>
      </c>
      <c r="AK48" s="16">
        <v>0.19551199999999999</v>
      </c>
      <c r="AL48" s="16">
        <v>0.17710799999999999</v>
      </c>
      <c r="AM48" s="16">
        <v>0.16095599999999999</v>
      </c>
      <c r="AN48" s="16">
        <v>0.14630599999999999</v>
      </c>
      <c r="AO48" s="16">
        <v>0.13642899999999999</v>
      </c>
      <c r="AP48" s="16">
        <v>0.13889199999999999</v>
      </c>
      <c r="AQ48" s="16">
        <v>0.149671</v>
      </c>
      <c r="AR48" s="16">
        <v>0.164744</v>
      </c>
      <c r="AS48" s="16">
        <v>0.17252100000000001</v>
      </c>
      <c r="AT48" s="16">
        <v>0.17552300000000001</v>
      </c>
      <c r="AU48" s="16">
        <v>0.16243299999999999</v>
      </c>
      <c r="AV48" s="16">
        <v>0.15084400000000001</v>
      </c>
      <c r="AW48" s="16">
        <v>0.12166</v>
      </c>
      <c r="AX48" s="16">
        <v>9.5749000000000001E-2</v>
      </c>
      <c r="AY48" s="16">
        <v>6.9087999999999997E-2</v>
      </c>
      <c r="AZ48" s="16">
        <v>4.8965000000000002E-2</v>
      </c>
      <c r="BA48" s="16">
        <v>2.8355999999999999E-2</v>
      </c>
      <c r="BB48" s="16">
        <v>3.0831000000000001E-2</v>
      </c>
      <c r="BC48" s="16">
        <v>9.0760000000000007E-3</v>
      </c>
      <c r="BD48" s="54">
        <v>0</v>
      </c>
      <c r="BE48" s="54">
        <v>79.747061000000002</v>
      </c>
      <c r="BF48" s="54">
        <v>18.45185</v>
      </c>
      <c r="BG48" s="54">
        <v>1.8010889999999999</v>
      </c>
      <c r="BH48" s="54">
        <v>20.252939000000001</v>
      </c>
      <c r="BI48" s="14">
        <v>0</v>
      </c>
      <c r="BJ48" s="14">
        <v>4.3220000000000001</v>
      </c>
      <c r="BK48" s="14">
        <v>10.244999999999999</v>
      </c>
      <c r="BL48" s="14">
        <v>44.277000000000001</v>
      </c>
      <c r="BM48" s="14">
        <v>3.9380000000000002</v>
      </c>
      <c r="BN48" s="14">
        <v>0</v>
      </c>
      <c r="BO48" s="14">
        <v>3.304481</v>
      </c>
      <c r="BP48" s="14">
        <v>3.36138</v>
      </c>
      <c r="BQ48" s="14">
        <v>0.92922700000000003</v>
      </c>
      <c r="BR48" s="14">
        <v>0.17542099999999999</v>
      </c>
      <c r="BS48" s="14">
        <v>1.3706640000000001</v>
      </c>
      <c r="BT48" s="14">
        <v>3.3898299999999999</v>
      </c>
      <c r="BU48" s="14">
        <v>0.81323199999999995</v>
      </c>
      <c r="BV48" s="14">
        <v>0.10495</v>
      </c>
      <c r="BW48" s="14">
        <v>0.52146400000000004</v>
      </c>
      <c r="BX48" s="14">
        <v>1.120695</v>
      </c>
      <c r="BY48" s="14">
        <v>0.101217</v>
      </c>
      <c r="BZ48" s="14">
        <v>0.10566300000000001</v>
      </c>
      <c r="CA48" s="14">
        <v>1.4296580000000001</v>
      </c>
      <c r="CB48" s="14">
        <v>0.96161399999999997</v>
      </c>
      <c r="CC48" s="14">
        <v>0.23020099999999999</v>
      </c>
      <c r="CD48" s="14">
        <v>3.4704039999999998</v>
      </c>
      <c r="CE48" s="14">
        <v>9.0219999999999995E-2</v>
      </c>
      <c r="CF48" s="14">
        <v>1.6531089999999999</v>
      </c>
      <c r="CG48" s="14">
        <v>1.285733</v>
      </c>
      <c r="CH48" s="14">
        <v>2.1946870000000001</v>
      </c>
      <c r="CI48" s="14">
        <v>12.190389</v>
      </c>
    </row>
    <row r="49" spans="1:87" s="58" customFormat="1">
      <c r="A49" s="14" t="s">
        <v>28</v>
      </c>
      <c r="B49" s="14" t="s">
        <v>147</v>
      </c>
      <c r="C49" s="57">
        <v>0</v>
      </c>
      <c r="D49" s="57">
        <v>0</v>
      </c>
      <c r="E49" s="57">
        <v>0</v>
      </c>
      <c r="F49" s="57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2.934E-3</v>
      </c>
      <c r="L49" s="16">
        <v>0.12966</v>
      </c>
      <c r="M49" s="16">
        <v>0.25249500000000002</v>
      </c>
      <c r="N49" s="16">
        <v>0.27296799999999999</v>
      </c>
      <c r="O49" s="16">
        <v>0.68242000000000003</v>
      </c>
      <c r="P49" s="16">
        <v>1.7538199999999999</v>
      </c>
      <c r="Q49" s="16">
        <v>3.480343</v>
      </c>
      <c r="R49" s="16">
        <v>6.3260360000000002</v>
      </c>
      <c r="S49" s="16">
        <v>9.9657499999999999</v>
      </c>
      <c r="T49" s="16">
        <v>13.091567</v>
      </c>
      <c r="U49" s="16">
        <v>14.438663</v>
      </c>
      <c r="V49" s="16">
        <v>13.322056</v>
      </c>
      <c r="W49" s="16">
        <v>10.168396</v>
      </c>
      <c r="X49" s="16">
        <v>6.7995859999999997</v>
      </c>
      <c r="Y49" s="16">
        <v>4.4702060000000001</v>
      </c>
      <c r="Z49" s="16">
        <v>3.1346660000000002</v>
      </c>
      <c r="AA49" s="16">
        <v>2.2143959999999998</v>
      </c>
      <c r="AB49" s="16">
        <v>1.532797</v>
      </c>
      <c r="AC49" s="16">
        <v>1.0786739999999999</v>
      </c>
      <c r="AD49" s="16">
        <v>0.80057100000000003</v>
      </c>
      <c r="AE49" s="16">
        <v>0.62875400000000004</v>
      </c>
      <c r="AF49" s="16">
        <v>0.52095499999999995</v>
      </c>
      <c r="AG49" s="16">
        <v>0.44401299999999999</v>
      </c>
      <c r="AH49" s="16">
        <v>0.38726699999999997</v>
      </c>
      <c r="AI49" s="16">
        <v>0.34890300000000002</v>
      </c>
      <c r="AJ49" s="16">
        <v>0.31576300000000002</v>
      </c>
      <c r="AK49" s="16">
        <v>0.29283900000000002</v>
      </c>
      <c r="AL49" s="16">
        <v>0.26991399999999999</v>
      </c>
      <c r="AM49" s="16">
        <v>0.25539099999999998</v>
      </c>
      <c r="AN49" s="16">
        <v>0.246776</v>
      </c>
      <c r="AO49" s="16">
        <v>0.23317099999999999</v>
      </c>
      <c r="AP49" s="16">
        <v>0.22864999999999999</v>
      </c>
      <c r="AQ49" s="16">
        <v>0.22481200000000001</v>
      </c>
      <c r="AR49" s="16">
        <v>0.22029099999999999</v>
      </c>
      <c r="AS49" s="16">
        <v>0.21304000000000001</v>
      </c>
      <c r="AT49" s="16">
        <v>0.20169500000000001</v>
      </c>
      <c r="AU49" s="16">
        <v>0.17990100000000001</v>
      </c>
      <c r="AV49" s="16">
        <v>0.17149900000000001</v>
      </c>
      <c r="AW49" s="16">
        <v>0.145375</v>
      </c>
      <c r="AX49" s="16">
        <v>0.123111</v>
      </c>
      <c r="AY49" s="16">
        <v>0.100165</v>
      </c>
      <c r="AZ49" s="16">
        <v>8.3808999999999995E-2</v>
      </c>
      <c r="BA49" s="16">
        <v>6.1545000000000002E-2</v>
      </c>
      <c r="BB49" s="16">
        <v>0.101274</v>
      </c>
      <c r="BC49" s="16">
        <v>8.3083000000000004E-2</v>
      </c>
      <c r="BD49" s="54">
        <v>0</v>
      </c>
      <c r="BE49" s="54">
        <v>73.887110000000007</v>
      </c>
      <c r="BF49" s="54">
        <v>23.494693999999999</v>
      </c>
      <c r="BG49" s="54">
        <v>2.6181969999999999</v>
      </c>
      <c r="BH49" s="54">
        <v>26.11289</v>
      </c>
      <c r="BI49" s="14">
        <v>0</v>
      </c>
      <c r="BJ49" s="14">
        <v>3.145</v>
      </c>
      <c r="BK49" s="14">
        <v>8.9740000000000002</v>
      </c>
      <c r="BL49" s="14">
        <v>28.221</v>
      </c>
      <c r="BM49" s="14">
        <v>2.83</v>
      </c>
      <c r="BN49" s="14">
        <v>0</v>
      </c>
      <c r="BO49" s="14">
        <v>3.4937640000000001</v>
      </c>
      <c r="BP49" s="14">
        <v>3.5894509999999999</v>
      </c>
      <c r="BQ49" s="14">
        <v>0.97436800000000001</v>
      </c>
      <c r="BR49" s="14">
        <v>0.305809</v>
      </c>
      <c r="BS49" s="14">
        <v>1.5694980000000001</v>
      </c>
      <c r="BT49" s="14">
        <v>3.6372939999999998</v>
      </c>
      <c r="BU49" s="14">
        <v>0.795906</v>
      </c>
      <c r="BV49" s="14">
        <v>0.18033399999999999</v>
      </c>
      <c r="BW49" s="14">
        <v>1.030743</v>
      </c>
      <c r="BX49" s="14">
        <v>1.38994</v>
      </c>
      <c r="BY49" s="14">
        <v>8.8771000000000003E-2</v>
      </c>
      <c r="BZ49" s="14">
        <v>9.0922000000000003E-2</v>
      </c>
      <c r="CA49" s="14">
        <v>1.410987</v>
      </c>
      <c r="CB49" s="14">
        <v>0.93390399999999996</v>
      </c>
      <c r="CC49" s="14">
        <v>0.23900399999999999</v>
      </c>
      <c r="CD49" s="14">
        <v>3.7617449999999999</v>
      </c>
      <c r="CE49" s="14">
        <v>7.3722999999999997E-2</v>
      </c>
      <c r="CF49" s="14">
        <v>1.8121970000000001</v>
      </c>
      <c r="CG49" s="14">
        <v>1.346179</v>
      </c>
      <c r="CH49" s="14">
        <v>2.6744020000000002</v>
      </c>
      <c r="CI49" s="14">
        <v>12.905559</v>
      </c>
    </row>
    <row r="50" spans="1:87" s="58" customFormat="1">
      <c r="A50" s="14" t="s">
        <v>29</v>
      </c>
      <c r="B50" s="14" t="s">
        <v>147</v>
      </c>
      <c r="C50" s="57">
        <v>0</v>
      </c>
      <c r="D50" s="57">
        <v>0</v>
      </c>
      <c r="E50" s="57">
        <v>0</v>
      </c>
      <c r="F50" s="57">
        <v>0</v>
      </c>
      <c r="G50" s="16">
        <v>0</v>
      </c>
      <c r="H50" s="16">
        <v>0.38281599999999999</v>
      </c>
      <c r="I50" s="16">
        <v>0.474692</v>
      </c>
      <c r="J50" s="16">
        <v>0.42109799999999997</v>
      </c>
      <c r="K50" s="16">
        <v>0.61250599999999999</v>
      </c>
      <c r="L50" s="16">
        <v>1.202043</v>
      </c>
      <c r="M50" s="16">
        <v>1.6843919999999999</v>
      </c>
      <c r="N50" s="16">
        <v>2.2203339999999998</v>
      </c>
      <c r="O50" s="16">
        <v>3.4453469999999999</v>
      </c>
      <c r="P50" s="16">
        <v>5.4666170000000003</v>
      </c>
      <c r="Q50" s="16">
        <v>7.8860150000000004</v>
      </c>
      <c r="R50" s="16">
        <v>10.336040000000001</v>
      </c>
      <c r="S50" s="16">
        <v>11.714178</v>
      </c>
      <c r="T50" s="16">
        <v>11.390736</v>
      </c>
      <c r="U50" s="16">
        <v>9.8830159999999996</v>
      </c>
      <c r="V50" s="16">
        <v>8.2262789999999999</v>
      </c>
      <c r="W50" s="16">
        <v>6.4093669999999996</v>
      </c>
      <c r="X50" s="16">
        <v>5.0535680000000003</v>
      </c>
      <c r="Y50" s="16">
        <v>3.796694</v>
      </c>
      <c r="Z50" s="16">
        <v>2.6759200000000001</v>
      </c>
      <c r="AA50" s="16">
        <v>1.709802</v>
      </c>
      <c r="AB50" s="16">
        <v>0.96111899999999995</v>
      </c>
      <c r="AC50" s="16">
        <v>0.53671500000000005</v>
      </c>
      <c r="AD50" s="16">
        <v>0.34895100000000001</v>
      </c>
      <c r="AE50" s="16">
        <v>0.25724799999999998</v>
      </c>
      <c r="AF50" s="16">
        <v>0.19710800000000001</v>
      </c>
      <c r="AG50" s="16">
        <v>0.16309299999999999</v>
      </c>
      <c r="AH50" s="16">
        <v>0.14968699999999999</v>
      </c>
      <c r="AI50" s="16">
        <v>0.14654600000000001</v>
      </c>
      <c r="AJ50" s="16">
        <v>0.14815500000000001</v>
      </c>
      <c r="AK50" s="16">
        <v>0.14815500000000001</v>
      </c>
      <c r="AL50" s="16">
        <v>0.138655</v>
      </c>
      <c r="AM50" s="16">
        <v>0.130687</v>
      </c>
      <c r="AN50" s="16">
        <v>0.121874</v>
      </c>
      <c r="AO50" s="16">
        <v>0.119343</v>
      </c>
      <c r="AP50" s="16">
        <v>0.128609</v>
      </c>
      <c r="AQ50" s="16">
        <v>0.142625</v>
      </c>
      <c r="AR50" s="16">
        <v>0.15901499999999999</v>
      </c>
      <c r="AS50" s="16">
        <v>0.16759299999999999</v>
      </c>
      <c r="AT50" s="16">
        <v>0.172265</v>
      </c>
      <c r="AU50" s="16">
        <v>0.157328</v>
      </c>
      <c r="AV50" s="16">
        <v>0.14392199999999999</v>
      </c>
      <c r="AW50" s="16">
        <v>0.11489000000000001</v>
      </c>
      <c r="AX50" s="16">
        <v>8.8999999999999996E-2</v>
      </c>
      <c r="AY50" s="16">
        <v>6.2343999999999997E-2</v>
      </c>
      <c r="AZ50" s="16">
        <v>4.4158999999999997E-2</v>
      </c>
      <c r="BA50" s="16">
        <v>2.4337999999999999E-2</v>
      </c>
      <c r="BB50" s="16">
        <v>2.6662999999999999E-2</v>
      </c>
      <c r="BC50" s="16">
        <v>8.4499999999999992E-3</v>
      </c>
      <c r="BD50" s="54">
        <v>0</v>
      </c>
      <c r="BE50" s="54">
        <v>81.755476000000002</v>
      </c>
      <c r="BF50" s="54">
        <v>16.562104999999999</v>
      </c>
      <c r="BG50" s="54">
        <v>1.6824190000000001</v>
      </c>
      <c r="BH50" s="54">
        <v>18.244523999999998</v>
      </c>
      <c r="BI50" s="14">
        <v>0</v>
      </c>
      <c r="BJ50" s="14">
        <v>4.9359999999999999</v>
      </c>
      <c r="BK50" s="14">
        <v>9.8439999999999994</v>
      </c>
      <c r="BL50" s="14">
        <v>48.594000000000001</v>
      </c>
      <c r="BM50" s="14">
        <v>4.4809999999999999</v>
      </c>
      <c r="BN50" s="14">
        <v>0</v>
      </c>
      <c r="BO50" s="14">
        <v>3.0942720000000001</v>
      </c>
      <c r="BP50" s="14">
        <v>3.152463</v>
      </c>
      <c r="BQ50" s="14">
        <v>0.99032299999999995</v>
      </c>
      <c r="BR50" s="14">
        <v>9.6280000000000004E-2</v>
      </c>
      <c r="BS50" s="14">
        <v>1.180148</v>
      </c>
      <c r="BT50" s="14">
        <v>3.181559</v>
      </c>
      <c r="BU50" s="14">
        <v>0.92810000000000004</v>
      </c>
      <c r="BV50" s="14">
        <v>9.4048999999999994E-2</v>
      </c>
      <c r="BW50" s="14">
        <v>0.184339</v>
      </c>
      <c r="BX50" s="14">
        <v>0.87124400000000002</v>
      </c>
      <c r="BY50" s="14">
        <v>0.117093</v>
      </c>
      <c r="BZ50" s="14">
        <v>0.12381399999999999</v>
      </c>
      <c r="CA50" s="14">
        <v>1.518991</v>
      </c>
      <c r="CB50" s="14">
        <v>0.94338500000000003</v>
      </c>
      <c r="CC50" s="14">
        <v>0.234178</v>
      </c>
      <c r="CD50" s="14">
        <v>3.2351800000000002</v>
      </c>
      <c r="CE50" s="14">
        <v>0.106197</v>
      </c>
      <c r="CF50" s="14">
        <v>1.7324600000000001</v>
      </c>
      <c r="CG50" s="14">
        <v>1.3162290000000001</v>
      </c>
      <c r="CH50" s="14">
        <v>2.0592830000000002</v>
      </c>
      <c r="CI50" s="14">
        <v>11.816727999999999</v>
      </c>
    </row>
    <row r="51" spans="1:87" s="58" customFormat="1">
      <c r="A51" s="14" t="s">
        <v>30</v>
      </c>
      <c r="B51" s="14" t="s">
        <v>147</v>
      </c>
      <c r="C51" s="57">
        <v>0</v>
      </c>
      <c r="D51" s="57">
        <v>0</v>
      </c>
      <c r="E51" s="57">
        <v>0</v>
      </c>
      <c r="F51" s="57">
        <v>0</v>
      </c>
      <c r="G51" s="16">
        <v>0</v>
      </c>
      <c r="H51" s="16">
        <v>0</v>
      </c>
      <c r="I51" s="16">
        <v>0</v>
      </c>
      <c r="J51" s="16">
        <v>0</v>
      </c>
      <c r="K51" s="16">
        <v>5.6829999999999997E-3</v>
      </c>
      <c r="L51" s="16">
        <v>0.18469099999999999</v>
      </c>
      <c r="M51" s="16">
        <v>0.28414099999999998</v>
      </c>
      <c r="N51" s="16">
        <v>0.35517599999999999</v>
      </c>
      <c r="O51" s="16">
        <v>1.0655269999999999</v>
      </c>
      <c r="P51" s="16">
        <v>2.6354039999999999</v>
      </c>
      <c r="Q51" s="16">
        <v>4.8872179999999998</v>
      </c>
      <c r="R51" s="16">
        <v>8.0269709999999996</v>
      </c>
      <c r="S51" s="16">
        <v>11.369694000000001</v>
      </c>
      <c r="T51" s="16">
        <v>13.526141000000001</v>
      </c>
      <c r="U51" s="16">
        <v>13.338632</v>
      </c>
      <c r="V51" s="16">
        <v>10.978016999999999</v>
      </c>
      <c r="W51" s="16">
        <v>7.6708059999999998</v>
      </c>
      <c r="X51" s="16">
        <v>4.9876560000000003</v>
      </c>
      <c r="Y51" s="16">
        <v>3.6081050000000001</v>
      </c>
      <c r="Z51" s="16">
        <v>3.0263960000000001</v>
      </c>
      <c r="AA51" s="16">
        <v>2.605191</v>
      </c>
      <c r="AB51" s="16">
        <v>2.1468500000000001</v>
      </c>
      <c r="AC51" s="16">
        <v>1.684809</v>
      </c>
      <c r="AD51" s="16">
        <v>1.270429</v>
      </c>
      <c r="AE51" s="16">
        <v>0.93615000000000004</v>
      </c>
      <c r="AF51" s="16">
        <v>0.69044700000000003</v>
      </c>
      <c r="AG51" s="16">
        <v>0.52330699999999997</v>
      </c>
      <c r="AH51" s="16">
        <v>0.41580099999999998</v>
      </c>
      <c r="AI51" s="16">
        <v>0.34609099999999998</v>
      </c>
      <c r="AJ51" s="16">
        <v>0.29744199999999998</v>
      </c>
      <c r="AK51" s="16">
        <v>0.26765899999999998</v>
      </c>
      <c r="AL51" s="16">
        <v>0.240782</v>
      </c>
      <c r="AM51" s="16">
        <v>0.22766600000000001</v>
      </c>
      <c r="AN51" s="16">
        <v>0.22029899999999999</v>
      </c>
      <c r="AO51" s="16">
        <v>0.208538</v>
      </c>
      <c r="AP51" s="16">
        <v>0.20834</v>
      </c>
      <c r="AQ51" s="16">
        <v>0.205235</v>
      </c>
      <c r="AR51" s="16">
        <v>0.202129</v>
      </c>
      <c r="AS51" s="16">
        <v>0.196183</v>
      </c>
      <c r="AT51" s="16">
        <v>0.18739500000000001</v>
      </c>
      <c r="AU51" s="16">
        <v>0.168596</v>
      </c>
      <c r="AV51" s="16">
        <v>0.16064999999999999</v>
      </c>
      <c r="AW51" s="16">
        <v>0.13326099999999999</v>
      </c>
      <c r="AX51" s="16">
        <v>0.11601499999999999</v>
      </c>
      <c r="AY51" s="16">
        <v>9.1533000000000003E-2</v>
      </c>
      <c r="AZ51" s="16">
        <v>7.8615000000000004E-2</v>
      </c>
      <c r="BA51" s="16">
        <v>5.7750999999999997E-2</v>
      </c>
      <c r="BB51" s="16">
        <v>9.1797000000000004E-2</v>
      </c>
      <c r="BC51" s="16">
        <v>7.0780999999999997E-2</v>
      </c>
      <c r="BD51" s="54">
        <v>0</v>
      </c>
      <c r="BE51" s="54">
        <v>74.328098999999995</v>
      </c>
      <c r="BF51" s="54">
        <v>23.274781999999998</v>
      </c>
      <c r="BG51" s="54">
        <v>2.397119</v>
      </c>
      <c r="BH51" s="54">
        <v>25.671900999999998</v>
      </c>
      <c r="BI51" s="14">
        <v>0</v>
      </c>
      <c r="BJ51" s="14">
        <v>3.194</v>
      </c>
      <c r="BK51" s="14">
        <v>9.7089999999999996</v>
      </c>
      <c r="BL51" s="14">
        <v>31.007000000000001</v>
      </c>
      <c r="BM51" s="14">
        <v>2.895</v>
      </c>
      <c r="BN51" s="14">
        <v>0</v>
      </c>
      <c r="BO51" s="14">
        <v>3.3974220000000002</v>
      </c>
      <c r="BP51" s="14">
        <v>3.566843</v>
      </c>
      <c r="BQ51" s="14">
        <v>1.05328</v>
      </c>
      <c r="BR51" s="14">
        <v>0.34682499999999999</v>
      </c>
      <c r="BS51" s="14">
        <v>1.4321079999999999</v>
      </c>
      <c r="BT51" s="14">
        <v>3.651554</v>
      </c>
      <c r="BU51" s="14">
        <v>0.93628800000000001</v>
      </c>
      <c r="BV51" s="14">
        <v>0.271424</v>
      </c>
      <c r="BW51" s="14">
        <v>0.87077599999999999</v>
      </c>
      <c r="BX51" s="14">
        <v>1.062346</v>
      </c>
      <c r="BY51" s="14">
        <v>9.4902E-2</v>
      </c>
      <c r="BZ51" s="14">
        <v>9.6287999999999999E-2</v>
      </c>
      <c r="CA51" s="14">
        <v>1.46672</v>
      </c>
      <c r="CB51" s="14">
        <v>0.89202700000000001</v>
      </c>
      <c r="CC51" s="14">
        <v>0.24066899999999999</v>
      </c>
      <c r="CD51" s="14">
        <v>3.7017479999999998</v>
      </c>
      <c r="CE51" s="14">
        <v>7.6853000000000005E-2</v>
      </c>
      <c r="CF51" s="14">
        <v>1.8952610000000001</v>
      </c>
      <c r="CG51" s="14">
        <v>1.3766849999999999</v>
      </c>
      <c r="CH51" s="14">
        <v>2.4150330000000002</v>
      </c>
      <c r="CI51" s="14">
        <v>11.389548</v>
      </c>
    </row>
    <row r="52" spans="1:87" s="58" customFormat="1">
      <c r="A52" s="14" t="s">
        <v>31</v>
      </c>
      <c r="B52" s="14" t="s">
        <v>147</v>
      </c>
      <c r="C52" s="57">
        <v>0</v>
      </c>
      <c r="D52" s="57">
        <v>0</v>
      </c>
      <c r="E52" s="57">
        <v>0</v>
      </c>
      <c r="F52" s="57">
        <v>0</v>
      </c>
      <c r="G52" s="16">
        <v>0</v>
      </c>
      <c r="H52" s="16">
        <v>0</v>
      </c>
      <c r="I52" s="16">
        <v>0</v>
      </c>
      <c r="J52" s="16">
        <v>5.0000000000000004E-6</v>
      </c>
      <c r="K52" s="16">
        <v>1.6729000000000001E-2</v>
      </c>
      <c r="L52" s="16">
        <v>0.25428099999999998</v>
      </c>
      <c r="M52" s="16">
        <v>0.44833699999999999</v>
      </c>
      <c r="N52" s="16">
        <v>0.52194399999999996</v>
      </c>
      <c r="O52" s="16">
        <v>1.0505800000000001</v>
      </c>
      <c r="P52" s="16">
        <v>2.1948430000000001</v>
      </c>
      <c r="Q52" s="16">
        <v>3.7272180000000001</v>
      </c>
      <c r="R52" s="16">
        <v>6.0291259999999998</v>
      </c>
      <c r="S52" s="16">
        <v>9.2462970000000002</v>
      </c>
      <c r="T52" s="16">
        <v>12.525722</v>
      </c>
      <c r="U52" s="16">
        <v>14.395441</v>
      </c>
      <c r="V52" s="16">
        <v>13.337462</v>
      </c>
      <c r="W52" s="16">
        <v>9.9175609999999992</v>
      </c>
      <c r="X52" s="16">
        <v>6.3471070000000003</v>
      </c>
      <c r="Y52" s="16">
        <v>4.0975970000000004</v>
      </c>
      <c r="Z52" s="16">
        <v>2.9419569999999999</v>
      </c>
      <c r="AA52" s="16">
        <v>2.224043</v>
      </c>
      <c r="AB52" s="16">
        <v>1.6806399999999999</v>
      </c>
      <c r="AC52" s="16">
        <v>1.288964</v>
      </c>
      <c r="AD52" s="16">
        <v>1.0123169999999999</v>
      </c>
      <c r="AE52" s="16">
        <v>0.80807799999999996</v>
      </c>
      <c r="AF52" s="16">
        <v>0.65081800000000001</v>
      </c>
      <c r="AG52" s="16">
        <v>0.530501</v>
      </c>
      <c r="AH52" s="16">
        <v>0.44453100000000001</v>
      </c>
      <c r="AI52" s="16">
        <v>0.38169599999999998</v>
      </c>
      <c r="AJ52" s="16">
        <v>0.33605499999999999</v>
      </c>
      <c r="AK52" s="16">
        <v>0.305641</v>
      </c>
      <c r="AL52" s="16">
        <v>0.275227</v>
      </c>
      <c r="AM52" s="16">
        <v>0.26003999999999999</v>
      </c>
      <c r="AN52" s="16">
        <v>0.250166</v>
      </c>
      <c r="AO52" s="16">
        <v>0.23966399999999999</v>
      </c>
      <c r="AP52" s="16">
        <v>0.23777899999999999</v>
      </c>
      <c r="AQ52" s="16">
        <v>0.234596</v>
      </c>
      <c r="AR52" s="16">
        <v>0.23338</v>
      </c>
      <c r="AS52" s="16">
        <v>0.226183</v>
      </c>
      <c r="AT52" s="16">
        <v>0.21564</v>
      </c>
      <c r="AU52" s="16">
        <v>0.193133</v>
      </c>
      <c r="AV52" s="16">
        <v>0.18451600000000001</v>
      </c>
      <c r="AW52" s="16">
        <v>0.15464900000000001</v>
      </c>
      <c r="AX52" s="16">
        <v>0.13272999999999999</v>
      </c>
      <c r="AY52" s="16">
        <v>0.106167</v>
      </c>
      <c r="AZ52" s="16">
        <v>8.9561000000000002E-2</v>
      </c>
      <c r="BA52" s="16">
        <v>6.3668000000000002E-2</v>
      </c>
      <c r="BB52" s="16">
        <v>0.10470699999999999</v>
      </c>
      <c r="BC52" s="16">
        <v>8.2706000000000002E-2</v>
      </c>
      <c r="BD52" s="54">
        <v>0</v>
      </c>
      <c r="BE52" s="54">
        <v>73.665546000000006</v>
      </c>
      <c r="BF52" s="54">
        <v>23.585211000000001</v>
      </c>
      <c r="BG52" s="54">
        <v>2.7492429999999999</v>
      </c>
      <c r="BH52" s="54">
        <v>26.334454000000001</v>
      </c>
      <c r="BI52" s="14">
        <v>0</v>
      </c>
      <c r="BJ52" s="14">
        <v>3.1230000000000002</v>
      </c>
      <c r="BK52" s="14">
        <v>8.5790000000000006</v>
      </c>
      <c r="BL52" s="14">
        <v>26.795000000000002</v>
      </c>
      <c r="BM52" s="14">
        <v>2.7970000000000002</v>
      </c>
      <c r="BN52" s="14">
        <v>0</v>
      </c>
      <c r="BO52" s="14">
        <v>3.4936159999999998</v>
      </c>
      <c r="BP52" s="14">
        <v>3.5977839999999999</v>
      </c>
      <c r="BQ52" s="14">
        <v>1.040934</v>
      </c>
      <c r="BR52" s="14">
        <v>0.298987</v>
      </c>
      <c r="BS52" s="14">
        <v>1.6486259999999999</v>
      </c>
      <c r="BT52" s="14">
        <v>3.6498680000000001</v>
      </c>
      <c r="BU52" s="14">
        <v>0.84321900000000005</v>
      </c>
      <c r="BV52" s="14">
        <v>0.185304</v>
      </c>
      <c r="BW52" s="14">
        <v>1.0002169999999999</v>
      </c>
      <c r="BX52" s="14">
        <v>1.423772</v>
      </c>
      <c r="BY52" s="14">
        <v>8.8779999999999998E-2</v>
      </c>
      <c r="BZ52" s="14">
        <v>9.1174000000000005E-2</v>
      </c>
      <c r="CA52" s="14">
        <v>1.4221429999999999</v>
      </c>
      <c r="CB52" s="14">
        <v>0.93394999999999995</v>
      </c>
      <c r="CC52" s="14">
        <v>0.22470000000000001</v>
      </c>
      <c r="CD52" s="14">
        <v>3.7686999999999999</v>
      </c>
      <c r="CE52" s="14">
        <v>7.3368000000000003E-2</v>
      </c>
      <c r="CF52" s="14">
        <v>1.9566509999999999</v>
      </c>
      <c r="CG52" s="14">
        <v>1.398803</v>
      </c>
      <c r="CH52" s="14">
        <v>2.4766520000000001</v>
      </c>
      <c r="CI52" s="14">
        <v>11.655265999999999</v>
      </c>
    </row>
    <row r="53" spans="1:87" s="58" customFormat="1">
      <c r="A53" s="14" t="s">
        <v>32</v>
      </c>
      <c r="B53" s="14" t="s">
        <v>147</v>
      </c>
      <c r="C53" s="57">
        <v>0</v>
      </c>
      <c r="D53" s="57">
        <v>0</v>
      </c>
      <c r="E53" s="57">
        <v>0</v>
      </c>
      <c r="F53" s="57">
        <v>0</v>
      </c>
      <c r="G53" s="16">
        <v>0</v>
      </c>
      <c r="H53" s="16">
        <v>0</v>
      </c>
      <c r="I53" s="16">
        <v>0</v>
      </c>
      <c r="J53" s="16">
        <v>0</v>
      </c>
      <c r="K53" s="16">
        <v>4.4619999999999998E-3</v>
      </c>
      <c r="L53" s="16">
        <v>0.18304000000000001</v>
      </c>
      <c r="M53" s="16">
        <v>0.32604100000000003</v>
      </c>
      <c r="N53" s="16">
        <v>0.21163999999999999</v>
      </c>
      <c r="O53" s="16">
        <v>0.33748099999999998</v>
      </c>
      <c r="P53" s="16">
        <v>0.95524200000000004</v>
      </c>
      <c r="Q53" s="16">
        <v>1.9962839999999999</v>
      </c>
      <c r="R53" s="16">
        <v>3.9758019999999998</v>
      </c>
      <c r="S53" s="16">
        <v>7.2629279999999996</v>
      </c>
      <c r="T53" s="16">
        <v>11.653600000000001</v>
      </c>
      <c r="U53" s="16">
        <v>14.936297</v>
      </c>
      <c r="V53" s="16">
        <v>14.795382</v>
      </c>
      <c r="W53" s="16">
        <v>11.905192</v>
      </c>
      <c r="X53" s="16">
        <v>8.1702890000000004</v>
      </c>
      <c r="Y53" s="16">
        <v>5.2661069999999999</v>
      </c>
      <c r="Z53" s="16">
        <v>3.7388020000000002</v>
      </c>
      <c r="AA53" s="16">
        <v>2.683055</v>
      </c>
      <c r="AB53" s="16">
        <v>1.818673</v>
      </c>
      <c r="AC53" s="16">
        <v>1.261738</v>
      </c>
      <c r="AD53" s="16">
        <v>0.97400399999999998</v>
      </c>
      <c r="AE53" s="16">
        <v>0.796296</v>
      </c>
      <c r="AF53" s="16">
        <v>0.65458899999999998</v>
      </c>
      <c r="AG53" s="16">
        <v>0.54030299999999998</v>
      </c>
      <c r="AH53" s="16">
        <v>0.46772999999999998</v>
      </c>
      <c r="AI53" s="16">
        <v>0.42629899999999998</v>
      </c>
      <c r="AJ53" s="16">
        <v>0.39887</v>
      </c>
      <c r="AK53" s="16">
        <v>0.38172699999999998</v>
      </c>
      <c r="AL53" s="16">
        <v>0.35172799999999999</v>
      </c>
      <c r="AM53" s="16">
        <v>0.32830199999999998</v>
      </c>
      <c r="AN53" s="16">
        <v>0.29744900000000002</v>
      </c>
      <c r="AO53" s="16">
        <v>0.27259800000000001</v>
      </c>
      <c r="AP53" s="16">
        <v>0.267177</v>
      </c>
      <c r="AQ53" s="16">
        <v>0.27147199999999999</v>
      </c>
      <c r="AR53" s="16">
        <v>0.27890799999999999</v>
      </c>
      <c r="AS53" s="16">
        <v>0.28148600000000001</v>
      </c>
      <c r="AT53" s="16">
        <v>0.27720099999999998</v>
      </c>
      <c r="AU53" s="16">
        <v>0.25005300000000003</v>
      </c>
      <c r="AV53" s="16">
        <v>0.236624</v>
      </c>
      <c r="AW53" s="16">
        <v>0.19261500000000001</v>
      </c>
      <c r="AX53" s="16">
        <v>0.154608</v>
      </c>
      <c r="AY53" s="16">
        <v>0.114884</v>
      </c>
      <c r="AZ53" s="16">
        <v>9.1450000000000004E-2</v>
      </c>
      <c r="BA53" s="16">
        <v>5.7155999999999998E-2</v>
      </c>
      <c r="BB53" s="16">
        <v>8.5730000000000001E-2</v>
      </c>
      <c r="BC53" s="16">
        <v>6.8689E-2</v>
      </c>
      <c r="BD53" s="54">
        <v>0</v>
      </c>
      <c r="BE53" s="54">
        <v>68.543390000000002</v>
      </c>
      <c r="BF53" s="54">
        <v>28.258512</v>
      </c>
      <c r="BG53" s="54">
        <v>3.1980979999999999</v>
      </c>
      <c r="BH53" s="54">
        <v>31.456610000000001</v>
      </c>
      <c r="BI53" s="14">
        <v>0</v>
      </c>
      <c r="BJ53" s="14">
        <v>2.4260000000000002</v>
      </c>
      <c r="BK53" s="14">
        <v>8.8360000000000003</v>
      </c>
      <c r="BL53" s="14">
        <v>21.433</v>
      </c>
      <c r="BM53" s="14">
        <v>2.1789999999999998</v>
      </c>
      <c r="BN53" s="14">
        <v>0</v>
      </c>
      <c r="BO53" s="14">
        <v>3.6419299999999999</v>
      </c>
      <c r="BP53" s="14">
        <v>3.7648709999999999</v>
      </c>
      <c r="BQ53" s="14">
        <v>1.0423169999999999</v>
      </c>
      <c r="BR53" s="14">
        <v>0.36282700000000001</v>
      </c>
      <c r="BS53" s="14">
        <v>1.7671030000000001</v>
      </c>
      <c r="BT53" s="14">
        <v>3.8263410000000002</v>
      </c>
      <c r="BU53" s="14">
        <v>0.80634099999999997</v>
      </c>
      <c r="BV53" s="14">
        <v>0.22870099999999999</v>
      </c>
      <c r="BW53" s="14">
        <v>1.2999039999999999</v>
      </c>
      <c r="BX53" s="14">
        <v>1.6157459999999999</v>
      </c>
      <c r="BY53" s="14">
        <v>8.0106999999999998E-2</v>
      </c>
      <c r="BZ53" s="14">
        <v>8.0998000000000001E-2</v>
      </c>
      <c r="CA53" s="14">
        <v>1.40364</v>
      </c>
      <c r="CB53" s="14">
        <v>0.91329499999999997</v>
      </c>
      <c r="CC53" s="14">
        <v>0.233849</v>
      </c>
      <c r="CD53" s="14">
        <v>3.946539</v>
      </c>
      <c r="CE53" s="14">
        <v>6.4859E-2</v>
      </c>
      <c r="CF53" s="14">
        <v>1.9571639999999999</v>
      </c>
      <c r="CG53" s="14">
        <v>1.398987</v>
      </c>
      <c r="CH53" s="14">
        <v>2.5137230000000002</v>
      </c>
      <c r="CI53" s="14">
        <v>11.289713000000001</v>
      </c>
    </row>
    <row r="54" spans="1:87" s="58" customFormat="1">
      <c r="A54" s="14" t="s">
        <v>33</v>
      </c>
      <c r="B54" s="14" t="s">
        <v>147</v>
      </c>
      <c r="C54" s="57">
        <v>0</v>
      </c>
      <c r="D54" s="57">
        <v>0</v>
      </c>
      <c r="E54" s="57">
        <v>0</v>
      </c>
      <c r="F54" s="57">
        <v>0</v>
      </c>
      <c r="G54" s="16">
        <v>0</v>
      </c>
      <c r="H54" s="16">
        <v>0.35982900000000001</v>
      </c>
      <c r="I54" s="16">
        <v>0.34037899999999999</v>
      </c>
      <c r="J54" s="16">
        <v>0.27230300000000002</v>
      </c>
      <c r="K54" s="16">
        <v>0.81691000000000003</v>
      </c>
      <c r="L54" s="16">
        <v>2.392379</v>
      </c>
      <c r="M54" s="16">
        <v>4.6388809999999996</v>
      </c>
      <c r="N54" s="16">
        <v>7.157686</v>
      </c>
      <c r="O54" s="16">
        <v>9.6862159999999999</v>
      </c>
      <c r="P54" s="16">
        <v>11.67014</v>
      </c>
      <c r="Q54" s="16">
        <v>12.642651000000001</v>
      </c>
      <c r="R54" s="16">
        <v>12.545400000000001</v>
      </c>
      <c r="S54" s="16">
        <v>11.378386000000001</v>
      </c>
      <c r="T54" s="16">
        <v>9.3563910000000003</v>
      </c>
      <c r="U54" s="16">
        <v>6.5222350000000002</v>
      </c>
      <c r="V54" s="16">
        <v>3.7418339999999999</v>
      </c>
      <c r="W54" s="16">
        <v>1.817016</v>
      </c>
      <c r="X54" s="16">
        <v>0.86726400000000003</v>
      </c>
      <c r="Y54" s="16">
        <v>0.52611600000000003</v>
      </c>
      <c r="Z54" s="16">
        <v>0.43108000000000002</v>
      </c>
      <c r="AA54" s="16">
        <v>0.37891999999999998</v>
      </c>
      <c r="AB54" s="16">
        <v>0.305807</v>
      </c>
      <c r="AC54" s="16">
        <v>0.22604399999999999</v>
      </c>
      <c r="AD54" s="16">
        <v>0.16900200000000001</v>
      </c>
      <c r="AE54" s="16">
        <v>0.13658100000000001</v>
      </c>
      <c r="AF54" s="16">
        <v>0.118635</v>
      </c>
      <c r="AG54" s="16">
        <v>0.104049</v>
      </c>
      <c r="AH54" s="16">
        <v>9.3463000000000004E-2</v>
      </c>
      <c r="AI54" s="16">
        <v>8.4865999999999997E-2</v>
      </c>
      <c r="AJ54" s="16">
        <v>7.7263999999999999E-2</v>
      </c>
      <c r="AK54" s="16">
        <v>7.1959999999999996E-2</v>
      </c>
      <c r="AL54" s="16">
        <v>6.6633999999999999E-2</v>
      </c>
      <c r="AM54" s="16">
        <v>6.3937999999999995E-2</v>
      </c>
      <c r="AN54" s="16">
        <v>6.4491000000000007E-2</v>
      </c>
      <c r="AO54" s="16">
        <v>6.4380999999999994E-2</v>
      </c>
      <c r="AP54" s="16">
        <v>6.8846000000000004E-2</v>
      </c>
      <c r="AQ54" s="16">
        <v>7.3641999999999999E-2</v>
      </c>
      <c r="AR54" s="16">
        <v>7.8438999999999995E-2</v>
      </c>
      <c r="AS54" s="16">
        <v>8.0648999999999998E-2</v>
      </c>
      <c r="AT54" s="16">
        <v>8.1245999999999999E-2</v>
      </c>
      <c r="AU54" s="16">
        <v>7.5013999999999997E-2</v>
      </c>
      <c r="AV54" s="16">
        <v>7.2384000000000004E-2</v>
      </c>
      <c r="AW54" s="16">
        <v>6.2260999999999997E-2</v>
      </c>
      <c r="AX54" s="16">
        <v>5.2802000000000002E-2</v>
      </c>
      <c r="AY54" s="16">
        <v>4.2368999999999997E-2</v>
      </c>
      <c r="AZ54" s="16">
        <v>3.5848999999999999E-2</v>
      </c>
      <c r="BA54" s="16">
        <v>2.5416999999999999E-2</v>
      </c>
      <c r="BB54" s="16">
        <v>3.8788999999999997E-2</v>
      </c>
      <c r="BC54" s="16">
        <v>2.3163E-2</v>
      </c>
      <c r="BD54" s="54">
        <v>0</v>
      </c>
      <c r="BE54" s="54">
        <v>95.338635999999994</v>
      </c>
      <c r="BF54" s="54">
        <v>3.721622</v>
      </c>
      <c r="BG54" s="54">
        <v>0.93974199999999997</v>
      </c>
      <c r="BH54" s="54">
        <v>4.6613639999999998</v>
      </c>
      <c r="BI54" s="14">
        <v>0</v>
      </c>
      <c r="BJ54" s="14">
        <v>25.617000000000001</v>
      </c>
      <c r="BK54" s="14">
        <v>3.96</v>
      </c>
      <c r="BL54" s="14">
        <v>101.452</v>
      </c>
      <c r="BM54" s="14">
        <v>20.452999999999999</v>
      </c>
      <c r="BN54" s="14">
        <v>0</v>
      </c>
      <c r="BO54" s="14">
        <v>2.5004499999999998</v>
      </c>
      <c r="BP54" s="14">
        <v>2.509598</v>
      </c>
      <c r="BQ54" s="14">
        <v>0.78210199999999996</v>
      </c>
      <c r="BR54" s="14">
        <v>5.7785000000000003E-2</v>
      </c>
      <c r="BS54" s="14">
        <v>1.0375399999999999</v>
      </c>
      <c r="BT54" s="14">
        <v>2.5141719999999999</v>
      </c>
      <c r="BU54" s="14">
        <v>0.76350600000000002</v>
      </c>
      <c r="BV54" s="14">
        <v>1.7971999999999998E-2</v>
      </c>
      <c r="BW54" s="14">
        <v>0.16888300000000001</v>
      </c>
      <c r="BX54" s="14">
        <v>0.73037700000000005</v>
      </c>
      <c r="BY54" s="14">
        <v>0.17672199999999999</v>
      </c>
      <c r="BZ54" s="14">
        <v>0.18748500000000001</v>
      </c>
      <c r="CA54" s="14">
        <v>1.4358109999999999</v>
      </c>
      <c r="CB54" s="14">
        <v>0.99019999999999997</v>
      </c>
      <c r="CC54" s="14">
        <v>0.25586900000000001</v>
      </c>
      <c r="CD54" s="14">
        <v>2.603275</v>
      </c>
      <c r="CE54" s="14">
        <v>0.16456399999999999</v>
      </c>
      <c r="CF54" s="14">
        <v>1.2457180000000001</v>
      </c>
      <c r="CG54" s="14">
        <v>1.116117</v>
      </c>
      <c r="CH54" s="14">
        <v>3.0282809999999998</v>
      </c>
      <c r="CI54" s="14">
        <v>20.487019</v>
      </c>
    </row>
    <row r="55" spans="1:87" s="58" customFormat="1">
      <c r="A55" s="14" t="s">
        <v>34</v>
      </c>
      <c r="B55" s="14" t="s">
        <v>147</v>
      </c>
      <c r="C55" s="57">
        <v>0</v>
      </c>
      <c r="D55" s="57">
        <v>0</v>
      </c>
      <c r="E55" s="57">
        <v>0</v>
      </c>
      <c r="F55" s="57">
        <v>0</v>
      </c>
      <c r="G55" s="16">
        <v>0</v>
      </c>
      <c r="H55" s="16">
        <v>0.27007700000000001</v>
      </c>
      <c r="I55" s="16">
        <v>0.35495900000000002</v>
      </c>
      <c r="J55" s="16">
        <v>0.208345</v>
      </c>
      <c r="K55" s="16">
        <v>0.192912</v>
      </c>
      <c r="L55" s="16">
        <v>0.58645400000000003</v>
      </c>
      <c r="M55" s="16">
        <v>1.095742</v>
      </c>
      <c r="N55" s="16">
        <v>1.7516449999999999</v>
      </c>
      <c r="O55" s="16">
        <v>2.9940000000000002</v>
      </c>
      <c r="P55" s="16">
        <v>4.7379290000000003</v>
      </c>
      <c r="Q55" s="16">
        <v>6.5358720000000003</v>
      </c>
      <c r="R55" s="16">
        <v>8.5653109999999995</v>
      </c>
      <c r="S55" s="16">
        <v>10.649397</v>
      </c>
      <c r="T55" s="16">
        <v>12.112655</v>
      </c>
      <c r="U55" s="16">
        <v>12.368834</v>
      </c>
      <c r="V55" s="16">
        <v>10.9986</v>
      </c>
      <c r="W55" s="16">
        <v>7.8906200000000002</v>
      </c>
      <c r="X55" s="16">
        <v>4.885478</v>
      </c>
      <c r="Y55" s="16">
        <v>2.961249</v>
      </c>
      <c r="Z55" s="16">
        <v>2.0988920000000002</v>
      </c>
      <c r="AA55" s="16">
        <v>1.601416</v>
      </c>
      <c r="AB55" s="16">
        <v>1.151292</v>
      </c>
      <c r="AC55" s="16">
        <v>0.80876300000000001</v>
      </c>
      <c r="AD55" s="16">
        <v>0.60536000000000001</v>
      </c>
      <c r="AE55" s="16">
        <v>0.47113500000000003</v>
      </c>
      <c r="AF55" s="16">
        <v>0.37274800000000002</v>
      </c>
      <c r="AG55" s="16">
        <v>0.30719099999999999</v>
      </c>
      <c r="AH55" s="16">
        <v>0.26741599999999999</v>
      </c>
      <c r="AI55" s="16">
        <v>0.24637000000000001</v>
      </c>
      <c r="AJ55" s="16">
        <v>0.23312099999999999</v>
      </c>
      <c r="AK55" s="16">
        <v>0.22298399999999999</v>
      </c>
      <c r="AL55" s="16">
        <v>0.20582300000000001</v>
      </c>
      <c r="AM55" s="16">
        <v>0.19097700000000001</v>
      </c>
      <c r="AN55" s="16">
        <v>0.180788</v>
      </c>
      <c r="AO55" s="16">
        <v>0.166687</v>
      </c>
      <c r="AP55" s="16">
        <v>0.16738</v>
      </c>
      <c r="AQ55" s="16">
        <v>0.17352699999999999</v>
      </c>
      <c r="AR55" s="16">
        <v>0.17890200000000001</v>
      </c>
      <c r="AS55" s="16">
        <v>0.18196200000000001</v>
      </c>
      <c r="AT55" s="16">
        <v>0.180366</v>
      </c>
      <c r="AU55" s="16">
        <v>0.16400400000000001</v>
      </c>
      <c r="AV55" s="16">
        <v>0.15309500000000001</v>
      </c>
      <c r="AW55" s="16">
        <v>0.12587699999999999</v>
      </c>
      <c r="AX55" s="16">
        <v>0.102543</v>
      </c>
      <c r="AY55" s="16">
        <v>7.6894000000000004E-2</v>
      </c>
      <c r="AZ55" s="16">
        <v>6.2127000000000002E-2</v>
      </c>
      <c r="BA55" s="16">
        <v>4.0458000000000001E-2</v>
      </c>
      <c r="BB55" s="16">
        <v>6.0583999999999999E-2</v>
      </c>
      <c r="BC55" s="16">
        <v>4.1239999999999999E-2</v>
      </c>
      <c r="BD55" s="54">
        <v>0</v>
      </c>
      <c r="BE55" s="54">
        <v>81.313351999999995</v>
      </c>
      <c r="BF55" s="54">
        <v>16.630213999999999</v>
      </c>
      <c r="BG55" s="54">
        <v>2.0564339999999999</v>
      </c>
      <c r="BH55" s="54">
        <v>18.686648000000002</v>
      </c>
      <c r="BI55" s="14">
        <v>0</v>
      </c>
      <c r="BJ55" s="14">
        <v>4.8890000000000002</v>
      </c>
      <c r="BK55" s="14">
        <v>8.0869999999999997</v>
      </c>
      <c r="BL55" s="14">
        <v>39.540999999999997</v>
      </c>
      <c r="BM55" s="14">
        <v>4.351</v>
      </c>
      <c r="BN55" s="14">
        <v>0</v>
      </c>
      <c r="BO55" s="14">
        <v>3.2490030000000001</v>
      </c>
      <c r="BP55" s="14">
        <v>3.2634180000000002</v>
      </c>
      <c r="BQ55" s="14">
        <v>1.0024059999999999</v>
      </c>
      <c r="BR55" s="14">
        <v>0.129305</v>
      </c>
      <c r="BS55" s="14">
        <v>1.392496</v>
      </c>
      <c r="BT55" s="14">
        <v>3.270626</v>
      </c>
      <c r="BU55" s="14">
        <v>0.86381600000000003</v>
      </c>
      <c r="BV55" s="14">
        <v>2.5031999999999999E-2</v>
      </c>
      <c r="BW55" s="14">
        <v>0.50907000000000002</v>
      </c>
      <c r="BX55" s="14">
        <v>1.1794519999999999</v>
      </c>
      <c r="BY55" s="14">
        <v>0.105185</v>
      </c>
      <c r="BZ55" s="14">
        <v>0.113355</v>
      </c>
      <c r="CA55" s="14">
        <v>1.468248</v>
      </c>
      <c r="CB55" s="14">
        <v>1.005612</v>
      </c>
      <c r="CC55" s="14">
        <v>0.22565099999999999</v>
      </c>
      <c r="CD55" s="14">
        <v>3.4065989999999999</v>
      </c>
      <c r="CE55" s="14">
        <v>9.4299999999999995E-2</v>
      </c>
      <c r="CF55" s="14">
        <v>1.8567640000000001</v>
      </c>
      <c r="CG55" s="14">
        <v>1.3626309999999999</v>
      </c>
      <c r="CH55" s="14">
        <v>2.26403</v>
      </c>
      <c r="CI55" s="14">
        <v>11.989753</v>
      </c>
    </row>
    <row r="56" spans="1:87" s="58" customFormat="1">
      <c r="A56" s="14" t="s">
        <v>35</v>
      </c>
      <c r="B56" s="14" t="s">
        <v>147</v>
      </c>
      <c r="C56" s="57">
        <v>0</v>
      </c>
      <c r="D56" s="57">
        <v>0</v>
      </c>
      <c r="E56" s="57">
        <v>0</v>
      </c>
      <c r="F56" s="57">
        <v>0</v>
      </c>
      <c r="G56" s="16">
        <v>0</v>
      </c>
      <c r="H56" s="16">
        <v>0.50770400000000004</v>
      </c>
      <c r="I56" s="16">
        <v>0.72147399999999995</v>
      </c>
      <c r="J56" s="16">
        <v>1.1579219999999999</v>
      </c>
      <c r="K56" s="16">
        <v>2.0397240000000001</v>
      </c>
      <c r="L56" s="16">
        <v>3.3668809999999998</v>
      </c>
      <c r="M56" s="16">
        <v>5.0414139999999996</v>
      </c>
      <c r="N56" s="16">
        <v>6.7961109999999998</v>
      </c>
      <c r="O56" s="16">
        <v>8.3014089999999996</v>
      </c>
      <c r="P56" s="16">
        <v>9.3524460000000005</v>
      </c>
      <c r="Q56" s="16">
        <v>9.7087299999999992</v>
      </c>
      <c r="R56" s="16">
        <v>9.6196590000000004</v>
      </c>
      <c r="S56" s="16">
        <v>8.9966699999999999</v>
      </c>
      <c r="T56" s="16">
        <v>7.872401</v>
      </c>
      <c r="U56" s="16">
        <v>6.6733000000000002</v>
      </c>
      <c r="V56" s="16">
        <v>5.6049740000000003</v>
      </c>
      <c r="W56" s="16">
        <v>4.3269909999999996</v>
      </c>
      <c r="X56" s="16">
        <v>2.7444489999999999</v>
      </c>
      <c r="Y56" s="16">
        <v>1.463651</v>
      </c>
      <c r="Z56" s="16">
        <v>0.89995899999999995</v>
      </c>
      <c r="AA56" s="16">
        <v>0.68694900000000003</v>
      </c>
      <c r="AB56" s="16">
        <v>0.55069000000000001</v>
      </c>
      <c r="AC56" s="16">
        <v>0.43312699999999998</v>
      </c>
      <c r="AD56" s="16">
        <v>0.34155200000000002</v>
      </c>
      <c r="AE56" s="16">
        <v>0.27596399999999999</v>
      </c>
      <c r="AF56" s="16">
        <v>0.23388900000000001</v>
      </c>
      <c r="AG56" s="16">
        <v>0.205426</v>
      </c>
      <c r="AH56" s="16">
        <v>0.18933800000000001</v>
      </c>
      <c r="AI56" s="16">
        <v>0.17696300000000001</v>
      </c>
      <c r="AJ56" s="16">
        <v>0.16706299999999999</v>
      </c>
      <c r="AK56" s="16">
        <v>0.15840099999999999</v>
      </c>
      <c r="AL56" s="16">
        <v>0.14602599999999999</v>
      </c>
      <c r="AM56" s="16">
        <v>0.138601</v>
      </c>
      <c r="AN56" s="16">
        <v>0.129938</v>
      </c>
      <c r="AO56" s="16">
        <v>0.117563</v>
      </c>
      <c r="AP56" s="16">
        <v>0.110138</v>
      </c>
      <c r="AQ56" s="16">
        <v>0.101475</v>
      </c>
      <c r="AR56" s="16">
        <v>9.4049999999999995E-2</v>
      </c>
      <c r="AS56" s="16">
        <v>8.5388000000000006E-2</v>
      </c>
      <c r="AT56" s="16">
        <v>7.7963000000000005E-2</v>
      </c>
      <c r="AU56" s="16">
        <v>6.8062999999999999E-2</v>
      </c>
      <c r="AV56" s="16">
        <v>6.3113000000000002E-2</v>
      </c>
      <c r="AW56" s="16">
        <v>5.1975E-2</v>
      </c>
      <c r="AX56" s="16">
        <v>4.4549999999999999E-2</v>
      </c>
      <c r="AY56" s="16">
        <v>3.5888000000000003E-2</v>
      </c>
      <c r="AZ56" s="16">
        <v>3.0938E-2</v>
      </c>
      <c r="BA56" s="16">
        <v>2.2275E-2</v>
      </c>
      <c r="BB56" s="16">
        <v>3.7124999999999998E-2</v>
      </c>
      <c r="BC56" s="16">
        <v>2.9700000000000001E-2</v>
      </c>
      <c r="BD56" s="54">
        <v>0</v>
      </c>
      <c r="BE56" s="54">
        <v>90.087810000000005</v>
      </c>
      <c r="BF56" s="54">
        <v>8.8120469999999997</v>
      </c>
      <c r="BG56" s="54">
        <v>1.1001430000000001</v>
      </c>
      <c r="BH56" s="54">
        <v>9.9121900000000007</v>
      </c>
      <c r="BI56" s="14">
        <v>0</v>
      </c>
      <c r="BJ56" s="14">
        <v>10.223000000000001</v>
      </c>
      <c r="BK56" s="14">
        <v>8.01</v>
      </c>
      <c r="BL56" s="14">
        <v>81.887</v>
      </c>
      <c r="BM56" s="14">
        <v>9.0890000000000004</v>
      </c>
      <c r="BN56" s="14">
        <v>0</v>
      </c>
      <c r="BO56" s="14">
        <v>2.5809139999999999</v>
      </c>
      <c r="BP56" s="14">
        <v>2.6263580000000002</v>
      </c>
      <c r="BQ56" s="14">
        <v>1.0624819999999999</v>
      </c>
      <c r="BR56" s="14">
        <v>0.113481</v>
      </c>
      <c r="BS56" s="14">
        <v>1.075213</v>
      </c>
      <c r="BT56" s="14">
        <v>2.6490809999999998</v>
      </c>
      <c r="BU56" s="14">
        <v>1.0218240000000001</v>
      </c>
      <c r="BV56" s="14">
        <v>6.6711000000000006E-2</v>
      </c>
      <c r="BW56" s="14">
        <v>0.28545799999999999</v>
      </c>
      <c r="BX56" s="14">
        <v>0.78130699999999997</v>
      </c>
      <c r="BY56" s="14">
        <v>0.16713500000000001</v>
      </c>
      <c r="BZ56" s="14">
        <v>0.182727</v>
      </c>
      <c r="CA56" s="14">
        <v>1.617532</v>
      </c>
      <c r="CB56" s="14">
        <v>0.95649399999999996</v>
      </c>
      <c r="CC56" s="14">
        <v>0.25262800000000002</v>
      </c>
      <c r="CD56" s="14">
        <v>2.7255400000000001</v>
      </c>
      <c r="CE56" s="14">
        <v>0.15119299999999999</v>
      </c>
      <c r="CF56" s="14">
        <v>1.7497670000000001</v>
      </c>
      <c r="CG56" s="14">
        <v>1.3227880000000001</v>
      </c>
      <c r="CH56" s="14">
        <v>2.0026869999999999</v>
      </c>
      <c r="CI56" s="14">
        <v>11.319127999999999</v>
      </c>
    </row>
    <row r="57" spans="1:87" s="58" customFormat="1">
      <c r="A57" s="14" t="s">
        <v>36</v>
      </c>
      <c r="B57" s="14" t="s">
        <v>147</v>
      </c>
      <c r="C57" s="57">
        <v>0</v>
      </c>
      <c r="D57" s="57">
        <v>0</v>
      </c>
      <c r="E57" s="57">
        <v>0</v>
      </c>
      <c r="F57" s="57">
        <v>0</v>
      </c>
      <c r="G57" s="16">
        <v>0</v>
      </c>
      <c r="H57" s="16">
        <v>0.34167599999999998</v>
      </c>
      <c r="I57" s="16">
        <v>0.36847400000000002</v>
      </c>
      <c r="J57" s="16">
        <v>0.20768500000000001</v>
      </c>
      <c r="K57" s="16">
        <v>0.27468100000000001</v>
      </c>
      <c r="L57" s="16">
        <v>0.70345100000000005</v>
      </c>
      <c r="M57" s="16">
        <v>0.94463399999999997</v>
      </c>
      <c r="N57" s="16">
        <v>0.89773700000000001</v>
      </c>
      <c r="O57" s="16">
        <v>1.0786249999999999</v>
      </c>
      <c r="P57" s="16">
        <v>1.701681</v>
      </c>
      <c r="Q57" s="16">
        <v>2.8138040000000002</v>
      </c>
      <c r="R57" s="16">
        <v>5.1318419999999998</v>
      </c>
      <c r="S57" s="16">
        <v>8.9136410000000001</v>
      </c>
      <c r="T57" s="16">
        <v>13.19031</v>
      </c>
      <c r="U57" s="16">
        <v>14.957379</v>
      </c>
      <c r="V57" s="16">
        <v>13.193604000000001</v>
      </c>
      <c r="W57" s="16">
        <v>9.7886249999999997</v>
      </c>
      <c r="X57" s="16">
        <v>6.4857969999999998</v>
      </c>
      <c r="Y57" s="16">
        <v>4.2628789999999999</v>
      </c>
      <c r="Z57" s="16">
        <v>3.3024939999999998</v>
      </c>
      <c r="AA57" s="16">
        <v>2.5496629999999998</v>
      </c>
      <c r="AB57" s="16">
        <v>1.696388</v>
      </c>
      <c r="AC57" s="16">
        <v>1.0586150000000001</v>
      </c>
      <c r="AD57" s="16">
        <v>0.71599199999999996</v>
      </c>
      <c r="AE57" s="16">
        <v>0.52730200000000005</v>
      </c>
      <c r="AF57" s="16">
        <v>0.40151199999999998</v>
      </c>
      <c r="AG57" s="16">
        <v>0.32389299999999999</v>
      </c>
      <c r="AH57" s="16">
        <v>0.28374100000000002</v>
      </c>
      <c r="AI57" s="16">
        <v>0.27437</v>
      </c>
      <c r="AJ57" s="16">
        <v>0.27570600000000001</v>
      </c>
      <c r="AK57" s="16">
        <v>0.275036</v>
      </c>
      <c r="AL57" s="16">
        <v>0.25830799999999998</v>
      </c>
      <c r="AM57" s="16">
        <v>0.236898</v>
      </c>
      <c r="AN57" s="16">
        <v>0.21415300000000001</v>
      </c>
      <c r="AO57" s="16">
        <v>0.192748</v>
      </c>
      <c r="AP57" s="16">
        <v>0.19811100000000001</v>
      </c>
      <c r="AQ57" s="16">
        <v>0.21351200000000001</v>
      </c>
      <c r="AR57" s="16">
        <v>0.23560400000000001</v>
      </c>
      <c r="AS57" s="16">
        <v>0.25434600000000002</v>
      </c>
      <c r="AT57" s="16">
        <v>0.26104100000000002</v>
      </c>
      <c r="AU57" s="16">
        <v>0.24029400000000001</v>
      </c>
      <c r="AV57" s="16">
        <v>0.221556</v>
      </c>
      <c r="AW57" s="16">
        <v>0.174704</v>
      </c>
      <c r="AX57" s="16">
        <v>0.13253899999999999</v>
      </c>
      <c r="AY57" s="16">
        <v>9.2379000000000003E-2</v>
      </c>
      <c r="AZ57" s="16">
        <v>6.2260000000000003E-2</v>
      </c>
      <c r="BA57" s="16">
        <v>3.3141999999999998E-2</v>
      </c>
      <c r="BB57" s="16">
        <v>3.0804999999999999E-2</v>
      </c>
      <c r="BC57" s="16">
        <v>6.3639999999999999E-3</v>
      </c>
      <c r="BD57" s="54">
        <v>0</v>
      </c>
      <c r="BE57" s="54">
        <v>74.507847999999996</v>
      </c>
      <c r="BF57" s="54">
        <v>22.928594</v>
      </c>
      <c r="BG57" s="54">
        <v>2.5635590000000001</v>
      </c>
      <c r="BH57" s="54">
        <v>25.492152000000001</v>
      </c>
      <c r="BI57" s="14">
        <v>0</v>
      </c>
      <c r="BJ57" s="14">
        <v>3.25</v>
      </c>
      <c r="BK57" s="14">
        <v>8.9440000000000008</v>
      </c>
      <c r="BL57" s="14">
        <v>29.064</v>
      </c>
      <c r="BM57" s="14">
        <v>2.923</v>
      </c>
      <c r="BN57" s="14">
        <v>0</v>
      </c>
      <c r="BO57" s="14">
        <v>3.4769489999999998</v>
      </c>
      <c r="BP57" s="14">
        <v>3.5683250000000002</v>
      </c>
      <c r="BQ57" s="14">
        <v>0.99803200000000003</v>
      </c>
      <c r="BR57" s="14">
        <v>0.21561900000000001</v>
      </c>
      <c r="BS57" s="14">
        <v>1.634056</v>
      </c>
      <c r="BT57" s="14">
        <v>3.6140129999999999</v>
      </c>
      <c r="BU57" s="14">
        <v>0.80995300000000003</v>
      </c>
      <c r="BV57" s="14">
        <v>0.16922599999999999</v>
      </c>
      <c r="BW57" s="14">
        <v>0.6331</v>
      </c>
      <c r="BX57" s="14">
        <v>1.416291</v>
      </c>
      <c r="BY57" s="14">
        <v>8.9812000000000003E-2</v>
      </c>
      <c r="BZ57" s="14">
        <v>9.1786999999999994E-2</v>
      </c>
      <c r="CA57" s="14">
        <v>1.405276</v>
      </c>
      <c r="CB57" s="14">
        <v>0.932315</v>
      </c>
      <c r="CC57" s="14">
        <v>0.21802099999999999</v>
      </c>
      <c r="CD57" s="14">
        <v>3.6807089999999998</v>
      </c>
      <c r="CE57" s="14">
        <v>7.7981999999999996E-2</v>
      </c>
      <c r="CF57" s="14">
        <v>1.915246</v>
      </c>
      <c r="CG57" s="14">
        <v>1.3839239999999999</v>
      </c>
      <c r="CH57" s="14">
        <v>2.091647</v>
      </c>
      <c r="CI57" s="14">
        <v>10.832319999999999</v>
      </c>
    </row>
    <row r="58" spans="1:87" s="4" customFormat="1">
      <c r="A58" s="52"/>
      <c r="B58" s="5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6"/>
      <c r="BF58" s="56"/>
      <c r="BG58" s="56"/>
      <c r="BH58" s="56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</row>
    <row r="59" spans="1:87" s="4" customFormat="1">
      <c r="A59" s="14" t="s">
        <v>37</v>
      </c>
      <c r="B59" s="14" t="s">
        <v>147</v>
      </c>
      <c r="C59" s="16">
        <v>6.7835999999999994E-2</v>
      </c>
      <c r="D59" s="16">
        <v>0</v>
      </c>
      <c r="E59" s="16">
        <v>0</v>
      </c>
      <c r="F59" s="16">
        <v>0</v>
      </c>
      <c r="G59" s="16">
        <v>0</v>
      </c>
      <c r="H59" s="16">
        <v>0.49626900000000002</v>
      </c>
      <c r="I59" s="16">
        <v>0.59552300000000002</v>
      </c>
      <c r="J59" s="16">
        <v>0.64515</v>
      </c>
      <c r="K59" s="16">
        <v>1.012389</v>
      </c>
      <c r="L59" s="16">
        <v>2.1835849999999999</v>
      </c>
      <c r="M59" s="16">
        <v>4.3373929999999996</v>
      </c>
      <c r="N59" s="16">
        <v>7.5929200000000003</v>
      </c>
      <c r="O59" s="16">
        <v>11.513446999999999</v>
      </c>
      <c r="P59" s="16">
        <v>14.888078</v>
      </c>
      <c r="Q59" s="16">
        <v>15.97987</v>
      </c>
      <c r="R59" s="16">
        <v>14.193301</v>
      </c>
      <c r="S59" s="16">
        <v>10.620251</v>
      </c>
      <c r="T59" s="16">
        <v>6.6851799999999999</v>
      </c>
      <c r="U59" s="16">
        <v>3.605029</v>
      </c>
      <c r="V59" s="16">
        <v>1.741649</v>
      </c>
      <c r="W59" s="16">
        <v>0.84382699999999999</v>
      </c>
      <c r="X59" s="16">
        <v>0.48409999999999997</v>
      </c>
      <c r="Y59" s="16">
        <v>0.35892400000000002</v>
      </c>
      <c r="Z59" s="16">
        <v>0.29580800000000002</v>
      </c>
      <c r="AA59" s="16">
        <v>0.24255199999999999</v>
      </c>
      <c r="AB59" s="16">
        <v>0.18241599999999999</v>
      </c>
      <c r="AC59" s="16">
        <v>0.13239799999999999</v>
      </c>
      <c r="AD59" s="16">
        <v>9.8029000000000005E-2</v>
      </c>
      <c r="AE59" s="16">
        <v>7.8314999999999996E-2</v>
      </c>
      <c r="AF59" s="16">
        <v>6.6560999999999995E-2</v>
      </c>
      <c r="AG59" s="16">
        <v>5.8659999999999997E-2</v>
      </c>
      <c r="AH59" s="16">
        <v>5.3456999999999998E-2</v>
      </c>
      <c r="AI59" s="16">
        <v>4.9410000000000003E-2</v>
      </c>
      <c r="AJ59" s="16">
        <v>4.5941999999999997E-2</v>
      </c>
      <c r="AK59" s="16">
        <v>4.3243999999999998E-2</v>
      </c>
      <c r="AL59" s="16">
        <v>3.9967999999999997E-2</v>
      </c>
      <c r="AM59" s="16">
        <v>3.9641000000000003E-2</v>
      </c>
      <c r="AN59" s="16">
        <v>4.1491E-2</v>
      </c>
      <c r="AO59" s="16">
        <v>4.3949000000000002E-2</v>
      </c>
      <c r="AP59" s="16">
        <v>4.9161999999999997E-2</v>
      </c>
      <c r="AQ59" s="16">
        <v>5.4567999999999998E-2</v>
      </c>
      <c r="AR59" s="16">
        <v>5.8982E-2</v>
      </c>
      <c r="AS59" s="16">
        <v>6.1795999999999997E-2</v>
      </c>
      <c r="AT59" s="16">
        <v>6.2625E-2</v>
      </c>
      <c r="AU59" s="16">
        <v>5.9291000000000003E-2</v>
      </c>
      <c r="AV59" s="16">
        <v>5.8520000000000003E-2</v>
      </c>
      <c r="AW59" s="16">
        <v>5.0223999999999998E-2</v>
      </c>
      <c r="AX59" s="16">
        <v>4.3111999999999998E-2</v>
      </c>
      <c r="AY59" s="16">
        <v>3.5201000000000003E-2</v>
      </c>
      <c r="AZ59" s="16">
        <v>3.0460000000000001E-2</v>
      </c>
      <c r="BA59" s="16">
        <v>2.1555999999999999E-2</v>
      </c>
      <c r="BB59" s="16">
        <v>3.5007999999999997E-2</v>
      </c>
      <c r="BC59" s="16">
        <v>2.2934E-2</v>
      </c>
      <c r="BD59" s="54">
        <v>6.7835999999999994E-2</v>
      </c>
      <c r="BE59" s="54">
        <v>96.933859999999996</v>
      </c>
      <c r="BF59" s="54">
        <v>2.269425</v>
      </c>
      <c r="BG59" s="54">
        <v>0.72887999999999997</v>
      </c>
      <c r="BH59" s="54">
        <v>2.9983050000000002</v>
      </c>
      <c r="BI59" s="14">
        <v>1E-3</v>
      </c>
      <c r="BJ59" s="14">
        <v>42.713000000000001</v>
      </c>
      <c r="BK59" s="14">
        <v>3.1139999999999999</v>
      </c>
      <c r="BL59" s="14">
        <v>132.99</v>
      </c>
      <c r="BM59" s="14">
        <v>32.33</v>
      </c>
      <c r="BN59" s="14">
        <v>2.3E-2</v>
      </c>
      <c r="BO59" s="14">
        <v>2.3597199999999998</v>
      </c>
      <c r="BP59" s="14">
        <v>2.361529</v>
      </c>
      <c r="BQ59" s="14">
        <v>0.67025800000000002</v>
      </c>
      <c r="BR59" s="14">
        <v>2.5758E-2</v>
      </c>
      <c r="BS59" s="14">
        <v>1.1264879999999999</v>
      </c>
      <c r="BT59" s="14">
        <v>2.3624339999999999</v>
      </c>
      <c r="BU59" s="14">
        <v>0.63457799999999998</v>
      </c>
      <c r="BV59" s="14">
        <v>4.2760000000000003E-3</v>
      </c>
      <c r="BW59" s="14">
        <v>8.6711999999999997E-2</v>
      </c>
      <c r="BX59" s="14">
        <v>0.83554799999999996</v>
      </c>
      <c r="BY59" s="14">
        <v>0.194829</v>
      </c>
      <c r="BZ59" s="14">
        <v>0.20308899999999999</v>
      </c>
      <c r="CA59" s="14">
        <v>1.341432</v>
      </c>
      <c r="CB59" s="14">
        <v>0.99798200000000004</v>
      </c>
      <c r="CC59" s="14">
        <v>0.24234900000000001</v>
      </c>
      <c r="CD59" s="14">
        <v>2.4252910000000001</v>
      </c>
      <c r="CE59" s="14">
        <v>0.186172</v>
      </c>
      <c r="CF59" s="14">
        <v>1.011487</v>
      </c>
      <c r="CG59" s="14">
        <v>1.005727</v>
      </c>
      <c r="CH59" s="14">
        <v>3.446199</v>
      </c>
      <c r="CI59" s="14">
        <v>27.322232</v>
      </c>
    </row>
    <row r="60" spans="1:87" s="4" customFormat="1">
      <c r="A60" s="14" t="s">
        <v>38</v>
      </c>
      <c r="B60" s="14" t="s">
        <v>147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1.4E-5</v>
      </c>
      <c r="K60" s="16">
        <v>4.1579999999999999E-2</v>
      </c>
      <c r="L60" s="16">
        <v>0.47123900000000002</v>
      </c>
      <c r="M60" s="16">
        <v>1.0533570000000001</v>
      </c>
      <c r="N60" s="16">
        <v>1.9681139999999999</v>
      </c>
      <c r="O60" s="16">
        <v>4.0378679999999996</v>
      </c>
      <c r="P60" s="16">
        <v>7.4289379999999996</v>
      </c>
      <c r="Q60" s="16">
        <v>11.365166</v>
      </c>
      <c r="R60" s="16">
        <v>14.876355999999999</v>
      </c>
      <c r="S60" s="16">
        <v>16.169955000000002</v>
      </c>
      <c r="T60" s="16">
        <v>14.330301</v>
      </c>
      <c r="U60" s="16">
        <v>10.303533</v>
      </c>
      <c r="V60" s="16">
        <v>6.0662440000000002</v>
      </c>
      <c r="W60" s="16">
        <v>3.1384110000000001</v>
      </c>
      <c r="X60" s="16">
        <v>1.7124200000000001</v>
      </c>
      <c r="Y60" s="16">
        <v>1.1821569999999999</v>
      </c>
      <c r="Z60" s="16">
        <v>0.97129299999999996</v>
      </c>
      <c r="AA60" s="16">
        <v>0.79663099999999998</v>
      </c>
      <c r="AB60" s="16">
        <v>0.60438599999999998</v>
      </c>
      <c r="AC60" s="16">
        <v>0.44701800000000003</v>
      </c>
      <c r="AD60" s="16">
        <v>0.34071800000000002</v>
      </c>
      <c r="AE60" s="16">
        <v>0.27043899999999998</v>
      </c>
      <c r="AF60" s="16">
        <v>0.22433600000000001</v>
      </c>
      <c r="AG60" s="16">
        <v>0.19003800000000001</v>
      </c>
      <c r="AH60" s="16">
        <v>0.165601</v>
      </c>
      <c r="AI60" s="16">
        <v>0.14630799999999999</v>
      </c>
      <c r="AJ60" s="16">
        <v>0.130214</v>
      </c>
      <c r="AK60" s="16">
        <v>0.117912</v>
      </c>
      <c r="AL60" s="16">
        <v>0.106535</v>
      </c>
      <c r="AM60" s="16">
        <v>0.100039</v>
      </c>
      <c r="AN60" s="16">
        <v>9.6908999999999995E-2</v>
      </c>
      <c r="AO60" s="16">
        <v>9.4867999999999994E-2</v>
      </c>
      <c r="AP60" s="16">
        <v>9.7115999999999994E-2</v>
      </c>
      <c r="AQ60" s="16">
        <v>0.100881</v>
      </c>
      <c r="AR60" s="16">
        <v>0.102963</v>
      </c>
      <c r="AS60" s="16">
        <v>0.10395600000000001</v>
      </c>
      <c r="AT60" s="16">
        <v>0.102936</v>
      </c>
      <c r="AU60" s="16">
        <v>9.5613000000000004E-2</v>
      </c>
      <c r="AV60" s="16">
        <v>9.2412999999999995E-2</v>
      </c>
      <c r="AW60" s="16">
        <v>7.8621999999999997E-2</v>
      </c>
      <c r="AX60" s="16">
        <v>6.6514000000000004E-2</v>
      </c>
      <c r="AY60" s="16">
        <v>5.3481000000000001E-2</v>
      </c>
      <c r="AZ60" s="16">
        <v>4.5662000000000001E-2</v>
      </c>
      <c r="BA60" s="16">
        <v>3.1704999999999997E-2</v>
      </c>
      <c r="BB60" s="16">
        <v>4.8529999999999997E-2</v>
      </c>
      <c r="BC60" s="16">
        <v>3.0712E-2</v>
      </c>
      <c r="BD60" s="54">
        <v>0</v>
      </c>
      <c r="BE60" s="54">
        <v>91.251075</v>
      </c>
      <c r="BF60" s="54">
        <v>7.5060440000000002</v>
      </c>
      <c r="BG60" s="54">
        <v>1.2428809999999999</v>
      </c>
      <c r="BH60" s="54">
        <v>8.7489249999999998</v>
      </c>
      <c r="BI60" s="14">
        <v>0</v>
      </c>
      <c r="BJ60" s="14">
        <v>12.157</v>
      </c>
      <c r="BK60" s="14">
        <v>6.0389999999999997</v>
      </c>
      <c r="BL60" s="14">
        <v>73.418999999999997</v>
      </c>
      <c r="BM60" s="14">
        <v>10.43</v>
      </c>
      <c r="BN60" s="14">
        <v>0</v>
      </c>
      <c r="BO60" s="14">
        <v>2.891229</v>
      </c>
      <c r="BP60" s="14">
        <v>2.9152999999999998</v>
      </c>
      <c r="BQ60" s="14">
        <v>0.75761500000000004</v>
      </c>
      <c r="BR60" s="14">
        <v>0.16833400000000001</v>
      </c>
      <c r="BS60" s="14">
        <v>1.37236</v>
      </c>
      <c r="BT60" s="14">
        <v>2.9273349999999998</v>
      </c>
      <c r="BU60" s="14">
        <v>0.65055799999999997</v>
      </c>
      <c r="BV60" s="14">
        <v>5.5499E-2</v>
      </c>
      <c r="BW60" s="14">
        <v>0.61661600000000005</v>
      </c>
      <c r="BX60" s="14">
        <v>1.1930499999999999</v>
      </c>
      <c r="BY60" s="14">
        <v>0.13478899999999999</v>
      </c>
      <c r="BZ60" s="14">
        <v>0.13963400000000001</v>
      </c>
      <c r="CA60" s="14">
        <v>1.3435649999999999</v>
      </c>
      <c r="CB60" s="14">
        <v>0.98477199999999998</v>
      </c>
      <c r="CC60" s="14">
        <v>0.241532</v>
      </c>
      <c r="CD60" s="14">
        <v>3.0454050000000001</v>
      </c>
      <c r="CE60" s="14">
        <v>0.121127</v>
      </c>
      <c r="CF60" s="14">
        <v>1.2648889999999999</v>
      </c>
      <c r="CG60" s="14">
        <v>1.124673</v>
      </c>
      <c r="CH60" s="14">
        <v>3.3062659999999999</v>
      </c>
      <c r="CI60" s="14">
        <v>20.088716000000002</v>
      </c>
    </row>
    <row r="61" spans="1:87" s="4" customFormat="1">
      <c r="A61" s="14" t="s">
        <v>39</v>
      </c>
      <c r="B61" s="14" t="s">
        <v>147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2.5999999999999998E-5</v>
      </c>
      <c r="K61" s="16">
        <v>6.7567000000000002E-2</v>
      </c>
      <c r="L61" s="16">
        <v>0.49323800000000001</v>
      </c>
      <c r="M61" s="16">
        <v>0.722966</v>
      </c>
      <c r="N61" s="16">
        <v>0.72972199999999998</v>
      </c>
      <c r="O61" s="16">
        <v>1.243231</v>
      </c>
      <c r="P61" s="16">
        <v>2.756729</v>
      </c>
      <c r="Q61" s="16">
        <v>5.1485969999999996</v>
      </c>
      <c r="R61" s="16">
        <v>8.2431599999999996</v>
      </c>
      <c r="S61" s="16">
        <v>11.080969</v>
      </c>
      <c r="T61" s="16">
        <v>12.245817000000001</v>
      </c>
      <c r="U61" s="16">
        <v>11.606078</v>
      </c>
      <c r="V61" s="16">
        <v>10.404287</v>
      </c>
      <c r="W61" s="16">
        <v>8.2227820000000005</v>
      </c>
      <c r="X61" s="16">
        <v>6.3699859999999999</v>
      </c>
      <c r="Y61" s="16">
        <v>4.9485609999999998</v>
      </c>
      <c r="Z61" s="16">
        <v>3.9164029999999999</v>
      </c>
      <c r="AA61" s="16">
        <v>2.8945409999999998</v>
      </c>
      <c r="AB61" s="16">
        <v>1.9083429999999999</v>
      </c>
      <c r="AC61" s="16">
        <v>1.204766</v>
      </c>
      <c r="AD61" s="16">
        <v>0.80232000000000003</v>
      </c>
      <c r="AE61" s="16">
        <v>0.56739499999999998</v>
      </c>
      <c r="AF61" s="16">
        <v>0.418929</v>
      </c>
      <c r="AG61" s="16">
        <v>0.32423000000000002</v>
      </c>
      <c r="AH61" s="16">
        <v>0.27356999999999998</v>
      </c>
      <c r="AI61" s="16">
        <v>0.25600800000000001</v>
      </c>
      <c r="AJ61" s="16">
        <v>0.24493000000000001</v>
      </c>
      <c r="AK61" s="16">
        <v>0.241012</v>
      </c>
      <c r="AL61" s="16">
        <v>0.22412499999999999</v>
      </c>
      <c r="AM61" s="16">
        <v>0.20926500000000001</v>
      </c>
      <c r="AN61" s="16">
        <v>0.19251499999999999</v>
      </c>
      <c r="AO61" s="16">
        <v>0.177116</v>
      </c>
      <c r="AP61" s="16">
        <v>0.179955</v>
      </c>
      <c r="AQ61" s="16">
        <v>0.18995300000000001</v>
      </c>
      <c r="AR61" s="16">
        <v>0.20643700000000001</v>
      </c>
      <c r="AS61" s="16">
        <v>0.216975</v>
      </c>
      <c r="AT61" s="16">
        <v>0.219002</v>
      </c>
      <c r="AU61" s="16">
        <v>0.19941300000000001</v>
      </c>
      <c r="AV61" s="16">
        <v>0.184417</v>
      </c>
      <c r="AW61" s="16">
        <v>0.146454</v>
      </c>
      <c r="AX61" s="16">
        <v>0.113084</v>
      </c>
      <c r="AY61" s="16">
        <v>7.8362000000000001E-2</v>
      </c>
      <c r="AZ61" s="16">
        <v>5.6745999999999998E-2</v>
      </c>
      <c r="BA61" s="16">
        <v>3.1102999999999999E-2</v>
      </c>
      <c r="BB61" s="16">
        <v>3.1321000000000002E-2</v>
      </c>
      <c r="BC61" s="16">
        <v>7.5940000000000001E-3</v>
      </c>
      <c r="BD61" s="54">
        <v>0</v>
      </c>
      <c r="BE61" s="54">
        <v>72.965169000000003</v>
      </c>
      <c r="BF61" s="54">
        <v>24.804383999999999</v>
      </c>
      <c r="BG61" s="54">
        <v>2.2304469999999998</v>
      </c>
      <c r="BH61" s="54">
        <v>27.034831000000001</v>
      </c>
      <c r="BI61" s="14">
        <v>0</v>
      </c>
      <c r="BJ61" s="14">
        <v>2.9420000000000002</v>
      </c>
      <c r="BK61" s="14">
        <v>11.121</v>
      </c>
      <c r="BL61" s="14">
        <v>32.713000000000001</v>
      </c>
      <c r="BM61" s="14">
        <v>2.6989999999999998</v>
      </c>
      <c r="BN61" s="14">
        <v>0</v>
      </c>
      <c r="BO61" s="14">
        <v>3.4094600000000002</v>
      </c>
      <c r="BP61" s="14">
        <v>3.5191849999999998</v>
      </c>
      <c r="BQ61" s="14">
        <v>0.99509400000000003</v>
      </c>
      <c r="BR61" s="14">
        <v>0.24684900000000001</v>
      </c>
      <c r="BS61" s="14">
        <v>1.224235</v>
      </c>
      <c r="BT61" s="14">
        <v>3.5740470000000002</v>
      </c>
      <c r="BU61" s="14">
        <v>0.91141799999999995</v>
      </c>
      <c r="BV61" s="14">
        <v>0.18058399999999999</v>
      </c>
      <c r="BW61" s="14">
        <v>0.61150000000000004</v>
      </c>
      <c r="BX61" s="14">
        <v>0.95296899999999996</v>
      </c>
      <c r="BY61" s="14">
        <v>9.4113000000000002E-2</v>
      </c>
      <c r="BZ61" s="14">
        <v>9.7170999999999993E-2</v>
      </c>
      <c r="CA61" s="14">
        <v>1.511393</v>
      </c>
      <c r="CB61" s="14">
        <v>0.90301799999999999</v>
      </c>
      <c r="CC61" s="14">
        <v>0.25602200000000003</v>
      </c>
      <c r="CD61" s="14">
        <v>3.6423160000000001</v>
      </c>
      <c r="CE61" s="14">
        <v>8.0085000000000003E-2</v>
      </c>
      <c r="CF61" s="14">
        <v>1.7643249999999999</v>
      </c>
      <c r="CG61" s="14">
        <v>1.328279</v>
      </c>
      <c r="CH61" s="14">
        <v>2.2680310000000001</v>
      </c>
      <c r="CI61" s="14">
        <v>11.120380000000001</v>
      </c>
    </row>
    <row r="62" spans="1:87" s="4" customFormat="1">
      <c r="A62" s="14" t="s">
        <v>40</v>
      </c>
      <c r="B62" s="14" t="s">
        <v>147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2.1999999999999999E-5</v>
      </c>
      <c r="K62" s="16">
        <v>5.5478E-2</v>
      </c>
      <c r="L62" s="16">
        <v>0.46348299999999998</v>
      </c>
      <c r="M62" s="16">
        <v>0.64606799999999998</v>
      </c>
      <c r="N62" s="16">
        <v>0.41432600000000003</v>
      </c>
      <c r="O62" s="16">
        <v>0.55477600000000005</v>
      </c>
      <c r="P62" s="16">
        <v>1.566012</v>
      </c>
      <c r="Q62" s="16">
        <v>3.462081</v>
      </c>
      <c r="R62" s="16">
        <v>6.5589919999999999</v>
      </c>
      <c r="S62" s="16">
        <v>10.463488999999999</v>
      </c>
      <c r="T62" s="16">
        <v>13.4352</v>
      </c>
      <c r="U62" s="16">
        <v>14.572112000000001</v>
      </c>
      <c r="V62" s="16">
        <v>13.781014000000001</v>
      </c>
      <c r="W62" s="16">
        <v>10.225465</v>
      </c>
      <c r="X62" s="16">
        <v>6.7224469999999998</v>
      </c>
      <c r="Y62" s="16">
        <v>4.2268270000000001</v>
      </c>
      <c r="Z62" s="16">
        <v>2.8971420000000001</v>
      </c>
      <c r="AA62" s="16">
        <v>2.007031</v>
      </c>
      <c r="AB62" s="16">
        <v>1.2699750000000001</v>
      </c>
      <c r="AC62" s="16">
        <v>0.80927000000000004</v>
      </c>
      <c r="AD62" s="16">
        <v>0.59042499999999998</v>
      </c>
      <c r="AE62" s="16">
        <v>0.471802</v>
      </c>
      <c r="AF62" s="16">
        <v>0.378882</v>
      </c>
      <c r="AG62" s="16">
        <v>0.31511600000000001</v>
      </c>
      <c r="AH62" s="16">
        <v>0.282611</v>
      </c>
      <c r="AI62" s="16">
        <v>0.271596</v>
      </c>
      <c r="AJ62" s="16">
        <v>0.27316099999999999</v>
      </c>
      <c r="AK62" s="16">
        <v>0.27316099999999999</v>
      </c>
      <c r="AL62" s="16">
        <v>0.25831300000000001</v>
      </c>
      <c r="AM62" s="16">
        <v>0.23963300000000001</v>
      </c>
      <c r="AN62" s="16">
        <v>0.21712000000000001</v>
      </c>
      <c r="AO62" s="16">
        <v>0.19827900000000001</v>
      </c>
      <c r="AP62" s="16">
        <v>0.200767</v>
      </c>
      <c r="AQ62" s="16">
        <v>0.212866</v>
      </c>
      <c r="AR62" s="16">
        <v>0.23317099999999999</v>
      </c>
      <c r="AS62" s="16">
        <v>0.24699499999999999</v>
      </c>
      <c r="AT62" s="16">
        <v>0.24840000000000001</v>
      </c>
      <c r="AU62" s="16">
        <v>0.230743</v>
      </c>
      <c r="AV62" s="16">
        <v>0.213086</v>
      </c>
      <c r="AW62" s="16">
        <v>0.16691700000000001</v>
      </c>
      <c r="AX62" s="16">
        <v>0.12809200000000001</v>
      </c>
      <c r="AY62" s="16">
        <v>8.7862999999999997E-2</v>
      </c>
      <c r="AZ62" s="16">
        <v>6.0053000000000002E-2</v>
      </c>
      <c r="BA62" s="16">
        <v>3.2404000000000002E-2</v>
      </c>
      <c r="BB62" s="16">
        <v>3.0678E-2</v>
      </c>
      <c r="BC62" s="16">
        <v>6.6550000000000003E-3</v>
      </c>
      <c r="BD62" s="54">
        <v>0</v>
      </c>
      <c r="BE62" s="54">
        <v>76.198518000000007</v>
      </c>
      <c r="BF62" s="54">
        <v>21.287393000000002</v>
      </c>
      <c r="BG62" s="54">
        <v>2.5140889999999998</v>
      </c>
      <c r="BH62" s="54">
        <v>23.801482</v>
      </c>
      <c r="BI62" s="14">
        <v>0</v>
      </c>
      <c r="BJ62" s="14">
        <v>3.58</v>
      </c>
      <c r="BK62" s="14">
        <v>8.4670000000000005</v>
      </c>
      <c r="BL62" s="14">
        <v>30.309000000000001</v>
      </c>
      <c r="BM62" s="14">
        <v>3.2010000000000001</v>
      </c>
      <c r="BN62" s="14">
        <v>0</v>
      </c>
      <c r="BO62" s="14">
        <v>3.4653320000000001</v>
      </c>
      <c r="BP62" s="14">
        <v>3.5307659999999998</v>
      </c>
      <c r="BQ62" s="14">
        <v>0.90758700000000003</v>
      </c>
      <c r="BR62" s="14">
        <v>0.25539899999999999</v>
      </c>
      <c r="BS62" s="14">
        <v>1.5144610000000001</v>
      </c>
      <c r="BT62" s="14">
        <v>3.5634830000000002</v>
      </c>
      <c r="BU62" s="14">
        <v>0.74789099999999997</v>
      </c>
      <c r="BV62" s="14">
        <v>0.13123699999999999</v>
      </c>
      <c r="BW62" s="14">
        <v>0.893733</v>
      </c>
      <c r="BX62" s="14">
        <v>1.354646</v>
      </c>
      <c r="BY62" s="14">
        <v>9.0537999999999993E-2</v>
      </c>
      <c r="BZ62" s="14">
        <v>9.3645999999999993E-2</v>
      </c>
      <c r="CA62" s="14">
        <v>1.3914200000000001</v>
      </c>
      <c r="CB62" s="14">
        <v>0.96110300000000004</v>
      </c>
      <c r="CC62" s="14">
        <v>0.24041999999999999</v>
      </c>
      <c r="CD62" s="14">
        <v>3.6885629999999998</v>
      </c>
      <c r="CE62" s="14">
        <v>7.7559000000000003E-2</v>
      </c>
      <c r="CF62" s="14">
        <v>1.7013959999999999</v>
      </c>
      <c r="CG62" s="14">
        <v>1.304376</v>
      </c>
      <c r="CH62" s="14">
        <v>2.617772</v>
      </c>
      <c r="CI62" s="14">
        <v>12.747367000000001</v>
      </c>
    </row>
    <row r="63" spans="1:87" s="4" customFormat="1">
      <c r="A63" s="14" t="s">
        <v>41</v>
      </c>
      <c r="B63" s="14" t="s">
        <v>147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3.3000000000000003E-5</v>
      </c>
      <c r="K63" s="16">
        <v>9.6092999999999998E-2</v>
      </c>
      <c r="L63" s="16">
        <v>0.83863399999999999</v>
      </c>
      <c r="M63" s="16">
        <v>1.6685319999999999</v>
      </c>
      <c r="N63" s="16">
        <v>2.6818819999999999</v>
      </c>
      <c r="O63" s="16">
        <v>4.8134100000000002</v>
      </c>
      <c r="P63" s="16">
        <v>8.1330019999999994</v>
      </c>
      <c r="Q63" s="16">
        <v>11.618575</v>
      </c>
      <c r="R63" s="16">
        <v>14.239305999999999</v>
      </c>
      <c r="S63" s="16">
        <v>14.501379</v>
      </c>
      <c r="T63" s="16">
        <v>12.236165</v>
      </c>
      <c r="U63" s="16">
        <v>8.4036530000000003</v>
      </c>
      <c r="V63" s="16">
        <v>4.9879020000000001</v>
      </c>
      <c r="W63" s="16">
        <v>3.1148410000000002</v>
      </c>
      <c r="X63" s="16">
        <v>2.3731019999999998</v>
      </c>
      <c r="Y63" s="16">
        <v>2.0039530000000001</v>
      </c>
      <c r="Z63" s="16">
        <v>1.6463829999999999</v>
      </c>
      <c r="AA63" s="16">
        <v>1.267117</v>
      </c>
      <c r="AB63" s="16">
        <v>0.90126499999999998</v>
      </c>
      <c r="AC63" s="16">
        <v>0.62470800000000004</v>
      </c>
      <c r="AD63" s="16">
        <v>0.45122400000000001</v>
      </c>
      <c r="AE63" s="16">
        <v>0.34432200000000002</v>
      </c>
      <c r="AF63" s="16">
        <v>0.27751500000000001</v>
      </c>
      <c r="AG63" s="16">
        <v>0.232179</v>
      </c>
      <c r="AH63" s="16">
        <v>0.20419899999999999</v>
      </c>
      <c r="AI63" s="16">
        <v>0.182559</v>
      </c>
      <c r="AJ63" s="16">
        <v>0.16647000000000001</v>
      </c>
      <c r="AK63" s="16">
        <v>0.15593199999999999</v>
      </c>
      <c r="AL63" s="16">
        <v>0.144126</v>
      </c>
      <c r="AM63" s="16">
        <v>0.140013</v>
      </c>
      <c r="AN63" s="16">
        <v>0.13764699999999999</v>
      </c>
      <c r="AO63" s="16">
        <v>0.132745</v>
      </c>
      <c r="AP63" s="16">
        <v>0.134267</v>
      </c>
      <c r="AQ63" s="16">
        <v>0.13491600000000001</v>
      </c>
      <c r="AR63" s="16">
        <v>0.13469100000000001</v>
      </c>
      <c r="AS63" s="16">
        <v>0.13184599999999999</v>
      </c>
      <c r="AT63" s="16">
        <v>0.12637999999999999</v>
      </c>
      <c r="AU63" s="16">
        <v>0.11353100000000001</v>
      </c>
      <c r="AV63" s="16">
        <v>0.10710600000000001</v>
      </c>
      <c r="AW63" s="16">
        <v>8.9014999999999997E-2</v>
      </c>
      <c r="AX63" s="16">
        <v>7.4813000000000004E-2</v>
      </c>
      <c r="AY63" s="16">
        <v>6.0131999999999998E-2</v>
      </c>
      <c r="AZ63" s="16">
        <v>5.0213000000000001E-2</v>
      </c>
      <c r="BA63" s="16">
        <v>3.3869999999999997E-2</v>
      </c>
      <c r="BB63" s="16">
        <v>5.3453000000000001E-2</v>
      </c>
      <c r="BC63" s="16">
        <v>3.6894999999999997E-2</v>
      </c>
      <c r="BD63" s="54">
        <v>0</v>
      </c>
      <c r="BE63" s="54">
        <v>87.333408000000006</v>
      </c>
      <c r="BF63" s="54">
        <v>11.115069999999999</v>
      </c>
      <c r="BG63" s="54">
        <v>1.5515220000000001</v>
      </c>
      <c r="BH63" s="54">
        <v>12.666592</v>
      </c>
      <c r="BI63" s="14">
        <v>0</v>
      </c>
      <c r="BJ63" s="14">
        <v>7.8570000000000002</v>
      </c>
      <c r="BK63" s="14">
        <v>7.1639999999999997</v>
      </c>
      <c r="BL63" s="14">
        <v>56.289000000000001</v>
      </c>
      <c r="BM63" s="14">
        <v>6.8949999999999996</v>
      </c>
      <c r="BN63" s="14">
        <v>0</v>
      </c>
      <c r="BO63" s="14">
        <v>2.8562630000000002</v>
      </c>
      <c r="BP63" s="14">
        <v>2.9302589999999999</v>
      </c>
      <c r="BQ63" s="14">
        <v>0.89637500000000003</v>
      </c>
      <c r="BR63" s="14">
        <v>0.237792</v>
      </c>
      <c r="BS63" s="14">
        <v>1.4321299999999999</v>
      </c>
      <c r="BT63" s="14">
        <v>2.967257</v>
      </c>
      <c r="BU63" s="14">
        <v>0.77117599999999997</v>
      </c>
      <c r="BV63" s="14">
        <v>0.143929</v>
      </c>
      <c r="BW63" s="14">
        <v>0.72491499999999998</v>
      </c>
      <c r="BX63" s="14">
        <v>1.1857470000000001</v>
      </c>
      <c r="BY63" s="14">
        <v>0.138095</v>
      </c>
      <c r="BZ63" s="14">
        <v>0.142481</v>
      </c>
      <c r="CA63" s="14">
        <v>1.397038</v>
      </c>
      <c r="CB63" s="14">
        <v>0.95385500000000001</v>
      </c>
      <c r="CC63" s="14">
        <v>0.23047200000000001</v>
      </c>
      <c r="CD63" s="14">
        <v>3.0749390000000001</v>
      </c>
      <c r="CE63" s="14">
        <v>0.118673</v>
      </c>
      <c r="CF63" s="14">
        <v>1.584147</v>
      </c>
      <c r="CG63" s="14">
        <v>1.258629</v>
      </c>
      <c r="CH63" s="14">
        <v>2.821952</v>
      </c>
      <c r="CI63" s="14">
        <v>15.194787</v>
      </c>
    </row>
    <row r="64" spans="1:87" s="4" customFormat="1">
      <c r="A64" s="14" t="s">
        <v>42</v>
      </c>
      <c r="B64" s="14" t="s">
        <v>147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0.46365499999999998</v>
      </c>
      <c r="I64" s="16">
        <v>0.52161199999999996</v>
      </c>
      <c r="J64" s="16">
        <v>0.26494600000000001</v>
      </c>
      <c r="K64" s="16">
        <v>0.21526799999999999</v>
      </c>
      <c r="L64" s="16">
        <v>0.62924599999999997</v>
      </c>
      <c r="M64" s="16">
        <v>0.90247100000000002</v>
      </c>
      <c r="N64" s="16">
        <v>1.0349440000000001</v>
      </c>
      <c r="O64" s="16">
        <v>1.937416</v>
      </c>
      <c r="P64" s="16">
        <v>4.1977339999999996</v>
      </c>
      <c r="Q64" s="16">
        <v>7.4929969999999999</v>
      </c>
      <c r="R64" s="16">
        <v>11.260194</v>
      </c>
      <c r="S64" s="16">
        <v>13.998381</v>
      </c>
      <c r="T64" s="16">
        <v>14.477221999999999</v>
      </c>
      <c r="U64" s="16">
        <v>12.336649</v>
      </c>
      <c r="V64" s="16">
        <v>8.8559889999999992</v>
      </c>
      <c r="W64" s="16">
        <v>5.5174770000000004</v>
      </c>
      <c r="X64" s="16">
        <v>3.4032779999999998</v>
      </c>
      <c r="Y64" s="16">
        <v>2.4744069999999998</v>
      </c>
      <c r="Z64" s="16">
        <v>2.0452219999999999</v>
      </c>
      <c r="AA64" s="16">
        <v>1.6316569999999999</v>
      </c>
      <c r="AB64" s="16">
        <v>1.2050240000000001</v>
      </c>
      <c r="AC64" s="16">
        <v>0.82894000000000001</v>
      </c>
      <c r="AD64" s="16">
        <v>0.565724</v>
      </c>
      <c r="AE64" s="16">
        <v>0.39660200000000001</v>
      </c>
      <c r="AF64" s="16">
        <v>0.29702699999999999</v>
      </c>
      <c r="AG64" s="16">
        <v>0.23943</v>
      </c>
      <c r="AH64" s="16">
        <v>0.20718500000000001</v>
      </c>
      <c r="AI64" s="16">
        <v>0.18633</v>
      </c>
      <c r="AJ64" s="16">
        <v>0.171539</v>
      </c>
      <c r="AK64" s="16">
        <v>0.16106699999999999</v>
      </c>
      <c r="AL64" s="16">
        <v>0.15059500000000001</v>
      </c>
      <c r="AM64" s="16">
        <v>0.147842</v>
      </c>
      <c r="AN64" s="16">
        <v>0.14674599999999999</v>
      </c>
      <c r="AO64" s="16">
        <v>0.142987</v>
      </c>
      <c r="AP64" s="16">
        <v>0.144285</v>
      </c>
      <c r="AQ64" s="16">
        <v>0.14732899999999999</v>
      </c>
      <c r="AR64" s="16">
        <v>0.14779900000000001</v>
      </c>
      <c r="AS64" s="16">
        <v>0.14661299999999999</v>
      </c>
      <c r="AT64" s="16">
        <v>0.14294299999999999</v>
      </c>
      <c r="AU64" s="16">
        <v>0.130077</v>
      </c>
      <c r="AV64" s="16">
        <v>0.123185</v>
      </c>
      <c r="AW64" s="16">
        <v>0.10535</v>
      </c>
      <c r="AX64" s="16">
        <v>9.0089000000000002E-2</v>
      </c>
      <c r="AY64" s="16">
        <v>7.3999999999999996E-2</v>
      </c>
      <c r="AZ64" s="16">
        <v>6.3885999999999998E-2</v>
      </c>
      <c r="BA64" s="16">
        <v>4.5224E-2</v>
      </c>
      <c r="BB64" s="16">
        <v>7.4446999999999999E-2</v>
      </c>
      <c r="BC64" s="16">
        <v>5.6971000000000001E-2</v>
      </c>
      <c r="BD64" s="54">
        <v>0</v>
      </c>
      <c r="BE64" s="54">
        <v>84.106200999999999</v>
      </c>
      <c r="BF64" s="54">
        <v>14.111869</v>
      </c>
      <c r="BG64" s="54">
        <v>1.78193</v>
      </c>
      <c r="BH64" s="54">
        <v>15.893799</v>
      </c>
      <c r="BI64" s="14">
        <v>0</v>
      </c>
      <c r="BJ64" s="14">
        <v>5.96</v>
      </c>
      <c r="BK64" s="14">
        <v>7.9189999999999996</v>
      </c>
      <c r="BL64" s="14">
        <v>47.2</v>
      </c>
      <c r="BM64" s="14">
        <v>5.2919999999999998</v>
      </c>
      <c r="BN64" s="14">
        <v>0</v>
      </c>
      <c r="BO64" s="14">
        <v>3.1270910000000001</v>
      </c>
      <c r="BP64" s="14">
        <v>3.1935989999999999</v>
      </c>
      <c r="BQ64" s="14">
        <v>0.89794600000000002</v>
      </c>
      <c r="BR64" s="14">
        <v>0.20216799999999999</v>
      </c>
      <c r="BS64" s="14">
        <v>1.430372</v>
      </c>
      <c r="BT64" s="14">
        <v>3.2268530000000002</v>
      </c>
      <c r="BU64" s="14">
        <v>0.768123</v>
      </c>
      <c r="BV64" s="14">
        <v>0.12987699999999999</v>
      </c>
      <c r="BW64" s="14">
        <v>0.60593399999999997</v>
      </c>
      <c r="BX64" s="14">
        <v>1.2077439999999999</v>
      </c>
      <c r="BY64" s="14">
        <v>0.11445900000000001</v>
      </c>
      <c r="BZ64" s="14">
        <v>0.11814</v>
      </c>
      <c r="CA64" s="14">
        <v>1.400452</v>
      </c>
      <c r="CB64" s="14">
        <v>0.95308599999999999</v>
      </c>
      <c r="CC64" s="14">
        <v>0.2298</v>
      </c>
      <c r="CD64" s="14">
        <v>3.31135</v>
      </c>
      <c r="CE64" s="14">
        <v>0.10073600000000001</v>
      </c>
      <c r="CF64" s="14">
        <v>1.6972799999999999</v>
      </c>
      <c r="CG64" s="14">
        <v>1.302797</v>
      </c>
      <c r="CH64" s="14">
        <v>2.4693740000000002</v>
      </c>
      <c r="CI64" s="14">
        <v>14.067152999999999</v>
      </c>
    </row>
    <row r="65" spans="1:88" s="4" customFormat="1">
      <c r="A65" s="14" t="s">
        <v>43</v>
      </c>
      <c r="B65" s="14" t="s">
        <v>147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0.221412</v>
      </c>
      <c r="I65" s="16">
        <v>0.309977</v>
      </c>
      <c r="J65" s="16">
        <v>0.16236900000000001</v>
      </c>
      <c r="K65" s="16">
        <v>0.17712900000000001</v>
      </c>
      <c r="L65" s="16">
        <v>0.50924700000000001</v>
      </c>
      <c r="M65" s="16">
        <v>0.62733300000000003</v>
      </c>
      <c r="N65" s="16">
        <v>0.69375699999999996</v>
      </c>
      <c r="O65" s="16">
        <v>1.3506119999999999</v>
      </c>
      <c r="P65" s="16">
        <v>2.8562120000000002</v>
      </c>
      <c r="Q65" s="16">
        <v>5.0924709999999997</v>
      </c>
      <c r="R65" s="16">
        <v>8.2660409999999995</v>
      </c>
      <c r="S65" s="16">
        <v>11.513413999999999</v>
      </c>
      <c r="T65" s="16">
        <v>13.375045999999999</v>
      </c>
      <c r="U65" s="16">
        <v>13.196246</v>
      </c>
      <c r="V65" s="16">
        <v>11.636761999999999</v>
      </c>
      <c r="W65" s="16">
        <v>8.337828</v>
      </c>
      <c r="X65" s="16">
        <v>5.4611010000000002</v>
      </c>
      <c r="Y65" s="16">
        <v>3.6552790000000002</v>
      </c>
      <c r="Z65" s="16">
        <v>2.7884190000000002</v>
      </c>
      <c r="AA65" s="16">
        <v>2.1057489999999999</v>
      </c>
      <c r="AB65" s="16">
        <v>1.4350540000000001</v>
      </c>
      <c r="AC65" s="16">
        <v>0.94954400000000005</v>
      </c>
      <c r="AD65" s="16">
        <v>0.67554000000000003</v>
      </c>
      <c r="AE65" s="16">
        <v>0.51061199999999995</v>
      </c>
      <c r="AF65" s="16">
        <v>0.39357900000000001</v>
      </c>
      <c r="AG65" s="16">
        <v>0.31033500000000003</v>
      </c>
      <c r="AH65" s="16">
        <v>0.26161899999999999</v>
      </c>
      <c r="AI65" s="16">
        <v>0.239148</v>
      </c>
      <c r="AJ65" s="16">
        <v>0.229798</v>
      </c>
      <c r="AK65" s="16">
        <v>0.22118699999999999</v>
      </c>
      <c r="AL65" s="16">
        <v>0.20544100000000001</v>
      </c>
      <c r="AM65" s="16">
        <v>0.18854599999999999</v>
      </c>
      <c r="AN65" s="16">
        <v>0.17124</v>
      </c>
      <c r="AO65" s="16">
        <v>0.15803600000000001</v>
      </c>
      <c r="AP65" s="16">
        <v>0.16090499999999999</v>
      </c>
      <c r="AQ65" s="16">
        <v>0.17238600000000001</v>
      </c>
      <c r="AR65" s="16">
        <v>0.185754</v>
      </c>
      <c r="AS65" s="16">
        <v>0.198793</v>
      </c>
      <c r="AT65" s="16">
        <v>0.20174500000000001</v>
      </c>
      <c r="AU65" s="16">
        <v>0.184195</v>
      </c>
      <c r="AV65" s="16">
        <v>0.17222100000000001</v>
      </c>
      <c r="AW65" s="16">
        <v>0.13564399999999999</v>
      </c>
      <c r="AX65" s="16">
        <v>0.106531</v>
      </c>
      <c r="AY65" s="16">
        <v>7.3316000000000006E-2</v>
      </c>
      <c r="AZ65" s="16">
        <v>5.3026999999999998E-2</v>
      </c>
      <c r="BA65" s="16">
        <v>2.9523000000000001E-2</v>
      </c>
      <c r="BB65" s="16">
        <v>3.0966E-2</v>
      </c>
      <c r="BC65" s="16">
        <v>8.9119999999999998E-3</v>
      </c>
      <c r="BD65" s="54">
        <v>0</v>
      </c>
      <c r="BE65" s="54">
        <v>78.325856000000002</v>
      </c>
      <c r="BF65" s="54">
        <v>19.630949999999999</v>
      </c>
      <c r="BG65" s="54">
        <v>2.0431940000000002</v>
      </c>
      <c r="BH65" s="54">
        <v>21.674143999999998</v>
      </c>
      <c r="BI65" s="14">
        <v>0</v>
      </c>
      <c r="BJ65" s="14">
        <v>3.99</v>
      </c>
      <c r="BK65" s="14">
        <v>9.6080000000000005</v>
      </c>
      <c r="BL65" s="14">
        <v>38.335000000000001</v>
      </c>
      <c r="BM65" s="14">
        <v>3.6139999999999999</v>
      </c>
      <c r="BN65" s="14">
        <v>0</v>
      </c>
      <c r="BO65" s="14">
        <v>3.345345</v>
      </c>
      <c r="BP65" s="14">
        <v>3.415638</v>
      </c>
      <c r="BQ65" s="14">
        <v>0.93556300000000003</v>
      </c>
      <c r="BR65" s="14">
        <v>0.21048700000000001</v>
      </c>
      <c r="BS65" s="14">
        <v>1.382843</v>
      </c>
      <c r="BT65" s="14">
        <v>3.4507840000000001</v>
      </c>
      <c r="BU65" s="14">
        <v>0.81303599999999998</v>
      </c>
      <c r="BV65" s="14">
        <v>0.129686</v>
      </c>
      <c r="BW65" s="14">
        <v>0.62548899999999996</v>
      </c>
      <c r="BX65" s="14">
        <v>1.1473230000000001</v>
      </c>
      <c r="BY65" s="14">
        <v>9.8390000000000005E-2</v>
      </c>
      <c r="BZ65" s="14">
        <v>0.102178</v>
      </c>
      <c r="CA65" s="14">
        <v>1.4313940000000001</v>
      </c>
      <c r="CB65" s="14">
        <v>0.95083399999999996</v>
      </c>
      <c r="CC65" s="14">
        <v>0.23594399999999999</v>
      </c>
      <c r="CD65" s="14">
        <v>3.5374469999999998</v>
      </c>
      <c r="CE65" s="14">
        <v>8.6124000000000006E-2</v>
      </c>
      <c r="CF65" s="14">
        <v>1.708383</v>
      </c>
      <c r="CG65" s="14">
        <v>1.307051</v>
      </c>
      <c r="CH65" s="14">
        <v>2.2799170000000002</v>
      </c>
      <c r="CI65" s="14">
        <v>12.021833000000001</v>
      </c>
    </row>
    <row r="66" spans="1:88" s="4" customFormat="1">
      <c r="A66" s="14" t="s">
        <v>44</v>
      </c>
      <c r="B66" s="14" t="s">
        <v>147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0.32926100000000003</v>
      </c>
      <c r="I66" s="16">
        <v>0.32267600000000002</v>
      </c>
      <c r="J66" s="16">
        <v>0.118534</v>
      </c>
      <c r="K66" s="16">
        <v>0.15146000000000001</v>
      </c>
      <c r="L66" s="16">
        <v>0.59925600000000001</v>
      </c>
      <c r="M66" s="16">
        <v>0.78364199999999995</v>
      </c>
      <c r="N66" s="16">
        <v>0.79681299999999999</v>
      </c>
      <c r="O66" s="16">
        <v>1.231438</v>
      </c>
      <c r="P66" s="16">
        <v>2.2258070000000001</v>
      </c>
      <c r="Q66" s="16">
        <v>3.6679719999999998</v>
      </c>
      <c r="R66" s="16">
        <v>5.9332900000000004</v>
      </c>
      <c r="S66" s="16">
        <v>8.8900579999999998</v>
      </c>
      <c r="T66" s="16">
        <v>11.353546</v>
      </c>
      <c r="U66" s="16">
        <v>12.909665</v>
      </c>
      <c r="V66" s="16">
        <v>13.357614999999999</v>
      </c>
      <c r="W66" s="16">
        <v>10.897359</v>
      </c>
      <c r="X66" s="16">
        <v>7.6986970000000001</v>
      </c>
      <c r="Y66" s="16">
        <v>5.0158899999999997</v>
      </c>
      <c r="Z66" s="16">
        <v>3.4041290000000002</v>
      </c>
      <c r="AA66" s="16">
        <v>2.323623</v>
      </c>
      <c r="AB66" s="16">
        <v>1.4752970000000001</v>
      </c>
      <c r="AC66" s="16">
        <v>0.91544400000000004</v>
      </c>
      <c r="AD66" s="16">
        <v>0.62729599999999996</v>
      </c>
      <c r="AE66" s="16">
        <v>0.47672799999999999</v>
      </c>
      <c r="AF66" s="16">
        <v>0.37437599999999999</v>
      </c>
      <c r="AG66" s="16">
        <v>0.30394599999999999</v>
      </c>
      <c r="AH66" s="16">
        <v>0.26609699999999997</v>
      </c>
      <c r="AI66" s="16">
        <v>0.25375500000000001</v>
      </c>
      <c r="AJ66" s="16">
        <v>0.25309599999999999</v>
      </c>
      <c r="AK66" s="16">
        <v>0.24964</v>
      </c>
      <c r="AL66" s="16">
        <v>0.23236200000000001</v>
      </c>
      <c r="AM66" s="16">
        <v>0.212945</v>
      </c>
      <c r="AN66" s="16">
        <v>0.19550400000000001</v>
      </c>
      <c r="AO66" s="16">
        <v>0.17938000000000001</v>
      </c>
      <c r="AP66" s="16">
        <v>0.183168</v>
      </c>
      <c r="AQ66" s="16">
        <v>0.19798199999999999</v>
      </c>
      <c r="AR66" s="16">
        <v>0.21559200000000001</v>
      </c>
      <c r="AS66" s="16">
        <v>0.23122799999999999</v>
      </c>
      <c r="AT66" s="16">
        <v>0.23797599999999999</v>
      </c>
      <c r="AU66" s="16">
        <v>0.21674599999999999</v>
      </c>
      <c r="AV66" s="16">
        <v>0.20094799999999999</v>
      </c>
      <c r="AW66" s="16">
        <v>0.15997</v>
      </c>
      <c r="AX66" s="16">
        <v>0.120308</v>
      </c>
      <c r="AY66" s="16">
        <v>8.3444000000000004E-2</v>
      </c>
      <c r="AZ66" s="16">
        <v>5.8888999999999997E-2</v>
      </c>
      <c r="BA66" s="16">
        <v>3.1699999999999999E-2</v>
      </c>
      <c r="BB66" s="16">
        <v>2.9777000000000001E-2</v>
      </c>
      <c r="BC66" s="16">
        <v>5.6730000000000001E-3</v>
      </c>
      <c r="BD66" s="54">
        <v>0</v>
      </c>
      <c r="BE66" s="54">
        <v>73.568391000000005</v>
      </c>
      <c r="BF66" s="54">
        <v>24.083321999999999</v>
      </c>
      <c r="BG66" s="54">
        <v>2.3482859999999999</v>
      </c>
      <c r="BH66" s="54">
        <v>26.431609000000002</v>
      </c>
      <c r="BI66" s="14">
        <v>0</v>
      </c>
      <c r="BJ66" s="14">
        <v>3.0550000000000002</v>
      </c>
      <c r="BK66" s="14">
        <v>10.256</v>
      </c>
      <c r="BL66" s="14">
        <v>31.329000000000001</v>
      </c>
      <c r="BM66" s="14">
        <v>2.7829999999999999</v>
      </c>
      <c r="BN66" s="14">
        <v>0</v>
      </c>
      <c r="BO66" s="14">
        <v>3.5136940000000001</v>
      </c>
      <c r="BP66" s="14">
        <v>3.547399</v>
      </c>
      <c r="BQ66" s="14">
        <v>0.96201499999999995</v>
      </c>
      <c r="BR66" s="14">
        <v>0.140956</v>
      </c>
      <c r="BS66" s="14">
        <v>1.4275150000000001</v>
      </c>
      <c r="BT66" s="14">
        <v>3.5642520000000002</v>
      </c>
      <c r="BU66" s="14">
        <v>0.81925999999999999</v>
      </c>
      <c r="BV66" s="14">
        <v>6.1712000000000003E-2</v>
      </c>
      <c r="BW66" s="14">
        <v>0.48994900000000002</v>
      </c>
      <c r="BX66" s="14">
        <v>1.22502</v>
      </c>
      <c r="BY66" s="14">
        <v>8.7553000000000006E-2</v>
      </c>
      <c r="BZ66" s="14">
        <v>9.2826000000000006E-2</v>
      </c>
      <c r="CA66" s="14">
        <v>1.4372799999999999</v>
      </c>
      <c r="CB66" s="14">
        <v>0.98821700000000001</v>
      </c>
      <c r="CC66" s="14">
        <v>0.22748699999999999</v>
      </c>
      <c r="CD66" s="14">
        <v>3.6672359999999999</v>
      </c>
      <c r="CE66" s="14">
        <v>7.8714000000000006E-2</v>
      </c>
      <c r="CF66" s="14">
        <v>1.7980689999999999</v>
      </c>
      <c r="CG66" s="14">
        <v>1.340921</v>
      </c>
      <c r="CH66" s="14">
        <v>2.128015</v>
      </c>
      <c r="CI66" s="14">
        <v>11.328322</v>
      </c>
    </row>
    <row r="67" spans="1:88" s="4" customFormat="1">
      <c r="A67" s="14" t="s">
        <v>45</v>
      </c>
      <c r="B67" s="14" t="s">
        <v>147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0.18823200000000001</v>
      </c>
      <c r="I67" s="16">
        <v>0.23663500000000001</v>
      </c>
      <c r="J67" s="16">
        <v>0.172098</v>
      </c>
      <c r="K67" s="16">
        <v>0.274281</v>
      </c>
      <c r="L67" s="16">
        <v>0.67225699999999999</v>
      </c>
      <c r="M67" s="16">
        <v>0.94116</v>
      </c>
      <c r="N67" s="16">
        <v>1.2208190000000001</v>
      </c>
      <c r="O67" s="16">
        <v>1.9468570000000001</v>
      </c>
      <c r="P67" s="16">
        <v>3.194566</v>
      </c>
      <c r="Q67" s="16">
        <v>4.8348740000000001</v>
      </c>
      <c r="R67" s="16">
        <v>6.830133</v>
      </c>
      <c r="S67" s="16">
        <v>8.3897700000000004</v>
      </c>
      <c r="T67" s="16">
        <v>8.6615009999999995</v>
      </c>
      <c r="U67" s="16">
        <v>7.7184790000000003</v>
      </c>
      <c r="V67" s="16">
        <v>8.0382110000000004</v>
      </c>
      <c r="W67" s="16">
        <v>7.9879280000000001</v>
      </c>
      <c r="X67" s="16">
        <v>7.6527029999999998</v>
      </c>
      <c r="Y67" s="16">
        <v>7.4112629999999999</v>
      </c>
      <c r="Z67" s="16">
        <v>6.613594</v>
      </c>
      <c r="AA67" s="16">
        <v>4.9316339999999999</v>
      </c>
      <c r="AB67" s="16">
        <v>3.0263779999999998</v>
      </c>
      <c r="AC67" s="16">
        <v>1.685651</v>
      </c>
      <c r="AD67" s="16">
        <v>0.995062</v>
      </c>
      <c r="AE67" s="16">
        <v>0.67029799999999995</v>
      </c>
      <c r="AF67" s="16">
        <v>0.50230600000000003</v>
      </c>
      <c r="AG67" s="16">
        <v>0.39922600000000003</v>
      </c>
      <c r="AH67" s="16">
        <v>0.35178500000000001</v>
      </c>
      <c r="AI67" s="16">
        <v>0.33216299999999999</v>
      </c>
      <c r="AJ67" s="16">
        <v>0.32645000000000002</v>
      </c>
      <c r="AK67" s="16">
        <v>0.32127600000000001</v>
      </c>
      <c r="AL67" s="16">
        <v>0.29755500000000001</v>
      </c>
      <c r="AM67" s="16">
        <v>0.27490999999999999</v>
      </c>
      <c r="AN67" s="16">
        <v>0.24870400000000001</v>
      </c>
      <c r="AO67" s="16">
        <v>0.22821</v>
      </c>
      <c r="AP67" s="16">
        <v>0.23197499999999999</v>
      </c>
      <c r="AQ67" s="16">
        <v>0.25072499999999998</v>
      </c>
      <c r="AR67" s="16">
        <v>0.273036</v>
      </c>
      <c r="AS67" s="16">
        <v>0.28499799999999997</v>
      </c>
      <c r="AT67" s="16">
        <v>0.29071000000000002</v>
      </c>
      <c r="AU67" s="16">
        <v>0.265376</v>
      </c>
      <c r="AV67" s="16">
        <v>0.245754</v>
      </c>
      <c r="AW67" s="16">
        <v>0.19347300000000001</v>
      </c>
      <c r="AX67" s="16">
        <v>0.146366</v>
      </c>
      <c r="AY67" s="16">
        <v>9.9257999999999999E-2</v>
      </c>
      <c r="AZ67" s="16">
        <v>6.7673999999999998E-2</v>
      </c>
      <c r="BA67" s="16">
        <v>3.5793999999999999E-2</v>
      </c>
      <c r="BB67" s="16">
        <v>3.1676000000000003E-2</v>
      </c>
      <c r="BC67" s="16">
        <v>6.2129999999999998E-3</v>
      </c>
      <c r="BD67" s="54">
        <v>0</v>
      </c>
      <c r="BE67" s="54">
        <v>61.307802000000002</v>
      </c>
      <c r="BF67" s="54">
        <v>35.792254999999997</v>
      </c>
      <c r="BG67" s="54">
        <v>2.8999440000000001</v>
      </c>
      <c r="BH67" s="54">
        <v>38.692197999999998</v>
      </c>
      <c r="BI67" s="14">
        <v>0</v>
      </c>
      <c r="BJ67" s="14">
        <v>1.7130000000000001</v>
      </c>
      <c r="BK67" s="14">
        <v>12.342000000000001</v>
      </c>
      <c r="BL67" s="14">
        <v>21.140999999999998</v>
      </c>
      <c r="BM67" s="14">
        <v>1.585</v>
      </c>
      <c r="BN67" s="14">
        <v>0</v>
      </c>
      <c r="BO67" s="14">
        <v>3.6503760000000001</v>
      </c>
      <c r="BP67" s="14">
        <v>3.6821220000000001</v>
      </c>
      <c r="BQ67" s="14">
        <v>1.224505</v>
      </c>
      <c r="BR67" s="14">
        <v>0.13456399999999999</v>
      </c>
      <c r="BS67" s="14">
        <v>1.165413</v>
      </c>
      <c r="BT67" s="14">
        <v>3.6979950000000001</v>
      </c>
      <c r="BU67" s="14">
        <v>1.102301</v>
      </c>
      <c r="BV67" s="14">
        <v>4.3200000000000002E-2</v>
      </c>
      <c r="BW67" s="14">
        <v>0.45543600000000001</v>
      </c>
      <c r="BX67" s="14">
        <v>1.0158480000000001</v>
      </c>
      <c r="BY67" s="14">
        <v>7.9639000000000001E-2</v>
      </c>
      <c r="BZ67" s="14">
        <v>9.0153999999999998E-2</v>
      </c>
      <c r="CA67" s="14">
        <v>1.7188300000000001</v>
      </c>
      <c r="CB67" s="14">
        <v>0.96845899999999996</v>
      </c>
      <c r="CC67" s="14">
        <v>0.25834000000000001</v>
      </c>
      <c r="CD67" s="14">
        <v>3.8124739999999999</v>
      </c>
      <c r="CE67" s="14">
        <v>7.1176000000000003E-2</v>
      </c>
      <c r="CF67" s="14">
        <v>2.2653889999999999</v>
      </c>
      <c r="CG67" s="14">
        <v>1.5051209999999999</v>
      </c>
      <c r="CH67" s="14">
        <v>1.633284</v>
      </c>
      <c r="CI67" s="14">
        <v>7.9903829999999996</v>
      </c>
      <c r="CJ67" s="4" t="s">
        <v>148</v>
      </c>
    </row>
    <row r="68" spans="1:88" s="4" customFormat="1">
      <c r="A68" s="14" t="s">
        <v>46</v>
      </c>
      <c r="B68" s="14" t="s">
        <v>147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4.1640000000000002E-3</v>
      </c>
      <c r="L68" s="16">
        <v>0.169181</v>
      </c>
      <c r="M68" s="16">
        <v>0.33836100000000002</v>
      </c>
      <c r="N68" s="16">
        <v>0.42295199999999999</v>
      </c>
      <c r="O68" s="16">
        <v>0.96953599999999995</v>
      </c>
      <c r="P68" s="16">
        <v>2.322981</v>
      </c>
      <c r="Q68" s="16">
        <v>4.3466430000000003</v>
      </c>
      <c r="R68" s="16">
        <v>7.2227139999999999</v>
      </c>
      <c r="S68" s="16">
        <v>10.284818</v>
      </c>
      <c r="T68" s="16">
        <v>12.410961</v>
      </c>
      <c r="U68" s="16">
        <v>12.575416000000001</v>
      </c>
      <c r="V68" s="16">
        <v>10.712636</v>
      </c>
      <c r="W68" s="16">
        <v>7.7731370000000002</v>
      </c>
      <c r="X68" s="16">
        <v>5.3494580000000003</v>
      </c>
      <c r="Y68" s="16">
        <v>4.1771409999999998</v>
      </c>
      <c r="Z68" s="16">
        <v>3.7175050000000001</v>
      </c>
      <c r="AA68" s="16">
        <v>3.3480270000000001</v>
      </c>
      <c r="AB68" s="16">
        <v>2.8104469999999999</v>
      </c>
      <c r="AC68" s="16">
        <v>2.1781100000000002</v>
      </c>
      <c r="AD68" s="16">
        <v>1.5826279999999999</v>
      </c>
      <c r="AE68" s="16">
        <v>1.10345</v>
      </c>
      <c r="AF68" s="16">
        <v>0.771841</v>
      </c>
      <c r="AG68" s="16">
        <v>0.56603999999999999</v>
      </c>
      <c r="AH68" s="16">
        <v>0.44265399999999999</v>
      </c>
      <c r="AI68" s="16">
        <v>0.37093900000000002</v>
      </c>
      <c r="AJ68" s="16">
        <v>0.324291</v>
      </c>
      <c r="AK68" s="16">
        <v>0.29987399999999997</v>
      </c>
      <c r="AL68" s="16">
        <v>0.27480700000000002</v>
      </c>
      <c r="AM68" s="16">
        <v>0.26629399999999998</v>
      </c>
      <c r="AN68" s="16">
        <v>0.25973400000000002</v>
      </c>
      <c r="AO68" s="16">
        <v>0.24684800000000001</v>
      </c>
      <c r="AP68" s="16">
        <v>0.24419199999999999</v>
      </c>
      <c r="AQ68" s="16">
        <v>0.24218600000000001</v>
      </c>
      <c r="AR68" s="16">
        <v>0.23539199999999999</v>
      </c>
      <c r="AS68" s="16">
        <v>0.230133</v>
      </c>
      <c r="AT68" s="16">
        <v>0.21878300000000001</v>
      </c>
      <c r="AU68" s="16">
        <v>0.1946</v>
      </c>
      <c r="AV68" s="16">
        <v>0.185672</v>
      </c>
      <c r="AW68" s="16">
        <v>0.15912200000000001</v>
      </c>
      <c r="AX68" s="16">
        <v>0.13736100000000001</v>
      </c>
      <c r="AY68" s="16">
        <v>0.11081000000000001</v>
      </c>
      <c r="AZ68" s="16">
        <v>9.7977999999999996E-2</v>
      </c>
      <c r="BA68" s="16">
        <v>7.2078000000000003E-2</v>
      </c>
      <c r="BB68" s="16">
        <v>0.122629</v>
      </c>
      <c r="BC68" s="16">
        <v>0.105477</v>
      </c>
      <c r="BD68" s="54">
        <v>0</v>
      </c>
      <c r="BE68" s="54">
        <v>69.5535</v>
      </c>
      <c r="BF68" s="54">
        <v>27.583507000000001</v>
      </c>
      <c r="BG68" s="54">
        <v>2.8629929999999999</v>
      </c>
      <c r="BH68" s="54">
        <v>30.4465</v>
      </c>
      <c r="BI68" s="14">
        <v>0</v>
      </c>
      <c r="BJ68" s="14">
        <v>2.5219999999999998</v>
      </c>
      <c r="BK68" s="14">
        <v>9.6340000000000003</v>
      </c>
      <c r="BL68" s="14">
        <v>24.294</v>
      </c>
      <c r="BM68" s="14">
        <v>2.2839999999999998</v>
      </c>
      <c r="BN68" s="14">
        <v>0</v>
      </c>
      <c r="BO68" s="14">
        <v>3.4801259999999998</v>
      </c>
      <c r="BP68" s="14">
        <v>3.6918540000000002</v>
      </c>
      <c r="BQ68" s="14">
        <v>1.1450750000000001</v>
      </c>
      <c r="BR68" s="14">
        <v>0.36783199999999999</v>
      </c>
      <c r="BS68" s="14">
        <v>1.3220320000000001</v>
      </c>
      <c r="BT68" s="14">
        <v>3.7977189999999998</v>
      </c>
      <c r="BU68" s="14">
        <v>1.0417860000000001</v>
      </c>
      <c r="BV68" s="14">
        <v>0.30485499999999999</v>
      </c>
      <c r="BW68" s="14">
        <v>0.85178699999999996</v>
      </c>
      <c r="BX68" s="14">
        <v>0.97718300000000002</v>
      </c>
      <c r="BY68" s="14">
        <v>8.9613999999999999E-2</v>
      </c>
      <c r="BZ68" s="14">
        <v>8.9617000000000002E-2</v>
      </c>
      <c r="CA68" s="14">
        <v>1.556762</v>
      </c>
      <c r="CB68" s="14">
        <v>0.82715399999999994</v>
      </c>
      <c r="CC68" s="14">
        <v>0.25649899999999998</v>
      </c>
      <c r="CD68" s="14">
        <v>3.826524</v>
      </c>
      <c r="CE68" s="14">
        <v>7.0485999999999993E-2</v>
      </c>
      <c r="CF68" s="14">
        <v>2.1251820000000001</v>
      </c>
      <c r="CG68" s="14">
        <v>1.4578</v>
      </c>
      <c r="CH68" s="14">
        <v>2.2565</v>
      </c>
      <c r="CI68" s="14">
        <v>10.266515999999999</v>
      </c>
    </row>
    <row r="69" spans="1:88" s="4" customFormat="1">
      <c r="A69" s="14" t="s">
        <v>47</v>
      </c>
      <c r="B69" s="14" t="s">
        <v>147</v>
      </c>
      <c r="C69" s="16">
        <v>2.7113000000000002E-2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1.0000000000000001E-5</v>
      </c>
      <c r="K69" s="16">
        <v>3.1287000000000002E-2</v>
      </c>
      <c r="L69" s="16">
        <v>0.31967299999999998</v>
      </c>
      <c r="M69" s="16">
        <v>0.50331400000000004</v>
      </c>
      <c r="N69" s="16">
        <v>0.550925</v>
      </c>
      <c r="O69" s="16">
        <v>1.0542400000000001</v>
      </c>
      <c r="P69" s="16">
        <v>2.1900979999999999</v>
      </c>
      <c r="Q69" s="16">
        <v>3.6932390000000002</v>
      </c>
      <c r="R69" s="16">
        <v>5.951352</v>
      </c>
      <c r="S69" s="16">
        <v>9.1835269999999998</v>
      </c>
      <c r="T69" s="16">
        <v>12.386877</v>
      </c>
      <c r="U69" s="16">
        <v>14.049306</v>
      </c>
      <c r="V69" s="16">
        <v>13.197175</v>
      </c>
      <c r="W69" s="16">
        <v>10.011459</v>
      </c>
      <c r="X69" s="16">
        <v>6.405799</v>
      </c>
      <c r="Y69" s="16">
        <v>3.9868079999999999</v>
      </c>
      <c r="Z69" s="16">
        <v>2.8761679999999998</v>
      </c>
      <c r="AA69" s="16">
        <v>2.2361680000000002</v>
      </c>
      <c r="AB69" s="16">
        <v>1.73068</v>
      </c>
      <c r="AC69" s="16">
        <v>1.3362179999999999</v>
      </c>
      <c r="AD69" s="16">
        <v>1.057207</v>
      </c>
      <c r="AE69" s="16">
        <v>0.85111000000000003</v>
      </c>
      <c r="AF69" s="16">
        <v>0.69644600000000001</v>
      </c>
      <c r="AG69" s="16">
        <v>0.57224399999999997</v>
      </c>
      <c r="AH69" s="16">
        <v>0.48374699999999998</v>
      </c>
      <c r="AI69" s="16">
        <v>0.41766399999999998</v>
      </c>
      <c r="AJ69" s="16">
        <v>0.36438999999999999</v>
      </c>
      <c r="AK69" s="16">
        <v>0.33168900000000001</v>
      </c>
      <c r="AL69" s="16">
        <v>0.29646600000000001</v>
      </c>
      <c r="AM69" s="16">
        <v>0.27929399999999999</v>
      </c>
      <c r="AN69" s="16">
        <v>0.26668399999999998</v>
      </c>
      <c r="AO69" s="16">
        <v>0.25359300000000001</v>
      </c>
      <c r="AP69" s="16">
        <v>0.252828</v>
      </c>
      <c r="AQ69" s="16">
        <v>0.250222</v>
      </c>
      <c r="AR69" s="16">
        <v>0.246256</v>
      </c>
      <c r="AS69" s="16">
        <v>0.239569</v>
      </c>
      <c r="AT69" s="16">
        <v>0.231323</v>
      </c>
      <c r="AU69" s="16">
        <v>0.206868</v>
      </c>
      <c r="AV69" s="16">
        <v>0.19842299999999999</v>
      </c>
      <c r="AW69" s="16">
        <v>0.165126</v>
      </c>
      <c r="AX69" s="16">
        <v>0.14027300000000001</v>
      </c>
      <c r="AY69" s="16">
        <v>0.11405999999999999</v>
      </c>
      <c r="AZ69" s="16">
        <v>9.6972000000000003E-2</v>
      </c>
      <c r="BA69" s="16">
        <v>6.8237999999999993E-2</v>
      </c>
      <c r="BB69" s="16">
        <v>0.111424</v>
      </c>
      <c r="BC69" s="16">
        <v>8.6445999999999995E-2</v>
      </c>
      <c r="BD69" s="54">
        <v>2.7113000000000002E-2</v>
      </c>
      <c r="BE69" s="54">
        <v>73.122484</v>
      </c>
      <c r="BF69" s="54">
        <v>23.922097999999998</v>
      </c>
      <c r="BG69" s="54">
        <v>2.9283049999999999</v>
      </c>
      <c r="BH69" s="54">
        <v>26.850403</v>
      </c>
      <c r="BI69" s="14">
        <v>0</v>
      </c>
      <c r="BJ69" s="14">
        <v>3.0569999999999999</v>
      </c>
      <c r="BK69" s="14">
        <v>8.1690000000000005</v>
      </c>
      <c r="BL69" s="14">
        <v>24.971</v>
      </c>
      <c r="BM69" s="14">
        <v>2.7229999999999999</v>
      </c>
      <c r="BN69" s="14">
        <v>1E-3</v>
      </c>
      <c r="BO69" s="14">
        <v>3.501144</v>
      </c>
      <c r="BP69" s="14">
        <v>3.6147749999999998</v>
      </c>
      <c r="BQ69" s="14">
        <v>1.0809089999999999</v>
      </c>
      <c r="BR69" s="14">
        <v>0.31201200000000001</v>
      </c>
      <c r="BS69" s="14">
        <v>1.69137</v>
      </c>
      <c r="BT69" s="14">
        <v>3.6715900000000001</v>
      </c>
      <c r="BU69" s="14">
        <v>0.86689499999999997</v>
      </c>
      <c r="BV69" s="14">
        <v>0.19661500000000001</v>
      </c>
      <c r="BW69" s="14">
        <v>1.0534269999999999</v>
      </c>
      <c r="BX69" s="14">
        <v>1.464682</v>
      </c>
      <c r="BY69" s="14">
        <v>8.8317999999999994E-2</v>
      </c>
      <c r="BZ69" s="14">
        <v>9.0773999999999994E-2</v>
      </c>
      <c r="CA69" s="14">
        <v>1.4316960000000001</v>
      </c>
      <c r="CB69" s="14">
        <v>0.93122300000000002</v>
      </c>
      <c r="CC69" s="14">
        <v>0.22364100000000001</v>
      </c>
      <c r="CD69" s="14">
        <v>3.788427</v>
      </c>
      <c r="CE69" s="14">
        <v>7.2372000000000006E-2</v>
      </c>
      <c r="CF69" s="14">
        <v>2.0636540000000001</v>
      </c>
      <c r="CG69" s="14">
        <v>1.436542</v>
      </c>
      <c r="CH69" s="14">
        <v>2.391429</v>
      </c>
      <c r="CI69" s="14">
        <v>11.075913</v>
      </c>
    </row>
    <row r="70" spans="1:88" s="4" customFormat="1">
      <c r="A70" s="14" t="s">
        <v>48</v>
      </c>
      <c r="B70" s="14" t="s">
        <v>147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3.9999999999999998E-6</v>
      </c>
      <c r="O70" s="16">
        <v>3.9205999999999998E-2</v>
      </c>
      <c r="P70" s="16">
        <v>0.47569800000000001</v>
      </c>
      <c r="Q70" s="16">
        <v>1.4270940000000001</v>
      </c>
      <c r="R70" s="16">
        <v>3.2985220000000002</v>
      </c>
      <c r="S70" s="16">
        <v>6.4841920000000002</v>
      </c>
      <c r="T70" s="16">
        <v>10.299377</v>
      </c>
      <c r="U70" s="16">
        <v>13.416886</v>
      </c>
      <c r="V70" s="16">
        <v>14.343162</v>
      </c>
      <c r="W70" s="16">
        <v>12.408927</v>
      </c>
      <c r="X70" s="16">
        <v>9.0066260000000007</v>
      </c>
      <c r="Y70" s="16">
        <v>6.1763839999999997</v>
      </c>
      <c r="Z70" s="16">
        <v>4.4323579999999998</v>
      </c>
      <c r="AA70" s="16">
        <v>3.2472650000000001</v>
      </c>
      <c r="AB70" s="16">
        <v>2.3489520000000002</v>
      </c>
      <c r="AC70" s="16">
        <v>1.7143710000000001</v>
      </c>
      <c r="AD70" s="16">
        <v>1.306743</v>
      </c>
      <c r="AE70" s="16">
        <v>1.0330630000000001</v>
      </c>
      <c r="AF70" s="16">
        <v>0.85763100000000003</v>
      </c>
      <c r="AG70" s="16">
        <v>0.72374400000000005</v>
      </c>
      <c r="AH70" s="16">
        <v>0.630278</v>
      </c>
      <c r="AI70" s="16">
        <v>0.56124300000000005</v>
      </c>
      <c r="AJ70" s="16">
        <v>0.50707599999999997</v>
      </c>
      <c r="AK70" s="16">
        <v>0.46882200000000002</v>
      </c>
      <c r="AL70" s="16">
        <v>0.43056800000000001</v>
      </c>
      <c r="AM70" s="16">
        <v>0.40344600000000003</v>
      </c>
      <c r="AN70" s="16">
        <v>0.38797900000000002</v>
      </c>
      <c r="AO70" s="16">
        <v>0.36451600000000001</v>
      </c>
      <c r="AP70" s="16">
        <v>0.35322999999999999</v>
      </c>
      <c r="AQ70" s="16">
        <v>0.34299000000000002</v>
      </c>
      <c r="AR70" s="16">
        <v>0.32961400000000002</v>
      </c>
      <c r="AS70" s="16">
        <v>0.32094200000000001</v>
      </c>
      <c r="AT70" s="16">
        <v>0.29703299999999999</v>
      </c>
      <c r="AU70" s="16">
        <v>0.26311499999999999</v>
      </c>
      <c r="AV70" s="16">
        <v>0.253552</v>
      </c>
      <c r="AW70" s="16">
        <v>0.210148</v>
      </c>
      <c r="AX70" s="16">
        <v>0.18265700000000001</v>
      </c>
      <c r="AY70" s="16">
        <v>0.149339</v>
      </c>
      <c r="AZ70" s="16">
        <v>0.12819800000000001</v>
      </c>
      <c r="BA70" s="16">
        <v>9.0620999999999993E-2</v>
      </c>
      <c r="BB70" s="16">
        <v>0.15592</v>
      </c>
      <c r="BC70" s="16">
        <v>0.12850600000000001</v>
      </c>
      <c r="BD70" s="54">
        <v>0</v>
      </c>
      <c r="BE70" s="54">
        <v>62.193069000000001</v>
      </c>
      <c r="BF70" s="54">
        <v>33.848570000000002</v>
      </c>
      <c r="BG70" s="54">
        <v>3.958361</v>
      </c>
      <c r="BH70" s="54">
        <v>37.806930999999999</v>
      </c>
      <c r="BI70" s="14">
        <v>0</v>
      </c>
      <c r="BJ70" s="14">
        <v>1.837</v>
      </c>
      <c r="BK70" s="14">
        <v>8.5510000000000002</v>
      </c>
      <c r="BL70" s="14">
        <v>15.712</v>
      </c>
      <c r="BM70" s="14">
        <v>1.645</v>
      </c>
      <c r="BN70" s="14">
        <v>0</v>
      </c>
      <c r="BO70" s="14">
        <v>3.7543899999999999</v>
      </c>
      <c r="BP70" s="14">
        <v>3.930196</v>
      </c>
      <c r="BQ70" s="14">
        <v>1.1534880000000001</v>
      </c>
      <c r="BR70" s="14">
        <v>0.42868400000000001</v>
      </c>
      <c r="BS70" s="14">
        <v>1.7484459999999999</v>
      </c>
      <c r="BT70" s="14">
        <v>4.0180990000000003</v>
      </c>
      <c r="BU70" s="14">
        <v>0.89850799999999997</v>
      </c>
      <c r="BV70" s="14">
        <v>0.29349700000000001</v>
      </c>
      <c r="BW70" s="14">
        <v>1.4584440000000001</v>
      </c>
      <c r="BX70" s="14">
        <v>1.5864799999999999</v>
      </c>
      <c r="BY70" s="14">
        <v>7.4099999999999999E-2</v>
      </c>
      <c r="BZ70" s="14">
        <v>7.3978000000000002E-2</v>
      </c>
      <c r="CA70" s="14">
        <v>1.4587570000000001</v>
      </c>
      <c r="CB70" s="14">
        <v>0.86710500000000001</v>
      </c>
      <c r="CC70" s="14">
        <v>0.243758</v>
      </c>
      <c r="CD70" s="14">
        <v>4.1390989999999999</v>
      </c>
      <c r="CE70" s="14">
        <v>5.6755E-2</v>
      </c>
      <c r="CF70" s="14">
        <v>2.1991299999999998</v>
      </c>
      <c r="CG70" s="14">
        <v>1.4829460000000001</v>
      </c>
      <c r="CH70" s="14">
        <v>2.4400620000000002</v>
      </c>
      <c r="CI70" s="14">
        <v>10.201043</v>
      </c>
    </row>
    <row r="71" spans="1:88" s="4" customFormat="1">
      <c r="A71" s="14" t="s">
        <v>49</v>
      </c>
      <c r="B71" s="14" t="s">
        <v>147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0.42206700000000003</v>
      </c>
      <c r="I71" s="16">
        <v>0.46896300000000002</v>
      </c>
      <c r="J71" s="16">
        <v>0.47834199999999999</v>
      </c>
      <c r="K71" s="16">
        <v>1.1817869999999999</v>
      </c>
      <c r="L71" s="16">
        <v>3.0201210000000001</v>
      </c>
      <c r="M71" s="16">
        <v>5.477487</v>
      </c>
      <c r="N71" s="16">
        <v>7.9067150000000002</v>
      </c>
      <c r="O71" s="16">
        <v>9.9420140000000004</v>
      </c>
      <c r="P71" s="16">
        <v>11.161318</v>
      </c>
      <c r="Q71" s="16">
        <v>11.442696</v>
      </c>
      <c r="R71" s="16">
        <v>10.973732999999999</v>
      </c>
      <c r="S71" s="16">
        <v>9.9420140000000004</v>
      </c>
      <c r="T71" s="16">
        <v>8.3158019999999997</v>
      </c>
      <c r="U71" s="16">
        <v>6.101623</v>
      </c>
      <c r="V71" s="16">
        <v>3.8741270000000001</v>
      </c>
      <c r="W71" s="16">
        <v>2.1954359999999999</v>
      </c>
      <c r="X71" s="16">
        <v>1.2555460000000001</v>
      </c>
      <c r="Y71" s="16">
        <v>0.866317</v>
      </c>
      <c r="Z71" s="16">
        <v>0.74310900000000002</v>
      </c>
      <c r="AA71" s="16">
        <v>0.64057200000000003</v>
      </c>
      <c r="AB71" s="16">
        <v>0.50563999999999998</v>
      </c>
      <c r="AC71" s="16">
        <v>0.37344500000000003</v>
      </c>
      <c r="AD71" s="16">
        <v>0.278725</v>
      </c>
      <c r="AE71" s="16">
        <v>0.219447</v>
      </c>
      <c r="AF71" s="16">
        <v>0.18279500000000001</v>
      </c>
      <c r="AG71" s="16">
        <v>0.15849099999999999</v>
      </c>
      <c r="AH71" s="16">
        <v>0.14254800000000001</v>
      </c>
      <c r="AI71" s="16">
        <v>0.12898899999999999</v>
      </c>
      <c r="AJ71" s="16">
        <v>0.11836000000000001</v>
      </c>
      <c r="AK71" s="16">
        <v>0.110389</v>
      </c>
      <c r="AL71" s="16">
        <v>0.101089</v>
      </c>
      <c r="AM71" s="16">
        <v>9.6322000000000005E-2</v>
      </c>
      <c r="AN71" s="16">
        <v>9.4094999999999998E-2</v>
      </c>
      <c r="AO71" s="16">
        <v>9.1752E-2</v>
      </c>
      <c r="AP71" s="16">
        <v>9.3003000000000002E-2</v>
      </c>
      <c r="AQ71" s="16">
        <v>9.5191999999999999E-2</v>
      </c>
      <c r="AR71" s="16">
        <v>9.8045999999999994E-2</v>
      </c>
      <c r="AS71" s="16">
        <v>9.8085000000000006E-2</v>
      </c>
      <c r="AT71" s="16">
        <v>9.6249000000000001E-2</v>
      </c>
      <c r="AU71" s="16">
        <v>8.8121000000000005E-2</v>
      </c>
      <c r="AV71" s="16">
        <v>8.48E-2</v>
      </c>
      <c r="AW71" s="16">
        <v>7.1982000000000004E-2</v>
      </c>
      <c r="AX71" s="16">
        <v>6.2369000000000001E-2</v>
      </c>
      <c r="AY71" s="16">
        <v>5.0215999999999997E-2</v>
      </c>
      <c r="AZ71" s="16">
        <v>4.2868999999999997E-2</v>
      </c>
      <c r="BA71" s="16">
        <v>2.9777999999999999E-2</v>
      </c>
      <c r="BB71" s="16">
        <v>4.7128000000000003E-2</v>
      </c>
      <c r="BC71" s="16">
        <v>3.0284999999999999E-2</v>
      </c>
      <c r="BD71" s="54">
        <v>0</v>
      </c>
      <c r="BE71" s="54">
        <v>92.904245000000003</v>
      </c>
      <c r="BF71" s="54">
        <v>5.9217849999999999</v>
      </c>
      <c r="BG71" s="54">
        <v>1.17397</v>
      </c>
      <c r="BH71" s="54">
        <v>7.0957549999999996</v>
      </c>
      <c r="BI71" s="14">
        <v>0</v>
      </c>
      <c r="BJ71" s="14">
        <v>15.689</v>
      </c>
      <c r="BK71" s="14">
        <v>5.0439999999999996</v>
      </c>
      <c r="BL71" s="14">
        <v>79.137</v>
      </c>
      <c r="BM71" s="14">
        <v>13.093</v>
      </c>
      <c r="BN71" s="14">
        <v>0</v>
      </c>
      <c r="BO71" s="14">
        <v>2.4691610000000002</v>
      </c>
      <c r="BP71" s="14">
        <v>2.506713</v>
      </c>
      <c r="BQ71" s="14">
        <v>0.92304799999999998</v>
      </c>
      <c r="BR71" s="14">
        <v>0.152471</v>
      </c>
      <c r="BS71" s="14">
        <v>1.1465890000000001</v>
      </c>
      <c r="BT71" s="14">
        <v>2.5254889999999999</v>
      </c>
      <c r="BU71" s="14">
        <v>0.85669300000000004</v>
      </c>
      <c r="BV71" s="14">
        <v>6.5750000000000003E-2</v>
      </c>
      <c r="BW71" s="14">
        <v>0.45580599999999999</v>
      </c>
      <c r="BX71" s="14">
        <v>0.90560200000000002</v>
      </c>
      <c r="BY71" s="14">
        <v>0.18059600000000001</v>
      </c>
      <c r="BZ71" s="14">
        <v>0.19220000000000001</v>
      </c>
      <c r="CA71" s="14">
        <v>1.498507</v>
      </c>
      <c r="CB71" s="14">
        <v>0.96581899999999998</v>
      </c>
      <c r="CC71" s="14">
        <v>0.258521</v>
      </c>
      <c r="CD71" s="14">
        <v>2.6288170000000002</v>
      </c>
      <c r="CE71" s="14">
        <v>0.16167699999999999</v>
      </c>
      <c r="CF71" s="14">
        <v>1.5767359999999999</v>
      </c>
      <c r="CG71" s="14">
        <v>1.255682</v>
      </c>
      <c r="CH71" s="14">
        <v>2.6857850000000001</v>
      </c>
      <c r="CI71" s="14">
        <v>15.841397000000001</v>
      </c>
    </row>
    <row r="72" spans="1:88" s="4" customFormat="1">
      <c r="A72" s="14" t="s">
        <v>50</v>
      </c>
      <c r="B72" s="14" t="s">
        <v>147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0.31882500000000003</v>
      </c>
      <c r="I72" s="16">
        <v>0.34780899999999998</v>
      </c>
      <c r="J72" s="16">
        <v>0.159412</v>
      </c>
      <c r="K72" s="16">
        <v>0.18115000000000001</v>
      </c>
      <c r="L72" s="16">
        <v>0.68112600000000001</v>
      </c>
      <c r="M72" s="16">
        <v>1.1738550000000001</v>
      </c>
      <c r="N72" s="16">
        <v>1.6303540000000001</v>
      </c>
      <c r="O72" s="16">
        <v>2.5361069999999999</v>
      </c>
      <c r="P72" s="16">
        <v>3.9200970000000002</v>
      </c>
      <c r="Q72" s="16">
        <v>5.4779910000000003</v>
      </c>
      <c r="R72" s="16">
        <v>7.4634010000000002</v>
      </c>
      <c r="S72" s="16">
        <v>9.7838709999999995</v>
      </c>
      <c r="T72" s="16">
        <v>11.670254999999999</v>
      </c>
      <c r="U72" s="16">
        <v>12.222818</v>
      </c>
      <c r="V72" s="16">
        <v>10.912229999999999</v>
      </c>
      <c r="W72" s="16">
        <v>8.1680119999999992</v>
      </c>
      <c r="X72" s="16">
        <v>5.3309930000000003</v>
      </c>
      <c r="Y72" s="16">
        <v>3.4863200000000001</v>
      </c>
      <c r="Z72" s="16">
        <v>2.5746730000000002</v>
      </c>
      <c r="AA72" s="16">
        <v>2.0091920000000001</v>
      </c>
      <c r="AB72" s="16">
        <v>1.535253</v>
      </c>
      <c r="AC72" s="16">
        <v>1.1455759999999999</v>
      </c>
      <c r="AD72" s="16">
        <v>0.86705399999999999</v>
      </c>
      <c r="AE72" s="16">
        <v>0.67223999999999995</v>
      </c>
      <c r="AF72" s="16">
        <v>0.54084500000000002</v>
      </c>
      <c r="AG72" s="16">
        <v>0.45083200000000001</v>
      </c>
      <c r="AH72" s="16">
        <v>0.392401</v>
      </c>
      <c r="AI72" s="16">
        <v>0.353659</v>
      </c>
      <c r="AJ72" s="16">
        <v>0.32408100000000001</v>
      </c>
      <c r="AK72" s="16">
        <v>0.306479</v>
      </c>
      <c r="AL72" s="16">
        <v>0.28397600000000001</v>
      </c>
      <c r="AM72" s="16">
        <v>0.27136100000000002</v>
      </c>
      <c r="AN72" s="16">
        <v>0.26091900000000001</v>
      </c>
      <c r="AO72" s="16">
        <v>0.249114</v>
      </c>
      <c r="AP72" s="16">
        <v>0.24302000000000001</v>
      </c>
      <c r="AQ72" s="16">
        <v>0.24046400000000001</v>
      </c>
      <c r="AR72" s="16">
        <v>0.23436999999999999</v>
      </c>
      <c r="AS72" s="16">
        <v>0.226102</v>
      </c>
      <c r="AT72" s="16">
        <v>0.21493599999999999</v>
      </c>
      <c r="AU72" s="16">
        <v>0.195161</v>
      </c>
      <c r="AV72" s="16">
        <v>0.18527299999999999</v>
      </c>
      <c r="AW72" s="16">
        <v>0.156887</v>
      </c>
      <c r="AX72" s="16">
        <v>0.134852</v>
      </c>
      <c r="AY72" s="16">
        <v>0.108555</v>
      </c>
      <c r="AZ72" s="16">
        <v>9.4320000000000001E-2</v>
      </c>
      <c r="BA72" s="16">
        <v>6.8021999999999999E-2</v>
      </c>
      <c r="BB72" s="16">
        <v>0.111111</v>
      </c>
      <c r="BC72" s="16">
        <v>8.4642999999999996E-2</v>
      </c>
      <c r="BD72" s="54">
        <v>0</v>
      </c>
      <c r="BE72" s="54">
        <v>76.647313999999994</v>
      </c>
      <c r="BF72" s="54">
        <v>20.544934000000001</v>
      </c>
      <c r="BG72" s="54">
        <v>2.8077519999999998</v>
      </c>
      <c r="BH72" s="54">
        <v>23.352685999999999</v>
      </c>
      <c r="BI72" s="14">
        <v>0</v>
      </c>
      <c r="BJ72" s="14">
        <v>3.7309999999999999</v>
      </c>
      <c r="BK72" s="14">
        <v>7.3170000000000002</v>
      </c>
      <c r="BL72" s="14">
        <v>27.297999999999998</v>
      </c>
      <c r="BM72" s="14">
        <v>3.282</v>
      </c>
      <c r="BN72" s="14">
        <v>0</v>
      </c>
      <c r="BO72" s="14">
        <v>3.3496199999999998</v>
      </c>
      <c r="BP72" s="14">
        <v>3.4084780000000001</v>
      </c>
      <c r="BQ72" s="14">
        <v>1.1654530000000001</v>
      </c>
      <c r="BR72" s="14">
        <v>0.20735400000000001</v>
      </c>
      <c r="BS72" s="14">
        <v>1.5960989999999999</v>
      </c>
      <c r="BT72" s="14">
        <v>3.437907</v>
      </c>
      <c r="BU72" s="14">
        <v>0.95403300000000002</v>
      </c>
      <c r="BV72" s="14">
        <v>9.2541999999999999E-2</v>
      </c>
      <c r="BW72" s="14">
        <v>0.76717599999999997</v>
      </c>
      <c r="BX72" s="14">
        <v>1.381305</v>
      </c>
      <c r="BY72" s="14">
        <v>9.8099000000000006E-2</v>
      </c>
      <c r="BZ72" s="14">
        <v>0.10505200000000001</v>
      </c>
      <c r="CA72" s="14">
        <v>1.4983230000000001</v>
      </c>
      <c r="CB72" s="14">
        <v>0.97797500000000004</v>
      </c>
      <c r="CC72" s="14">
        <v>0.21648100000000001</v>
      </c>
      <c r="CD72" s="14">
        <v>3.5708730000000002</v>
      </c>
      <c r="CE72" s="14">
        <v>8.4151000000000004E-2</v>
      </c>
      <c r="CF72" s="14">
        <v>2.2800600000000002</v>
      </c>
      <c r="CG72" s="14">
        <v>1.509987</v>
      </c>
      <c r="CH72" s="14">
        <v>2.11768</v>
      </c>
      <c r="CI72" s="14">
        <v>10.210129</v>
      </c>
    </row>
    <row r="73" spans="1:88" s="4" customFormat="1">
      <c r="A73" s="14" t="s">
        <v>51</v>
      </c>
      <c r="B73" s="14" t="s">
        <v>147</v>
      </c>
      <c r="C73" s="16">
        <v>0.12843299999999999</v>
      </c>
      <c r="D73" s="16">
        <v>0</v>
      </c>
      <c r="E73" s="16">
        <v>0</v>
      </c>
      <c r="F73" s="16">
        <v>0</v>
      </c>
      <c r="G73" s="16">
        <v>0</v>
      </c>
      <c r="H73" s="16">
        <v>1.585342</v>
      </c>
      <c r="I73" s="16">
        <v>1.938647</v>
      </c>
      <c r="J73" s="16">
        <v>2.4097200000000001</v>
      </c>
      <c r="K73" s="16">
        <v>3.0800930000000002</v>
      </c>
      <c r="L73" s="16">
        <v>3.8591760000000002</v>
      </c>
      <c r="M73" s="16">
        <v>4.6926129999999997</v>
      </c>
      <c r="N73" s="16">
        <v>5.5260499999999997</v>
      </c>
      <c r="O73" s="16">
        <v>6.350428</v>
      </c>
      <c r="P73" s="16">
        <v>7.1838649999999999</v>
      </c>
      <c r="Q73" s="16">
        <v>7.9991830000000004</v>
      </c>
      <c r="R73" s="16">
        <v>8.7329699999999999</v>
      </c>
      <c r="S73" s="16">
        <v>8.9715729999999994</v>
      </c>
      <c r="T73" s="16">
        <v>8.6737149999999996</v>
      </c>
      <c r="U73" s="16">
        <v>7.9183050000000001</v>
      </c>
      <c r="V73" s="16">
        <v>6.6027269999999998</v>
      </c>
      <c r="W73" s="16">
        <v>4.7489650000000001</v>
      </c>
      <c r="X73" s="16">
        <v>2.8078099999999999</v>
      </c>
      <c r="Y73" s="16">
        <v>1.43519</v>
      </c>
      <c r="Z73" s="16">
        <v>0.89008200000000004</v>
      </c>
      <c r="AA73" s="16">
        <v>0.640509</v>
      </c>
      <c r="AB73" s="16">
        <v>0.49553799999999998</v>
      </c>
      <c r="AC73" s="16">
        <v>0.39142199999999999</v>
      </c>
      <c r="AD73" s="16">
        <v>0.311029</v>
      </c>
      <c r="AE73" s="16">
        <v>0.25172299999999997</v>
      </c>
      <c r="AF73" s="16">
        <v>0.21218500000000001</v>
      </c>
      <c r="AG73" s="16">
        <v>0.18714500000000001</v>
      </c>
      <c r="AH73" s="16">
        <v>0.17133000000000001</v>
      </c>
      <c r="AI73" s="16">
        <v>0.162104</v>
      </c>
      <c r="AJ73" s="16">
        <v>0.15287899999999999</v>
      </c>
      <c r="AK73" s="16">
        <v>0.146289</v>
      </c>
      <c r="AL73" s="16">
        <v>0.13574600000000001</v>
      </c>
      <c r="AM73" s="16">
        <v>0.12915599999999999</v>
      </c>
      <c r="AN73" s="16">
        <v>0.122567</v>
      </c>
      <c r="AO73" s="16">
        <v>0.112023</v>
      </c>
      <c r="AP73" s="16">
        <v>0.105434</v>
      </c>
      <c r="AQ73" s="16">
        <v>9.7526000000000002E-2</v>
      </c>
      <c r="AR73" s="16">
        <v>8.9619000000000004E-2</v>
      </c>
      <c r="AS73" s="16">
        <v>8.3029000000000006E-2</v>
      </c>
      <c r="AT73" s="16">
        <v>7.5120999999999993E-2</v>
      </c>
      <c r="AU73" s="16">
        <v>6.5895999999999996E-2</v>
      </c>
      <c r="AV73" s="16">
        <v>6.1941999999999997E-2</v>
      </c>
      <c r="AW73" s="16">
        <v>5.1399E-2</v>
      </c>
      <c r="AX73" s="16">
        <v>4.4809000000000002E-2</v>
      </c>
      <c r="AY73" s="16">
        <v>3.6901999999999997E-2</v>
      </c>
      <c r="AZ73" s="16">
        <v>3.2947999999999998E-2</v>
      </c>
      <c r="BA73" s="16">
        <v>2.3723000000000001E-2</v>
      </c>
      <c r="BB73" s="16">
        <v>4.0856000000000003E-2</v>
      </c>
      <c r="BC73" s="16">
        <v>3.4265999999999998E-2</v>
      </c>
      <c r="BD73" s="54">
        <v>0.12843299999999999</v>
      </c>
      <c r="BE73" s="54">
        <v>90.273370999999997</v>
      </c>
      <c r="BF73" s="54">
        <v>8.5201370000000001</v>
      </c>
      <c r="BG73" s="54">
        <v>1.0780590000000001</v>
      </c>
      <c r="BH73" s="54">
        <v>9.5981959999999997</v>
      </c>
      <c r="BI73" s="14">
        <v>1E-3</v>
      </c>
      <c r="BJ73" s="14">
        <v>10.595000000000001</v>
      </c>
      <c r="BK73" s="14">
        <v>7.9029999999999996</v>
      </c>
      <c r="BL73" s="14">
        <v>83.736999999999995</v>
      </c>
      <c r="BM73" s="14">
        <v>9.4049999999999994</v>
      </c>
      <c r="BN73" s="14">
        <v>1.2999999999999999E-2</v>
      </c>
      <c r="BO73" s="14">
        <v>2.654779</v>
      </c>
      <c r="BP73" s="14">
        <v>2.5862910000000001</v>
      </c>
      <c r="BQ73" s="14">
        <v>1.1655519999999999</v>
      </c>
      <c r="BR73" s="14">
        <v>-5.3497000000000003E-2</v>
      </c>
      <c r="BS73" s="14">
        <v>1.044959</v>
      </c>
      <c r="BT73" s="14">
        <v>2.552047</v>
      </c>
      <c r="BU73" s="14">
        <v>1.135006</v>
      </c>
      <c r="BV73" s="14">
        <v>-9.0511999999999995E-2</v>
      </c>
      <c r="BW73" s="14">
        <v>-2.8659E-2</v>
      </c>
      <c r="BX73" s="14">
        <v>0.73880999999999997</v>
      </c>
      <c r="BY73" s="14">
        <v>0.15879299999999999</v>
      </c>
      <c r="BZ73" s="14">
        <v>0.189358</v>
      </c>
      <c r="CA73" s="14">
        <v>1.7100470000000001</v>
      </c>
      <c r="CB73" s="14">
        <v>1.080098</v>
      </c>
      <c r="CC73" s="14">
        <v>0.22339600000000001</v>
      </c>
      <c r="CD73" s="14">
        <v>2.679916</v>
      </c>
      <c r="CE73" s="14">
        <v>0.15604999999999999</v>
      </c>
      <c r="CF73" s="14">
        <v>1.9496119999999999</v>
      </c>
      <c r="CG73" s="14">
        <v>1.396285</v>
      </c>
      <c r="CH73" s="14">
        <v>1.551709</v>
      </c>
      <c r="CI73" s="14">
        <v>9.696332</v>
      </c>
    </row>
    <row r="74" spans="1:88" s="4" customFormat="1">
      <c r="A74" s="14" t="s">
        <v>52</v>
      </c>
      <c r="B74" s="14" t="s">
        <v>147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1.4E-5</v>
      </c>
      <c r="K74" s="16">
        <v>4.2469E-2</v>
      </c>
      <c r="L74" s="16">
        <v>0.35290899999999997</v>
      </c>
      <c r="M74" s="16">
        <v>0.52039100000000005</v>
      </c>
      <c r="N74" s="16">
        <v>0.43066900000000002</v>
      </c>
      <c r="O74" s="16">
        <v>0.57422499999999999</v>
      </c>
      <c r="P74" s="16">
        <v>1.1663950000000001</v>
      </c>
      <c r="Q74" s="16">
        <v>2.2311030000000001</v>
      </c>
      <c r="R74" s="16">
        <v>4.4622070000000003</v>
      </c>
      <c r="S74" s="16">
        <v>8.1354980000000001</v>
      </c>
      <c r="T74" s="16">
        <v>11.840356999999999</v>
      </c>
      <c r="U74" s="16">
        <v>13.679868000000001</v>
      </c>
      <c r="V74" s="16">
        <v>13.226074000000001</v>
      </c>
      <c r="W74" s="16">
        <v>10.715012</v>
      </c>
      <c r="X74" s="16">
        <v>7.7365259999999996</v>
      </c>
      <c r="Y74" s="16">
        <v>5.5247919999999997</v>
      </c>
      <c r="Z74" s="16">
        <v>4.1671310000000004</v>
      </c>
      <c r="AA74" s="16">
        <v>3.0920800000000002</v>
      </c>
      <c r="AB74" s="16">
        <v>2.1501009999999998</v>
      </c>
      <c r="AC74" s="16">
        <v>1.430418</v>
      </c>
      <c r="AD74" s="16">
        <v>0.97243999999999997</v>
      </c>
      <c r="AE74" s="16">
        <v>0.69459199999999999</v>
      </c>
      <c r="AF74" s="16">
        <v>0.54257599999999995</v>
      </c>
      <c r="AG74" s="16">
        <v>0.45754600000000001</v>
      </c>
      <c r="AH74" s="16">
        <v>0.41554600000000003</v>
      </c>
      <c r="AI74" s="16">
        <v>0.389629</v>
      </c>
      <c r="AJ74" s="16">
        <v>0.372948</v>
      </c>
      <c r="AK74" s="16">
        <v>0.361485</v>
      </c>
      <c r="AL74" s="16">
        <v>0.34540300000000002</v>
      </c>
      <c r="AM74" s="16">
        <v>0.339754</v>
      </c>
      <c r="AN74" s="16">
        <v>0.33128200000000002</v>
      </c>
      <c r="AO74" s="16">
        <v>0.32118099999999999</v>
      </c>
      <c r="AP74" s="16">
        <v>0.313473</v>
      </c>
      <c r="AQ74" s="16">
        <v>0.31038300000000002</v>
      </c>
      <c r="AR74" s="16">
        <v>0.30267500000000003</v>
      </c>
      <c r="AS74" s="16">
        <v>0.29094700000000001</v>
      </c>
      <c r="AT74" s="16">
        <v>0.27486500000000003</v>
      </c>
      <c r="AU74" s="16">
        <v>0.25074099999999999</v>
      </c>
      <c r="AV74" s="16">
        <v>0.23269799999999999</v>
      </c>
      <c r="AW74" s="16">
        <v>0.19900499999999999</v>
      </c>
      <c r="AX74" s="16">
        <v>0.16993</v>
      </c>
      <c r="AY74" s="16">
        <v>0.139658</v>
      </c>
      <c r="AZ74" s="16">
        <v>0.121017</v>
      </c>
      <c r="BA74" s="16">
        <v>8.7322999999999998E-2</v>
      </c>
      <c r="BB74" s="16">
        <v>0.15122099999999999</v>
      </c>
      <c r="BC74" s="16">
        <v>0.13344200000000001</v>
      </c>
      <c r="BD74" s="54">
        <v>0</v>
      </c>
      <c r="BE74" s="54">
        <v>67.377189999999999</v>
      </c>
      <c r="BF74" s="54">
        <v>28.992968000000001</v>
      </c>
      <c r="BG74" s="54">
        <v>3.629842</v>
      </c>
      <c r="BH74" s="54">
        <v>32.622810000000001</v>
      </c>
      <c r="BI74" s="14">
        <v>0</v>
      </c>
      <c r="BJ74" s="14">
        <v>2.3239999999999998</v>
      </c>
      <c r="BK74" s="14">
        <v>7.9870000000000001</v>
      </c>
      <c r="BL74" s="14">
        <v>18.562000000000001</v>
      </c>
      <c r="BM74" s="14">
        <v>2.0649999999999999</v>
      </c>
      <c r="BN74" s="14">
        <v>0</v>
      </c>
      <c r="BO74" s="14">
        <v>3.627624</v>
      </c>
      <c r="BP74" s="14">
        <v>3.7615989999999999</v>
      </c>
      <c r="BQ74" s="14">
        <v>1.126538</v>
      </c>
      <c r="BR74" s="14">
        <v>0.362483</v>
      </c>
      <c r="BS74" s="14">
        <v>1.7234989999999999</v>
      </c>
      <c r="BT74" s="14">
        <v>3.8285870000000002</v>
      </c>
      <c r="BU74" s="14">
        <v>0.87197999999999998</v>
      </c>
      <c r="BV74" s="14">
        <v>0.23046700000000001</v>
      </c>
      <c r="BW74" s="14">
        <v>1.2923119999999999</v>
      </c>
      <c r="BX74" s="14">
        <v>1.613372</v>
      </c>
      <c r="BY74" s="14">
        <v>8.0905000000000005E-2</v>
      </c>
      <c r="BZ74" s="14">
        <v>8.2195000000000004E-2</v>
      </c>
      <c r="CA74" s="14">
        <v>1.455873</v>
      </c>
      <c r="CB74" s="14">
        <v>0.89920199999999995</v>
      </c>
      <c r="CC74" s="14">
        <v>0.24310999999999999</v>
      </c>
      <c r="CD74" s="14">
        <v>3.9442059999999999</v>
      </c>
      <c r="CE74" s="14">
        <v>6.4963999999999994E-2</v>
      </c>
      <c r="CF74" s="14">
        <v>2.2077149999999999</v>
      </c>
      <c r="CG74" s="14">
        <v>1.485838</v>
      </c>
      <c r="CH74" s="14">
        <v>2.430485</v>
      </c>
      <c r="CI74" s="14">
        <v>10.898021999999999</v>
      </c>
    </row>
    <row r="75" spans="1:88" s="4" customFormat="1">
      <c r="A75" s="52"/>
      <c r="B75" s="5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6"/>
      <c r="BE75" s="56"/>
      <c r="BF75" s="56"/>
      <c r="BG75" s="56"/>
      <c r="BH75" s="56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</row>
    <row r="76" spans="1:88" s="4" customFormat="1">
      <c r="A76" s="14" t="s">
        <v>53</v>
      </c>
      <c r="B76" s="14" t="s">
        <v>147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0.73259300000000005</v>
      </c>
      <c r="I76" s="16">
        <v>1.1384890000000001</v>
      </c>
      <c r="J76" s="16">
        <v>2.0690810000000002</v>
      </c>
      <c r="K76" s="16">
        <v>4.2371600000000003</v>
      </c>
      <c r="L76" s="16">
        <v>7.4546299999999999</v>
      </c>
      <c r="M76" s="16">
        <v>10.790899</v>
      </c>
      <c r="N76" s="16">
        <v>12.968878</v>
      </c>
      <c r="O76" s="16">
        <v>13.463873</v>
      </c>
      <c r="P76" s="16">
        <v>12.374884</v>
      </c>
      <c r="Q76" s="16">
        <v>10.295902999999999</v>
      </c>
      <c r="R76" s="16">
        <v>7.9694250000000002</v>
      </c>
      <c r="S76" s="16">
        <v>5.8607449999999996</v>
      </c>
      <c r="T76" s="16">
        <v>3.9599630000000001</v>
      </c>
      <c r="U76" s="16">
        <v>2.317901</v>
      </c>
      <c r="V76" s="16">
        <v>1.147651</v>
      </c>
      <c r="W76" s="16">
        <v>0.57188799999999995</v>
      </c>
      <c r="X76" s="16">
        <v>0.40166400000000002</v>
      </c>
      <c r="Y76" s="16">
        <v>0.32246399999999997</v>
      </c>
      <c r="Z76" s="16">
        <v>0.24032899999999999</v>
      </c>
      <c r="AA76" s="16">
        <v>0.185916</v>
      </c>
      <c r="AB76" s="16">
        <v>0.15609200000000001</v>
      </c>
      <c r="AC76" s="16">
        <v>0.128659</v>
      </c>
      <c r="AD76" s="16">
        <v>9.6893000000000007E-2</v>
      </c>
      <c r="AE76" s="16">
        <v>7.4807999999999999E-2</v>
      </c>
      <c r="AF76" s="16">
        <v>6.4796000000000006E-2</v>
      </c>
      <c r="AG76" s="16">
        <v>5.7370999999999998E-2</v>
      </c>
      <c r="AH76" s="16">
        <v>5.3259000000000001E-2</v>
      </c>
      <c r="AI76" s="16">
        <v>4.9409000000000002E-2</v>
      </c>
      <c r="AJ76" s="16">
        <v>4.6369E-2</v>
      </c>
      <c r="AK76" s="16">
        <v>4.4678000000000002E-2</v>
      </c>
      <c r="AL76" s="16">
        <v>4.2271000000000003E-2</v>
      </c>
      <c r="AM76" s="16">
        <v>4.1570000000000003E-2</v>
      </c>
      <c r="AN76" s="16">
        <v>4.2215999999999997E-2</v>
      </c>
      <c r="AO76" s="16">
        <v>4.3136000000000001E-2</v>
      </c>
      <c r="AP76" s="16">
        <v>4.6120000000000001E-2</v>
      </c>
      <c r="AQ76" s="16">
        <v>4.9460999999999998E-2</v>
      </c>
      <c r="AR76" s="16">
        <v>5.2802000000000002E-2</v>
      </c>
      <c r="AS76" s="16">
        <v>5.4163000000000003E-2</v>
      </c>
      <c r="AT76" s="16">
        <v>5.4712999999999998E-2</v>
      </c>
      <c r="AU76" s="16">
        <v>5.0587E-2</v>
      </c>
      <c r="AV76" s="16">
        <v>4.9335999999999998E-2</v>
      </c>
      <c r="AW76" s="16">
        <v>4.2062000000000002E-2</v>
      </c>
      <c r="AX76" s="16">
        <v>3.5503E-2</v>
      </c>
      <c r="AY76" s="16">
        <v>2.8944000000000001E-2</v>
      </c>
      <c r="AZ76" s="16">
        <v>2.4902000000000001E-2</v>
      </c>
      <c r="BA76" s="16">
        <v>1.7531000000000001E-2</v>
      </c>
      <c r="BB76" s="16">
        <v>2.7514E-2</v>
      </c>
      <c r="BC76" s="16">
        <v>2.0500999999999998E-2</v>
      </c>
      <c r="BD76" s="54">
        <v>0</v>
      </c>
      <c r="BE76" s="54">
        <v>97.353961999999996</v>
      </c>
      <c r="BF76" s="54">
        <v>2.0065469999999999</v>
      </c>
      <c r="BG76" s="54">
        <v>0.63949100000000003</v>
      </c>
      <c r="BH76" s="54">
        <v>2.6460379999999999</v>
      </c>
      <c r="BI76" s="14">
        <v>0</v>
      </c>
      <c r="BJ76" s="14">
        <v>48.518000000000001</v>
      </c>
      <c r="BK76" s="14">
        <v>3.1379999999999999</v>
      </c>
      <c r="BL76" s="14">
        <v>152.23699999999999</v>
      </c>
      <c r="BM76" s="14">
        <v>36.792000000000002</v>
      </c>
      <c r="BN76" s="14">
        <v>0</v>
      </c>
      <c r="BO76" s="14">
        <v>1.950221</v>
      </c>
      <c r="BP76" s="14">
        <v>1.993811</v>
      </c>
      <c r="BQ76" s="14">
        <v>0.77095400000000003</v>
      </c>
      <c r="BR76" s="14">
        <v>0.11274000000000001</v>
      </c>
      <c r="BS76" s="14">
        <v>1.04884</v>
      </c>
      <c r="BT76" s="14">
        <v>2.015606</v>
      </c>
      <c r="BU76" s="14">
        <v>0.75535200000000002</v>
      </c>
      <c r="BV76" s="14">
        <v>8.6563000000000001E-2</v>
      </c>
      <c r="BW76" s="14">
        <v>0.23868200000000001</v>
      </c>
      <c r="BX76" s="14">
        <v>0.718163</v>
      </c>
      <c r="BY76" s="14">
        <v>0.25877699999999998</v>
      </c>
      <c r="BZ76" s="14">
        <v>0.26927699999999999</v>
      </c>
      <c r="CA76" s="14">
        <v>1.421214</v>
      </c>
      <c r="CB76" s="14">
        <v>0.95930199999999999</v>
      </c>
      <c r="CC76" s="14">
        <v>0.25783899999999998</v>
      </c>
      <c r="CD76" s="14">
        <v>2.0672320000000002</v>
      </c>
      <c r="CE76" s="14">
        <v>0.238617</v>
      </c>
      <c r="CF76" s="14">
        <v>1.1131960000000001</v>
      </c>
      <c r="CG76" s="14">
        <v>1.0550809999999999</v>
      </c>
      <c r="CH76" s="14">
        <v>3.2104020000000002</v>
      </c>
      <c r="CI76" s="14">
        <v>23.730601</v>
      </c>
    </row>
    <row r="77" spans="1:88" s="4" customFormat="1">
      <c r="A77" s="14" t="s">
        <v>54</v>
      </c>
      <c r="B77" s="14" t="s">
        <v>147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0.35520099999999999</v>
      </c>
      <c r="I77" s="16">
        <v>0.39259100000000002</v>
      </c>
      <c r="J77" s="16">
        <v>0.30846400000000002</v>
      </c>
      <c r="K77" s="16">
        <v>0.41128599999999998</v>
      </c>
      <c r="L77" s="16">
        <v>0.92539199999999999</v>
      </c>
      <c r="M77" s="16">
        <v>1.6544890000000001</v>
      </c>
      <c r="N77" s="16">
        <v>2.8696510000000002</v>
      </c>
      <c r="O77" s="16">
        <v>5.0756370000000004</v>
      </c>
      <c r="P77" s="16">
        <v>8.2163629999999994</v>
      </c>
      <c r="Q77" s="16">
        <v>11.590773</v>
      </c>
      <c r="R77" s="16">
        <v>14.394992999999999</v>
      </c>
      <c r="S77" s="16">
        <v>15.142784000000001</v>
      </c>
      <c r="T77" s="16">
        <v>13.182938999999999</v>
      </c>
      <c r="U77" s="16">
        <v>9.3666049999999998</v>
      </c>
      <c r="V77" s="16">
        <v>5.428566</v>
      </c>
      <c r="W77" s="16">
        <v>2.806905</v>
      </c>
      <c r="X77" s="16">
        <v>1.536038</v>
      </c>
      <c r="Y77" s="16">
        <v>1.012205</v>
      </c>
      <c r="Z77" s="16">
        <v>0.80931399999999998</v>
      </c>
      <c r="AA77" s="16">
        <v>0.69142899999999996</v>
      </c>
      <c r="AB77" s="16">
        <v>0.55399799999999999</v>
      </c>
      <c r="AC77" s="16">
        <v>0.40531499999999998</v>
      </c>
      <c r="AD77" s="16">
        <v>0.29454799999999998</v>
      </c>
      <c r="AE77" s="16">
        <v>0.22888600000000001</v>
      </c>
      <c r="AF77" s="16">
        <v>0.190691</v>
      </c>
      <c r="AG77" s="16">
        <v>0.165378</v>
      </c>
      <c r="AH77" s="16">
        <v>0.14949000000000001</v>
      </c>
      <c r="AI77" s="16">
        <v>0.13612199999999999</v>
      </c>
      <c r="AJ77" s="16">
        <v>0.12482600000000001</v>
      </c>
      <c r="AK77" s="16">
        <v>0.116537</v>
      </c>
      <c r="AL77" s="16">
        <v>0.106867</v>
      </c>
      <c r="AM77" s="16">
        <v>0.101829</v>
      </c>
      <c r="AN77" s="16">
        <v>9.9350999999999995E-2</v>
      </c>
      <c r="AO77" s="16">
        <v>9.6670000000000006E-2</v>
      </c>
      <c r="AP77" s="16">
        <v>9.7687999999999997E-2</v>
      </c>
      <c r="AQ77" s="16">
        <v>0.100574</v>
      </c>
      <c r="AR77" s="16">
        <v>0.102282</v>
      </c>
      <c r="AS77" s="16">
        <v>0.10305499999999999</v>
      </c>
      <c r="AT77" s="16">
        <v>0.10265000000000001</v>
      </c>
      <c r="AU77" s="16">
        <v>9.3629000000000004E-2</v>
      </c>
      <c r="AV77" s="16">
        <v>9.0866000000000002E-2</v>
      </c>
      <c r="AW77" s="16">
        <v>7.7171000000000003E-2</v>
      </c>
      <c r="AX77" s="16">
        <v>6.7418000000000006E-2</v>
      </c>
      <c r="AY77" s="16">
        <v>5.4170000000000003E-2</v>
      </c>
      <c r="AZ77" s="16">
        <v>4.6733999999999998E-2</v>
      </c>
      <c r="BA77" s="16">
        <v>3.3486000000000002E-2</v>
      </c>
      <c r="BB77" s="16">
        <v>5.2789000000000003E-2</v>
      </c>
      <c r="BC77" s="16">
        <v>3.5354999999999998E-2</v>
      </c>
      <c r="BD77" s="54">
        <v>0</v>
      </c>
      <c r="BE77" s="54">
        <v>92.122639000000007</v>
      </c>
      <c r="BF77" s="54">
        <v>6.6234729999999997</v>
      </c>
      <c r="BG77" s="54">
        <v>1.253889</v>
      </c>
      <c r="BH77" s="54">
        <v>7.8773609999999996</v>
      </c>
      <c r="BI77" s="14">
        <v>0</v>
      </c>
      <c r="BJ77" s="14">
        <v>13.909000000000001</v>
      </c>
      <c r="BK77" s="14">
        <v>5.282</v>
      </c>
      <c r="BL77" s="14">
        <v>73.47</v>
      </c>
      <c r="BM77" s="14">
        <v>11.695</v>
      </c>
      <c r="BN77" s="14">
        <v>0</v>
      </c>
      <c r="BO77" s="14">
        <v>2.816621</v>
      </c>
      <c r="BP77" s="14">
        <v>2.820058</v>
      </c>
      <c r="BQ77" s="14">
        <v>0.796018</v>
      </c>
      <c r="BR77" s="14">
        <v>9.8144999999999996E-2</v>
      </c>
      <c r="BS77" s="14">
        <v>1.369758</v>
      </c>
      <c r="BT77" s="14">
        <v>2.8217759999999998</v>
      </c>
      <c r="BU77" s="14">
        <v>0.68313299999999999</v>
      </c>
      <c r="BV77" s="14">
        <v>7.5459999999999998E-3</v>
      </c>
      <c r="BW77" s="14">
        <v>0.41434900000000002</v>
      </c>
      <c r="BX77" s="14">
        <v>1.195311</v>
      </c>
      <c r="BY77" s="14">
        <v>0.14194300000000001</v>
      </c>
      <c r="BZ77" s="14">
        <v>0.149145</v>
      </c>
      <c r="CA77" s="14">
        <v>1.3648210000000001</v>
      </c>
      <c r="CB77" s="14">
        <v>1.003784</v>
      </c>
      <c r="CC77" s="14">
        <v>0.233291</v>
      </c>
      <c r="CD77" s="14">
        <v>2.934809</v>
      </c>
      <c r="CE77" s="14">
        <v>0.13077800000000001</v>
      </c>
      <c r="CF77" s="14">
        <v>1.3880410000000001</v>
      </c>
      <c r="CG77" s="14">
        <v>1.1781509999999999</v>
      </c>
      <c r="CH77" s="14">
        <v>2.9366310000000002</v>
      </c>
      <c r="CI77" s="14">
        <v>18.398585000000001</v>
      </c>
    </row>
    <row r="78" spans="1:88" s="4" customFormat="1">
      <c r="A78" s="14" t="s">
        <v>55</v>
      </c>
      <c r="B78" s="14" t="s">
        <v>147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2.6752999999999999E-2</v>
      </c>
      <c r="O78" s="16">
        <v>0.458625</v>
      </c>
      <c r="P78" s="16">
        <v>1.783544</v>
      </c>
      <c r="Q78" s="16">
        <v>4.0766710000000002</v>
      </c>
      <c r="R78" s="16">
        <v>7.5800599999999996</v>
      </c>
      <c r="S78" s="16">
        <v>11.083602000000001</v>
      </c>
      <c r="T78" s="16">
        <v>12.861477000000001</v>
      </c>
      <c r="U78" s="16">
        <v>12.116421000000001</v>
      </c>
      <c r="V78" s="16">
        <v>10.174535000000001</v>
      </c>
      <c r="W78" s="16">
        <v>8.0671350000000004</v>
      </c>
      <c r="X78" s="16">
        <v>6.3412290000000002</v>
      </c>
      <c r="Y78" s="16">
        <v>5.125896</v>
      </c>
      <c r="Z78" s="16">
        <v>4.1966469999999996</v>
      </c>
      <c r="AA78" s="16">
        <v>3.2629329999999999</v>
      </c>
      <c r="AB78" s="16">
        <v>2.3964799999999999</v>
      </c>
      <c r="AC78" s="16">
        <v>1.7125049999999999</v>
      </c>
      <c r="AD78" s="16">
        <v>1.251301</v>
      </c>
      <c r="AE78" s="16">
        <v>0.942025</v>
      </c>
      <c r="AF78" s="16">
        <v>0.74202599999999996</v>
      </c>
      <c r="AG78" s="16">
        <v>0.60920600000000003</v>
      </c>
      <c r="AH78" s="16">
        <v>0.52002300000000001</v>
      </c>
      <c r="AI78" s="16">
        <v>0.453295</v>
      </c>
      <c r="AJ78" s="16">
        <v>0.40111200000000002</v>
      </c>
      <c r="AK78" s="16">
        <v>0.36538500000000002</v>
      </c>
      <c r="AL78" s="16">
        <v>0.32538499999999998</v>
      </c>
      <c r="AM78" s="16">
        <v>0.301842</v>
      </c>
      <c r="AN78" s="16">
        <v>0.28384599999999999</v>
      </c>
      <c r="AO78" s="16">
        <v>0.26348700000000003</v>
      </c>
      <c r="AP78" s="16">
        <v>0.25231199999999998</v>
      </c>
      <c r="AQ78" s="16">
        <v>0.24604699999999999</v>
      </c>
      <c r="AR78" s="16">
        <v>0.234872</v>
      </c>
      <c r="AS78" s="16">
        <v>0.22478600000000001</v>
      </c>
      <c r="AT78" s="16">
        <v>0.212788</v>
      </c>
      <c r="AU78" s="16">
        <v>0.19078500000000001</v>
      </c>
      <c r="AV78" s="16">
        <v>0.17732800000000001</v>
      </c>
      <c r="AW78" s="16">
        <v>0.150228</v>
      </c>
      <c r="AX78" s="16">
        <v>0.12740199999999999</v>
      </c>
      <c r="AY78" s="16">
        <v>0.103939</v>
      </c>
      <c r="AZ78" s="16">
        <v>9.0297000000000002E-2</v>
      </c>
      <c r="BA78" s="16">
        <v>6.6833000000000004E-2</v>
      </c>
      <c r="BB78" s="16">
        <v>0.108293</v>
      </c>
      <c r="BC78" s="16">
        <v>9.0643000000000001E-2</v>
      </c>
      <c r="BD78" s="54">
        <v>0</v>
      </c>
      <c r="BE78" s="54">
        <v>68.228823000000006</v>
      </c>
      <c r="BF78" s="54">
        <v>28.947291</v>
      </c>
      <c r="BG78" s="54">
        <v>2.823887</v>
      </c>
      <c r="BH78" s="54">
        <v>31.771177000000002</v>
      </c>
      <c r="BI78" s="14">
        <v>0</v>
      </c>
      <c r="BJ78" s="14">
        <v>2.3570000000000002</v>
      </c>
      <c r="BK78" s="14">
        <v>10.250999999999999</v>
      </c>
      <c r="BL78" s="14">
        <v>24.161000000000001</v>
      </c>
      <c r="BM78" s="14">
        <v>2.1480000000000001</v>
      </c>
      <c r="BN78" s="14">
        <v>0</v>
      </c>
      <c r="BO78" s="14">
        <v>3.5002949999999999</v>
      </c>
      <c r="BP78" s="14">
        <v>3.6878120000000001</v>
      </c>
      <c r="BQ78" s="14">
        <v>1.11602</v>
      </c>
      <c r="BR78" s="14">
        <v>0.38971299999999998</v>
      </c>
      <c r="BS78" s="14">
        <v>1.3362780000000001</v>
      </c>
      <c r="BT78" s="14">
        <v>3.781571</v>
      </c>
      <c r="BU78" s="14">
        <v>0.97650800000000004</v>
      </c>
      <c r="BV78" s="14">
        <v>0.28804299999999999</v>
      </c>
      <c r="BW78" s="14">
        <v>1.0424519999999999</v>
      </c>
      <c r="BX78" s="14">
        <v>1.1214649999999999</v>
      </c>
      <c r="BY78" s="14">
        <v>8.8370000000000004E-2</v>
      </c>
      <c r="BZ78" s="14">
        <v>8.8413000000000005E-2</v>
      </c>
      <c r="CA78" s="14">
        <v>1.553334</v>
      </c>
      <c r="CB78" s="14">
        <v>0.82942300000000002</v>
      </c>
      <c r="CC78" s="14">
        <v>0.27124799999999999</v>
      </c>
      <c r="CD78" s="14">
        <v>3.8579289999999999</v>
      </c>
      <c r="CE78" s="14">
        <v>6.8968000000000002E-2</v>
      </c>
      <c r="CF78" s="14">
        <v>2.022656</v>
      </c>
      <c r="CG78" s="14">
        <v>1.422201</v>
      </c>
      <c r="CH78" s="14">
        <v>2.356033</v>
      </c>
      <c r="CI78" s="14">
        <v>10.528238</v>
      </c>
    </row>
    <row r="79" spans="1:88" s="4" customFormat="1">
      <c r="A79" s="14" t="s">
        <v>56</v>
      </c>
      <c r="B79" s="14" t="s">
        <v>147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3.4E-5</v>
      </c>
      <c r="K79" s="16">
        <v>8.1464999999999996E-2</v>
      </c>
      <c r="L79" s="16">
        <v>0.48878899999999997</v>
      </c>
      <c r="M79" s="16">
        <v>0.52581800000000001</v>
      </c>
      <c r="N79" s="16">
        <v>0.34807700000000003</v>
      </c>
      <c r="O79" s="16">
        <v>0.65171800000000002</v>
      </c>
      <c r="P79" s="16">
        <v>1.651513</v>
      </c>
      <c r="Q79" s="16">
        <v>3.4585499999999998</v>
      </c>
      <c r="R79" s="16">
        <v>6.806012</v>
      </c>
      <c r="S79" s="16">
        <v>11.282132000000001</v>
      </c>
      <c r="T79" s="16">
        <v>15.317864</v>
      </c>
      <c r="U79" s="16">
        <v>16.414482</v>
      </c>
      <c r="V79" s="16">
        <v>13.665229999999999</v>
      </c>
      <c r="W79" s="16">
        <v>9.6826179999999997</v>
      </c>
      <c r="X79" s="16">
        <v>5.9904229999999998</v>
      </c>
      <c r="Y79" s="16">
        <v>3.4593569999999998</v>
      </c>
      <c r="Z79" s="16">
        <v>2.3066469999999999</v>
      </c>
      <c r="AA79" s="16">
        <v>1.5913630000000001</v>
      </c>
      <c r="AB79" s="16">
        <v>0.971831</v>
      </c>
      <c r="AC79" s="16">
        <v>0.58662800000000004</v>
      </c>
      <c r="AD79" s="16">
        <v>0.41792400000000002</v>
      </c>
      <c r="AE79" s="16">
        <v>0.33559099999999997</v>
      </c>
      <c r="AF79" s="16">
        <v>0.28106599999999998</v>
      </c>
      <c r="AG79" s="16">
        <v>0.243981</v>
      </c>
      <c r="AH79" s="16">
        <v>0.226183</v>
      </c>
      <c r="AI79" s="16">
        <v>0.22396099999999999</v>
      </c>
      <c r="AJ79" s="16">
        <v>0.22581699999999999</v>
      </c>
      <c r="AK79" s="16">
        <v>0.225076</v>
      </c>
      <c r="AL79" s="16">
        <v>0.21209600000000001</v>
      </c>
      <c r="AM79" s="16">
        <v>0.19614500000000001</v>
      </c>
      <c r="AN79" s="16">
        <v>0.17907999999999999</v>
      </c>
      <c r="AO79" s="16">
        <v>0.16423599999999999</v>
      </c>
      <c r="AP79" s="16">
        <v>0.167931</v>
      </c>
      <c r="AQ79" s="16">
        <v>0.180895</v>
      </c>
      <c r="AR79" s="16">
        <v>0.19757</v>
      </c>
      <c r="AS79" s="16">
        <v>0.209428</v>
      </c>
      <c r="AT79" s="16">
        <v>0.21424599999999999</v>
      </c>
      <c r="AU79" s="16">
        <v>0.19570699999999999</v>
      </c>
      <c r="AV79" s="16">
        <v>0.17976400000000001</v>
      </c>
      <c r="AW79" s="16">
        <v>0.14269499999999999</v>
      </c>
      <c r="AX79" s="16">
        <v>0.10970299999999999</v>
      </c>
      <c r="AY79" s="16">
        <v>7.5230000000000005E-2</v>
      </c>
      <c r="AZ79" s="16">
        <v>5.2247000000000002E-2</v>
      </c>
      <c r="BA79" s="16">
        <v>2.7899E-2</v>
      </c>
      <c r="BB79" s="16">
        <v>2.8150000000000001E-2</v>
      </c>
      <c r="BC79" s="16">
        <v>6.8259999999999996E-3</v>
      </c>
      <c r="BD79" s="54">
        <v>0</v>
      </c>
      <c r="BE79" s="54">
        <v>80.374302</v>
      </c>
      <c r="BF79" s="54">
        <v>17.49409</v>
      </c>
      <c r="BG79" s="54">
        <v>2.1316079999999999</v>
      </c>
      <c r="BH79" s="54">
        <v>19.625698</v>
      </c>
      <c r="BI79" s="14">
        <v>0</v>
      </c>
      <c r="BJ79" s="14">
        <v>4.5940000000000003</v>
      </c>
      <c r="BK79" s="14">
        <v>8.2070000000000007</v>
      </c>
      <c r="BL79" s="14">
        <v>37.706000000000003</v>
      </c>
      <c r="BM79" s="14">
        <v>4.0949999999999998</v>
      </c>
      <c r="BN79" s="14">
        <v>0</v>
      </c>
      <c r="BO79" s="14">
        <v>3.3985460000000001</v>
      </c>
      <c r="BP79" s="14">
        <v>3.4505150000000002</v>
      </c>
      <c r="BQ79" s="14">
        <v>0.79206799999999999</v>
      </c>
      <c r="BR79" s="14">
        <v>0.21498300000000001</v>
      </c>
      <c r="BS79" s="14">
        <v>1.4260459999999999</v>
      </c>
      <c r="BT79" s="14">
        <v>3.476499</v>
      </c>
      <c r="BU79" s="14">
        <v>0.67214399999999996</v>
      </c>
      <c r="BV79" s="14">
        <v>0.115976</v>
      </c>
      <c r="BW79" s="14">
        <v>0.70295799999999997</v>
      </c>
      <c r="BX79" s="14">
        <v>1.238788</v>
      </c>
      <c r="BY79" s="14">
        <v>9.4827999999999996E-2</v>
      </c>
      <c r="BZ79" s="14">
        <v>9.7133999999999998E-2</v>
      </c>
      <c r="CA79" s="14">
        <v>1.3495379999999999</v>
      </c>
      <c r="CB79" s="14">
        <v>0.96032399999999996</v>
      </c>
      <c r="CC79" s="14">
        <v>0.239066</v>
      </c>
      <c r="CD79" s="14">
        <v>3.5919889999999999</v>
      </c>
      <c r="CE79" s="14">
        <v>8.2928000000000002E-2</v>
      </c>
      <c r="CF79" s="14">
        <v>1.4903150000000001</v>
      </c>
      <c r="CG79" s="14">
        <v>1.220785</v>
      </c>
      <c r="CH79" s="14">
        <v>2.8818069999999998</v>
      </c>
      <c r="CI79" s="14">
        <v>15.080297</v>
      </c>
    </row>
    <row r="80" spans="1:88" s="4" customFormat="1">
      <c r="A80" s="14" t="s">
        <v>57</v>
      </c>
      <c r="B80" s="14" t="s">
        <v>147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2.1999999999999999E-5</v>
      </c>
      <c r="K80" s="16">
        <v>6.9523000000000001E-2</v>
      </c>
      <c r="L80" s="16">
        <v>0.58094199999999996</v>
      </c>
      <c r="M80" s="16">
        <v>1.1523600000000001</v>
      </c>
      <c r="N80" s="16">
        <v>2.0475810000000001</v>
      </c>
      <c r="O80" s="16">
        <v>4.2189699999999997</v>
      </c>
      <c r="P80" s="16">
        <v>7.8665219999999998</v>
      </c>
      <c r="Q80" s="16">
        <v>12.095015</v>
      </c>
      <c r="R80" s="16">
        <v>15.713996</v>
      </c>
      <c r="S80" s="16">
        <v>16.761596000000001</v>
      </c>
      <c r="T80" s="16">
        <v>14.762525999999999</v>
      </c>
      <c r="U80" s="16">
        <v>10.328298</v>
      </c>
      <c r="V80" s="16">
        <v>5.7226140000000001</v>
      </c>
      <c r="W80" s="16">
        <v>2.6876929999999999</v>
      </c>
      <c r="X80" s="16">
        <v>1.286613</v>
      </c>
      <c r="Y80" s="16">
        <v>0.76935699999999996</v>
      </c>
      <c r="Z80" s="16">
        <v>0.57919399999999999</v>
      </c>
      <c r="AA80" s="16">
        <v>0.47141100000000002</v>
      </c>
      <c r="AB80" s="16">
        <v>0.356765</v>
      </c>
      <c r="AC80" s="16">
        <v>0.25751600000000002</v>
      </c>
      <c r="AD80" s="16">
        <v>0.19294900000000001</v>
      </c>
      <c r="AE80" s="16">
        <v>0.159106</v>
      </c>
      <c r="AF80" s="16">
        <v>0.13844899999999999</v>
      </c>
      <c r="AG80" s="16">
        <v>0.12246799999999999</v>
      </c>
      <c r="AH80" s="16">
        <v>0.111175</v>
      </c>
      <c r="AI80" s="16">
        <v>0.100809</v>
      </c>
      <c r="AJ80" s="16">
        <v>9.2336000000000001E-2</v>
      </c>
      <c r="AK80" s="16">
        <v>8.6695999999999995E-2</v>
      </c>
      <c r="AL80" s="16">
        <v>8.0598000000000003E-2</v>
      </c>
      <c r="AM80" s="16">
        <v>7.9224000000000003E-2</v>
      </c>
      <c r="AN80" s="16">
        <v>7.9285999999999995E-2</v>
      </c>
      <c r="AO80" s="16">
        <v>7.9829999999999998E-2</v>
      </c>
      <c r="AP80" s="16">
        <v>8.4640999999999994E-2</v>
      </c>
      <c r="AQ80" s="16">
        <v>8.9452000000000004E-2</v>
      </c>
      <c r="AR80" s="16">
        <v>9.3310000000000004E-2</v>
      </c>
      <c r="AS80" s="16">
        <v>9.5264000000000001E-2</v>
      </c>
      <c r="AT80" s="16">
        <v>9.4830999999999999E-2</v>
      </c>
      <c r="AU80" s="16">
        <v>8.7273000000000003E-2</v>
      </c>
      <c r="AV80" s="16">
        <v>8.3971000000000004E-2</v>
      </c>
      <c r="AW80" s="16">
        <v>7.2122000000000006E-2</v>
      </c>
      <c r="AX80" s="16">
        <v>6.1212000000000003E-2</v>
      </c>
      <c r="AY80" s="16">
        <v>4.8881000000000001E-2</v>
      </c>
      <c r="AZ80" s="16">
        <v>4.1286999999999997E-2</v>
      </c>
      <c r="BA80" s="16">
        <v>2.8472999999999998E-2</v>
      </c>
      <c r="BB80" s="16">
        <v>4.3179000000000002E-2</v>
      </c>
      <c r="BC80" s="16">
        <v>2.4663000000000001E-2</v>
      </c>
      <c r="BD80" s="54">
        <v>0</v>
      </c>
      <c r="BE80" s="54">
        <v>94.007659000000004</v>
      </c>
      <c r="BF80" s="54">
        <v>4.8846679999999996</v>
      </c>
      <c r="BG80" s="54">
        <v>1.1076729999999999</v>
      </c>
      <c r="BH80" s="54">
        <v>5.9923409999999997</v>
      </c>
      <c r="BI80" s="14">
        <v>0</v>
      </c>
      <c r="BJ80" s="14">
        <v>19.245000000000001</v>
      </c>
      <c r="BK80" s="14">
        <v>4.41</v>
      </c>
      <c r="BL80" s="14">
        <v>84.869</v>
      </c>
      <c r="BM80" s="14">
        <v>15.688000000000001</v>
      </c>
      <c r="BN80" s="14">
        <v>0</v>
      </c>
      <c r="BO80" s="14">
        <v>2.8484479999999999</v>
      </c>
      <c r="BP80" s="14">
        <v>2.8536299999999999</v>
      </c>
      <c r="BQ80" s="14">
        <v>0.65828699999999996</v>
      </c>
      <c r="BR80" s="14">
        <v>7.7085000000000001E-2</v>
      </c>
      <c r="BS80" s="14">
        <v>1.208332</v>
      </c>
      <c r="BT80" s="14">
        <v>2.8562210000000001</v>
      </c>
      <c r="BU80" s="14">
        <v>0.60455000000000003</v>
      </c>
      <c r="BV80" s="14">
        <v>1.2857E-2</v>
      </c>
      <c r="BW80" s="14">
        <v>0.27461799999999997</v>
      </c>
      <c r="BX80" s="14">
        <v>0.943326</v>
      </c>
      <c r="BY80" s="14">
        <v>0.138845</v>
      </c>
      <c r="BZ80" s="14">
        <v>0.14430599999999999</v>
      </c>
      <c r="CA80" s="14">
        <v>1.3181149999999999</v>
      </c>
      <c r="CB80" s="14">
        <v>1.001811</v>
      </c>
      <c r="CC80" s="14">
        <v>0.243952</v>
      </c>
      <c r="CD80" s="14">
        <v>2.9578060000000002</v>
      </c>
      <c r="CE80" s="14">
        <v>0.12870999999999999</v>
      </c>
      <c r="CF80" s="14">
        <v>1.0902400000000001</v>
      </c>
      <c r="CG80" s="14">
        <v>1.044146</v>
      </c>
      <c r="CH80" s="14">
        <v>3.6900279999999999</v>
      </c>
      <c r="CI80" s="14">
        <v>24.827525999999999</v>
      </c>
    </row>
    <row r="81" spans="1:88" s="4" customFormat="1">
      <c r="A81" s="14" t="s">
        <v>58</v>
      </c>
      <c r="B81" s="14" t="s">
        <v>147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1.2E-5</v>
      </c>
      <c r="K81" s="16">
        <v>3.7529E-2</v>
      </c>
      <c r="L81" s="16">
        <v>0.33536300000000002</v>
      </c>
      <c r="M81" s="16">
        <v>0.415211</v>
      </c>
      <c r="N81" s="16">
        <v>0.303423</v>
      </c>
      <c r="O81" s="16">
        <v>0.92623999999999995</v>
      </c>
      <c r="P81" s="16">
        <v>2.9064770000000002</v>
      </c>
      <c r="Q81" s="16">
        <v>6.0205580000000003</v>
      </c>
      <c r="R81" s="16">
        <v>10.060879999999999</v>
      </c>
      <c r="S81" s="16">
        <v>13.654052</v>
      </c>
      <c r="T81" s="16">
        <v>15.197429</v>
      </c>
      <c r="U81" s="16">
        <v>13.711337</v>
      </c>
      <c r="V81" s="16">
        <v>10.301303000000001</v>
      </c>
      <c r="W81" s="16">
        <v>6.7292860000000001</v>
      </c>
      <c r="X81" s="16">
        <v>4.063307</v>
      </c>
      <c r="Y81" s="16">
        <v>2.7372920000000001</v>
      </c>
      <c r="Z81" s="16">
        <v>2.2038899999999999</v>
      </c>
      <c r="AA81" s="16">
        <v>1.839218</v>
      </c>
      <c r="AB81" s="16">
        <v>1.4325060000000001</v>
      </c>
      <c r="AC81" s="16">
        <v>1.0617259999999999</v>
      </c>
      <c r="AD81" s="16">
        <v>0.78977799999999998</v>
      </c>
      <c r="AE81" s="16">
        <v>0.60318499999999997</v>
      </c>
      <c r="AF81" s="16">
        <v>0.47874100000000003</v>
      </c>
      <c r="AG81" s="16">
        <v>0.396343</v>
      </c>
      <c r="AH81" s="16">
        <v>0.34142699999999998</v>
      </c>
      <c r="AI81" s="16">
        <v>0.30346899999999999</v>
      </c>
      <c r="AJ81" s="16">
        <v>0.273592</v>
      </c>
      <c r="AK81" s="16">
        <v>0.25137199999999998</v>
      </c>
      <c r="AL81" s="16">
        <v>0.22792999999999999</v>
      </c>
      <c r="AM81" s="16">
        <v>0.21618499999999999</v>
      </c>
      <c r="AN81" s="16">
        <v>0.20683599999999999</v>
      </c>
      <c r="AO81" s="16">
        <v>0.19504299999999999</v>
      </c>
      <c r="AP81" s="16">
        <v>0.19372700000000001</v>
      </c>
      <c r="AQ81" s="16">
        <v>0.191188</v>
      </c>
      <c r="AR81" s="16">
        <v>0.187053</v>
      </c>
      <c r="AS81" s="16">
        <v>0.18254200000000001</v>
      </c>
      <c r="AT81" s="16">
        <v>0.17483699999999999</v>
      </c>
      <c r="AU81" s="16">
        <v>0.15590599999999999</v>
      </c>
      <c r="AV81" s="16">
        <v>0.147451</v>
      </c>
      <c r="AW81" s="16">
        <v>0.122132</v>
      </c>
      <c r="AX81" s="16">
        <v>0.10245</v>
      </c>
      <c r="AY81" s="16">
        <v>8.1170999999999993E-2</v>
      </c>
      <c r="AZ81" s="16">
        <v>6.9944000000000006E-2</v>
      </c>
      <c r="BA81" s="16">
        <v>4.7444E-2</v>
      </c>
      <c r="BB81" s="16">
        <v>7.4032000000000001E-2</v>
      </c>
      <c r="BC81" s="16">
        <v>4.9183999999999999E-2</v>
      </c>
      <c r="BD81" s="54">
        <v>0</v>
      </c>
      <c r="BE81" s="54">
        <v>80.599100000000007</v>
      </c>
      <c r="BF81" s="54">
        <v>17.219961000000001</v>
      </c>
      <c r="BG81" s="54">
        <v>2.180939</v>
      </c>
      <c r="BH81" s="54">
        <v>19.4009</v>
      </c>
      <c r="BI81" s="14">
        <v>0</v>
      </c>
      <c r="BJ81" s="14">
        <v>4.681</v>
      </c>
      <c r="BK81" s="14">
        <v>7.8959999999999999</v>
      </c>
      <c r="BL81" s="14">
        <v>36.956000000000003</v>
      </c>
      <c r="BM81" s="14">
        <v>4.1539999999999999</v>
      </c>
      <c r="BN81" s="14">
        <v>0</v>
      </c>
      <c r="BO81" s="14">
        <v>3.2527360000000001</v>
      </c>
      <c r="BP81" s="14">
        <v>3.3679260000000002</v>
      </c>
      <c r="BQ81" s="14">
        <v>0.93720999999999999</v>
      </c>
      <c r="BR81" s="14">
        <v>0.33365699999999998</v>
      </c>
      <c r="BS81" s="14">
        <v>1.5421659999999999</v>
      </c>
      <c r="BT81" s="14">
        <v>3.4255209999999998</v>
      </c>
      <c r="BU81" s="14">
        <v>0.78181500000000004</v>
      </c>
      <c r="BV81" s="14">
        <v>0.22100400000000001</v>
      </c>
      <c r="BW81" s="14">
        <v>1.02915</v>
      </c>
      <c r="BX81" s="14">
        <v>1.3059160000000001</v>
      </c>
      <c r="BY81" s="14">
        <v>0.10491300000000001</v>
      </c>
      <c r="BZ81" s="14">
        <v>0.106323</v>
      </c>
      <c r="CA81" s="14">
        <v>1.3938740000000001</v>
      </c>
      <c r="CB81" s="14">
        <v>0.92163700000000004</v>
      </c>
      <c r="CC81" s="14">
        <v>0.236569</v>
      </c>
      <c r="CD81" s="14">
        <v>3.53376</v>
      </c>
      <c r="CE81" s="14">
        <v>8.6344000000000004E-2</v>
      </c>
      <c r="CF81" s="14">
        <v>1.729279</v>
      </c>
      <c r="CG81" s="14">
        <v>1.3150200000000001</v>
      </c>
      <c r="CH81" s="14">
        <v>2.7089210000000001</v>
      </c>
      <c r="CI81" s="14">
        <v>13.284641000000001</v>
      </c>
    </row>
    <row r="82" spans="1:88" s="4" customFormat="1">
      <c r="A82" s="14" t="s">
        <v>59</v>
      </c>
      <c r="B82" s="14" t="s">
        <v>147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0.242456</v>
      </c>
      <c r="I82" s="16">
        <v>0.30858099999999999</v>
      </c>
      <c r="J82" s="16">
        <v>0.13224900000000001</v>
      </c>
      <c r="K82" s="16">
        <v>8.0819000000000002E-2</v>
      </c>
      <c r="L82" s="16">
        <v>0.33796999999999999</v>
      </c>
      <c r="M82" s="16">
        <v>0.43348300000000001</v>
      </c>
      <c r="N82" s="16">
        <v>0.44083</v>
      </c>
      <c r="O82" s="16">
        <v>1.0359499999999999</v>
      </c>
      <c r="P82" s="16">
        <v>2.5935489999999999</v>
      </c>
      <c r="Q82" s="16">
        <v>4.9593369999999997</v>
      </c>
      <c r="R82" s="16">
        <v>8.2288250000000005</v>
      </c>
      <c r="S82" s="16">
        <v>11.68317</v>
      </c>
      <c r="T82" s="16">
        <v>13.783478000000001</v>
      </c>
      <c r="U82" s="16">
        <v>13.513681999999999</v>
      </c>
      <c r="V82" s="16">
        <v>11.11443</v>
      </c>
      <c r="W82" s="16">
        <v>7.8715149999999996</v>
      </c>
      <c r="X82" s="16">
        <v>5.121048</v>
      </c>
      <c r="Y82" s="16">
        <v>3.5162960000000001</v>
      </c>
      <c r="Z82" s="16">
        <v>2.7204139999999999</v>
      </c>
      <c r="AA82" s="16">
        <v>2.139157</v>
      </c>
      <c r="AB82" s="16">
        <v>1.6375519999999999</v>
      </c>
      <c r="AC82" s="16">
        <v>1.2295100000000001</v>
      </c>
      <c r="AD82" s="16">
        <v>0.94053600000000004</v>
      </c>
      <c r="AE82" s="16">
        <v>0.73080000000000001</v>
      </c>
      <c r="AF82" s="16">
        <v>0.58167100000000005</v>
      </c>
      <c r="AG82" s="16">
        <v>0.47315600000000002</v>
      </c>
      <c r="AH82" s="16">
        <v>0.395285</v>
      </c>
      <c r="AI82" s="16">
        <v>0.33955800000000003</v>
      </c>
      <c r="AJ82" s="16">
        <v>0.29794599999999999</v>
      </c>
      <c r="AK82" s="16">
        <v>0.27118500000000001</v>
      </c>
      <c r="AL82" s="16">
        <v>0.24101300000000001</v>
      </c>
      <c r="AM82" s="16">
        <v>0.22716</v>
      </c>
      <c r="AN82" s="16">
        <v>0.21745300000000001</v>
      </c>
      <c r="AO82" s="16">
        <v>0.20727400000000001</v>
      </c>
      <c r="AP82" s="16">
        <v>0.204651</v>
      </c>
      <c r="AQ82" s="16">
        <v>0.202763</v>
      </c>
      <c r="AR82" s="16">
        <v>0.20014100000000001</v>
      </c>
      <c r="AS82" s="16">
        <v>0.19531399999999999</v>
      </c>
      <c r="AT82" s="16">
        <v>0.18754799999999999</v>
      </c>
      <c r="AU82" s="16">
        <v>0.16708300000000001</v>
      </c>
      <c r="AV82" s="16">
        <v>0.159527</v>
      </c>
      <c r="AW82" s="16">
        <v>0.13391800000000001</v>
      </c>
      <c r="AX82" s="16">
        <v>0.114397</v>
      </c>
      <c r="AY82" s="16">
        <v>9.3407000000000004E-2</v>
      </c>
      <c r="AZ82" s="16">
        <v>7.8766000000000003E-2</v>
      </c>
      <c r="BA82" s="16">
        <v>5.5099000000000002E-2</v>
      </c>
      <c r="BB82" s="16">
        <v>9.0413999999999994E-2</v>
      </c>
      <c r="BC82" s="16">
        <v>6.9633E-2</v>
      </c>
      <c r="BD82" s="54">
        <v>0</v>
      </c>
      <c r="BE82" s="54">
        <v>76.760323999999997</v>
      </c>
      <c r="BF82" s="54">
        <v>20.862286999999998</v>
      </c>
      <c r="BG82" s="54">
        <v>2.377389</v>
      </c>
      <c r="BH82" s="54">
        <v>23.239675999999999</v>
      </c>
      <c r="BI82" s="14">
        <v>0</v>
      </c>
      <c r="BJ82" s="14">
        <v>3.6789999999999998</v>
      </c>
      <c r="BK82" s="14">
        <v>8.7750000000000004</v>
      </c>
      <c r="BL82" s="14">
        <v>32.287999999999997</v>
      </c>
      <c r="BM82" s="14">
        <v>3.3029999999999999</v>
      </c>
      <c r="BN82" s="14">
        <v>0</v>
      </c>
      <c r="BO82" s="14">
        <v>3.359915</v>
      </c>
      <c r="BP82" s="14">
        <v>3.4796119999999999</v>
      </c>
      <c r="BQ82" s="14">
        <v>1.0150049999999999</v>
      </c>
      <c r="BR82" s="14">
        <v>0.30945899999999998</v>
      </c>
      <c r="BS82" s="14">
        <v>1.512016</v>
      </c>
      <c r="BT82" s="14">
        <v>3.5394610000000002</v>
      </c>
      <c r="BU82" s="14">
        <v>0.85847700000000005</v>
      </c>
      <c r="BV82" s="14">
        <v>0.209145</v>
      </c>
      <c r="BW82" s="14">
        <v>0.92268600000000001</v>
      </c>
      <c r="BX82" s="14">
        <v>1.2516989999999999</v>
      </c>
      <c r="BY82" s="14">
        <v>9.7401000000000001E-2</v>
      </c>
      <c r="BZ82" s="14">
        <v>9.9711999999999995E-2</v>
      </c>
      <c r="CA82" s="14">
        <v>1.4378899999999999</v>
      </c>
      <c r="CB82" s="14">
        <v>0.92108699999999999</v>
      </c>
      <c r="CC82" s="14">
        <v>0.23574999999999999</v>
      </c>
      <c r="CD82" s="14">
        <v>3.621264</v>
      </c>
      <c r="CE82" s="14">
        <v>8.1263000000000002E-2</v>
      </c>
      <c r="CF82" s="14">
        <v>1.926183</v>
      </c>
      <c r="CG82" s="14">
        <v>1.3878699999999999</v>
      </c>
      <c r="CH82" s="14">
        <v>2.3432979999999999</v>
      </c>
      <c r="CI82" s="14">
        <v>11.690628999999999</v>
      </c>
    </row>
    <row r="83" spans="1:88" s="4" customFormat="1">
      <c r="A83" s="14" t="s">
        <v>60</v>
      </c>
      <c r="B83" s="14" t="s">
        <v>147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5.0000000000000004E-6</v>
      </c>
      <c r="K83" s="16">
        <v>2.2921E-2</v>
      </c>
      <c r="L83" s="16">
        <v>0.248308</v>
      </c>
      <c r="M83" s="16">
        <v>0.29287600000000003</v>
      </c>
      <c r="N83" s="16">
        <v>0.140071</v>
      </c>
      <c r="O83" s="16">
        <v>0.43294700000000003</v>
      </c>
      <c r="P83" s="16">
        <v>1.54715</v>
      </c>
      <c r="Q83" s="16">
        <v>3.3935420000000001</v>
      </c>
      <c r="R83" s="16">
        <v>6.2204329999999999</v>
      </c>
      <c r="S83" s="16">
        <v>9.6166319999999992</v>
      </c>
      <c r="T83" s="16">
        <v>12.506494</v>
      </c>
      <c r="U83" s="16">
        <v>13.784412</v>
      </c>
      <c r="V83" s="16">
        <v>12.954639</v>
      </c>
      <c r="W83" s="16">
        <v>10.216075</v>
      </c>
      <c r="X83" s="16">
        <v>7.0097829999999997</v>
      </c>
      <c r="Y83" s="16">
        <v>4.700564</v>
      </c>
      <c r="Z83" s="16">
        <v>3.3418359999999998</v>
      </c>
      <c r="AA83" s="16">
        <v>2.4444789999999998</v>
      </c>
      <c r="AB83" s="16">
        <v>1.761034</v>
      </c>
      <c r="AC83" s="16">
        <v>1.2779830000000001</v>
      </c>
      <c r="AD83" s="16">
        <v>0.962364</v>
      </c>
      <c r="AE83" s="16">
        <v>0.754216</v>
      </c>
      <c r="AF83" s="16">
        <v>0.619058</v>
      </c>
      <c r="AG83" s="16">
        <v>0.52376699999999998</v>
      </c>
      <c r="AH83" s="16">
        <v>0.45996700000000001</v>
      </c>
      <c r="AI83" s="16">
        <v>0.41373399999999999</v>
      </c>
      <c r="AJ83" s="16">
        <v>0.37605499999999997</v>
      </c>
      <c r="AK83" s="16">
        <v>0.34993400000000002</v>
      </c>
      <c r="AL83" s="16">
        <v>0.32080999999999998</v>
      </c>
      <c r="AM83" s="16">
        <v>0.30515399999999998</v>
      </c>
      <c r="AN83" s="16">
        <v>0.290771</v>
      </c>
      <c r="AO83" s="16">
        <v>0.27465800000000001</v>
      </c>
      <c r="AP83" s="16">
        <v>0.26837299999999997</v>
      </c>
      <c r="AQ83" s="16">
        <v>0.26272400000000001</v>
      </c>
      <c r="AR83" s="16">
        <v>0.252162</v>
      </c>
      <c r="AS83" s="16">
        <v>0.24205599999999999</v>
      </c>
      <c r="AT83" s="16">
        <v>0.23386100000000001</v>
      </c>
      <c r="AU83" s="16">
        <v>0.205014</v>
      </c>
      <c r="AV83" s="16">
        <v>0.195823</v>
      </c>
      <c r="AW83" s="16">
        <v>0.16379199999999999</v>
      </c>
      <c r="AX83" s="16">
        <v>0.140316</v>
      </c>
      <c r="AY83" s="16">
        <v>0.112563</v>
      </c>
      <c r="AZ83" s="16">
        <v>9.4638E-2</v>
      </c>
      <c r="BA83" s="16">
        <v>6.7521999999999999E-2</v>
      </c>
      <c r="BB83" s="16">
        <v>0.112025</v>
      </c>
      <c r="BC83" s="16">
        <v>8.6458999999999994E-2</v>
      </c>
      <c r="BD83" s="54">
        <v>0</v>
      </c>
      <c r="BE83" s="54">
        <v>71.376504999999995</v>
      </c>
      <c r="BF83" s="54">
        <v>25.620739</v>
      </c>
      <c r="BG83" s="54">
        <v>3.0027560000000002</v>
      </c>
      <c r="BH83" s="54">
        <v>28.623494999999998</v>
      </c>
      <c r="BI83" s="14">
        <v>0</v>
      </c>
      <c r="BJ83" s="14">
        <v>2.786</v>
      </c>
      <c r="BK83" s="14">
        <v>8.532</v>
      </c>
      <c r="BL83" s="14">
        <v>23.77</v>
      </c>
      <c r="BM83" s="14">
        <v>2.4940000000000002</v>
      </c>
      <c r="BN83" s="14">
        <v>0</v>
      </c>
      <c r="BO83" s="14">
        <v>3.5360290000000001</v>
      </c>
      <c r="BP83" s="14">
        <v>3.6543580000000002</v>
      </c>
      <c r="BQ83" s="14">
        <v>1.059042</v>
      </c>
      <c r="BR83" s="14">
        <v>0.343254</v>
      </c>
      <c r="BS83" s="14">
        <v>1.617035</v>
      </c>
      <c r="BT83" s="14">
        <v>3.7135220000000002</v>
      </c>
      <c r="BU83" s="14">
        <v>0.85281099999999999</v>
      </c>
      <c r="BV83" s="14">
        <v>0.20812600000000001</v>
      </c>
      <c r="BW83" s="14">
        <v>1.17109</v>
      </c>
      <c r="BX83" s="14">
        <v>1.448026</v>
      </c>
      <c r="BY83" s="14">
        <v>8.6208000000000007E-2</v>
      </c>
      <c r="BZ83" s="14">
        <v>8.8182999999999997E-2</v>
      </c>
      <c r="CA83" s="14">
        <v>1.443055</v>
      </c>
      <c r="CB83" s="14">
        <v>0.91730599999999995</v>
      </c>
      <c r="CC83" s="14">
        <v>0.24146999999999999</v>
      </c>
      <c r="CD83" s="14">
        <v>3.8371430000000002</v>
      </c>
      <c r="CE83" s="14">
        <v>6.9969000000000003E-2</v>
      </c>
      <c r="CF83" s="14">
        <v>1.995053</v>
      </c>
      <c r="CG83" s="14">
        <v>1.412463</v>
      </c>
      <c r="CH83" s="14">
        <v>2.5077229999999999</v>
      </c>
      <c r="CI83" s="14">
        <v>11.452214</v>
      </c>
    </row>
    <row r="84" spans="1:88" s="4" customFormat="1">
      <c r="A84" s="14" t="s">
        <v>61</v>
      </c>
      <c r="B84" s="14" t="s">
        <v>147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0.29443399999999997</v>
      </c>
      <c r="I84" s="16">
        <v>0.35216700000000001</v>
      </c>
      <c r="J84" s="16">
        <v>0.19628999999999999</v>
      </c>
      <c r="K84" s="16">
        <v>0.15010399999999999</v>
      </c>
      <c r="L84" s="16">
        <v>0.39835199999999998</v>
      </c>
      <c r="M84" s="16">
        <v>0.577322</v>
      </c>
      <c r="N84" s="16">
        <v>0.75629199999999996</v>
      </c>
      <c r="O84" s="16">
        <v>1.5183580000000001</v>
      </c>
      <c r="P84" s="16">
        <v>3.1117680000000001</v>
      </c>
      <c r="Q84" s="16">
        <v>5.2074480000000003</v>
      </c>
      <c r="R84" s="16">
        <v>7.4474590000000003</v>
      </c>
      <c r="S84" s="16">
        <v>9.1216939999999997</v>
      </c>
      <c r="T84" s="16">
        <v>9.4999149999999997</v>
      </c>
      <c r="U84" s="16">
        <v>9.8054439999999996</v>
      </c>
      <c r="V84" s="16">
        <v>11.124897000000001</v>
      </c>
      <c r="W84" s="16">
        <v>10.683719999999999</v>
      </c>
      <c r="X84" s="16">
        <v>9.0539459999999998</v>
      </c>
      <c r="Y84" s="16">
        <v>6.5285830000000002</v>
      </c>
      <c r="Z84" s="16">
        <v>4.1181320000000001</v>
      </c>
      <c r="AA84" s="16">
        <v>2.3868640000000001</v>
      </c>
      <c r="AB84" s="16">
        <v>1.3118350000000001</v>
      </c>
      <c r="AC84" s="16">
        <v>0.766455</v>
      </c>
      <c r="AD84" s="16">
        <v>0.54139800000000005</v>
      </c>
      <c r="AE84" s="16">
        <v>0.43068800000000002</v>
      </c>
      <c r="AF84" s="16">
        <v>0.34639199999999998</v>
      </c>
      <c r="AG84" s="16">
        <v>0.29122399999999998</v>
      </c>
      <c r="AH84" s="16">
        <v>0.26151799999999997</v>
      </c>
      <c r="AI84" s="16">
        <v>0.25785200000000003</v>
      </c>
      <c r="AJ84" s="16">
        <v>0.25785200000000003</v>
      </c>
      <c r="AK84" s="16">
        <v>0.25418600000000002</v>
      </c>
      <c r="AL84" s="16">
        <v>0.242032</v>
      </c>
      <c r="AM84" s="16">
        <v>0.22254499999999999</v>
      </c>
      <c r="AN84" s="16">
        <v>0.204791</v>
      </c>
      <c r="AO84" s="16">
        <v>0.19128000000000001</v>
      </c>
      <c r="AP84" s="16">
        <v>0.19705400000000001</v>
      </c>
      <c r="AQ84" s="16">
        <v>0.215558</v>
      </c>
      <c r="AR84" s="16">
        <v>0.233485</v>
      </c>
      <c r="AS84" s="16">
        <v>0.24968000000000001</v>
      </c>
      <c r="AT84" s="16">
        <v>0.250834</v>
      </c>
      <c r="AU84" s="16">
        <v>0.23039599999999999</v>
      </c>
      <c r="AV84" s="16">
        <v>0.21168899999999999</v>
      </c>
      <c r="AW84" s="16">
        <v>0.165991</v>
      </c>
      <c r="AX84" s="16">
        <v>0.125691</v>
      </c>
      <c r="AY84" s="16">
        <v>8.4236000000000005E-2</v>
      </c>
      <c r="AZ84" s="16">
        <v>5.7974999999999999E-2</v>
      </c>
      <c r="BA84" s="16">
        <v>3.0252999999999999E-2</v>
      </c>
      <c r="BB84" s="16">
        <v>2.7504000000000001E-2</v>
      </c>
      <c r="BC84" s="16">
        <v>6.4180000000000001E-3</v>
      </c>
      <c r="BD84" s="54">
        <v>0</v>
      </c>
      <c r="BE84" s="54">
        <v>70.245665000000002</v>
      </c>
      <c r="BF84" s="54">
        <v>27.271501000000001</v>
      </c>
      <c r="BG84" s="54">
        <v>2.482834</v>
      </c>
      <c r="BH84" s="54">
        <v>29.754335000000001</v>
      </c>
      <c r="BI84" s="14">
        <v>0</v>
      </c>
      <c r="BJ84" s="14">
        <v>2.5760000000000001</v>
      </c>
      <c r="BK84" s="14">
        <v>10.984</v>
      </c>
      <c r="BL84" s="14">
        <v>28.292999999999999</v>
      </c>
      <c r="BM84" s="14">
        <v>2.3610000000000002</v>
      </c>
      <c r="BN84" s="14">
        <v>0</v>
      </c>
      <c r="BO84" s="14">
        <v>3.537903</v>
      </c>
      <c r="BP84" s="14">
        <v>3.5315110000000001</v>
      </c>
      <c r="BQ84" s="14">
        <v>1.0101709999999999</v>
      </c>
      <c r="BR84" s="14">
        <v>0.10033499999999999</v>
      </c>
      <c r="BS84" s="14">
        <v>1.224917</v>
      </c>
      <c r="BT84" s="14">
        <v>3.5283150000000001</v>
      </c>
      <c r="BU84" s="14">
        <v>0.90037</v>
      </c>
      <c r="BV84" s="14">
        <v>-1.0649E-2</v>
      </c>
      <c r="BW84" s="14">
        <v>0.43371900000000002</v>
      </c>
      <c r="BX84" s="14">
        <v>1.052438</v>
      </c>
      <c r="BY84" s="14">
        <v>8.6096000000000006E-2</v>
      </c>
      <c r="BZ84" s="14">
        <v>9.5736000000000002E-2</v>
      </c>
      <c r="CA84" s="14">
        <v>1.535058</v>
      </c>
      <c r="CB84" s="14">
        <v>1.0345299999999999</v>
      </c>
      <c r="CC84" s="14">
        <v>0.25269399999999997</v>
      </c>
      <c r="CD84" s="14">
        <v>3.6635680000000002</v>
      </c>
      <c r="CE84" s="14">
        <v>7.8913999999999998E-2</v>
      </c>
      <c r="CF84" s="14">
        <v>1.892245</v>
      </c>
      <c r="CG84" s="14">
        <v>1.375589</v>
      </c>
      <c r="CH84" s="14">
        <v>2.050465</v>
      </c>
      <c r="CI84" s="14">
        <v>10.645123</v>
      </c>
    </row>
    <row r="85" spans="1:88" s="4" customFormat="1">
      <c r="A85" s="14" t="s">
        <v>62</v>
      </c>
      <c r="B85" s="14" t="s">
        <v>147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3.6589999999999999E-3</v>
      </c>
      <c r="L85" s="16">
        <v>0.15772900000000001</v>
      </c>
      <c r="M85" s="16">
        <v>0.30914799999999998</v>
      </c>
      <c r="N85" s="16">
        <v>0.30283900000000002</v>
      </c>
      <c r="O85" s="16">
        <v>0.744479</v>
      </c>
      <c r="P85" s="16">
        <v>2.0946359999999999</v>
      </c>
      <c r="Q85" s="16">
        <v>4.2586719999999998</v>
      </c>
      <c r="R85" s="16">
        <v>7.2555240000000003</v>
      </c>
      <c r="S85" s="16">
        <v>10.303464999999999</v>
      </c>
      <c r="T85" s="16">
        <v>12.401071</v>
      </c>
      <c r="U85" s="16">
        <v>12.48068</v>
      </c>
      <c r="V85" s="16">
        <v>10.317116</v>
      </c>
      <c r="W85" s="16">
        <v>7.4002340000000002</v>
      </c>
      <c r="X85" s="16">
        <v>5.3583720000000001</v>
      </c>
      <c r="Y85" s="16">
        <v>4.6047370000000001</v>
      </c>
      <c r="Z85" s="16">
        <v>4.2940250000000004</v>
      </c>
      <c r="AA85" s="16">
        <v>3.790683</v>
      </c>
      <c r="AB85" s="16">
        <v>3.0085259999999998</v>
      </c>
      <c r="AC85" s="16">
        <v>2.1628419999999999</v>
      </c>
      <c r="AD85" s="16">
        <v>1.4769909999999999</v>
      </c>
      <c r="AE85" s="16">
        <v>1.0014419999999999</v>
      </c>
      <c r="AF85" s="16">
        <v>0.714839</v>
      </c>
      <c r="AG85" s="16">
        <v>0.55119200000000002</v>
      </c>
      <c r="AH85" s="16">
        <v>0.460725</v>
      </c>
      <c r="AI85" s="16">
        <v>0.403474</v>
      </c>
      <c r="AJ85" s="16">
        <v>0.36530600000000002</v>
      </c>
      <c r="AK85" s="16">
        <v>0.338841</v>
      </c>
      <c r="AL85" s="16">
        <v>0.30868499999999999</v>
      </c>
      <c r="AM85" s="16">
        <v>0.29149399999999998</v>
      </c>
      <c r="AN85" s="16">
        <v>0.27682699999999999</v>
      </c>
      <c r="AO85" s="16">
        <v>0.25973099999999999</v>
      </c>
      <c r="AP85" s="16">
        <v>0.25190800000000002</v>
      </c>
      <c r="AQ85" s="16">
        <v>0.24165700000000001</v>
      </c>
      <c r="AR85" s="16">
        <v>0.23014499999999999</v>
      </c>
      <c r="AS85" s="16">
        <v>0.22042999999999999</v>
      </c>
      <c r="AT85" s="16">
        <v>0.20819099999999999</v>
      </c>
      <c r="AU85" s="16">
        <v>0.186584</v>
      </c>
      <c r="AV85" s="16">
        <v>0.17731</v>
      </c>
      <c r="AW85" s="16">
        <v>0.15002399999999999</v>
      </c>
      <c r="AX85" s="16">
        <v>0.131381</v>
      </c>
      <c r="AY85" s="16">
        <v>0.10778600000000001</v>
      </c>
      <c r="AZ85" s="16">
        <v>9.4095999999999999E-2</v>
      </c>
      <c r="BA85" s="16">
        <v>7.1132000000000001E-2</v>
      </c>
      <c r="BB85" s="16">
        <v>0.120466</v>
      </c>
      <c r="BC85" s="16">
        <v>0.11090700000000001</v>
      </c>
      <c r="BD85" s="54">
        <v>0</v>
      </c>
      <c r="BE85" s="54">
        <v>68.029252</v>
      </c>
      <c r="BF85" s="54">
        <v>29.132173999999999</v>
      </c>
      <c r="BG85" s="54">
        <v>2.8385739999999999</v>
      </c>
      <c r="BH85" s="54">
        <v>31.970748</v>
      </c>
      <c r="BI85" s="14">
        <v>0</v>
      </c>
      <c r="BJ85" s="14">
        <v>2.335</v>
      </c>
      <c r="BK85" s="14">
        <v>10.263</v>
      </c>
      <c r="BL85" s="14">
        <v>23.966000000000001</v>
      </c>
      <c r="BM85" s="14">
        <v>2.1280000000000001</v>
      </c>
      <c r="BN85" s="14">
        <v>0</v>
      </c>
      <c r="BO85" s="14">
        <v>3.4941499999999999</v>
      </c>
      <c r="BP85" s="14">
        <v>3.7106110000000001</v>
      </c>
      <c r="BQ85" s="14">
        <v>1.1504650000000001</v>
      </c>
      <c r="BR85" s="14">
        <v>0.38091900000000001</v>
      </c>
      <c r="BS85" s="14">
        <v>1.2636909999999999</v>
      </c>
      <c r="BT85" s="14">
        <v>3.8188420000000001</v>
      </c>
      <c r="BU85" s="14">
        <v>1.0437430000000001</v>
      </c>
      <c r="BV85" s="14">
        <v>0.311085</v>
      </c>
      <c r="BW85" s="14">
        <v>0.89583900000000005</v>
      </c>
      <c r="BX85" s="14">
        <v>0.98742200000000002</v>
      </c>
      <c r="BY85" s="14">
        <v>8.8747000000000006E-2</v>
      </c>
      <c r="BZ85" s="14">
        <v>8.7605000000000002E-2</v>
      </c>
      <c r="CA85" s="14">
        <v>1.5941080000000001</v>
      </c>
      <c r="CB85" s="14">
        <v>0.78985000000000005</v>
      </c>
      <c r="CC85" s="14">
        <v>0.26900200000000002</v>
      </c>
      <c r="CD85" s="14">
        <v>3.8530739999999999</v>
      </c>
      <c r="CE85" s="14">
        <v>6.9200999999999999E-2</v>
      </c>
      <c r="CF85" s="14">
        <v>2.108352</v>
      </c>
      <c r="CG85" s="14">
        <v>1.452016</v>
      </c>
      <c r="CH85" s="14">
        <v>2.2349809999999999</v>
      </c>
      <c r="CI85" s="14">
        <v>10.158362</v>
      </c>
    </row>
    <row r="86" spans="1:88" s="4" customFormat="1">
      <c r="A86" s="14" t="s">
        <v>63</v>
      </c>
      <c r="B86" s="14" t="s">
        <v>147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0.63501300000000005</v>
      </c>
      <c r="I86" s="16">
        <v>0.73100299999999996</v>
      </c>
      <c r="J86" s="16">
        <v>0.51687099999999997</v>
      </c>
      <c r="K86" s="16">
        <v>0.55379</v>
      </c>
      <c r="L86" s="16">
        <v>1.100196</v>
      </c>
      <c r="M86" s="16">
        <v>1.56538</v>
      </c>
      <c r="N86" s="16">
        <v>1.7721279999999999</v>
      </c>
      <c r="O86" s="16">
        <v>2.3333020000000002</v>
      </c>
      <c r="P86" s="16">
        <v>3.4408829999999999</v>
      </c>
      <c r="Q86" s="16">
        <v>4.8142820000000004</v>
      </c>
      <c r="R86" s="16">
        <v>6.6897849999999996</v>
      </c>
      <c r="S86" s="16">
        <v>9.2316549999999999</v>
      </c>
      <c r="T86" s="16">
        <v>11.684749999999999</v>
      </c>
      <c r="U86" s="16">
        <v>12.869151</v>
      </c>
      <c r="V86" s="16">
        <v>11.850391</v>
      </c>
      <c r="W86" s="16">
        <v>8.8587439999999997</v>
      </c>
      <c r="X86" s="16">
        <v>5.5499260000000001</v>
      </c>
      <c r="Y86" s="16">
        <v>3.3673150000000001</v>
      </c>
      <c r="Z86" s="16">
        <v>2.3104230000000001</v>
      </c>
      <c r="AA86" s="16">
        <v>1.7134659999999999</v>
      </c>
      <c r="AB86" s="16">
        <v>1.2782610000000001</v>
      </c>
      <c r="AC86" s="16">
        <v>0.95157999999999998</v>
      </c>
      <c r="AD86" s="16">
        <v>0.73232200000000003</v>
      </c>
      <c r="AE86" s="16">
        <v>0.57517300000000005</v>
      </c>
      <c r="AF86" s="16">
        <v>0.46573199999999998</v>
      </c>
      <c r="AG86" s="16">
        <v>0.38397399999999998</v>
      </c>
      <c r="AH86" s="16">
        <v>0.330175</v>
      </c>
      <c r="AI86" s="16">
        <v>0.292433</v>
      </c>
      <c r="AJ86" s="16">
        <v>0.264934</v>
      </c>
      <c r="AK86" s="16">
        <v>0.248139</v>
      </c>
      <c r="AL86" s="16">
        <v>0.229407</v>
      </c>
      <c r="AM86" s="16">
        <v>0.220918</v>
      </c>
      <c r="AN86" s="16">
        <v>0.216582</v>
      </c>
      <c r="AO86" s="16">
        <v>0.20837</v>
      </c>
      <c r="AP86" s="16">
        <v>0.20652699999999999</v>
      </c>
      <c r="AQ86" s="16">
        <v>0.20735899999999999</v>
      </c>
      <c r="AR86" s="16">
        <v>0.205516</v>
      </c>
      <c r="AS86" s="16">
        <v>0.19878100000000001</v>
      </c>
      <c r="AT86" s="16">
        <v>0.19103000000000001</v>
      </c>
      <c r="AU86" s="16">
        <v>0.17469599999999999</v>
      </c>
      <c r="AV86" s="16">
        <v>0.165191</v>
      </c>
      <c r="AW86" s="16">
        <v>0.13953599999999999</v>
      </c>
      <c r="AX86" s="16">
        <v>0.11997099999999999</v>
      </c>
      <c r="AY86" s="16">
        <v>9.6991999999999995E-2</v>
      </c>
      <c r="AZ86" s="16">
        <v>8.158E-2</v>
      </c>
      <c r="BA86" s="16">
        <v>5.8599999999999999E-2</v>
      </c>
      <c r="BB86" s="16">
        <v>9.4683000000000003E-2</v>
      </c>
      <c r="BC86" s="16">
        <v>7.3085999999999998E-2</v>
      </c>
      <c r="BD86" s="54">
        <v>0</v>
      </c>
      <c r="BE86" s="54">
        <v>78.647323</v>
      </c>
      <c r="BF86" s="54">
        <v>18.914178</v>
      </c>
      <c r="BG86" s="54">
        <v>2.4384990000000002</v>
      </c>
      <c r="BH86" s="54">
        <v>21.352677</v>
      </c>
      <c r="BI86" s="14">
        <v>0</v>
      </c>
      <c r="BJ86" s="14">
        <v>4.1580000000000004</v>
      </c>
      <c r="BK86" s="14">
        <v>7.7560000000000002</v>
      </c>
      <c r="BL86" s="14">
        <v>32.252000000000002</v>
      </c>
      <c r="BM86" s="14">
        <v>3.6829999999999998</v>
      </c>
      <c r="BN86" s="14">
        <v>0</v>
      </c>
      <c r="BO86" s="14">
        <v>3.3511229999999999</v>
      </c>
      <c r="BP86" s="14">
        <v>3.3418199999999998</v>
      </c>
      <c r="BQ86" s="14">
        <v>1.1269530000000001</v>
      </c>
      <c r="BR86" s="14">
        <v>7.3905999999999999E-2</v>
      </c>
      <c r="BS86" s="14">
        <v>1.631202</v>
      </c>
      <c r="BT86" s="14">
        <v>3.3371689999999998</v>
      </c>
      <c r="BU86" s="14">
        <v>0.90346499999999996</v>
      </c>
      <c r="BV86" s="14">
        <v>-1.5445E-2</v>
      </c>
      <c r="BW86" s="14">
        <v>0.402646</v>
      </c>
      <c r="BX86" s="14">
        <v>1.466316</v>
      </c>
      <c r="BY86" s="14">
        <v>9.7997000000000001E-2</v>
      </c>
      <c r="BZ86" s="14">
        <v>0.106543</v>
      </c>
      <c r="CA86" s="14">
        <v>1.4741040000000001</v>
      </c>
      <c r="CB86" s="14">
        <v>1.0204800000000001</v>
      </c>
      <c r="CC86" s="14">
        <v>0.19500100000000001</v>
      </c>
      <c r="CD86" s="14">
        <v>3.4790139999999998</v>
      </c>
      <c r="CE86" s="14">
        <v>8.9682999999999999E-2</v>
      </c>
      <c r="CF86" s="14">
        <v>2.1976830000000001</v>
      </c>
      <c r="CG86" s="14">
        <v>1.482459</v>
      </c>
      <c r="CH86" s="14">
        <v>1.9278120000000001</v>
      </c>
      <c r="CI86" s="14">
        <v>10.379970999999999</v>
      </c>
    </row>
    <row r="87" spans="1:88" s="4" customFormat="1">
      <c r="A87" s="14" t="s">
        <v>64</v>
      </c>
      <c r="B87" s="14" t="s">
        <v>147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3.8100000000000002E-2</v>
      </c>
      <c r="P87" s="16">
        <v>0.52795800000000004</v>
      </c>
      <c r="Q87" s="16">
        <v>1.687289</v>
      </c>
      <c r="R87" s="16">
        <v>3.7392500000000002</v>
      </c>
      <c r="S87" s="16">
        <v>6.9668710000000003</v>
      </c>
      <c r="T87" s="16">
        <v>10.732518000000001</v>
      </c>
      <c r="U87" s="16">
        <v>14.383016</v>
      </c>
      <c r="V87" s="16">
        <v>15.345115</v>
      </c>
      <c r="W87" s="16">
        <v>12.640639</v>
      </c>
      <c r="X87" s="16">
        <v>8.854196</v>
      </c>
      <c r="Y87" s="16">
        <v>5.741536</v>
      </c>
      <c r="Z87" s="16">
        <v>4.1733279999999997</v>
      </c>
      <c r="AA87" s="16">
        <v>3.119834</v>
      </c>
      <c r="AB87" s="16">
        <v>2.0922640000000001</v>
      </c>
      <c r="AC87" s="16">
        <v>1.396055</v>
      </c>
      <c r="AD87" s="16">
        <v>1.06135</v>
      </c>
      <c r="AE87" s="16">
        <v>0.85932799999999998</v>
      </c>
      <c r="AF87" s="16">
        <v>0.686311</v>
      </c>
      <c r="AG87" s="16">
        <v>0.54271400000000003</v>
      </c>
      <c r="AH87" s="16">
        <v>0.45277099999999998</v>
      </c>
      <c r="AI87" s="16">
        <v>0.40899200000000002</v>
      </c>
      <c r="AJ87" s="16">
        <v>0.389656</v>
      </c>
      <c r="AK87" s="16">
        <v>0.38053199999999998</v>
      </c>
      <c r="AL87" s="16">
        <v>0.35370499999999999</v>
      </c>
      <c r="AM87" s="16">
        <v>0.32340400000000002</v>
      </c>
      <c r="AN87" s="16">
        <v>0.29071799999999998</v>
      </c>
      <c r="AO87" s="16">
        <v>0.25966600000000001</v>
      </c>
      <c r="AP87" s="16">
        <v>0.25870599999999999</v>
      </c>
      <c r="AQ87" s="16">
        <v>0.27252100000000001</v>
      </c>
      <c r="AR87" s="16">
        <v>0.28708800000000001</v>
      </c>
      <c r="AS87" s="16">
        <v>0.30709700000000001</v>
      </c>
      <c r="AT87" s="16">
        <v>0.30709700000000001</v>
      </c>
      <c r="AU87" s="16">
        <v>0.27884500000000001</v>
      </c>
      <c r="AV87" s="16">
        <v>0.25603500000000001</v>
      </c>
      <c r="AW87" s="16">
        <v>0.200074</v>
      </c>
      <c r="AX87" s="16">
        <v>0.150308</v>
      </c>
      <c r="AY87" s="16">
        <v>9.9453E-2</v>
      </c>
      <c r="AZ87" s="16">
        <v>6.7287E-2</v>
      </c>
      <c r="BA87" s="16">
        <v>3.44E-2</v>
      </c>
      <c r="BB87" s="16">
        <v>2.9454000000000001E-2</v>
      </c>
      <c r="BC87" s="16">
        <v>4.5129999999999997E-3</v>
      </c>
      <c r="BD87" s="54">
        <v>0</v>
      </c>
      <c r="BE87" s="54">
        <v>66.060756999999995</v>
      </c>
      <c r="BF87" s="54">
        <v>30.835978000000001</v>
      </c>
      <c r="BG87" s="54">
        <v>3.1032649999999999</v>
      </c>
      <c r="BH87" s="54">
        <v>33.939242999999998</v>
      </c>
      <c r="BI87" s="14">
        <v>0</v>
      </c>
      <c r="BJ87" s="14">
        <v>2.1419999999999999</v>
      </c>
      <c r="BK87" s="14">
        <v>9.9369999999999994</v>
      </c>
      <c r="BL87" s="14">
        <v>21.288</v>
      </c>
      <c r="BM87" s="14">
        <v>1.946</v>
      </c>
      <c r="BN87" s="14">
        <v>0</v>
      </c>
      <c r="BO87" s="14">
        <v>3.6980849999999998</v>
      </c>
      <c r="BP87" s="14">
        <v>3.8267410000000002</v>
      </c>
      <c r="BQ87" s="14">
        <v>1.0129079999999999</v>
      </c>
      <c r="BR87" s="14">
        <v>0.37307200000000001</v>
      </c>
      <c r="BS87" s="14">
        <v>1.68581</v>
      </c>
      <c r="BT87" s="14">
        <v>3.8910680000000002</v>
      </c>
      <c r="BU87" s="14">
        <v>0.80791100000000005</v>
      </c>
      <c r="BV87" s="14">
        <v>0.238868</v>
      </c>
      <c r="BW87" s="14">
        <v>1.2617640000000001</v>
      </c>
      <c r="BX87" s="14">
        <v>1.4873339999999999</v>
      </c>
      <c r="BY87" s="14">
        <v>7.7049000000000006E-2</v>
      </c>
      <c r="BZ87" s="14">
        <v>7.7818999999999999E-2</v>
      </c>
      <c r="CA87" s="14">
        <v>1.4030229999999999</v>
      </c>
      <c r="CB87" s="14">
        <v>0.91151700000000002</v>
      </c>
      <c r="CC87" s="14">
        <v>0.23922299999999999</v>
      </c>
      <c r="CD87" s="14">
        <v>4.0072080000000003</v>
      </c>
      <c r="CE87" s="14">
        <v>6.2189000000000001E-2</v>
      </c>
      <c r="CF87" s="14">
        <v>1.7905249999999999</v>
      </c>
      <c r="CG87" s="14">
        <v>1.3381050000000001</v>
      </c>
      <c r="CH87" s="14">
        <v>2.5308359999999999</v>
      </c>
      <c r="CI87" s="14">
        <v>10.976355999999999</v>
      </c>
    </row>
    <row r="88" spans="1:88" s="4" customFormat="1">
      <c r="A88" s="14" t="s">
        <v>65</v>
      </c>
      <c r="B88" s="14" t="s">
        <v>147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2.2360000000000001E-3</v>
      </c>
      <c r="K88" s="16">
        <v>0.241457</v>
      </c>
      <c r="L88" s="16">
        <v>1.386145</v>
      </c>
      <c r="M88" s="16">
        <v>2.960089</v>
      </c>
      <c r="N88" s="16">
        <v>4.6324059999999996</v>
      </c>
      <c r="O88" s="16">
        <v>6.6356080000000004</v>
      </c>
      <c r="P88" s="16">
        <v>8.8355540000000001</v>
      </c>
      <c r="Q88" s="16">
        <v>10.642013</v>
      </c>
      <c r="R88" s="16">
        <v>11.804586</v>
      </c>
      <c r="S88" s="16">
        <v>12.162447999999999</v>
      </c>
      <c r="T88" s="16">
        <v>11.384767</v>
      </c>
      <c r="U88" s="16">
        <v>9.1492830000000005</v>
      </c>
      <c r="V88" s="16">
        <v>6.294257</v>
      </c>
      <c r="W88" s="16">
        <v>3.785466</v>
      </c>
      <c r="X88" s="16">
        <v>2.216675</v>
      </c>
      <c r="Y88" s="16">
        <v>1.537218</v>
      </c>
      <c r="Z88" s="16">
        <v>1.231341</v>
      </c>
      <c r="AA88" s="16">
        <v>0.95385900000000001</v>
      </c>
      <c r="AB88" s="16">
        <v>0.66347699999999998</v>
      </c>
      <c r="AC88" s="16">
        <v>0.42780899999999999</v>
      </c>
      <c r="AD88" s="16">
        <v>0.28139799999999998</v>
      </c>
      <c r="AE88" s="16">
        <v>0.20152900000000001</v>
      </c>
      <c r="AF88" s="16">
        <v>0.163963</v>
      </c>
      <c r="AG88" s="16">
        <v>0.14594099999999999</v>
      </c>
      <c r="AH88" s="16">
        <v>0.135745</v>
      </c>
      <c r="AI88" s="16">
        <v>0.13064700000000001</v>
      </c>
      <c r="AJ88" s="16">
        <v>0.12659999999999999</v>
      </c>
      <c r="AK88" s="16">
        <v>0.124498</v>
      </c>
      <c r="AL88" s="16">
        <v>0.12013799999999999</v>
      </c>
      <c r="AM88" s="16">
        <v>0.119668</v>
      </c>
      <c r="AN88" s="16">
        <v>0.120987</v>
      </c>
      <c r="AO88" s="16">
        <v>0.11989</v>
      </c>
      <c r="AP88" s="16">
        <v>0.12357899999999999</v>
      </c>
      <c r="AQ88" s="16">
        <v>0.12621599999999999</v>
      </c>
      <c r="AR88" s="16">
        <v>0.12795899999999999</v>
      </c>
      <c r="AS88" s="16">
        <v>0.12701899999999999</v>
      </c>
      <c r="AT88" s="16">
        <v>0.12339700000000001</v>
      </c>
      <c r="AU88" s="16">
        <v>0.112306</v>
      </c>
      <c r="AV88" s="16">
        <v>0.107365</v>
      </c>
      <c r="AW88" s="16">
        <v>9.0909000000000004E-2</v>
      </c>
      <c r="AX88" s="16">
        <v>7.6554999999999998E-2</v>
      </c>
      <c r="AY88" s="16">
        <v>6.1307E-2</v>
      </c>
      <c r="AZ88" s="16">
        <v>5.1894000000000003E-2</v>
      </c>
      <c r="BA88" s="16">
        <v>3.6645999999999998E-2</v>
      </c>
      <c r="BB88" s="16">
        <v>5.7305000000000002E-2</v>
      </c>
      <c r="BC88" s="16">
        <v>3.9843999999999997E-2</v>
      </c>
      <c r="BD88" s="54">
        <v>0</v>
      </c>
      <c r="BE88" s="54">
        <v>89.916314</v>
      </c>
      <c r="BF88" s="54">
        <v>8.5805070000000008</v>
      </c>
      <c r="BG88" s="54">
        <v>1.5031779999999999</v>
      </c>
      <c r="BH88" s="54">
        <v>10.083686</v>
      </c>
      <c r="BI88" s="14">
        <v>0</v>
      </c>
      <c r="BJ88" s="14">
        <v>10.478999999999999</v>
      </c>
      <c r="BK88" s="14">
        <v>5.7080000000000002</v>
      </c>
      <c r="BL88" s="14">
        <v>59.817</v>
      </c>
      <c r="BM88" s="14">
        <v>8.9169999999999998</v>
      </c>
      <c r="BN88" s="14">
        <v>0</v>
      </c>
      <c r="BO88" s="14">
        <v>2.8118720000000001</v>
      </c>
      <c r="BP88" s="14">
        <v>2.8266680000000002</v>
      </c>
      <c r="BQ88" s="14">
        <v>0.90675399999999995</v>
      </c>
      <c r="BR88" s="14">
        <v>0.11781999999999999</v>
      </c>
      <c r="BS88" s="14">
        <v>1.199444</v>
      </c>
      <c r="BT88" s="14">
        <v>2.834066</v>
      </c>
      <c r="BU88" s="14">
        <v>0.82937499999999997</v>
      </c>
      <c r="BV88" s="14">
        <v>2.6759999999999999E-2</v>
      </c>
      <c r="BW88" s="14">
        <v>0.40896100000000002</v>
      </c>
      <c r="BX88" s="14">
        <v>0.95788200000000001</v>
      </c>
      <c r="BY88" s="14">
        <v>0.14241100000000001</v>
      </c>
      <c r="BZ88" s="14">
        <v>0.15295800000000001</v>
      </c>
      <c r="CA88" s="14">
        <v>1.469006</v>
      </c>
      <c r="CB88" s="14">
        <v>0.998498</v>
      </c>
      <c r="CC88" s="14">
        <v>0.24584700000000001</v>
      </c>
      <c r="CD88" s="14">
        <v>2.9635479999999998</v>
      </c>
      <c r="CE88" s="14">
        <v>0.12819900000000001</v>
      </c>
      <c r="CF88" s="14">
        <v>1.5694710000000001</v>
      </c>
      <c r="CG88" s="14">
        <v>1.252785</v>
      </c>
      <c r="CH88" s="14">
        <v>2.8274650000000001</v>
      </c>
      <c r="CI88" s="14">
        <v>16.169778000000001</v>
      </c>
    </row>
    <row r="89" spans="1:88" s="4" customFormat="1">
      <c r="A89" s="14" t="s">
        <v>66</v>
      </c>
      <c r="B89" s="14" t="s">
        <v>147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0.343225</v>
      </c>
      <c r="I89" s="16">
        <v>0.51084700000000005</v>
      </c>
      <c r="J89" s="16">
        <v>0.36717100000000003</v>
      </c>
      <c r="K89" s="16">
        <v>0.39909899999999998</v>
      </c>
      <c r="L89" s="16">
        <v>1.0057309999999999</v>
      </c>
      <c r="M89" s="16">
        <v>1.684199</v>
      </c>
      <c r="N89" s="16">
        <v>2.2429389999999998</v>
      </c>
      <c r="O89" s="16">
        <v>3.2087590000000001</v>
      </c>
      <c r="P89" s="16">
        <v>4.789193</v>
      </c>
      <c r="Q89" s="16">
        <v>6.6489960000000004</v>
      </c>
      <c r="R89" s="16">
        <v>8.7801869999999997</v>
      </c>
      <c r="S89" s="16">
        <v>10.864884999999999</v>
      </c>
      <c r="T89" s="16">
        <v>12.392735</v>
      </c>
      <c r="U89" s="16">
        <v>12.363547000000001</v>
      </c>
      <c r="V89" s="16">
        <v>10.356997</v>
      </c>
      <c r="W89" s="16">
        <v>7.1280859999999997</v>
      </c>
      <c r="X89" s="16">
        <v>4.2514130000000003</v>
      </c>
      <c r="Y89" s="16">
        <v>2.6325259999999999</v>
      </c>
      <c r="Z89" s="16">
        <v>1.8854200000000001</v>
      </c>
      <c r="AA89" s="16">
        <v>1.4148309999999999</v>
      </c>
      <c r="AB89" s="16">
        <v>1.0370680000000001</v>
      </c>
      <c r="AC89" s="16">
        <v>0.74588900000000002</v>
      </c>
      <c r="AD89" s="16">
        <v>0.55030599999999996</v>
      </c>
      <c r="AE89" s="16">
        <v>0.42477599999999999</v>
      </c>
      <c r="AF89" s="16">
        <v>0.34428199999999998</v>
      </c>
      <c r="AG89" s="16">
        <v>0.290182</v>
      </c>
      <c r="AH89" s="16">
        <v>0.25500800000000001</v>
      </c>
      <c r="AI89" s="16">
        <v>0.23342499999999999</v>
      </c>
      <c r="AJ89" s="16">
        <v>0.21477199999999999</v>
      </c>
      <c r="AK89" s="16">
        <v>0.20491000000000001</v>
      </c>
      <c r="AL89" s="16">
        <v>0.192915</v>
      </c>
      <c r="AM89" s="16">
        <v>0.18758</v>
      </c>
      <c r="AN89" s="16">
        <v>0.18517500000000001</v>
      </c>
      <c r="AO89" s="16">
        <v>0.177171</v>
      </c>
      <c r="AP89" s="16">
        <v>0.17582700000000001</v>
      </c>
      <c r="AQ89" s="16">
        <v>0.174482</v>
      </c>
      <c r="AR89" s="16">
        <v>0.170208</v>
      </c>
      <c r="AS89" s="16">
        <v>0.16646900000000001</v>
      </c>
      <c r="AT89" s="16">
        <v>0.16033500000000001</v>
      </c>
      <c r="AU89" s="16">
        <v>0.14435000000000001</v>
      </c>
      <c r="AV89" s="16">
        <v>0.13635700000000001</v>
      </c>
      <c r="AW89" s="16">
        <v>0.114784</v>
      </c>
      <c r="AX89" s="16">
        <v>9.9071999999999993E-2</v>
      </c>
      <c r="AY89" s="16">
        <v>7.9631999999999994E-2</v>
      </c>
      <c r="AZ89" s="16">
        <v>6.9779999999999995E-2</v>
      </c>
      <c r="BA89" s="16">
        <v>5.0340000000000003E-2</v>
      </c>
      <c r="BB89" s="16">
        <v>8.0976000000000006E-2</v>
      </c>
      <c r="BC89" s="16">
        <v>6.3143000000000005E-2</v>
      </c>
      <c r="BD89" s="54">
        <v>0</v>
      </c>
      <c r="BE89" s="54">
        <v>83.086596999999998</v>
      </c>
      <c r="BF89" s="54">
        <v>14.865302</v>
      </c>
      <c r="BG89" s="54">
        <v>2.0481009999999999</v>
      </c>
      <c r="BH89" s="54">
        <v>16.913402999999999</v>
      </c>
      <c r="BI89" s="14">
        <v>0</v>
      </c>
      <c r="BJ89" s="14">
        <v>5.5890000000000004</v>
      </c>
      <c r="BK89" s="14">
        <v>7.258</v>
      </c>
      <c r="BL89" s="14">
        <v>40.567999999999998</v>
      </c>
      <c r="BM89" s="14">
        <v>4.9119999999999999</v>
      </c>
      <c r="BN89" s="14">
        <v>0</v>
      </c>
      <c r="BO89" s="14">
        <v>3.1896170000000001</v>
      </c>
      <c r="BP89" s="14">
        <v>3.18445</v>
      </c>
      <c r="BQ89" s="14">
        <v>1.0249459999999999</v>
      </c>
      <c r="BR89" s="14">
        <v>8.3784999999999998E-2</v>
      </c>
      <c r="BS89" s="14">
        <v>1.4394750000000001</v>
      </c>
      <c r="BT89" s="14">
        <v>3.181867</v>
      </c>
      <c r="BU89" s="14">
        <v>0.86955300000000002</v>
      </c>
      <c r="BV89" s="14">
        <v>-8.9119999999999998E-3</v>
      </c>
      <c r="BW89" s="14">
        <v>0.39527000000000001</v>
      </c>
      <c r="BX89" s="14">
        <v>1.239724</v>
      </c>
      <c r="BY89" s="14">
        <v>0.10960499999999999</v>
      </c>
      <c r="BZ89" s="14">
        <v>0.119204</v>
      </c>
      <c r="CA89" s="14">
        <v>1.468653</v>
      </c>
      <c r="CB89" s="14">
        <v>1.0239720000000001</v>
      </c>
      <c r="CC89" s="14">
        <v>0.21484300000000001</v>
      </c>
      <c r="CD89" s="14">
        <v>3.32341</v>
      </c>
      <c r="CE89" s="14">
        <v>9.9897E-2</v>
      </c>
      <c r="CF89" s="14">
        <v>1.938642</v>
      </c>
      <c r="CG89" s="14">
        <v>1.3923509999999999</v>
      </c>
      <c r="CH89" s="14">
        <v>2.2245680000000001</v>
      </c>
      <c r="CI89" s="14">
        <v>12.092613</v>
      </c>
    </row>
    <row r="90" spans="1:88" s="4" customFormat="1">
      <c r="A90" s="14" t="s">
        <v>67</v>
      </c>
      <c r="B90" s="14" t="s">
        <v>147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0.77956000000000003</v>
      </c>
      <c r="I90" s="16">
        <v>1.0200629999999999</v>
      </c>
      <c r="J90" s="16">
        <v>1.044942</v>
      </c>
      <c r="K90" s="16">
        <v>1.326911</v>
      </c>
      <c r="L90" s="16">
        <v>2.2972139999999999</v>
      </c>
      <c r="M90" s="16">
        <v>3.748523</v>
      </c>
      <c r="N90" s="16">
        <v>5.3739879999999998</v>
      </c>
      <c r="O90" s="16">
        <v>6.933109</v>
      </c>
      <c r="P90" s="16">
        <v>7.9614640000000003</v>
      </c>
      <c r="Q90" s="16">
        <v>8.2434329999999996</v>
      </c>
      <c r="R90" s="16">
        <v>8.3761240000000008</v>
      </c>
      <c r="S90" s="16">
        <v>8.7094389999999997</v>
      </c>
      <c r="T90" s="16">
        <v>9.001811</v>
      </c>
      <c r="U90" s="16">
        <v>8.5960099999999997</v>
      </c>
      <c r="V90" s="16">
        <v>7.3774850000000001</v>
      </c>
      <c r="W90" s="16">
        <v>5.4136119999999996</v>
      </c>
      <c r="X90" s="16">
        <v>3.4609239999999999</v>
      </c>
      <c r="Y90" s="16">
        <v>2.175322</v>
      </c>
      <c r="Z90" s="16">
        <v>1.499519</v>
      </c>
      <c r="AA90" s="16">
        <v>1.0896250000000001</v>
      </c>
      <c r="AB90" s="16">
        <v>0.78742800000000002</v>
      </c>
      <c r="AC90" s="16">
        <v>0.55974100000000004</v>
      </c>
      <c r="AD90" s="16">
        <v>0.41325499999999998</v>
      </c>
      <c r="AE90" s="16">
        <v>0.32207200000000002</v>
      </c>
      <c r="AF90" s="16">
        <v>0.26834000000000002</v>
      </c>
      <c r="AG90" s="16">
        <v>0.23571900000000001</v>
      </c>
      <c r="AH90" s="16">
        <v>0.21587400000000001</v>
      </c>
      <c r="AI90" s="16">
        <v>0.20158599999999999</v>
      </c>
      <c r="AJ90" s="16">
        <v>0.19090599999999999</v>
      </c>
      <c r="AK90" s="16">
        <v>0.184665</v>
      </c>
      <c r="AL90" s="16">
        <v>0.17383999999999999</v>
      </c>
      <c r="AM90" s="16">
        <v>0.17008599999999999</v>
      </c>
      <c r="AN90" s="16">
        <v>0.167991</v>
      </c>
      <c r="AO90" s="16">
        <v>0.16131200000000001</v>
      </c>
      <c r="AP90" s="16">
        <v>0.16073000000000001</v>
      </c>
      <c r="AQ90" s="16">
        <v>0.15917300000000001</v>
      </c>
      <c r="AR90" s="16">
        <v>0.15678700000000001</v>
      </c>
      <c r="AS90" s="16">
        <v>0.15191299999999999</v>
      </c>
      <c r="AT90" s="16">
        <v>0.14440500000000001</v>
      </c>
      <c r="AU90" s="16">
        <v>0.12928799999999999</v>
      </c>
      <c r="AV90" s="16">
        <v>0.123875</v>
      </c>
      <c r="AW90" s="16">
        <v>0.104612</v>
      </c>
      <c r="AX90" s="16">
        <v>8.9786000000000005E-2</v>
      </c>
      <c r="AY90" s="16">
        <v>7.1497000000000005E-2</v>
      </c>
      <c r="AZ90" s="16">
        <v>6.1938E-2</v>
      </c>
      <c r="BA90" s="16">
        <v>4.2819999999999997E-2</v>
      </c>
      <c r="BB90" s="16">
        <v>7.0957999999999993E-2</v>
      </c>
      <c r="BC90" s="16">
        <v>5.0326999999999997E-2</v>
      </c>
      <c r="BD90" s="54">
        <v>0</v>
      </c>
      <c r="BE90" s="54">
        <v>86.203688</v>
      </c>
      <c r="BF90" s="54">
        <v>11.948902</v>
      </c>
      <c r="BG90" s="54">
        <v>1.84741</v>
      </c>
      <c r="BH90" s="54">
        <v>13.796312</v>
      </c>
      <c r="BI90" s="14">
        <v>0</v>
      </c>
      <c r="BJ90" s="14">
        <v>7.2140000000000004</v>
      </c>
      <c r="BK90" s="14">
        <v>6.468</v>
      </c>
      <c r="BL90" s="14">
        <v>46.661999999999999</v>
      </c>
      <c r="BM90" s="14">
        <v>6.2480000000000002</v>
      </c>
      <c r="BN90" s="14">
        <v>0</v>
      </c>
      <c r="BO90" s="14">
        <v>2.8365049999999998</v>
      </c>
      <c r="BP90" s="14">
        <v>2.8332619999999999</v>
      </c>
      <c r="BQ90" s="14">
        <v>1.1491800000000001</v>
      </c>
      <c r="BR90" s="14">
        <v>7.3020000000000002E-2</v>
      </c>
      <c r="BS90" s="14">
        <v>1.1346529999999999</v>
      </c>
      <c r="BT90" s="14">
        <v>2.8316409999999999</v>
      </c>
      <c r="BU90" s="14">
        <v>1.0647660000000001</v>
      </c>
      <c r="BV90" s="14">
        <v>-4.568E-3</v>
      </c>
      <c r="BW90" s="14">
        <v>0.28790399999999999</v>
      </c>
      <c r="BX90" s="14">
        <v>0.91162299999999996</v>
      </c>
      <c r="BY90" s="14">
        <v>0.14000000000000001</v>
      </c>
      <c r="BZ90" s="14">
        <v>0.16054499999999999</v>
      </c>
      <c r="CA90" s="14">
        <v>1.6646240000000001</v>
      </c>
      <c r="CB90" s="14">
        <v>1.0249969999999999</v>
      </c>
      <c r="CC90" s="14">
        <v>0.24723100000000001</v>
      </c>
      <c r="CD90" s="14">
        <v>2.9655049999999998</v>
      </c>
      <c r="CE90" s="14">
        <v>0.128025</v>
      </c>
      <c r="CF90" s="14">
        <v>2.1826180000000002</v>
      </c>
      <c r="CG90" s="14">
        <v>1.4773689999999999</v>
      </c>
      <c r="CH90" s="14">
        <v>1.9854499999999999</v>
      </c>
      <c r="CI90" s="14">
        <v>10.605681000000001</v>
      </c>
    </row>
    <row r="91" spans="1:88" s="4" customFormat="1">
      <c r="A91" s="14" t="s">
        <v>68</v>
      </c>
      <c r="B91" s="14" t="s">
        <v>147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0.54004300000000005</v>
      </c>
      <c r="I91" s="16">
        <v>0.62714700000000001</v>
      </c>
      <c r="J91" s="16">
        <v>0.49939499999999998</v>
      </c>
      <c r="K91" s="16">
        <v>0.53423699999999996</v>
      </c>
      <c r="L91" s="16">
        <v>0.87684499999999999</v>
      </c>
      <c r="M91" s="16">
        <v>1.056859</v>
      </c>
      <c r="N91" s="16">
        <v>0.95233500000000004</v>
      </c>
      <c r="O91" s="16">
        <v>0.96975500000000003</v>
      </c>
      <c r="P91" s="16">
        <v>1.3297840000000001</v>
      </c>
      <c r="Q91" s="16">
        <v>2.1137190000000001</v>
      </c>
      <c r="R91" s="16">
        <v>3.9721389999999999</v>
      </c>
      <c r="S91" s="16">
        <v>7.1360029999999997</v>
      </c>
      <c r="T91" s="16">
        <v>10.841004999999999</v>
      </c>
      <c r="U91" s="16">
        <v>13.127530999999999</v>
      </c>
      <c r="V91" s="16">
        <v>12.555403999999999</v>
      </c>
      <c r="W91" s="16">
        <v>9.9270969999999998</v>
      </c>
      <c r="X91" s="16">
        <v>7.3174549999999998</v>
      </c>
      <c r="Y91" s="16">
        <v>5.6544030000000003</v>
      </c>
      <c r="Z91" s="16">
        <v>4.44815</v>
      </c>
      <c r="AA91" s="16">
        <v>3.3315549999999998</v>
      </c>
      <c r="AB91" s="16">
        <v>2.3289970000000002</v>
      </c>
      <c r="AC91" s="16">
        <v>1.561488</v>
      </c>
      <c r="AD91" s="16">
        <v>1.0507470000000001</v>
      </c>
      <c r="AE91" s="16">
        <v>0.73882099999999995</v>
      </c>
      <c r="AF91" s="16">
        <v>0.56067800000000001</v>
      </c>
      <c r="AG91" s="16">
        <v>0.46324500000000002</v>
      </c>
      <c r="AH91" s="16">
        <v>0.408779</v>
      </c>
      <c r="AI91" s="16">
        <v>0.37637900000000002</v>
      </c>
      <c r="AJ91" s="16">
        <v>0.35431400000000002</v>
      </c>
      <c r="AK91" s="16">
        <v>0.34142400000000001</v>
      </c>
      <c r="AL91" s="16">
        <v>0.32481700000000002</v>
      </c>
      <c r="AM91" s="16">
        <v>0.31738499999999997</v>
      </c>
      <c r="AN91" s="16">
        <v>0.307979</v>
      </c>
      <c r="AO91" s="16">
        <v>0.29485600000000001</v>
      </c>
      <c r="AP91" s="16">
        <v>0.28893400000000002</v>
      </c>
      <c r="AQ91" s="16">
        <v>0.28417300000000001</v>
      </c>
      <c r="AR91" s="16">
        <v>0.27395399999999998</v>
      </c>
      <c r="AS91" s="16">
        <v>0.26629000000000003</v>
      </c>
      <c r="AT91" s="16">
        <v>0.25142599999999998</v>
      </c>
      <c r="AU91" s="16">
        <v>0.22761899999999999</v>
      </c>
      <c r="AV91" s="16">
        <v>0.21298600000000001</v>
      </c>
      <c r="AW91" s="16">
        <v>0.18279200000000001</v>
      </c>
      <c r="AX91" s="16">
        <v>0.157475</v>
      </c>
      <c r="AY91" s="16">
        <v>0.131577</v>
      </c>
      <c r="AZ91" s="16">
        <v>0.11287999999999999</v>
      </c>
      <c r="BA91" s="16">
        <v>8.3266000000000007E-2</v>
      </c>
      <c r="BB91" s="16">
        <v>0.14748700000000001</v>
      </c>
      <c r="BC91" s="16">
        <v>0.13836899999999999</v>
      </c>
      <c r="BD91" s="54">
        <v>0</v>
      </c>
      <c r="BE91" s="54">
        <v>67.059297000000001</v>
      </c>
      <c r="BF91" s="54">
        <v>29.578638000000002</v>
      </c>
      <c r="BG91" s="54">
        <v>3.3620649999999999</v>
      </c>
      <c r="BH91" s="54">
        <v>32.940702999999999</v>
      </c>
      <c r="BI91" s="14">
        <v>0</v>
      </c>
      <c r="BJ91" s="14">
        <v>2.2669999999999999</v>
      </c>
      <c r="BK91" s="14">
        <v>8.798</v>
      </c>
      <c r="BL91" s="14">
        <v>19.946000000000002</v>
      </c>
      <c r="BM91" s="14">
        <v>2.036</v>
      </c>
      <c r="BN91" s="14">
        <v>0</v>
      </c>
      <c r="BO91" s="14">
        <v>3.6112090000000001</v>
      </c>
      <c r="BP91" s="14">
        <v>3.7303639999999998</v>
      </c>
      <c r="BQ91" s="14">
        <v>1.2348600000000001</v>
      </c>
      <c r="BR91" s="14">
        <v>0.22452900000000001</v>
      </c>
      <c r="BS91" s="14">
        <v>1.789317</v>
      </c>
      <c r="BT91" s="14">
        <v>3.7899409999999998</v>
      </c>
      <c r="BU91" s="14">
        <v>0.93265500000000001</v>
      </c>
      <c r="BV91" s="14">
        <v>0.191638</v>
      </c>
      <c r="BW91" s="14">
        <v>0.69999699999999998</v>
      </c>
      <c r="BX91" s="14">
        <v>1.7192860000000001</v>
      </c>
      <c r="BY91" s="14">
        <v>8.1831000000000001E-2</v>
      </c>
      <c r="BZ91" s="14">
        <v>8.3496000000000001E-2</v>
      </c>
      <c r="CA91" s="14">
        <v>1.495779</v>
      </c>
      <c r="CB91" s="14">
        <v>0.88900900000000005</v>
      </c>
      <c r="CC91" s="14">
        <v>0.219723</v>
      </c>
      <c r="CD91" s="14">
        <v>3.843356</v>
      </c>
      <c r="CE91" s="14">
        <v>6.9667999999999994E-2</v>
      </c>
      <c r="CF91" s="14">
        <v>2.4741010000000001</v>
      </c>
      <c r="CG91" s="14">
        <v>1.5729280000000001</v>
      </c>
      <c r="CH91" s="14">
        <v>1.8116650000000001</v>
      </c>
      <c r="CI91" s="14">
        <v>9.3209540000000004</v>
      </c>
      <c r="CJ91" s="4" t="s">
        <v>148</v>
      </c>
    </row>
    <row r="92" spans="1:88">
      <c r="A92" s="10"/>
      <c r="B92" s="5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6"/>
      <c r="BE92" s="56"/>
      <c r="BF92" s="56"/>
      <c r="BG92" s="56"/>
      <c r="BH92" s="56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</row>
    <row r="93" spans="1:88" s="4" customFormat="1">
      <c r="A93" s="21" t="s">
        <v>257</v>
      </c>
      <c r="B93" s="14" t="s">
        <v>147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0.42756899999999998</v>
      </c>
      <c r="I93" s="16">
        <v>0.47728599999999999</v>
      </c>
      <c r="J93" s="16">
        <v>0.29830400000000001</v>
      </c>
      <c r="K93" s="16">
        <v>0.36790800000000001</v>
      </c>
      <c r="L93" s="16">
        <v>1.2131019999999999</v>
      </c>
      <c r="M93" s="16">
        <v>3.012867</v>
      </c>
      <c r="N93" s="16">
        <v>6.0356779999999999</v>
      </c>
      <c r="O93" s="16">
        <v>10.142326000000001</v>
      </c>
      <c r="P93" s="16">
        <v>14.219143000000001</v>
      </c>
      <c r="Q93" s="16">
        <v>16.506138</v>
      </c>
      <c r="R93" s="16">
        <v>15.90953</v>
      </c>
      <c r="S93" s="16">
        <v>12.727626000000001</v>
      </c>
      <c r="T93" s="16">
        <v>8.5424109999999995</v>
      </c>
      <c r="U93" s="16">
        <v>4.7375030000000002</v>
      </c>
      <c r="V93" s="16">
        <v>2.1887409999999998</v>
      </c>
      <c r="W93" s="16">
        <v>0.92173400000000005</v>
      </c>
      <c r="X93" s="16">
        <v>0.42665599999999998</v>
      </c>
      <c r="Y93" s="16">
        <v>0.26375900000000002</v>
      </c>
      <c r="Z93" s="16">
        <v>0.19860700000000001</v>
      </c>
      <c r="AA93" s="16">
        <v>0.157109</v>
      </c>
      <c r="AB93" s="16">
        <v>0.119086</v>
      </c>
      <c r="AC93" s="16">
        <v>8.7900000000000006E-2</v>
      </c>
      <c r="AD93" s="16">
        <v>6.7608000000000001E-2</v>
      </c>
      <c r="AE93" s="16">
        <v>5.4865999999999998E-2</v>
      </c>
      <c r="AF93" s="16">
        <v>4.8002000000000003E-2</v>
      </c>
      <c r="AG93" s="16">
        <v>4.3716999999999999E-2</v>
      </c>
      <c r="AH93" s="16">
        <v>4.0910000000000002E-2</v>
      </c>
      <c r="AI93" s="16">
        <v>3.7846999999999999E-2</v>
      </c>
      <c r="AJ93" s="16">
        <v>3.5312999999999997E-2</v>
      </c>
      <c r="AK93" s="16">
        <v>3.2312E-2</v>
      </c>
      <c r="AL93" s="16">
        <v>2.8995E-2</v>
      </c>
      <c r="AM93" s="16">
        <v>2.8299999999999999E-2</v>
      </c>
      <c r="AN93" s="16">
        <v>2.9804000000000001E-2</v>
      </c>
      <c r="AO93" s="16">
        <v>3.3974999999999998E-2</v>
      </c>
      <c r="AP93" s="16">
        <v>4.1657E-2</v>
      </c>
      <c r="AQ93" s="16">
        <v>5.2428000000000002E-2</v>
      </c>
      <c r="AR93" s="16">
        <v>6.3409999999999994E-2</v>
      </c>
      <c r="AS93" s="16">
        <v>7.3397000000000004E-2</v>
      </c>
      <c r="AT93" s="16">
        <v>7.9617999999999994E-2</v>
      </c>
      <c r="AU93" s="16">
        <v>7.5578999999999993E-2</v>
      </c>
      <c r="AV93" s="16">
        <v>6.9084999999999994E-2</v>
      </c>
      <c r="AW93" s="16">
        <v>4.8925000000000003E-2</v>
      </c>
      <c r="AX93" s="16">
        <v>2.5994E-2</v>
      </c>
      <c r="AY93" s="16">
        <v>5.3309999999999998E-3</v>
      </c>
      <c r="AZ93" s="16">
        <v>1.5839999999999999E-3</v>
      </c>
      <c r="BA93" s="16">
        <v>3.59E-4</v>
      </c>
      <c r="BB93" s="16">
        <v>0</v>
      </c>
      <c r="BC93" s="16">
        <v>0</v>
      </c>
      <c r="BD93" s="54">
        <v>0</v>
      </c>
      <c r="BE93" s="54">
        <v>97.727864999999994</v>
      </c>
      <c r="BF93" s="54">
        <v>1.6709879999999999</v>
      </c>
      <c r="BG93" s="54">
        <v>0.60114699999999999</v>
      </c>
      <c r="BH93" s="54">
        <v>2.272135</v>
      </c>
      <c r="BI93" s="14">
        <v>0</v>
      </c>
      <c r="BJ93" s="14">
        <v>58.484999999999999</v>
      </c>
      <c r="BK93" s="14">
        <v>2.78</v>
      </c>
      <c r="BL93" s="14">
        <v>162.56899999999999</v>
      </c>
      <c r="BM93" s="14">
        <v>43.011000000000003</v>
      </c>
      <c r="BN93" s="14">
        <v>0</v>
      </c>
      <c r="BO93" s="14">
        <v>2.4630830000000001</v>
      </c>
      <c r="BP93" s="14">
        <v>2.4699629999999999</v>
      </c>
      <c r="BQ93" s="14">
        <v>0.61630700000000005</v>
      </c>
      <c r="BR93" s="14">
        <v>2.7351E-2</v>
      </c>
      <c r="BS93" s="14">
        <v>1.045166</v>
      </c>
      <c r="BT93" s="14">
        <v>2.4734029999999998</v>
      </c>
      <c r="BU93" s="14">
        <v>0.60300399999999998</v>
      </c>
      <c r="BV93" s="14">
        <v>1.7114000000000001E-2</v>
      </c>
      <c r="BW93" s="14">
        <v>6.4754000000000006E-2</v>
      </c>
      <c r="BX93" s="14">
        <v>0.7228</v>
      </c>
      <c r="BY93" s="14">
        <v>0.18135899999999999</v>
      </c>
      <c r="BZ93" s="14">
        <v>0.18790200000000001</v>
      </c>
      <c r="CA93" s="14">
        <v>1.3262579999999999</v>
      </c>
      <c r="CB93" s="14">
        <v>0.99222699999999997</v>
      </c>
      <c r="CC93" s="14">
        <v>0.25340299999999999</v>
      </c>
      <c r="CD93" s="14">
        <v>2.511511</v>
      </c>
      <c r="CE93" s="14">
        <v>0.175372</v>
      </c>
      <c r="CF93" s="14">
        <v>0.79021600000000003</v>
      </c>
      <c r="CG93" s="14">
        <v>0.88894099999999998</v>
      </c>
      <c r="CH93" s="14">
        <v>3.3057989999999999</v>
      </c>
      <c r="CI93" s="14">
        <v>27.384571000000001</v>
      </c>
      <c r="CJ93" s="4" t="s">
        <v>148</v>
      </c>
    </row>
    <row r="94" spans="1:88" s="4" customFormat="1">
      <c r="A94" s="21" t="s">
        <v>258</v>
      </c>
      <c r="B94" s="14" t="s">
        <v>147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0.31203799999999998</v>
      </c>
      <c r="I94" s="16">
        <v>0.36877300000000002</v>
      </c>
      <c r="J94" s="16">
        <v>0.20802599999999999</v>
      </c>
      <c r="K94" s="16">
        <v>0.34986099999999998</v>
      </c>
      <c r="L94" s="16">
        <v>1.0117609999999999</v>
      </c>
      <c r="M94" s="16">
        <v>1.7398499999999999</v>
      </c>
      <c r="N94" s="16">
        <v>2.8083450000000001</v>
      </c>
      <c r="O94" s="16">
        <v>4.945335</v>
      </c>
      <c r="P94" s="16">
        <v>8.1602750000000004</v>
      </c>
      <c r="Q94" s="16">
        <v>11.630519</v>
      </c>
      <c r="R94" s="16">
        <v>14.561788</v>
      </c>
      <c r="S94" s="16">
        <v>15.318246</v>
      </c>
      <c r="T94" s="16">
        <v>13.432494999999999</v>
      </c>
      <c r="U94" s="16">
        <v>9.5455660000000009</v>
      </c>
      <c r="V94" s="16">
        <v>5.6031459999999997</v>
      </c>
      <c r="W94" s="16">
        <v>2.8671259999999998</v>
      </c>
      <c r="X94" s="16">
        <v>1.4723470000000001</v>
      </c>
      <c r="Y94" s="16">
        <v>0.94695300000000004</v>
      </c>
      <c r="Z94" s="16">
        <v>0.75438799999999995</v>
      </c>
      <c r="AA94" s="16">
        <v>0.61575000000000002</v>
      </c>
      <c r="AB94" s="16">
        <v>0.47323700000000002</v>
      </c>
      <c r="AC94" s="16">
        <v>0.35188199999999997</v>
      </c>
      <c r="AD94" s="16">
        <v>0.26743899999999998</v>
      </c>
      <c r="AE94" s="16">
        <v>0.21252099999999999</v>
      </c>
      <c r="AF94" s="16">
        <v>0.176755</v>
      </c>
      <c r="AG94" s="16">
        <v>0.15109800000000001</v>
      </c>
      <c r="AH94" s="16">
        <v>0.134633</v>
      </c>
      <c r="AI94" s="16">
        <v>0.121716</v>
      </c>
      <c r="AJ94" s="16">
        <v>0.111045</v>
      </c>
      <c r="AK94" s="16">
        <v>0.101676</v>
      </c>
      <c r="AL94" s="16">
        <v>9.1744000000000006E-2</v>
      </c>
      <c r="AM94" s="16">
        <v>8.6512000000000006E-2</v>
      </c>
      <c r="AN94" s="16">
        <v>8.3348000000000005E-2</v>
      </c>
      <c r="AO94" s="16">
        <v>8.2281999999999994E-2</v>
      </c>
      <c r="AP94" s="16">
        <v>8.7806999999999996E-2</v>
      </c>
      <c r="AQ94" s="16">
        <v>9.7674999999999998E-2</v>
      </c>
      <c r="AR94" s="16">
        <v>0.107543</v>
      </c>
      <c r="AS94" s="16">
        <v>0.116082</v>
      </c>
      <c r="AT94" s="16">
        <v>0.122346</v>
      </c>
      <c r="AU94" s="16">
        <v>0.11407100000000001</v>
      </c>
      <c r="AV94" s="16">
        <v>0.106151</v>
      </c>
      <c r="AW94" s="16">
        <v>7.7279E-2</v>
      </c>
      <c r="AX94" s="16">
        <v>4.5748999999999998E-2</v>
      </c>
      <c r="AY94" s="16">
        <v>1.7160999999999999E-2</v>
      </c>
      <c r="AZ94" s="16">
        <v>7.8630000000000002E-3</v>
      </c>
      <c r="BA94" s="16">
        <v>1.797E-3</v>
      </c>
      <c r="BB94" s="16">
        <v>0</v>
      </c>
      <c r="BC94" s="16">
        <v>0</v>
      </c>
      <c r="BD94" s="54">
        <v>0</v>
      </c>
      <c r="BE94" s="54">
        <v>92.863149000000007</v>
      </c>
      <c r="BF94" s="54">
        <v>6.0696969999999997</v>
      </c>
      <c r="BG94" s="54">
        <v>1.0671539999999999</v>
      </c>
      <c r="BH94" s="54">
        <v>7.1368510000000001</v>
      </c>
      <c r="BI94" s="14">
        <v>0</v>
      </c>
      <c r="BJ94" s="14">
        <v>15.298999999999999</v>
      </c>
      <c r="BK94" s="14">
        <v>5.6879999999999997</v>
      </c>
      <c r="BL94" s="14">
        <v>87.019000000000005</v>
      </c>
      <c r="BM94" s="14">
        <v>13.012</v>
      </c>
      <c r="BN94" s="14">
        <v>0</v>
      </c>
      <c r="BO94" s="14">
        <v>2.8175530000000002</v>
      </c>
      <c r="BP94" s="14">
        <v>2.8182830000000001</v>
      </c>
      <c r="BQ94" s="14">
        <v>0.76225900000000002</v>
      </c>
      <c r="BR94" s="14">
        <v>7.0394999999999999E-2</v>
      </c>
      <c r="BS94" s="14">
        <v>1.3088519999999999</v>
      </c>
      <c r="BT94" s="14">
        <v>2.818648</v>
      </c>
      <c r="BU94" s="14">
        <v>0.67086800000000002</v>
      </c>
      <c r="BV94" s="14">
        <v>1.632E-3</v>
      </c>
      <c r="BW94" s="14">
        <v>0.29216900000000001</v>
      </c>
      <c r="BX94" s="14">
        <v>1.0995490000000001</v>
      </c>
      <c r="BY94" s="14">
        <v>0.141851</v>
      </c>
      <c r="BZ94" s="14">
        <v>0.14901</v>
      </c>
      <c r="CA94" s="14">
        <v>1.3575870000000001</v>
      </c>
      <c r="CB94" s="14">
        <v>1.006453</v>
      </c>
      <c r="CC94" s="14">
        <v>0.234875</v>
      </c>
      <c r="CD94" s="14">
        <v>2.9131719999999999</v>
      </c>
      <c r="CE94" s="14">
        <v>0.13275400000000001</v>
      </c>
      <c r="CF94" s="14">
        <v>1.20482</v>
      </c>
      <c r="CG94" s="14">
        <v>1.0976429999999999</v>
      </c>
      <c r="CH94" s="14">
        <v>2.7133280000000002</v>
      </c>
      <c r="CI94" s="14">
        <v>17.006191000000001</v>
      </c>
      <c r="CJ94" s="4" t="s">
        <v>148</v>
      </c>
    </row>
    <row r="95" spans="1:88" s="4" customFormat="1">
      <c r="A95" s="21" t="s">
        <v>259</v>
      </c>
      <c r="B95" s="14" t="s">
        <v>147</v>
      </c>
      <c r="C95" s="16">
        <v>2.939899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4.3999999999999999E-5</v>
      </c>
      <c r="K95" s="16">
        <v>0.10723199999999999</v>
      </c>
      <c r="L95" s="16">
        <v>0.72202699999999997</v>
      </c>
      <c r="M95" s="16">
        <v>1.036573</v>
      </c>
      <c r="N95" s="16">
        <v>1.122358</v>
      </c>
      <c r="O95" s="16">
        <v>1.8372360000000001</v>
      </c>
      <c r="P95" s="16">
        <v>3.452861</v>
      </c>
      <c r="Q95" s="16">
        <v>5.6975769999999999</v>
      </c>
      <c r="R95" s="16">
        <v>8.5785350000000005</v>
      </c>
      <c r="S95" s="16">
        <v>11.152866</v>
      </c>
      <c r="T95" s="16">
        <v>12.155887</v>
      </c>
      <c r="U95" s="16">
        <v>11.086722</v>
      </c>
      <c r="V95" s="16">
        <v>9.0562170000000002</v>
      </c>
      <c r="W95" s="16">
        <v>7.0937239999999999</v>
      </c>
      <c r="X95" s="16">
        <v>5.5366249999999999</v>
      </c>
      <c r="Y95" s="16">
        <v>4.3346450000000001</v>
      </c>
      <c r="Z95" s="16">
        <v>3.2983570000000002</v>
      </c>
      <c r="AA95" s="16">
        <v>2.3672469999999999</v>
      </c>
      <c r="AB95" s="16">
        <v>1.589421</v>
      </c>
      <c r="AC95" s="16">
        <v>1.0570040000000001</v>
      </c>
      <c r="AD95" s="16">
        <v>0.73132799999999998</v>
      </c>
      <c r="AE95" s="16">
        <v>0.54190700000000003</v>
      </c>
      <c r="AF95" s="16">
        <v>0.43265399999999998</v>
      </c>
      <c r="AG95" s="16">
        <v>0.36119499999999999</v>
      </c>
      <c r="AH95" s="16">
        <v>0.31683800000000001</v>
      </c>
      <c r="AI95" s="16">
        <v>0.28603099999999998</v>
      </c>
      <c r="AJ95" s="16">
        <v>0.26035900000000001</v>
      </c>
      <c r="AK95" s="16">
        <v>0.24238799999999999</v>
      </c>
      <c r="AL95" s="16">
        <v>0.221136</v>
      </c>
      <c r="AM95" s="16">
        <v>0.210867</v>
      </c>
      <c r="AN95" s="16">
        <v>0.204595</v>
      </c>
      <c r="AO95" s="16">
        <v>0.19647100000000001</v>
      </c>
      <c r="AP95" s="16">
        <v>0.19705600000000001</v>
      </c>
      <c r="AQ95" s="16">
        <v>0.19907</v>
      </c>
      <c r="AR95" s="16">
        <v>0.20179900000000001</v>
      </c>
      <c r="AS95" s="16">
        <v>0.203099</v>
      </c>
      <c r="AT95" s="16">
        <v>0.20296800000000001</v>
      </c>
      <c r="AU95" s="16">
        <v>0.18798799999999999</v>
      </c>
      <c r="AV95" s="16">
        <v>0.17885599999999999</v>
      </c>
      <c r="AW95" s="16">
        <v>0.14831</v>
      </c>
      <c r="AX95" s="16">
        <v>0.11776399999999999</v>
      </c>
      <c r="AY95" s="16">
        <v>8.1076999999999996E-2</v>
      </c>
      <c r="AZ95" s="16">
        <v>4.3251999999999999E-2</v>
      </c>
      <c r="BA95" s="16">
        <v>9.9340000000000001E-3</v>
      </c>
      <c r="BB95" s="16">
        <v>0</v>
      </c>
      <c r="BC95" s="16">
        <v>0</v>
      </c>
      <c r="BD95" s="54">
        <v>2.939899</v>
      </c>
      <c r="BE95" s="54">
        <v>73.099858999999995</v>
      </c>
      <c r="BF95" s="54">
        <v>21.788003</v>
      </c>
      <c r="BG95" s="54">
        <v>2.1722389999999998</v>
      </c>
      <c r="BH95" s="54">
        <v>23.960242000000001</v>
      </c>
      <c r="BI95" s="14">
        <v>0.04</v>
      </c>
      <c r="BJ95" s="14">
        <v>3.355</v>
      </c>
      <c r="BK95" s="14">
        <v>10.029999999999999</v>
      </c>
      <c r="BL95" s="14">
        <v>33.652000000000001</v>
      </c>
      <c r="BM95" s="14">
        <v>3.0510000000000002</v>
      </c>
      <c r="BN95" s="14">
        <v>0.123</v>
      </c>
      <c r="BO95" s="14">
        <v>3.277908</v>
      </c>
      <c r="BP95" s="14">
        <v>3.3783799999999999</v>
      </c>
      <c r="BQ95" s="14">
        <v>1.119818</v>
      </c>
      <c r="BR95" s="14">
        <v>0.168518</v>
      </c>
      <c r="BS95" s="14">
        <v>1.413978</v>
      </c>
      <c r="BT95" s="14">
        <v>3.428617</v>
      </c>
      <c r="BU95" s="14">
        <v>0.95959799999999995</v>
      </c>
      <c r="BV95" s="14">
        <v>0.157054</v>
      </c>
      <c r="BW95" s="14">
        <v>0.39613999999999999</v>
      </c>
      <c r="BX95" s="14">
        <v>1.2009879999999999</v>
      </c>
      <c r="BY95" s="14">
        <v>0.103098</v>
      </c>
      <c r="BZ95" s="14">
        <v>0.106975</v>
      </c>
      <c r="CA95" s="14">
        <v>1.5285599999999999</v>
      </c>
      <c r="CB95" s="14">
        <v>0.90386200000000005</v>
      </c>
      <c r="CC95" s="14">
        <v>0.23133899999999999</v>
      </c>
      <c r="CD95" s="14">
        <v>3.4160370000000002</v>
      </c>
      <c r="CE95" s="14">
        <v>9.3685000000000004E-2</v>
      </c>
      <c r="CF95" s="14">
        <v>2.407537</v>
      </c>
      <c r="CG95" s="14">
        <v>1.5516239999999999</v>
      </c>
      <c r="CH95" s="14">
        <v>0.85516000000000003</v>
      </c>
      <c r="CI95" s="14">
        <v>8.4965419999999998</v>
      </c>
      <c r="CJ95" s="4" t="s">
        <v>148</v>
      </c>
    </row>
    <row r="96" spans="1:88" s="4" customFormat="1">
      <c r="A96" s="21" t="s">
        <v>260</v>
      </c>
      <c r="B96" s="14" t="s">
        <v>147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1.2574999999999999E-2</v>
      </c>
      <c r="L96" s="16">
        <v>0.22190799999999999</v>
      </c>
      <c r="M96" s="16">
        <v>0.295877</v>
      </c>
      <c r="N96" s="16">
        <v>0.16273199999999999</v>
      </c>
      <c r="O96" s="16">
        <v>0.41422799999999999</v>
      </c>
      <c r="P96" s="16">
        <v>1.3610340000000001</v>
      </c>
      <c r="Q96" s="16">
        <v>3.0993119999999998</v>
      </c>
      <c r="R96" s="16">
        <v>6.2282120000000001</v>
      </c>
      <c r="S96" s="16">
        <v>10.458226</v>
      </c>
      <c r="T96" s="16">
        <v>14.405996999999999</v>
      </c>
      <c r="U96" s="16">
        <v>15.759817</v>
      </c>
      <c r="V96" s="16">
        <v>13.822806999999999</v>
      </c>
      <c r="W96" s="16">
        <v>10.470741</v>
      </c>
      <c r="X96" s="16">
        <v>6.9654939999999996</v>
      </c>
      <c r="Y96" s="16">
        <v>4.1962089999999996</v>
      </c>
      <c r="Z96" s="16">
        <v>2.8258760000000001</v>
      </c>
      <c r="AA96" s="16">
        <v>1.9475690000000001</v>
      </c>
      <c r="AB96" s="16">
        <v>1.213876</v>
      </c>
      <c r="AC96" s="16">
        <v>0.75162499999999999</v>
      </c>
      <c r="AD96" s="16">
        <v>0.54958899999999999</v>
      </c>
      <c r="AE96" s="16">
        <v>0.45279799999999998</v>
      </c>
      <c r="AF96" s="16">
        <v>0.37526900000000002</v>
      </c>
      <c r="AG96" s="16">
        <v>0.31109900000000001</v>
      </c>
      <c r="AH96" s="16">
        <v>0.27327000000000001</v>
      </c>
      <c r="AI96" s="16">
        <v>0.25695200000000001</v>
      </c>
      <c r="AJ96" s="16">
        <v>0.25028</v>
      </c>
      <c r="AK96" s="16">
        <v>0.25028</v>
      </c>
      <c r="AL96" s="16">
        <v>0.23136599999999999</v>
      </c>
      <c r="AM96" s="16">
        <v>0.211335</v>
      </c>
      <c r="AN96" s="16">
        <v>0.18833</v>
      </c>
      <c r="AO96" s="16">
        <v>0.1694</v>
      </c>
      <c r="AP96" s="16">
        <v>0.170487</v>
      </c>
      <c r="AQ96" s="16">
        <v>0.18343899999999999</v>
      </c>
      <c r="AR96" s="16">
        <v>0.202324</v>
      </c>
      <c r="AS96" s="16">
        <v>0.21936700000000001</v>
      </c>
      <c r="AT96" s="16">
        <v>0.22936000000000001</v>
      </c>
      <c r="AU96" s="16">
        <v>0.218975</v>
      </c>
      <c r="AV96" s="16">
        <v>0.208589</v>
      </c>
      <c r="AW96" s="16">
        <v>0.16523499999999999</v>
      </c>
      <c r="AX96" s="16">
        <v>0.128553</v>
      </c>
      <c r="AY96" s="16">
        <v>8.5575999999999999E-2</v>
      </c>
      <c r="AZ96" s="16">
        <v>4.5157000000000003E-2</v>
      </c>
      <c r="BA96" s="16">
        <v>8.8540000000000008E-3</v>
      </c>
      <c r="BB96" s="16">
        <v>0</v>
      </c>
      <c r="BC96" s="16">
        <v>0</v>
      </c>
      <c r="BD96" s="54">
        <v>0</v>
      </c>
      <c r="BE96" s="54">
        <v>76.713464999999999</v>
      </c>
      <c r="BF96" s="54">
        <v>21.062889999999999</v>
      </c>
      <c r="BG96" s="54">
        <v>2.2236449999999999</v>
      </c>
      <c r="BH96" s="54">
        <v>23.286535000000001</v>
      </c>
      <c r="BI96" s="14">
        <v>0</v>
      </c>
      <c r="BJ96" s="14">
        <v>3.6419999999999999</v>
      </c>
      <c r="BK96" s="14">
        <v>9.4719999999999995</v>
      </c>
      <c r="BL96" s="14">
        <v>34.499000000000002</v>
      </c>
      <c r="BM96" s="14">
        <v>3.294</v>
      </c>
      <c r="BN96" s="14">
        <v>0</v>
      </c>
      <c r="BO96" s="14">
        <v>3.4647739999999998</v>
      </c>
      <c r="BP96" s="14">
        <v>3.5336419999999999</v>
      </c>
      <c r="BQ96" s="14">
        <v>0.83470999999999995</v>
      </c>
      <c r="BR96" s="14">
        <v>0.26397300000000001</v>
      </c>
      <c r="BS96" s="14">
        <v>1.4502219999999999</v>
      </c>
      <c r="BT96" s="14">
        <v>3.568076</v>
      </c>
      <c r="BU96" s="14">
        <v>0.70001000000000002</v>
      </c>
      <c r="BV96" s="14">
        <v>0.14757200000000001</v>
      </c>
      <c r="BW96" s="14">
        <v>0.86915399999999998</v>
      </c>
      <c r="BX96" s="14">
        <v>1.2850060000000001</v>
      </c>
      <c r="BY96" s="14">
        <v>9.0573000000000001E-2</v>
      </c>
      <c r="BZ96" s="14">
        <v>9.2318999999999998E-2</v>
      </c>
      <c r="CA96" s="14">
        <v>1.367963</v>
      </c>
      <c r="CB96" s="14">
        <v>0.943249</v>
      </c>
      <c r="CC96" s="14">
        <v>0.24335599999999999</v>
      </c>
      <c r="CD96" s="14">
        <v>3.6889820000000002</v>
      </c>
      <c r="CE96" s="14">
        <v>7.7535999999999994E-2</v>
      </c>
      <c r="CF96" s="14">
        <v>1.5057799999999999</v>
      </c>
      <c r="CG96" s="14">
        <v>1.2271019999999999</v>
      </c>
      <c r="CH96" s="14">
        <v>2.7998219999999998</v>
      </c>
      <c r="CI96" s="14">
        <v>13.916314</v>
      </c>
      <c r="CJ96" s="4" t="s">
        <v>148</v>
      </c>
    </row>
    <row r="97" spans="1:90" s="4" customFormat="1">
      <c r="A97" s="21" t="s">
        <v>261</v>
      </c>
      <c r="B97" s="14" t="s">
        <v>147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0.45473000000000002</v>
      </c>
      <c r="I97" s="16">
        <v>0.52748600000000001</v>
      </c>
      <c r="J97" s="16">
        <v>0.48201300000000002</v>
      </c>
      <c r="K97" s="16">
        <v>0.75485100000000005</v>
      </c>
      <c r="L97" s="16">
        <v>1.3460000000000001</v>
      </c>
      <c r="M97" s="16">
        <v>1.7734449999999999</v>
      </c>
      <c r="N97" s="16">
        <v>2.4009719999999999</v>
      </c>
      <c r="O97" s="16">
        <v>4.138039</v>
      </c>
      <c r="P97" s="16">
        <v>7.2302</v>
      </c>
      <c r="Q97" s="16">
        <v>10.91351</v>
      </c>
      <c r="R97" s="16">
        <v>14.187563000000001</v>
      </c>
      <c r="S97" s="16">
        <v>15.006334000000001</v>
      </c>
      <c r="T97" s="16">
        <v>12.942004000000001</v>
      </c>
      <c r="U97" s="16">
        <v>9.1719059999999999</v>
      </c>
      <c r="V97" s="16">
        <v>5.5628830000000002</v>
      </c>
      <c r="W97" s="16">
        <v>3.2286630000000001</v>
      </c>
      <c r="X97" s="16">
        <v>2.042691</v>
      </c>
      <c r="Y97" s="16">
        <v>1.4716</v>
      </c>
      <c r="Z97" s="16">
        <v>1.112805</v>
      </c>
      <c r="AA97" s="16">
        <v>0.83098499999999997</v>
      </c>
      <c r="AB97" s="16">
        <v>0.60694599999999999</v>
      </c>
      <c r="AC97" s="16">
        <v>0.44600899999999999</v>
      </c>
      <c r="AD97" s="16">
        <v>0.34776699999999999</v>
      </c>
      <c r="AE97" s="16">
        <v>0.28607700000000003</v>
      </c>
      <c r="AF97" s="16">
        <v>0.246028</v>
      </c>
      <c r="AG97" s="16">
        <v>0.21643499999999999</v>
      </c>
      <c r="AH97" s="16">
        <v>0.19447900000000001</v>
      </c>
      <c r="AI97" s="16">
        <v>0.17638599999999999</v>
      </c>
      <c r="AJ97" s="16">
        <v>0.16115699999999999</v>
      </c>
      <c r="AK97" s="16">
        <v>0.14879200000000001</v>
      </c>
      <c r="AL97" s="16">
        <v>0.133608</v>
      </c>
      <c r="AM97" s="16">
        <v>0.12501699999999999</v>
      </c>
      <c r="AN97" s="16">
        <v>0.12010800000000001</v>
      </c>
      <c r="AO97" s="16">
        <v>0.115109</v>
      </c>
      <c r="AP97" s="16">
        <v>0.118476</v>
      </c>
      <c r="AQ97" s="16">
        <v>0.124571</v>
      </c>
      <c r="AR97" s="16">
        <v>0.13253100000000001</v>
      </c>
      <c r="AS97" s="16">
        <v>0.137762</v>
      </c>
      <c r="AT97" s="16">
        <v>0.14121900000000001</v>
      </c>
      <c r="AU97" s="16">
        <v>0.13180800000000001</v>
      </c>
      <c r="AV97" s="16">
        <v>0.121623</v>
      </c>
      <c r="AW97" s="16">
        <v>9.1159000000000004E-2</v>
      </c>
      <c r="AX97" s="16">
        <v>5.7057999999999998E-2</v>
      </c>
      <c r="AY97" s="16">
        <v>2.5821E-2</v>
      </c>
      <c r="AZ97" s="16">
        <v>1.2409999999999999E-2</v>
      </c>
      <c r="BA97" s="16">
        <v>2.9589999999999998E-3</v>
      </c>
      <c r="BB97" s="16">
        <v>0</v>
      </c>
      <c r="BC97" s="16">
        <v>0</v>
      </c>
      <c r="BD97" s="54">
        <v>0</v>
      </c>
      <c r="BE97" s="54">
        <v>90.120600999999994</v>
      </c>
      <c r="BF97" s="54">
        <v>8.5467840000000006</v>
      </c>
      <c r="BG97" s="54">
        <v>1.3326150000000001</v>
      </c>
      <c r="BH97" s="54">
        <v>9.8793989999999994</v>
      </c>
      <c r="BI97" s="14">
        <v>0</v>
      </c>
      <c r="BJ97" s="14">
        <v>10.544</v>
      </c>
      <c r="BK97" s="14">
        <v>6.4139999999999997</v>
      </c>
      <c r="BL97" s="14">
        <v>67.626999999999995</v>
      </c>
      <c r="BM97" s="14">
        <v>9.1219999999999999</v>
      </c>
      <c r="BN97" s="14">
        <v>0</v>
      </c>
      <c r="BO97" s="14">
        <v>2.8514050000000002</v>
      </c>
      <c r="BP97" s="14">
        <v>2.8766929999999999</v>
      </c>
      <c r="BQ97" s="14">
        <v>0.873672</v>
      </c>
      <c r="BR97" s="14">
        <v>0.112113</v>
      </c>
      <c r="BS97" s="14">
        <v>1.4869220000000001</v>
      </c>
      <c r="BT97" s="14">
        <v>2.889338</v>
      </c>
      <c r="BU97" s="14">
        <v>0.72770800000000002</v>
      </c>
      <c r="BV97" s="14">
        <v>5.2125999999999999E-2</v>
      </c>
      <c r="BW97" s="14">
        <v>0.39788099999999998</v>
      </c>
      <c r="BX97" s="14">
        <v>1.3119149999999999</v>
      </c>
      <c r="BY97" s="14">
        <v>0.13856099999999999</v>
      </c>
      <c r="BZ97" s="14">
        <v>0.14463000000000001</v>
      </c>
      <c r="CA97" s="14">
        <v>1.3790880000000001</v>
      </c>
      <c r="CB97" s="14">
        <v>0.98427299999999995</v>
      </c>
      <c r="CC97" s="14">
        <v>0.22026399999999999</v>
      </c>
      <c r="CD97" s="14">
        <v>2.9788359999999998</v>
      </c>
      <c r="CE97" s="14">
        <v>0.12684699999999999</v>
      </c>
      <c r="CF97" s="14">
        <v>1.4818439999999999</v>
      </c>
      <c r="CG97" s="14">
        <v>1.2173099999999999</v>
      </c>
      <c r="CH97" s="14">
        <v>2.3758849999999998</v>
      </c>
      <c r="CI97" s="14">
        <v>13.635934000000001</v>
      </c>
      <c r="CJ97" s="4" t="s">
        <v>148</v>
      </c>
    </row>
    <row r="98" spans="1:90" s="4" customFormat="1">
      <c r="A98" s="21" t="s">
        <v>262</v>
      </c>
      <c r="B98" s="14" t="s">
        <v>147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0.28417199999999998</v>
      </c>
      <c r="I98" s="16">
        <v>0.41334100000000001</v>
      </c>
      <c r="J98" s="16">
        <v>0.29278300000000002</v>
      </c>
      <c r="K98" s="16">
        <v>0.34445100000000001</v>
      </c>
      <c r="L98" s="16">
        <v>0.77501399999999998</v>
      </c>
      <c r="M98" s="16">
        <v>1.0936319999999999</v>
      </c>
      <c r="N98" s="16">
        <v>1.4294709999999999</v>
      </c>
      <c r="O98" s="16">
        <v>2.488658</v>
      </c>
      <c r="P98" s="16">
        <v>4.5553629999999998</v>
      </c>
      <c r="Q98" s="16">
        <v>7.3712489999999997</v>
      </c>
      <c r="R98" s="16">
        <v>10.764089999999999</v>
      </c>
      <c r="S98" s="16">
        <v>13.434001</v>
      </c>
      <c r="T98" s="16">
        <v>14.076662000000001</v>
      </c>
      <c r="U98" s="16">
        <v>12.38781</v>
      </c>
      <c r="V98" s="16">
        <v>9.0928900000000006</v>
      </c>
      <c r="W98" s="16">
        <v>5.7782340000000003</v>
      </c>
      <c r="X98" s="16">
        <v>3.4687990000000002</v>
      </c>
      <c r="Y98" s="16">
        <v>2.297094</v>
      </c>
      <c r="Z98" s="16">
        <v>1.792594</v>
      </c>
      <c r="AA98" s="16">
        <v>1.43753</v>
      </c>
      <c r="AB98" s="16">
        <v>1.091353</v>
      </c>
      <c r="AC98" s="16">
        <v>0.78237599999999996</v>
      </c>
      <c r="AD98" s="16">
        <v>0.56646799999999997</v>
      </c>
      <c r="AE98" s="16">
        <v>0.42554599999999998</v>
      </c>
      <c r="AF98" s="16">
        <v>0.34080199999999999</v>
      </c>
      <c r="AG98" s="16">
        <v>0.28609299999999999</v>
      </c>
      <c r="AH98" s="16">
        <v>0.25136199999999997</v>
      </c>
      <c r="AI98" s="16">
        <v>0.225495</v>
      </c>
      <c r="AJ98" s="16">
        <v>0.20518400000000001</v>
      </c>
      <c r="AK98" s="16">
        <v>0.18904099999999999</v>
      </c>
      <c r="AL98" s="16">
        <v>0.172899</v>
      </c>
      <c r="AM98" s="16">
        <v>0.16264600000000001</v>
      </c>
      <c r="AN98" s="16">
        <v>0.15689400000000001</v>
      </c>
      <c r="AO98" s="16">
        <v>0.150085</v>
      </c>
      <c r="AP98" s="16">
        <v>0.150889</v>
      </c>
      <c r="AQ98" s="16">
        <v>0.154805</v>
      </c>
      <c r="AR98" s="16">
        <v>0.15872</v>
      </c>
      <c r="AS98" s="16">
        <v>0.160913</v>
      </c>
      <c r="AT98" s="16">
        <v>0.162773</v>
      </c>
      <c r="AU98" s="16">
        <v>0.15132599999999999</v>
      </c>
      <c r="AV98" s="16">
        <v>0.14629800000000001</v>
      </c>
      <c r="AW98" s="16">
        <v>0.121739</v>
      </c>
      <c r="AX98" s="16">
        <v>9.7180000000000002E-2</v>
      </c>
      <c r="AY98" s="16">
        <v>6.6397999999999999E-2</v>
      </c>
      <c r="AZ98" s="16">
        <v>3.7005000000000003E-2</v>
      </c>
      <c r="BA98" s="16">
        <v>7.8709999999999995E-3</v>
      </c>
      <c r="BB98" s="16">
        <v>0</v>
      </c>
      <c r="BC98" s="16">
        <v>0</v>
      </c>
      <c r="BD98" s="54">
        <v>0</v>
      </c>
      <c r="BE98" s="54">
        <v>84.581822000000003</v>
      </c>
      <c r="BF98" s="54">
        <v>13.695283</v>
      </c>
      <c r="BG98" s="54">
        <v>1.7228950000000001</v>
      </c>
      <c r="BH98" s="54">
        <v>15.418177999999999</v>
      </c>
      <c r="BI98" s="14">
        <v>0</v>
      </c>
      <c r="BJ98" s="14">
        <v>6.1760000000000002</v>
      </c>
      <c r="BK98" s="14">
        <v>7.9489999999999998</v>
      </c>
      <c r="BL98" s="14">
        <v>49.093000000000004</v>
      </c>
      <c r="BM98" s="14">
        <v>5.4859999999999998</v>
      </c>
      <c r="BN98" s="14">
        <v>0</v>
      </c>
      <c r="BO98" s="14">
        <v>3.124905</v>
      </c>
      <c r="BP98" s="14">
        <v>3.170499</v>
      </c>
      <c r="BQ98" s="14">
        <v>0.929033</v>
      </c>
      <c r="BR98" s="14">
        <v>0.17020299999999999</v>
      </c>
      <c r="BS98" s="14">
        <v>1.467122</v>
      </c>
      <c r="BT98" s="14">
        <v>3.1932960000000001</v>
      </c>
      <c r="BU98" s="14">
        <v>0.78056800000000004</v>
      </c>
      <c r="BV98" s="14">
        <v>8.7617E-2</v>
      </c>
      <c r="BW98" s="14">
        <v>0.57576700000000003</v>
      </c>
      <c r="BX98" s="14">
        <v>1.277663</v>
      </c>
      <c r="BY98" s="14">
        <v>0.114633</v>
      </c>
      <c r="BZ98" s="14">
        <v>0.11956899999999999</v>
      </c>
      <c r="CA98" s="14">
        <v>1.4109259999999999</v>
      </c>
      <c r="CB98" s="14">
        <v>0.96858599999999995</v>
      </c>
      <c r="CC98" s="14">
        <v>0.22558900000000001</v>
      </c>
      <c r="CD98" s="14">
        <v>3.2920560000000001</v>
      </c>
      <c r="CE98" s="14">
        <v>0.102092</v>
      </c>
      <c r="CF98" s="14">
        <v>1.6478619999999999</v>
      </c>
      <c r="CG98" s="14">
        <v>1.2836909999999999</v>
      </c>
      <c r="CH98" s="14">
        <v>2.2557499999999999</v>
      </c>
      <c r="CI98" s="14">
        <v>12.117387000000001</v>
      </c>
      <c r="CJ98" s="4" t="s">
        <v>148</v>
      </c>
    </row>
    <row r="99" spans="1:90" s="4" customFormat="1">
      <c r="A99" s="21" t="s">
        <v>263</v>
      </c>
      <c r="B99" s="14" t="s">
        <v>147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1.1E-5</v>
      </c>
      <c r="K99" s="16">
        <v>3.9302999999999998E-2</v>
      </c>
      <c r="L99" s="16">
        <v>0.34768100000000002</v>
      </c>
      <c r="M99" s="16">
        <v>0.58198799999999995</v>
      </c>
      <c r="N99" s="16">
        <v>0.73315399999999997</v>
      </c>
      <c r="O99" s="16">
        <v>1.466307</v>
      </c>
      <c r="P99" s="16">
        <v>3.151805</v>
      </c>
      <c r="Q99" s="16">
        <v>5.6460379999999999</v>
      </c>
      <c r="R99" s="16">
        <v>8.9943580000000001</v>
      </c>
      <c r="S99" s="16">
        <v>12.325132</v>
      </c>
      <c r="T99" s="16">
        <v>14.148899999999999</v>
      </c>
      <c r="U99" s="16">
        <v>13.387017</v>
      </c>
      <c r="V99" s="16">
        <v>10.607142</v>
      </c>
      <c r="W99" s="16">
        <v>7.2000109999999999</v>
      </c>
      <c r="X99" s="16">
        <v>4.7063899999999999</v>
      </c>
      <c r="Y99" s="16">
        <v>3.3952650000000002</v>
      </c>
      <c r="Z99" s="16">
        <v>2.6213229999999998</v>
      </c>
      <c r="AA99" s="16">
        <v>1.999136</v>
      </c>
      <c r="AB99" s="16">
        <v>1.4761569999999999</v>
      </c>
      <c r="AC99" s="16">
        <v>1.090463</v>
      </c>
      <c r="AD99" s="16">
        <v>0.826179</v>
      </c>
      <c r="AE99" s="16">
        <v>0.64149800000000001</v>
      </c>
      <c r="AF99" s="16">
        <v>0.51019700000000001</v>
      </c>
      <c r="AG99" s="16">
        <v>0.41326200000000002</v>
      </c>
      <c r="AH99" s="16">
        <v>0.34656500000000001</v>
      </c>
      <c r="AI99" s="16">
        <v>0.29696400000000001</v>
      </c>
      <c r="AJ99" s="16">
        <v>0.262017</v>
      </c>
      <c r="AK99" s="16">
        <v>0.235152</v>
      </c>
      <c r="AL99" s="16">
        <v>0.213171</v>
      </c>
      <c r="AM99" s="16">
        <v>0.20002900000000001</v>
      </c>
      <c r="AN99" s="16">
        <v>0.19328400000000001</v>
      </c>
      <c r="AO99" s="16">
        <v>0.186363</v>
      </c>
      <c r="AP99" s="16">
        <v>0.18979299999999999</v>
      </c>
      <c r="AQ99" s="16">
        <v>0.19473399999999999</v>
      </c>
      <c r="AR99" s="16">
        <v>0.19891900000000001</v>
      </c>
      <c r="AS99" s="16">
        <v>0.20159299999999999</v>
      </c>
      <c r="AT99" s="16">
        <v>0.20031299999999999</v>
      </c>
      <c r="AU99" s="16">
        <v>0.18659000000000001</v>
      </c>
      <c r="AV99" s="16">
        <v>0.18095</v>
      </c>
      <c r="AW99" s="16">
        <v>0.15007400000000001</v>
      </c>
      <c r="AX99" s="16">
        <v>0.11844300000000001</v>
      </c>
      <c r="AY99" s="16">
        <v>8.1346000000000002E-2</v>
      </c>
      <c r="AZ99" s="16">
        <v>4.5005000000000003E-2</v>
      </c>
      <c r="BA99" s="16">
        <v>9.9780000000000008E-3</v>
      </c>
      <c r="BB99" s="16">
        <v>0</v>
      </c>
      <c r="BC99" s="16">
        <v>0</v>
      </c>
      <c r="BD99" s="54">
        <v>0</v>
      </c>
      <c r="BE99" s="54">
        <v>78.628848000000005</v>
      </c>
      <c r="BF99" s="54">
        <v>19.233768000000001</v>
      </c>
      <c r="BG99" s="54">
        <v>2.137384</v>
      </c>
      <c r="BH99" s="54">
        <v>21.371151999999999</v>
      </c>
      <c r="BI99" s="14">
        <v>0</v>
      </c>
      <c r="BJ99" s="14">
        <v>4.0880000000000001</v>
      </c>
      <c r="BK99" s="14">
        <v>8.9990000000000006</v>
      </c>
      <c r="BL99" s="14">
        <v>36.786999999999999</v>
      </c>
      <c r="BM99" s="14">
        <v>3.6789999999999998</v>
      </c>
      <c r="BN99" s="14">
        <v>0</v>
      </c>
      <c r="BO99" s="14">
        <v>3.2999040000000002</v>
      </c>
      <c r="BP99" s="14">
        <v>3.4084460000000001</v>
      </c>
      <c r="BQ99" s="14">
        <v>0.97382500000000005</v>
      </c>
      <c r="BR99" s="14">
        <v>0.29098299999999999</v>
      </c>
      <c r="BS99" s="14">
        <v>1.461401</v>
      </c>
      <c r="BT99" s="14">
        <v>3.462717</v>
      </c>
      <c r="BU99" s="14">
        <v>0.83455400000000002</v>
      </c>
      <c r="BV99" s="14">
        <v>0.19509099999999999</v>
      </c>
      <c r="BW99" s="14">
        <v>0.85139799999999999</v>
      </c>
      <c r="BX99" s="14">
        <v>1.2007030000000001</v>
      </c>
      <c r="BY99" s="14">
        <v>0.101538</v>
      </c>
      <c r="BZ99" s="14">
        <v>0.103877</v>
      </c>
      <c r="CA99" s="14">
        <v>1.429052</v>
      </c>
      <c r="CB99" s="14">
        <v>0.92376899999999995</v>
      </c>
      <c r="CC99" s="14">
        <v>0.23699400000000001</v>
      </c>
      <c r="CD99" s="14">
        <v>3.5506380000000002</v>
      </c>
      <c r="CE99" s="14">
        <v>8.5339999999999999E-2</v>
      </c>
      <c r="CF99" s="14">
        <v>1.702251</v>
      </c>
      <c r="CG99" s="14">
        <v>1.3047029999999999</v>
      </c>
      <c r="CH99" s="14">
        <v>2.4163869999999998</v>
      </c>
      <c r="CI99" s="14">
        <v>11.493976999999999</v>
      </c>
      <c r="CJ99" s="4" t="s">
        <v>148</v>
      </c>
    </row>
    <row r="100" spans="1:90" s="4" customFormat="1">
      <c r="A100" s="21" t="s">
        <v>264</v>
      </c>
      <c r="B100" s="14" t="s">
        <v>147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1.0000000000000001E-5</v>
      </c>
      <c r="K100" s="16">
        <v>3.5763999999999997E-2</v>
      </c>
      <c r="L100" s="16">
        <v>0.33114500000000002</v>
      </c>
      <c r="M100" s="16">
        <v>0.43711100000000003</v>
      </c>
      <c r="N100" s="16">
        <v>0.311276</v>
      </c>
      <c r="O100" s="16">
        <v>0.62255199999999999</v>
      </c>
      <c r="P100" s="16">
        <v>1.748443</v>
      </c>
      <c r="Q100" s="16">
        <v>3.5829840000000002</v>
      </c>
      <c r="R100" s="16">
        <v>6.2851239999999997</v>
      </c>
      <c r="S100" s="16">
        <v>9.4729349999999997</v>
      </c>
      <c r="T100" s="16">
        <v>12.222924000000001</v>
      </c>
      <c r="U100" s="16">
        <v>13.421730999999999</v>
      </c>
      <c r="V100" s="16">
        <v>12.529078999999999</v>
      </c>
      <c r="W100" s="16">
        <v>9.8558749999999993</v>
      </c>
      <c r="X100" s="16">
        <v>6.8807400000000003</v>
      </c>
      <c r="Y100" s="16">
        <v>4.8062620000000003</v>
      </c>
      <c r="Z100" s="16">
        <v>3.5197430000000001</v>
      </c>
      <c r="AA100" s="16">
        <v>2.5874839999999999</v>
      </c>
      <c r="AB100" s="16">
        <v>1.8787970000000001</v>
      </c>
      <c r="AC100" s="16">
        <v>1.37293</v>
      </c>
      <c r="AD100" s="16">
        <v>1.0480229999999999</v>
      </c>
      <c r="AE100" s="16">
        <v>0.83416500000000005</v>
      </c>
      <c r="AF100" s="16">
        <v>0.68381599999999998</v>
      </c>
      <c r="AG100" s="16">
        <v>0.57210300000000003</v>
      </c>
      <c r="AH100" s="16">
        <v>0.488871</v>
      </c>
      <c r="AI100" s="16">
        <v>0.42661199999999999</v>
      </c>
      <c r="AJ100" s="16">
        <v>0.37789400000000001</v>
      </c>
      <c r="AK100" s="16">
        <v>0.34065600000000001</v>
      </c>
      <c r="AL100" s="16">
        <v>0.30680400000000002</v>
      </c>
      <c r="AM100" s="16">
        <v>0.28443200000000002</v>
      </c>
      <c r="AN100" s="16">
        <v>0.27015499999999998</v>
      </c>
      <c r="AO100" s="16">
        <v>0.25447900000000001</v>
      </c>
      <c r="AP100" s="16">
        <v>0.25227100000000002</v>
      </c>
      <c r="AQ100" s="16">
        <v>0.25477300000000003</v>
      </c>
      <c r="AR100" s="16">
        <v>0.25388899999999998</v>
      </c>
      <c r="AS100" s="16">
        <v>0.252417</v>
      </c>
      <c r="AT100" s="16">
        <v>0.25226900000000002</v>
      </c>
      <c r="AU100" s="16">
        <v>0.231958</v>
      </c>
      <c r="AV100" s="16">
        <v>0.21856500000000001</v>
      </c>
      <c r="AW100" s="16">
        <v>0.18287300000000001</v>
      </c>
      <c r="AX100" s="16">
        <v>0.14453199999999999</v>
      </c>
      <c r="AY100" s="16">
        <v>9.8832000000000003E-2</v>
      </c>
      <c r="AZ100" s="16">
        <v>5.4456999999999998E-2</v>
      </c>
      <c r="BA100" s="16">
        <v>1.2246E-2</v>
      </c>
      <c r="BB100" s="16">
        <v>0</v>
      </c>
      <c r="BC100" s="16">
        <v>0</v>
      </c>
      <c r="BD100" s="54">
        <v>0</v>
      </c>
      <c r="BE100" s="54">
        <v>70.856950999999995</v>
      </c>
      <c r="BF100" s="54">
        <v>26.409331999999999</v>
      </c>
      <c r="BG100" s="54">
        <v>2.7337159999999998</v>
      </c>
      <c r="BH100" s="54">
        <v>29.143049000000001</v>
      </c>
      <c r="BI100" s="14">
        <v>0</v>
      </c>
      <c r="BJ100" s="14">
        <v>2.6829999999999998</v>
      </c>
      <c r="BK100" s="14">
        <v>9.6609999999999996</v>
      </c>
      <c r="BL100" s="14">
        <v>25.92</v>
      </c>
      <c r="BM100" s="14">
        <v>2.431</v>
      </c>
      <c r="BN100" s="14">
        <v>0</v>
      </c>
      <c r="BO100" s="14">
        <v>3.5316800000000002</v>
      </c>
      <c r="BP100" s="14">
        <v>3.6547740000000002</v>
      </c>
      <c r="BQ100" s="14">
        <v>1.0635889999999999</v>
      </c>
      <c r="BR100" s="14">
        <v>0.32384600000000002</v>
      </c>
      <c r="BS100" s="14">
        <v>1.5291999999999999</v>
      </c>
      <c r="BT100" s="14">
        <v>3.7163210000000002</v>
      </c>
      <c r="BU100" s="14">
        <v>0.88491399999999998</v>
      </c>
      <c r="BV100" s="14">
        <v>0.20865400000000001</v>
      </c>
      <c r="BW100" s="14">
        <v>1.0169490000000001</v>
      </c>
      <c r="BX100" s="14">
        <v>1.316311</v>
      </c>
      <c r="BY100" s="14">
        <v>8.6469000000000004E-2</v>
      </c>
      <c r="BZ100" s="14">
        <v>8.8550000000000004E-2</v>
      </c>
      <c r="CA100" s="14">
        <v>1.463419</v>
      </c>
      <c r="CB100" s="14">
        <v>0.91023500000000002</v>
      </c>
      <c r="CC100" s="14">
        <v>0.241587</v>
      </c>
      <c r="CD100" s="14">
        <v>3.8127070000000001</v>
      </c>
      <c r="CE100" s="14">
        <v>7.1164000000000005E-2</v>
      </c>
      <c r="CF100" s="14">
        <v>1.8801190000000001</v>
      </c>
      <c r="CG100" s="14">
        <v>1.3711739999999999</v>
      </c>
      <c r="CH100" s="14">
        <v>2.2305709999999999</v>
      </c>
      <c r="CI100" s="14">
        <v>9.8882519999999996</v>
      </c>
      <c r="CJ100" s="4" t="s">
        <v>148</v>
      </c>
    </row>
    <row r="101" spans="1:90" s="4" customFormat="1">
      <c r="A101" s="21" t="s">
        <v>69</v>
      </c>
      <c r="B101" s="14" t="s">
        <v>147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2.3E-5</v>
      </c>
      <c r="K101" s="16">
        <v>5.8785999999999998E-2</v>
      </c>
      <c r="L101" s="16">
        <v>0.38578099999999999</v>
      </c>
      <c r="M101" s="16">
        <v>0.50212699999999999</v>
      </c>
      <c r="N101" s="16">
        <v>0.48375699999999999</v>
      </c>
      <c r="O101" s="16">
        <v>0.94301900000000005</v>
      </c>
      <c r="P101" s="16">
        <v>2.1371020000000001</v>
      </c>
      <c r="Q101" s="16">
        <v>3.827188</v>
      </c>
      <c r="R101" s="16">
        <v>6.0500189999999998</v>
      </c>
      <c r="S101" s="16">
        <v>8.5361080000000005</v>
      </c>
      <c r="T101" s="16">
        <v>11.161752</v>
      </c>
      <c r="U101" s="16">
        <v>12.890368</v>
      </c>
      <c r="V101" s="16">
        <v>12.928305</v>
      </c>
      <c r="W101" s="16">
        <v>11.698297999999999</v>
      </c>
      <c r="X101" s="16">
        <v>8.8488559999999996</v>
      </c>
      <c r="Y101" s="16">
        <v>5.451632</v>
      </c>
      <c r="Z101" s="16">
        <v>3.4512969999999998</v>
      </c>
      <c r="AA101" s="16">
        <v>2.2223090000000001</v>
      </c>
      <c r="AB101" s="16">
        <v>1.3079860000000001</v>
      </c>
      <c r="AC101" s="16">
        <v>0.78529000000000004</v>
      </c>
      <c r="AD101" s="16">
        <v>0.58846299999999996</v>
      </c>
      <c r="AE101" s="16">
        <v>0.49678299999999997</v>
      </c>
      <c r="AF101" s="16">
        <v>0.41061500000000001</v>
      </c>
      <c r="AG101" s="16">
        <v>0.33424799999999999</v>
      </c>
      <c r="AH101" s="16">
        <v>0.29483999999999999</v>
      </c>
      <c r="AI101" s="16">
        <v>0.28320099999999998</v>
      </c>
      <c r="AJ101" s="16">
        <v>0.28708099999999998</v>
      </c>
      <c r="AK101" s="16">
        <v>0.28830499999999998</v>
      </c>
      <c r="AL101" s="16">
        <v>0.277891</v>
      </c>
      <c r="AM101" s="16">
        <v>0.25706299999999999</v>
      </c>
      <c r="AN101" s="16">
        <v>0.23358000000000001</v>
      </c>
      <c r="AO101" s="16">
        <v>0.219081</v>
      </c>
      <c r="AP101" s="16">
        <v>0.223162</v>
      </c>
      <c r="AQ101" s="16">
        <v>0.24398600000000001</v>
      </c>
      <c r="AR101" s="16">
        <v>0.26685300000000001</v>
      </c>
      <c r="AS101" s="16">
        <v>0.28461500000000001</v>
      </c>
      <c r="AT101" s="16">
        <v>0.29849799999999999</v>
      </c>
      <c r="AU101" s="16">
        <v>0.272976</v>
      </c>
      <c r="AV101" s="16">
        <v>0.25357800000000003</v>
      </c>
      <c r="AW101" s="16">
        <v>0.199881</v>
      </c>
      <c r="AX101" s="16">
        <v>0.15332999999999999</v>
      </c>
      <c r="AY101" s="16">
        <v>9.9837999999999996E-2</v>
      </c>
      <c r="AZ101" s="16">
        <v>5.1838000000000002E-2</v>
      </c>
      <c r="BA101" s="16">
        <v>1.0290000000000001E-2</v>
      </c>
      <c r="BB101" s="16">
        <v>0</v>
      </c>
      <c r="BC101" s="16">
        <v>0</v>
      </c>
      <c r="BD101" s="54">
        <v>0</v>
      </c>
      <c r="BE101" s="54">
        <v>71.602632</v>
      </c>
      <c r="BF101" s="54">
        <v>25.585861999999999</v>
      </c>
      <c r="BG101" s="54">
        <v>2.8115049999999999</v>
      </c>
      <c r="BH101" s="54">
        <v>28.397368</v>
      </c>
      <c r="BI101" s="14">
        <v>0</v>
      </c>
      <c r="BJ101" s="14">
        <v>2.7989999999999999</v>
      </c>
      <c r="BK101" s="14">
        <v>9.1</v>
      </c>
      <c r="BL101" s="14">
        <v>25.468</v>
      </c>
      <c r="BM101" s="14">
        <v>2.5209999999999999</v>
      </c>
      <c r="BN101" s="14">
        <v>0</v>
      </c>
      <c r="BO101" s="14">
        <v>3.5612740000000001</v>
      </c>
      <c r="BP101" s="14">
        <v>3.592041</v>
      </c>
      <c r="BQ101" s="14">
        <v>0.98548999999999998</v>
      </c>
      <c r="BR101" s="14">
        <v>0.19931199999999999</v>
      </c>
      <c r="BS101" s="14">
        <v>1.5152490000000001</v>
      </c>
      <c r="BT101" s="14">
        <v>3.607424</v>
      </c>
      <c r="BU101" s="14">
        <v>0.80271800000000004</v>
      </c>
      <c r="BV101" s="14">
        <v>5.7493000000000002E-2</v>
      </c>
      <c r="BW101" s="14">
        <v>0.81918800000000003</v>
      </c>
      <c r="BX101" s="14">
        <v>1.401383</v>
      </c>
      <c r="BY101" s="14">
        <v>8.4712999999999997E-2</v>
      </c>
      <c r="BZ101" s="14">
        <v>8.9514999999999997E-2</v>
      </c>
      <c r="CA101" s="14">
        <v>1.4353229999999999</v>
      </c>
      <c r="CB101" s="14">
        <v>0.98258299999999998</v>
      </c>
      <c r="CC101" s="14">
        <v>0.235517</v>
      </c>
      <c r="CD101" s="14">
        <v>3.760729</v>
      </c>
      <c r="CE101" s="14">
        <v>7.3774999999999993E-2</v>
      </c>
      <c r="CF101" s="14">
        <v>1.8116570000000001</v>
      </c>
      <c r="CG101" s="14">
        <v>1.3459779999999999</v>
      </c>
      <c r="CH101" s="14">
        <v>2.4225910000000002</v>
      </c>
      <c r="CI101" s="14">
        <v>11.377644</v>
      </c>
      <c r="CJ101" s="4" t="s">
        <v>148</v>
      </c>
    </row>
    <row r="102" spans="1:90" s="4" customFormat="1">
      <c r="A102" s="21" t="s">
        <v>266</v>
      </c>
      <c r="B102" s="14" t="s">
        <v>147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0.25835900000000001</v>
      </c>
      <c r="I102" s="16">
        <v>0.31274999999999997</v>
      </c>
      <c r="J102" s="16">
        <v>0.12917899999999999</v>
      </c>
      <c r="K102" s="16">
        <v>0.18357100000000001</v>
      </c>
      <c r="L102" s="16">
        <v>0.63229999999999997</v>
      </c>
      <c r="M102" s="16">
        <v>0.90425599999999995</v>
      </c>
      <c r="N102" s="16">
        <v>0.97224600000000005</v>
      </c>
      <c r="O102" s="16">
        <v>1.495762</v>
      </c>
      <c r="P102" s="16">
        <v>2.7875570000000001</v>
      </c>
      <c r="Q102" s="16">
        <v>4.670858</v>
      </c>
      <c r="R102" s="16">
        <v>7.206855</v>
      </c>
      <c r="S102" s="16">
        <v>9.8593030000000006</v>
      </c>
      <c r="T102" s="16">
        <v>11.683265</v>
      </c>
      <c r="U102" s="16">
        <v>12.055717</v>
      </c>
      <c r="V102" s="16">
        <v>10.435544</v>
      </c>
      <c r="W102" s="16">
        <v>8.0807690000000001</v>
      </c>
      <c r="X102" s="16">
        <v>5.9409260000000002</v>
      </c>
      <c r="Y102" s="16">
        <v>4.5430659999999996</v>
      </c>
      <c r="Z102" s="16">
        <v>4.0916160000000001</v>
      </c>
      <c r="AA102" s="16">
        <v>3.6814119999999999</v>
      </c>
      <c r="AB102" s="16">
        <v>2.797774</v>
      </c>
      <c r="AC102" s="16">
        <v>1.8058050000000001</v>
      </c>
      <c r="AD102" s="16">
        <v>1.059596</v>
      </c>
      <c r="AE102" s="16">
        <v>0.60293200000000002</v>
      </c>
      <c r="AF102" s="16">
        <v>0.36478699999999997</v>
      </c>
      <c r="AG102" s="16">
        <v>0.251471</v>
      </c>
      <c r="AH102" s="16">
        <v>0.207595</v>
      </c>
      <c r="AI102" s="16">
        <v>0.19336200000000001</v>
      </c>
      <c r="AJ102" s="16">
        <v>0.18878400000000001</v>
      </c>
      <c r="AK102" s="16">
        <v>0.18810499999999999</v>
      </c>
      <c r="AL102" s="16">
        <v>0.17709</v>
      </c>
      <c r="AM102" s="16">
        <v>0.16811599999999999</v>
      </c>
      <c r="AN102" s="16">
        <v>0.15728300000000001</v>
      </c>
      <c r="AO102" s="16">
        <v>0.151028</v>
      </c>
      <c r="AP102" s="16">
        <v>0.15714700000000001</v>
      </c>
      <c r="AQ102" s="16">
        <v>0.17427999999999999</v>
      </c>
      <c r="AR102" s="16">
        <v>0.19531100000000001</v>
      </c>
      <c r="AS102" s="16">
        <v>0.207867</v>
      </c>
      <c r="AT102" s="16">
        <v>0.21838199999999999</v>
      </c>
      <c r="AU102" s="16">
        <v>0.20415</v>
      </c>
      <c r="AV102" s="16">
        <v>0.193136</v>
      </c>
      <c r="AW102" s="16">
        <v>0.15787200000000001</v>
      </c>
      <c r="AX102" s="16">
        <v>0.12192799999999999</v>
      </c>
      <c r="AY102" s="16">
        <v>7.9366000000000006E-2</v>
      </c>
      <c r="AZ102" s="16">
        <v>4.2992000000000002E-2</v>
      </c>
      <c r="BA102" s="16">
        <v>8.5299999999999994E-3</v>
      </c>
      <c r="BB102" s="16">
        <v>0</v>
      </c>
      <c r="BC102" s="16">
        <v>0</v>
      </c>
      <c r="BD102" s="54">
        <v>0</v>
      </c>
      <c r="BE102" s="54">
        <v>71.668291999999994</v>
      </c>
      <c r="BF102" s="54">
        <v>26.262436999999998</v>
      </c>
      <c r="BG102" s="54">
        <v>2.0692710000000001</v>
      </c>
      <c r="BH102" s="54">
        <v>28.331707999999999</v>
      </c>
      <c r="BI102" s="14">
        <v>0</v>
      </c>
      <c r="BJ102" s="14">
        <v>2.7290000000000001</v>
      </c>
      <c r="BK102" s="14">
        <v>12.692</v>
      </c>
      <c r="BL102" s="14">
        <v>34.634999999999998</v>
      </c>
      <c r="BM102" s="14">
        <v>2.5299999999999998</v>
      </c>
      <c r="BN102" s="14">
        <v>0</v>
      </c>
      <c r="BO102" s="14">
        <v>3.4381360000000001</v>
      </c>
      <c r="BP102" s="14">
        <v>3.5642140000000002</v>
      </c>
      <c r="BQ102" s="14">
        <v>1.037245</v>
      </c>
      <c r="BR102" s="14">
        <v>0.19943900000000001</v>
      </c>
      <c r="BS102" s="14">
        <v>1.188213</v>
      </c>
      <c r="BT102" s="14">
        <v>3.6272519999999999</v>
      </c>
      <c r="BU102" s="14">
        <v>0.98560899999999996</v>
      </c>
      <c r="BV102" s="14">
        <v>0.19187699999999999</v>
      </c>
      <c r="BW102" s="14">
        <v>0.37733699999999998</v>
      </c>
      <c r="BX102" s="14">
        <v>0.82288399999999995</v>
      </c>
      <c r="BY102" s="14">
        <v>9.2260999999999996E-2</v>
      </c>
      <c r="BZ102" s="14">
        <v>9.5408999999999994E-2</v>
      </c>
      <c r="CA102" s="14">
        <v>1.5365530000000001</v>
      </c>
      <c r="CB102" s="14">
        <v>0.89405000000000001</v>
      </c>
      <c r="CC102" s="14">
        <v>0.24240600000000001</v>
      </c>
      <c r="CD102" s="14">
        <v>3.6372070000000001</v>
      </c>
      <c r="CE102" s="14">
        <v>8.0369999999999997E-2</v>
      </c>
      <c r="CF102" s="14">
        <v>1.8080989999999999</v>
      </c>
      <c r="CG102" s="14">
        <v>1.3446560000000001</v>
      </c>
      <c r="CH102" s="14">
        <v>1.8548389999999999</v>
      </c>
      <c r="CI102" s="14">
        <v>9.8557620000000004</v>
      </c>
      <c r="CJ102" s="4" t="s">
        <v>148</v>
      </c>
    </row>
    <row r="103" spans="1:90" s="4" customFormat="1">
      <c r="A103" s="21" t="s">
        <v>267</v>
      </c>
      <c r="B103" s="14" t="s">
        <v>147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0.16123000000000001</v>
      </c>
      <c r="I103" s="16">
        <v>0.19787299999999999</v>
      </c>
      <c r="J103" s="16">
        <v>8.7943999999999994E-2</v>
      </c>
      <c r="K103" s="16">
        <v>0.109929</v>
      </c>
      <c r="L103" s="16">
        <v>0.50567499999999999</v>
      </c>
      <c r="M103" s="16">
        <v>0.74751999999999996</v>
      </c>
      <c r="N103" s="16">
        <v>0.87943499999999997</v>
      </c>
      <c r="O103" s="16">
        <v>1.4950399999999999</v>
      </c>
      <c r="P103" s="16">
        <v>2.6822780000000002</v>
      </c>
      <c r="Q103" s="16">
        <v>4.1626609999999999</v>
      </c>
      <c r="R103" s="16">
        <v>6.383235</v>
      </c>
      <c r="S103" s="16">
        <v>9.5334430000000001</v>
      </c>
      <c r="T103" s="16">
        <v>12.753966</v>
      </c>
      <c r="U103" s="16">
        <v>14.36368</v>
      </c>
      <c r="V103" s="16">
        <v>13.102922</v>
      </c>
      <c r="W103" s="16">
        <v>9.5857720000000004</v>
      </c>
      <c r="X103" s="16">
        <v>5.9479240000000004</v>
      </c>
      <c r="Y103" s="16">
        <v>3.6333139999999999</v>
      </c>
      <c r="Z103" s="16">
        <v>2.5100950000000002</v>
      </c>
      <c r="AA103" s="16">
        <v>1.8620319999999999</v>
      </c>
      <c r="AB103" s="16">
        <v>1.4028389999999999</v>
      </c>
      <c r="AC103" s="16">
        <v>1.0773710000000001</v>
      </c>
      <c r="AD103" s="16">
        <v>0.85216099999999995</v>
      </c>
      <c r="AE103" s="16">
        <v>0.68898000000000004</v>
      </c>
      <c r="AF103" s="16">
        <v>0.56415199999999999</v>
      </c>
      <c r="AG103" s="16">
        <v>0.46668300000000001</v>
      </c>
      <c r="AH103" s="16">
        <v>0.39335700000000001</v>
      </c>
      <c r="AI103" s="16">
        <v>0.34242400000000001</v>
      </c>
      <c r="AJ103" s="16">
        <v>0.30305399999999999</v>
      </c>
      <c r="AK103" s="16">
        <v>0.27795399999999998</v>
      </c>
      <c r="AL103" s="16">
        <v>0.25087900000000002</v>
      </c>
      <c r="AM103" s="16">
        <v>0.23536699999999999</v>
      </c>
      <c r="AN103" s="16">
        <v>0.227469</v>
      </c>
      <c r="AO103" s="16">
        <v>0.21635399999999999</v>
      </c>
      <c r="AP103" s="16">
        <v>0.21973300000000001</v>
      </c>
      <c r="AQ103" s="16">
        <v>0.22187100000000001</v>
      </c>
      <c r="AR103" s="16">
        <v>0.226716</v>
      </c>
      <c r="AS103" s="16">
        <v>0.23009599999999999</v>
      </c>
      <c r="AT103" s="16">
        <v>0.22490499999999999</v>
      </c>
      <c r="AU103" s="16">
        <v>0.211367</v>
      </c>
      <c r="AV103" s="16">
        <v>0.20324500000000001</v>
      </c>
      <c r="AW103" s="16">
        <v>0.16788500000000001</v>
      </c>
      <c r="AX103" s="16">
        <v>0.133766</v>
      </c>
      <c r="AY103" s="16">
        <v>9.3275999999999998E-2</v>
      </c>
      <c r="AZ103" s="16">
        <v>5.0811000000000002E-2</v>
      </c>
      <c r="BA103" s="16">
        <v>1.1318999999999999E-2</v>
      </c>
      <c r="BB103" s="16">
        <v>0</v>
      </c>
      <c r="BC103" s="16">
        <v>0</v>
      </c>
      <c r="BD103" s="54">
        <v>0</v>
      </c>
      <c r="BE103" s="54">
        <v>76.752601999999996</v>
      </c>
      <c r="BF103" s="54">
        <v>20.808585999999998</v>
      </c>
      <c r="BG103" s="54">
        <v>2.438812</v>
      </c>
      <c r="BH103" s="54">
        <v>23.247398</v>
      </c>
      <c r="BI103" s="14">
        <v>0</v>
      </c>
      <c r="BJ103" s="14">
        <v>3.6890000000000001</v>
      </c>
      <c r="BK103" s="14">
        <v>8.532</v>
      </c>
      <c r="BL103" s="14">
        <v>31.471</v>
      </c>
      <c r="BM103" s="14">
        <v>3.302</v>
      </c>
      <c r="BN103" s="14">
        <v>0</v>
      </c>
      <c r="BO103" s="14">
        <v>3.4344679999999999</v>
      </c>
      <c r="BP103" s="14">
        <v>3.4918200000000001</v>
      </c>
      <c r="BQ103" s="14">
        <v>1.017673</v>
      </c>
      <c r="BR103" s="14">
        <v>0.219524</v>
      </c>
      <c r="BS103" s="14">
        <v>1.6562539999999999</v>
      </c>
      <c r="BT103" s="14">
        <v>3.5204949999999999</v>
      </c>
      <c r="BU103" s="14">
        <v>0.81572900000000004</v>
      </c>
      <c r="BV103" s="14">
        <v>0.105461</v>
      </c>
      <c r="BW103" s="14">
        <v>0.82294599999999996</v>
      </c>
      <c r="BX103" s="14">
        <v>1.4669559999999999</v>
      </c>
      <c r="BY103" s="14">
        <v>9.2495999999999995E-2</v>
      </c>
      <c r="BZ103" s="14">
        <v>9.6613000000000004E-2</v>
      </c>
      <c r="CA103" s="14">
        <v>1.4122110000000001</v>
      </c>
      <c r="CB103" s="14">
        <v>0.97070800000000002</v>
      </c>
      <c r="CC103" s="14">
        <v>0.21437600000000001</v>
      </c>
      <c r="CD103" s="14">
        <v>3.6403919999999999</v>
      </c>
      <c r="CE103" s="14">
        <v>8.0191999999999999E-2</v>
      </c>
      <c r="CF103" s="14">
        <v>1.8523829999999999</v>
      </c>
      <c r="CG103" s="14">
        <v>1.3610230000000001</v>
      </c>
      <c r="CH103" s="14">
        <v>2.1793969999999998</v>
      </c>
      <c r="CI103" s="14">
        <v>10.546264000000001</v>
      </c>
      <c r="CJ103" s="4" t="s">
        <v>148</v>
      </c>
    </row>
    <row r="104" spans="1:90" s="4" customFormat="1">
      <c r="A104" s="21" t="s">
        <v>268</v>
      </c>
      <c r="B104" s="14" t="s">
        <v>147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6.7260000000000002E-3</v>
      </c>
      <c r="L104" s="16">
        <v>0.20178299999999999</v>
      </c>
      <c r="M104" s="16">
        <v>0.29350300000000001</v>
      </c>
      <c r="N104" s="16">
        <v>0.116178</v>
      </c>
      <c r="O104" s="16">
        <v>0.22012699999999999</v>
      </c>
      <c r="P104" s="16">
        <v>0.89273800000000003</v>
      </c>
      <c r="Q104" s="16">
        <v>2.011717</v>
      </c>
      <c r="R104" s="16">
        <v>3.9806319999999999</v>
      </c>
      <c r="S104" s="16">
        <v>7.2203400000000002</v>
      </c>
      <c r="T104" s="16">
        <v>11.206163</v>
      </c>
      <c r="U104" s="16">
        <v>14.389341</v>
      </c>
      <c r="V104" s="16">
        <v>14.934696000000001</v>
      </c>
      <c r="W104" s="16">
        <v>12.284832</v>
      </c>
      <c r="X104" s="16">
        <v>8.5517129999999995</v>
      </c>
      <c r="Y104" s="16">
        <v>5.6267659999999999</v>
      </c>
      <c r="Z104" s="16">
        <v>3.8332860000000002</v>
      </c>
      <c r="AA104" s="16">
        <v>2.662696</v>
      </c>
      <c r="AB104" s="16">
        <v>1.854911</v>
      </c>
      <c r="AC104" s="16">
        <v>1.3427750000000001</v>
      </c>
      <c r="AD104" s="16">
        <v>1.0365059999999999</v>
      </c>
      <c r="AE104" s="16">
        <v>0.83397399999999999</v>
      </c>
      <c r="AF104" s="16">
        <v>0.691473</v>
      </c>
      <c r="AG104" s="16">
        <v>0.57791099999999995</v>
      </c>
      <c r="AH104" s="16">
        <v>0.48977900000000002</v>
      </c>
      <c r="AI104" s="16">
        <v>0.42562699999999998</v>
      </c>
      <c r="AJ104" s="16">
        <v>0.378278</v>
      </c>
      <c r="AK104" s="16">
        <v>0.342613</v>
      </c>
      <c r="AL104" s="16">
        <v>0.30755900000000003</v>
      </c>
      <c r="AM104" s="16">
        <v>0.29320299999999999</v>
      </c>
      <c r="AN104" s="16">
        <v>0.28067999999999999</v>
      </c>
      <c r="AO104" s="16">
        <v>0.26999299999999998</v>
      </c>
      <c r="AP104" s="16">
        <v>0.270764</v>
      </c>
      <c r="AQ104" s="16">
        <v>0.27336899999999997</v>
      </c>
      <c r="AR104" s="16">
        <v>0.27925699999999998</v>
      </c>
      <c r="AS104" s="16">
        <v>0.277582</v>
      </c>
      <c r="AT104" s="16">
        <v>0.279802</v>
      </c>
      <c r="AU104" s="16">
        <v>0.260328</v>
      </c>
      <c r="AV104" s="16">
        <v>0.248644</v>
      </c>
      <c r="AW104" s="16">
        <v>0.20525499999999999</v>
      </c>
      <c r="AX104" s="16">
        <v>0.16125600000000001</v>
      </c>
      <c r="AY104" s="16">
        <v>0.110916</v>
      </c>
      <c r="AZ104" s="16">
        <v>6.0575999999999998E-2</v>
      </c>
      <c r="BA104" s="16">
        <v>1.3734E-2</v>
      </c>
      <c r="BB104" s="16">
        <v>0</v>
      </c>
      <c r="BC104" s="16">
        <v>0</v>
      </c>
      <c r="BD104" s="54">
        <v>0</v>
      </c>
      <c r="BE104" s="54">
        <v>67.758775</v>
      </c>
      <c r="BF104" s="54">
        <v>29.249068000000001</v>
      </c>
      <c r="BG104" s="54">
        <v>2.9921570000000002</v>
      </c>
      <c r="BH104" s="54">
        <v>32.241225</v>
      </c>
      <c r="BI104" s="14">
        <v>0</v>
      </c>
      <c r="BJ104" s="14">
        <v>2.3170000000000002</v>
      </c>
      <c r="BK104" s="14">
        <v>9.7750000000000004</v>
      </c>
      <c r="BL104" s="14">
        <v>22.645</v>
      </c>
      <c r="BM104" s="14">
        <v>2.1019999999999999</v>
      </c>
      <c r="BN104" s="14">
        <v>0</v>
      </c>
      <c r="BO104" s="14">
        <v>3.6629480000000001</v>
      </c>
      <c r="BP104" s="14">
        <v>3.7745500000000001</v>
      </c>
      <c r="BQ104" s="14">
        <v>1.0089840000000001</v>
      </c>
      <c r="BR104" s="14">
        <v>0.33979799999999999</v>
      </c>
      <c r="BS104" s="14">
        <v>1.677197</v>
      </c>
      <c r="BT104" s="14">
        <v>3.8303509999999998</v>
      </c>
      <c r="BU104" s="14">
        <v>0.80152999999999996</v>
      </c>
      <c r="BV104" s="14">
        <v>0.20885400000000001</v>
      </c>
      <c r="BW104" s="14">
        <v>1.1787920000000001</v>
      </c>
      <c r="BX104" s="14">
        <v>1.5041150000000001</v>
      </c>
      <c r="BY104" s="14">
        <v>7.8948000000000004E-2</v>
      </c>
      <c r="BZ104" s="14">
        <v>8.0286999999999997E-2</v>
      </c>
      <c r="CA104" s="14">
        <v>1.4048890000000001</v>
      </c>
      <c r="CB104" s="14">
        <v>0.92332199999999998</v>
      </c>
      <c r="CC104" s="14">
        <v>0.23486199999999999</v>
      </c>
      <c r="CD104" s="14">
        <v>3.9458329999999999</v>
      </c>
      <c r="CE104" s="14">
        <v>6.4891000000000004E-2</v>
      </c>
      <c r="CF104" s="14">
        <v>1.8030649999999999</v>
      </c>
      <c r="CG104" s="14">
        <v>1.3427830000000001</v>
      </c>
      <c r="CH104" s="14">
        <v>2.4041950000000001</v>
      </c>
      <c r="CI104" s="14">
        <v>10.610294</v>
      </c>
      <c r="CJ104" s="4" t="s">
        <v>148</v>
      </c>
    </row>
    <row r="105" spans="1:90" s="4" customFormat="1">
      <c r="A105" s="21" t="s">
        <v>70</v>
      </c>
      <c r="B105" s="14" t="s">
        <v>147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0.36551899999999998</v>
      </c>
      <c r="I105" s="16">
        <v>0.40300799999999998</v>
      </c>
      <c r="J105" s="16">
        <v>0.27179599999999998</v>
      </c>
      <c r="K105" s="16">
        <v>0.63731499999999996</v>
      </c>
      <c r="L105" s="16">
        <v>1.9681789999999999</v>
      </c>
      <c r="M105" s="16">
        <v>3.9832190000000001</v>
      </c>
      <c r="N105" s="16">
        <v>6.3075450000000002</v>
      </c>
      <c r="O105" s="16">
        <v>8.697476</v>
      </c>
      <c r="P105" s="16">
        <v>10.6844</v>
      </c>
      <c r="Q105" s="16">
        <v>11.902796</v>
      </c>
      <c r="R105" s="16">
        <v>12.183965000000001</v>
      </c>
      <c r="S105" s="16">
        <v>11.528041</v>
      </c>
      <c r="T105" s="16">
        <v>9.7634980000000002</v>
      </c>
      <c r="U105" s="16">
        <v>7.0979210000000004</v>
      </c>
      <c r="V105" s="16">
        <v>4.416175</v>
      </c>
      <c r="W105" s="16">
        <v>2.4455870000000002</v>
      </c>
      <c r="X105" s="16">
        <v>1.390604</v>
      </c>
      <c r="Y105" s="16">
        <v>0.97323300000000001</v>
      </c>
      <c r="Z105" s="16">
        <v>0.79878400000000005</v>
      </c>
      <c r="AA105" s="16">
        <v>0.63763700000000001</v>
      </c>
      <c r="AB105" s="16">
        <v>0.48218899999999998</v>
      </c>
      <c r="AC105" s="16">
        <v>0.35567500000000002</v>
      </c>
      <c r="AD105" s="16">
        <v>0.27495000000000003</v>
      </c>
      <c r="AE105" s="16">
        <v>0.224519</v>
      </c>
      <c r="AF105" s="16">
        <v>0.191443</v>
      </c>
      <c r="AG105" s="16">
        <v>0.16695299999999999</v>
      </c>
      <c r="AH105" s="16">
        <v>0.148586</v>
      </c>
      <c r="AI105" s="16">
        <v>0.1343</v>
      </c>
      <c r="AJ105" s="16">
        <v>0.122736</v>
      </c>
      <c r="AK105" s="16">
        <v>0.112274</v>
      </c>
      <c r="AL105" s="16">
        <v>0.10206999999999999</v>
      </c>
      <c r="AM105" s="16">
        <v>9.6204999999999999E-2</v>
      </c>
      <c r="AN105" s="16">
        <v>9.3150999999999998E-2</v>
      </c>
      <c r="AO105" s="16">
        <v>9.1290999999999997E-2</v>
      </c>
      <c r="AP105" s="16">
        <v>9.7518999999999995E-2</v>
      </c>
      <c r="AQ105" s="16">
        <v>0.10562199999999999</v>
      </c>
      <c r="AR105" s="16">
        <v>0.11372400000000001</v>
      </c>
      <c r="AS105" s="16">
        <v>0.120632</v>
      </c>
      <c r="AT105" s="16">
        <v>0.12540899999999999</v>
      </c>
      <c r="AU105" s="16">
        <v>0.116218</v>
      </c>
      <c r="AV105" s="16">
        <v>0.107873</v>
      </c>
      <c r="AW105" s="16">
        <v>7.9770999999999995E-2</v>
      </c>
      <c r="AX105" s="16">
        <v>4.8600999999999998E-2</v>
      </c>
      <c r="AY105" s="16">
        <v>1.9817999999999999E-2</v>
      </c>
      <c r="AZ105" s="16">
        <v>9.5239999999999995E-3</v>
      </c>
      <c r="BA105" s="16">
        <v>2.245E-3</v>
      </c>
      <c r="BB105" s="16">
        <v>0</v>
      </c>
      <c r="BC105" s="16">
        <v>0</v>
      </c>
      <c r="BD105" s="54">
        <v>0</v>
      </c>
      <c r="BE105" s="54">
        <v>92.656441000000001</v>
      </c>
      <c r="BF105" s="54">
        <v>6.2121589999999998</v>
      </c>
      <c r="BG105" s="54">
        <v>1.131399</v>
      </c>
      <c r="BH105" s="54">
        <v>7.3435589999999999</v>
      </c>
      <c r="BI105" s="14">
        <v>0</v>
      </c>
      <c r="BJ105" s="14">
        <v>14.914999999999999</v>
      </c>
      <c r="BK105" s="14">
        <v>5.4909999999999997</v>
      </c>
      <c r="BL105" s="14">
        <v>81.894999999999996</v>
      </c>
      <c r="BM105" s="14">
        <v>12.617000000000001</v>
      </c>
      <c r="BN105" s="14">
        <v>0</v>
      </c>
      <c r="BO105" s="14">
        <v>2.602077</v>
      </c>
      <c r="BP105" s="14">
        <v>2.6184910000000001</v>
      </c>
      <c r="BQ105" s="14">
        <v>0.87962300000000004</v>
      </c>
      <c r="BR105" s="14">
        <v>0.118718</v>
      </c>
      <c r="BS105" s="14">
        <v>1.174015</v>
      </c>
      <c r="BT105" s="14">
        <v>2.6266980000000002</v>
      </c>
      <c r="BU105" s="14">
        <v>0.80895300000000003</v>
      </c>
      <c r="BV105" s="14">
        <v>3.0436000000000001E-2</v>
      </c>
      <c r="BW105" s="14">
        <v>0.401223</v>
      </c>
      <c r="BX105" s="14">
        <v>0.93828699999999998</v>
      </c>
      <c r="BY105" s="14">
        <v>0.16470099999999999</v>
      </c>
      <c r="BZ105" s="14">
        <v>0.175902</v>
      </c>
      <c r="CA105" s="14">
        <v>1.4614149999999999</v>
      </c>
      <c r="CB105" s="14">
        <v>0.99101099999999998</v>
      </c>
      <c r="CC105" s="14">
        <v>0.25198999999999999</v>
      </c>
      <c r="CD105" s="14">
        <v>2.7326009999999998</v>
      </c>
      <c r="CE105" s="14">
        <v>0.150454</v>
      </c>
      <c r="CF105" s="14">
        <v>1.4187920000000001</v>
      </c>
      <c r="CG105" s="14">
        <v>1.1911309999999999</v>
      </c>
      <c r="CH105" s="14">
        <v>2.5304739999999999</v>
      </c>
      <c r="CI105" s="14">
        <v>14.582093</v>
      </c>
      <c r="CJ105" s="4" t="s">
        <v>148</v>
      </c>
    </row>
    <row r="106" spans="1:90" s="4" customFormat="1">
      <c r="A106" s="21" t="s">
        <v>71</v>
      </c>
      <c r="B106" s="14" t="s">
        <v>147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0.45728000000000002</v>
      </c>
      <c r="I106" s="16">
        <v>0.54710300000000001</v>
      </c>
      <c r="J106" s="16">
        <v>0.579766</v>
      </c>
      <c r="K106" s="16">
        <v>0.96355500000000005</v>
      </c>
      <c r="L106" s="16">
        <v>1.796459</v>
      </c>
      <c r="M106" s="16">
        <v>2.7191860000000001</v>
      </c>
      <c r="N106" s="16">
        <v>3.6582439999999998</v>
      </c>
      <c r="O106" s="16">
        <v>4.7769500000000003</v>
      </c>
      <c r="P106" s="16">
        <v>5.9203950000000001</v>
      </c>
      <c r="Q106" s="16">
        <v>6.9674459999999998</v>
      </c>
      <c r="R106" s="16">
        <v>8.3375649999999997</v>
      </c>
      <c r="S106" s="16">
        <v>9.8595100000000002</v>
      </c>
      <c r="T106" s="16">
        <v>11.030632000000001</v>
      </c>
      <c r="U106" s="16">
        <v>10.763467</v>
      </c>
      <c r="V106" s="16">
        <v>8.8346719999999994</v>
      </c>
      <c r="W106" s="16">
        <v>6.1061420000000002</v>
      </c>
      <c r="X106" s="16">
        <v>3.8004820000000001</v>
      </c>
      <c r="Y106" s="16">
        <v>2.4307919999999998</v>
      </c>
      <c r="Z106" s="16">
        <v>1.757252</v>
      </c>
      <c r="AA106" s="16">
        <v>1.3652470000000001</v>
      </c>
      <c r="AB106" s="16">
        <v>1.0605549999999999</v>
      </c>
      <c r="AC106" s="16">
        <v>0.810589</v>
      </c>
      <c r="AD106" s="16">
        <v>0.62579499999999999</v>
      </c>
      <c r="AE106" s="16">
        <v>0.49879299999999999</v>
      </c>
      <c r="AF106" s="16">
        <v>0.41217399999999998</v>
      </c>
      <c r="AG106" s="16">
        <v>0.35316399999999998</v>
      </c>
      <c r="AH106" s="16">
        <v>0.31336700000000001</v>
      </c>
      <c r="AI106" s="16">
        <v>0.28412399999999999</v>
      </c>
      <c r="AJ106" s="16">
        <v>0.26164500000000002</v>
      </c>
      <c r="AK106" s="16">
        <v>0.24377299999999999</v>
      </c>
      <c r="AL106" s="16">
        <v>0.22237199999999999</v>
      </c>
      <c r="AM106" s="16">
        <v>0.20910699999999999</v>
      </c>
      <c r="AN106" s="16">
        <v>0.19855300000000001</v>
      </c>
      <c r="AO106" s="16">
        <v>0.187475</v>
      </c>
      <c r="AP106" s="16">
        <v>0.186165</v>
      </c>
      <c r="AQ106" s="16">
        <v>0.19001699999999999</v>
      </c>
      <c r="AR106" s="16">
        <v>0.194685</v>
      </c>
      <c r="AS106" s="16">
        <v>0.19961499999999999</v>
      </c>
      <c r="AT106" s="16">
        <v>0.202096</v>
      </c>
      <c r="AU106" s="16">
        <v>0.18637999999999999</v>
      </c>
      <c r="AV106" s="16">
        <v>0.174979</v>
      </c>
      <c r="AW106" s="16">
        <v>0.13643</v>
      </c>
      <c r="AX106" s="16">
        <v>9.2981999999999995E-2</v>
      </c>
      <c r="AY106" s="16">
        <v>5.0235000000000002E-2</v>
      </c>
      <c r="AZ106" s="16">
        <v>2.6530999999999999E-2</v>
      </c>
      <c r="BA106" s="16">
        <v>6.254E-3</v>
      </c>
      <c r="BB106" s="16">
        <v>0</v>
      </c>
      <c r="BC106" s="16">
        <v>0</v>
      </c>
      <c r="BD106" s="54">
        <v>0</v>
      </c>
      <c r="BE106" s="54">
        <v>83.318371999999997</v>
      </c>
      <c r="BF106" s="54">
        <v>14.649231</v>
      </c>
      <c r="BG106" s="54">
        <v>2.032397</v>
      </c>
      <c r="BH106" s="54">
        <v>16.681628</v>
      </c>
      <c r="BI106" s="14">
        <v>0</v>
      </c>
      <c r="BJ106" s="14">
        <v>5.6879999999999997</v>
      </c>
      <c r="BK106" s="14">
        <v>7.2080000000000002</v>
      </c>
      <c r="BL106" s="14">
        <v>40.994999999999997</v>
      </c>
      <c r="BM106" s="14">
        <v>4.9950000000000001</v>
      </c>
      <c r="BN106" s="14">
        <v>0</v>
      </c>
      <c r="BO106" s="14">
        <v>3.08223</v>
      </c>
      <c r="BP106" s="14">
        <v>3.0496300000000001</v>
      </c>
      <c r="BQ106" s="14">
        <v>1.1652800000000001</v>
      </c>
      <c r="BR106" s="14">
        <v>7.1729000000000001E-2</v>
      </c>
      <c r="BS106" s="14">
        <v>1.3722909999999999</v>
      </c>
      <c r="BT106" s="14">
        <v>3.0333299999999999</v>
      </c>
      <c r="BU106" s="14">
        <v>1.0095460000000001</v>
      </c>
      <c r="BV106" s="14">
        <v>-4.8438000000000002E-2</v>
      </c>
      <c r="BW106" s="14">
        <v>0.41431499999999999</v>
      </c>
      <c r="BX106" s="14">
        <v>1.159065</v>
      </c>
      <c r="BY106" s="14">
        <v>0.118075</v>
      </c>
      <c r="BZ106" s="14">
        <v>0.13449800000000001</v>
      </c>
      <c r="CA106" s="14">
        <v>1.5702149999999999</v>
      </c>
      <c r="CB106" s="14">
        <v>1.0654779999999999</v>
      </c>
      <c r="CC106" s="14">
        <v>0.21557100000000001</v>
      </c>
      <c r="CD106" s="14">
        <v>3.201187</v>
      </c>
      <c r="CE106" s="14">
        <v>0.10872900000000001</v>
      </c>
      <c r="CF106" s="14">
        <v>2.1109770000000001</v>
      </c>
      <c r="CG106" s="14">
        <v>1.45292</v>
      </c>
      <c r="CH106" s="14">
        <v>1.8098179999999999</v>
      </c>
      <c r="CI106" s="14">
        <v>9.0600470000000008</v>
      </c>
      <c r="CJ106" s="4" t="s">
        <v>148</v>
      </c>
    </row>
    <row r="107" spans="1:90" s="4" customFormat="1">
      <c r="A107" s="21" t="s">
        <v>72</v>
      </c>
      <c r="B107" s="14" t="s">
        <v>147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0.83788499999999999</v>
      </c>
      <c r="I107" s="16">
        <v>0.99096099999999998</v>
      </c>
      <c r="J107" s="16">
        <v>1.111809</v>
      </c>
      <c r="K107" s="16">
        <v>1.6354880000000001</v>
      </c>
      <c r="L107" s="16">
        <v>2.7956370000000001</v>
      </c>
      <c r="M107" s="16">
        <v>4.3425019999999996</v>
      </c>
      <c r="N107" s="16">
        <v>5.905481</v>
      </c>
      <c r="O107" s="16">
        <v>7.0736860000000004</v>
      </c>
      <c r="P107" s="16">
        <v>7.5329119999999996</v>
      </c>
      <c r="Q107" s="16">
        <v>7.3637240000000004</v>
      </c>
      <c r="R107" s="16">
        <v>7.2025920000000001</v>
      </c>
      <c r="S107" s="16">
        <v>7.392544</v>
      </c>
      <c r="T107" s="16">
        <v>7.8749900000000004</v>
      </c>
      <c r="U107" s="16">
        <v>8.2342399999999998</v>
      </c>
      <c r="V107" s="16">
        <v>7.5773279999999996</v>
      </c>
      <c r="W107" s="16">
        <v>6.3795419999999998</v>
      </c>
      <c r="X107" s="16">
        <v>4.5940079999999996</v>
      </c>
      <c r="Y107" s="16">
        <v>2.7665130000000002</v>
      </c>
      <c r="Z107" s="16">
        <v>1.868258</v>
      </c>
      <c r="AA107" s="16">
        <v>1.335607</v>
      </c>
      <c r="AB107" s="16">
        <v>0.87141000000000002</v>
      </c>
      <c r="AC107" s="16">
        <v>0.57160699999999998</v>
      </c>
      <c r="AD107" s="16">
        <v>0.43364599999999998</v>
      </c>
      <c r="AE107" s="16">
        <v>0.348439</v>
      </c>
      <c r="AF107" s="16">
        <v>0.272314</v>
      </c>
      <c r="AG107" s="16">
        <v>0.21684500000000001</v>
      </c>
      <c r="AH107" s="16">
        <v>0.189363</v>
      </c>
      <c r="AI107" s="16">
        <v>0.18302099999999999</v>
      </c>
      <c r="AJ107" s="16">
        <v>0.18221499999999999</v>
      </c>
      <c r="AK107" s="16">
        <v>0.18344299999999999</v>
      </c>
      <c r="AL107" s="16">
        <v>0.169711</v>
      </c>
      <c r="AM107" s="16">
        <v>0.15426799999999999</v>
      </c>
      <c r="AN107" s="16">
        <v>0.135403</v>
      </c>
      <c r="AO107" s="16">
        <v>0.117907</v>
      </c>
      <c r="AP107" s="16">
        <v>0.114868</v>
      </c>
      <c r="AQ107" s="16">
        <v>0.12262199999999999</v>
      </c>
      <c r="AR107" s="16">
        <v>0.134603</v>
      </c>
      <c r="AS107" s="16">
        <v>0.14366599999999999</v>
      </c>
      <c r="AT107" s="16">
        <v>0.149808</v>
      </c>
      <c r="AU107" s="16">
        <v>0.138432</v>
      </c>
      <c r="AV107" s="16">
        <v>0.12836400000000001</v>
      </c>
      <c r="AW107" s="16">
        <v>9.6248E-2</v>
      </c>
      <c r="AX107" s="16">
        <v>6.6747000000000001E-2</v>
      </c>
      <c r="AY107" s="16">
        <v>3.7146999999999999E-2</v>
      </c>
      <c r="AZ107" s="16">
        <v>1.8603999999999999E-2</v>
      </c>
      <c r="BA107" s="16">
        <v>3.594E-3</v>
      </c>
      <c r="BB107" s="16">
        <v>0</v>
      </c>
      <c r="BC107" s="16">
        <v>0</v>
      </c>
      <c r="BD107" s="54">
        <v>0</v>
      </c>
      <c r="BE107" s="54">
        <v>84.251320000000007</v>
      </c>
      <c r="BF107" s="54">
        <v>14.340667</v>
      </c>
      <c r="BG107" s="54">
        <v>1.408012</v>
      </c>
      <c r="BH107" s="54">
        <v>15.74868</v>
      </c>
      <c r="BI107" s="14">
        <v>0</v>
      </c>
      <c r="BJ107" s="14">
        <v>5.875</v>
      </c>
      <c r="BK107" s="14">
        <v>10.185</v>
      </c>
      <c r="BL107" s="14">
        <v>59.837000000000003</v>
      </c>
      <c r="BM107" s="14">
        <v>5.35</v>
      </c>
      <c r="BN107" s="14">
        <v>0</v>
      </c>
      <c r="BO107" s="14">
        <v>2.861761</v>
      </c>
      <c r="BP107" s="14">
        <v>2.847372</v>
      </c>
      <c r="BQ107" s="14">
        <v>1.181433</v>
      </c>
      <c r="BR107" s="14">
        <v>3.7346999999999998E-2</v>
      </c>
      <c r="BS107" s="14">
        <v>0.99705699999999997</v>
      </c>
      <c r="BT107" s="14">
        <v>2.8401770000000002</v>
      </c>
      <c r="BU107" s="14">
        <v>1.1499220000000001</v>
      </c>
      <c r="BV107" s="14">
        <v>-1.8769999999999998E-2</v>
      </c>
      <c r="BW107" s="14">
        <v>0.16266700000000001</v>
      </c>
      <c r="BX107" s="14">
        <v>0.74043099999999995</v>
      </c>
      <c r="BY107" s="14">
        <v>0.13757</v>
      </c>
      <c r="BZ107" s="14">
        <v>0.16370999999999999</v>
      </c>
      <c r="CA107" s="14">
        <v>1.7686519999999999</v>
      </c>
      <c r="CB107" s="14">
        <v>1.0397829999999999</v>
      </c>
      <c r="CC107" s="14">
        <v>0.25905600000000001</v>
      </c>
      <c r="CD107" s="14">
        <v>2.9498669999999998</v>
      </c>
      <c r="CE107" s="14">
        <v>0.12942000000000001</v>
      </c>
      <c r="CF107" s="14">
        <v>2.0370569999999999</v>
      </c>
      <c r="CG107" s="14">
        <v>1.4272549999999999</v>
      </c>
      <c r="CH107" s="14">
        <v>1.5284880000000001</v>
      </c>
      <c r="CI107" s="14">
        <v>8.3574420000000007</v>
      </c>
      <c r="CL107" s="4" t="s">
        <v>148</v>
      </c>
    </row>
    <row r="108" spans="1:90" s="4" customFormat="1">
      <c r="A108" s="21" t="s">
        <v>73</v>
      </c>
      <c r="B108" s="14" t="s">
        <v>147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0.46481099999999997</v>
      </c>
      <c r="I108" s="16">
        <v>0.48224099999999998</v>
      </c>
      <c r="J108" s="16">
        <v>0.29050700000000002</v>
      </c>
      <c r="K108" s="16">
        <v>0.33117799999999997</v>
      </c>
      <c r="L108" s="16">
        <v>0.70302600000000004</v>
      </c>
      <c r="M108" s="16">
        <v>0.81922899999999998</v>
      </c>
      <c r="N108" s="16">
        <v>0.79017800000000005</v>
      </c>
      <c r="O108" s="16">
        <v>1.005153</v>
      </c>
      <c r="P108" s="16">
        <v>1.4583429999999999</v>
      </c>
      <c r="Q108" s="16">
        <v>2.1962299999999999</v>
      </c>
      <c r="R108" s="16">
        <v>3.9741309999999999</v>
      </c>
      <c r="S108" s="16">
        <v>7.0435930000000004</v>
      </c>
      <c r="T108" s="16">
        <v>10.445080000000001</v>
      </c>
      <c r="U108" s="16">
        <v>12.494884000000001</v>
      </c>
      <c r="V108" s="16">
        <v>12.028613</v>
      </c>
      <c r="W108" s="16">
        <v>9.6868370000000006</v>
      </c>
      <c r="X108" s="16">
        <v>7.1513960000000001</v>
      </c>
      <c r="Y108" s="16">
        <v>5.5453520000000003</v>
      </c>
      <c r="Z108" s="16">
        <v>4.4562970000000002</v>
      </c>
      <c r="AA108" s="16">
        <v>3.4806550000000001</v>
      </c>
      <c r="AB108" s="16">
        <v>2.5690650000000002</v>
      </c>
      <c r="AC108" s="16">
        <v>1.837863</v>
      </c>
      <c r="AD108" s="16">
        <v>1.3286519999999999</v>
      </c>
      <c r="AE108" s="16">
        <v>1.0029669999999999</v>
      </c>
      <c r="AF108" s="16">
        <v>0.79886199999999996</v>
      </c>
      <c r="AG108" s="16">
        <v>0.67240100000000003</v>
      </c>
      <c r="AH108" s="16">
        <v>0.59208400000000005</v>
      </c>
      <c r="AI108" s="16">
        <v>0.54303400000000002</v>
      </c>
      <c r="AJ108" s="16">
        <v>0.50316700000000003</v>
      </c>
      <c r="AK108" s="16">
        <v>0.47678199999999998</v>
      </c>
      <c r="AL108" s="16">
        <v>0.44237700000000002</v>
      </c>
      <c r="AM108" s="16">
        <v>0.42575600000000002</v>
      </c>
      <c r="AN108" s="16">
        <v>0.41087699999999999</v>
      </c>
      <c r="AO108" s="16">
        <v>0.38484000000000002</v>
      </c>
      <c r="AP108" s="16">
        <v>0.37832900000000003</v>
      </c>
      <c r="AQ108" s="16">
        <v>0.37356200000000001</v>
      </c>
      <c r="AR108" s="16">
        <v>0.36821300000000001</v>
      </c>
      <c r="AS108" s="16">
        <v>0.36170200000000002</v>
      </c>
      <c r="AT108" s="16">
        <v>0.35484399999999999</v>
      </c>
      <c r="AU108" s="16">
        <v>0.32473999999999997</v>
      </c>
      <c r="AV108" s="16">
        <v>0.311838</v>
      </c>
      <c r="AW108" s="16">
        <v>0.25465399999999999</v>
      </c>
      <c r="AX108" s="16">
        <v>0.20177</v>
      </c>
      <c r="AY108" s="16">
        <v>0.137962</v>
      </c>
      <c r="AZ108" s="16">
        <v>7.8453999999999996E-2</v>
      </c>
      <c r="BA108" s="16">
        <v>1.7468999999999998E-2</v>
      </c>
      <c r="BB108" s="16">
        <v>0</v>
      </c>
      <c r="BC108" s="16">
        <v>0</v>
      </c>
      <c r="BD108" s="54">
        <v>0</v>
      </c>
      <c r="BE108" s="54">
        <v>64.214035999999993</v>
      </c>
      <c r="BF108" s="54">
        <v>31.826709999999999</v>
      </c>
      <c r="BG108" s="54">
        <v>3.9592540000000001</v>
      </c>
      <c r="BH108" s="54">
        <v>35.785964</v>
      </c>
      <c r="BI108" s="14">
        <v>0</v>
      </c>
      <c r="BJ108" s="14">
        <v>2.0179999999999998</v>
      </c>
      <c r="BK108" s="14">
        <v>8.0389999999999997</v>
      </c>
      <c r="BL108" s="14">
        <v>16.219000000000001</v>
      </c>
      <c r="BM108" s="14">
        <v>1.794</v>
      </c>
      <c r="BN108" s="14">
        <v>0</v>
      </c>
      <c r="BO108" s="14">
        <v>3.6590660000000002</v>
      </c>
      <c r="BP108" s="14">
        <v>3.8301729999999998</v>
      </c>
      <c r="BQ108" s="14">
        <v>1.3271599999999999</v>
      </c>
      <c r="BR108" s="14">
        <v>0.321822</v>
      </c>
      <c r="BS108" s="14">
        <v>1.739741</v>
      </c>
      <c r="BT108" s="14">
        <v>3.9157259999999998</v>
      </c>
      <c r="BU108" s="14">
        <v>1.022049</v>
      </c>
      <c r="BV108" s="14">
        <v>0.25112299999999999</v>
      </c>
      <c r="BW108" s="14">
        <v>1.0343500000000001</v>
      </c>
      <c r="BX108" s="14">
        <v>1.635146</v>
      </c>
      <c r="BY108" s="14">
        <v>7.9160999999999995E-2</v>
      </c>
      <c r="BZ108" s="14">
        <v>8.0041000000000001E-2</v>
      </c>
      <c r="CA108" s="14">
        <v>1.5523530000000001</v>
      </c>
      <c r="CB108" s="14">
        <v>0.84759099999999998</v>
      </c>
      <c r="CC108" s="14">
        <v>0.230436</v>
      </c>
      <c r="CD108" s="14">
        <v>3.9618730000000002</v>
      </c>
      <c r="CE108" s="14">
        <v>6.4173999999999995E-2</v>
      </c>
      <c r="CF108" s="14">
        <v>2.5608529999999998</v>
      </c>
      <c r="CG108" s="14">
        <v>1.600266</v>
      </c>
      <c r="CH108" s="14">
        <v>1.595005</v>
      </c>
      <c r="CI108" s="14">
        <v>7.2096920000000004</v>
      </c>
      <c r="CJ108" s="4" t="s">
        <v>148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Progress</vt:lpstr>
      <vt:lpstr>Weights</vt:lpstr>
      <vt:lpstr>SDSZ</vt:lpstr>
    </vt:vector>
  </TitlesOfParts>
  <Manager/>
  <Company>U.S. Geological Survey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2 Phase II</dc:title>
  <dc:subject>Observations of Coastal Sediment Dynamics of the Tijuana Fine Sediment Fate and Transport Demonstration Project, Imperial Beach, California</dc:subject>
  <dc:creator>Jonathan A. Warrick, Kurt Rosenberger, Angela Lam, Joanne Ferreira, Ian M. Miller, Meg Rippy, Jan Svejkovsky, and Neomi Mustain</dc:creator>
  <cp:keywords/>
  <dc:description/>
  <cp:lastModifiedBy>Michael Diggles</cp:lastModifiedBy>
  <dcterms:created xsi:type="dcterms:W3CDTF">2011-11-03T01:00:46Z</dcterms:created>
  <dcterms:modified xsi:type="dcterms:W3CDTF">2012-04-30T22:48:51Z</dcterms:modified>
  <cp:category/>
</cp:coreProperties>
</file>