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1845" yWindow="1605" windowWidth="19860" windowHeight="16170" tabRatio="500"/>
  </bookViews>
  <sheets>
    <sheet name="Weights" sheetId="3" r:id="rId1"/>
    <sheet name="SDSZ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3" i="4"/>
  <c r="F153"/>
  <c r="D152"/>
  <c r="F152"/>
  <c r="D151"/>
  <c r="F151"/>
  <c r="D150"/>
  <c r="F150"/>
  <c r="D149"/>
  <c r="F149"/>
  <c r="D148"/>
  <c r="F148"/>
  <c r="D147"/>
  <c r="F147"/>
  <c r="D146"/>
  <c r="F146"/>
  <c r="D144"/>
  <c r="F144"/>
  <c r="D143"/>
  <c r="F143"/>
  <c r="D142"/>
  <c r="F142"/>
  <c r="D141"/>
  <c r="F141"/>
  <c r="D140"/>
  <c r="F140"/>
  <c r="D139"/>
  <c r="F139"/>
  <c r="D138"/>
  <c r="F138"/>
  <c r="D137"/>
  <c r="F137"/>
  <c r="D135"/>
  <c r="F135"/>
  <c r="D134"/>
  <c r="F134"/>
  <c r="D133"/>
  <c r="F133"/>
  <c r="D131"/>
  <c r="F131"/>
  <c r="D130"/>
  <c r="F130"/>
  <c r="D129"/>
  <c r="F129"/>
  <c r="D128"/>
  <c r="F128"/>
  <c r="D127"/>
  <c r="F127"/>
  <c r="D126"/>
  <c r="F126"/>
  <c r="D125"/>
  <c r="F125"/>
  <c r="D124"/>
  <c r="F124"/>
  <c r="D122"/>
  <c r="F122"/>
  <c r="D121"/>
  <c r="F121"/>
  <c r="D120"/>
  <c r="F120"/>
  <c r="D118"/>
  <c r="F118"/>
  <c r="D117"/>
  <c r="F117"/>
  <c r="D116"/>
  <c r="F116"/>
  <c r="D115"/>
  <c r="F115"/>
  <c r="D114"/>
  <c r="F114"/>
  <c r="D113"/>
  <c r="F113"/>
  <c r="D112"/>
  <c r="F112"/>
  <c r="D111"/>
  <c r="F111"/>
  <c r="D109"/>
  <c r="F109"/>
  <c r="D108"/>
  <c r="F108"/>
  <c r="D107"/>
  <c r="F107"/>
  <c r="D105"/>
  <c r="F105"/>
  <c r="D104"/>
  <c r="F104"/>
  <c r="D103"/>
  <c r="F103"/>
  <c r="D102"/>
  <c r="F102"/>
  <c r="D101"/>
  <c r="F101"/>
  <c r="D100"/>
  <c r="F100"/>
  <c r="D99"/>
  <c r="F99"/>
  <c r="D98"/>
  <c r="F98"/>
  <c r="D96"/>
  <c r="F96"/>
  <c r="D95"/>
  <c r="F95"/>
  <c r="D94"/>
  <c r="F94"/>
  <c r="D92"/>
  <c r="F92"/>
  <c r="D91"/>
  <c r="F91"/>
  <c r="D90"/>
  <c r="F90"/>
  <c r="D89"/>
  <c r="F89"/>
  <c r="D88"/>
  <c r="F88"/>
  <c r="D87"/>
  <c r="F87"/>
  <c r="D86"/>
  <c r="F86"/>
  <c r="D85"/>
  <c r="F85"/>
  <c r="D83"/>
  <c r="F83"/>
  <c r="D82"/>
  <c r="F82"/>
  <c r="D81"/>
  <c r="F81"/>
  <c r="D79"/>
  <c r="F79"/>
  <c r="D78"/>
  <c r="F78"/>
  <c r="D77"/>
  <c r="F77"/>
  <c r="D76"/>
  <c r="F76"/>
  <c r="D75"/>
  <c r="F75"/>
  <c r="D74"/>
  <c r="F74"/>
  <c r="D73"/>
  <c r="F73"/>
  <c r="D72"/>
  <c r="F72"/>
  <c r="D70"/>
  <c r="F70"/>
  <c r="D69"/>
  <c r="F69"/>
  <c r="D68"/>
  <c r="F68"/>
  <c r="D67"/>
  <c r="F67"/>
  <c r="D66"/>
  <c r="F66"/>
  <c r="D65"/>
  <c r="F65"/>
  <c r="D64"/>
  <c r="F64"/>
  <c r="D63"/>
  <c r="F63"/>
  <c r="D61"/>
  <c r="F61"/>
  <c r="D60"/>
  <c r="F60"/>
  <c r="D59"/>
  <c r="F59"/>
  <c r="D57"/>
  <c r="F57"/>
  <c r="D56"/>
  <c r="F56"/>
  <c r="D55"/>
  <c r="F55"/>
  <c r="D54"/>
  <c r="F54"/>
  <c r="D53"/>
  <c r="F53"/>
  <c r="D52"/>
  <c r="F52"/>
  <c r="D51"/>
  <c r="F51"/>
  <c r="D49"/>
  <c r="F49"/>
  <c r="D48"/>
  <c r="F48"/>
  <c r="D47"/>
  <c r="F47"/>
  <c r="D45"/>
  <c r="F45"/>
  <c r="D44"/>
  <c r="F44"/>
  <c r="D43"/>
  <c r="F43"/>
  <c r="D42"/>
  <c r="F42"/>
  <c r="D41"/>
  <c r="F41"/>
  <c r="D40"/>
  <c r="F40"/>
  <c r="D39"/>
  <c r="F39"/>
  <c r="D38"/>
  <c r="F38"/>
  <c r="D36"/>
  <c r="F36"/>
  <c r="D35"/>
  <c r="F35"/>
  <c r="D34"/>
  <c r="F34"/>
  <c r="D32"/>
  <c r="F32"/>
  <c r="D31"/>
  <c r="F31"/>
  <c r="D30"/>
  <c r="F30"/>
  <c r="D29"/>
  <c r="F29"/>
  <c r="D28"/>
  <c r="F28"/>
  <c r="D27"/>
  <c r="F27"/>
  <c r="D26"/>
  <c r="F26"/>
  <c r="D25"/>
  <c r="F25"/>
  <c r="D23"/>
  <c r="F23"/>
  <c r="D22"/>
  <c r="F22"/>
  <c r="D21"/>
  <c r="F21"/>
  <c r="D19"/>
  <c r="F19"/>
  <c r="D18"/>
  <c r="F18"/>
  <c r="D17"/>
  <c r="F17"/>
  <c r="D16"/>
  <c r="F16"/>
  <c r="D15"/>
  <c r="F15"/>
  <c r="D14"/>
  <c r="F14"/>
  <c r="D13"/>
  <c r="F13"/>
  <c r="D12"/>
  <c r="F12"/>
  <c r="D10"/>
  <c r="F10"/>
  <c r="D9"/>
  <c r="F9"/>
  <c r="D8"/>
  <c r="F8"/>
  <c r="D7"/>
  <c r="F7"/>
  <c r="D6"/>
  <c r="F6"/>
  <c r="D5"/>
  <c r="F5"/>
  <c r="D4"/>
  <c r="F4"/>
  <c r="D427"/>
  <c r="D426"/>
  <c r="D425"/>
  <c r="D424"/>
  <c r="D423"/>
  <c r="D422"/>
  <c r="D421"/>
  <c r="D420"/>
  <c r="D419"/>
  <c r="D417"/>
  <c r="D416"/>
  <c r="D415"/>
  <c r="D414"/>
  <c r="D413"/>
  <c r="D412"/>
  <c r="D411"/>
  <c r="D410"/>
  <c r="D409"/>
  <c r="D407"/>
  <c r="D406"/>
  <c r="D405"/>
  <c r="D404"/>
  <c r="D403"/>
  <c r="D402"/>
  <c r="D401"/>
  <c r="D400"/>
  <c r="D399"/>
  <c r="D397"/>
  <c r="D396"/>
  <c r="D395"/>
  <c r="D394"/>
  <c r="D393"/>
  <c r="D392"/>
  <c r="D391"/>
  <c r="D390"/>
  <c r="D389"/>
  <c r="D387"/>
  <c r="D386"/>
  <c r="D385"/>
  <c r="D384"/>
  <c r="D383"/>
  <c r="D382"/>
  <c r="D380"/>
  <c r="D379"/>
  <c r="D378"/>
  <c r="D377"/>
  <c r="D376"/>
  <c r="D375"/>
  <c r="D374"/>
  <c r="D373"/>
  <c r="D372"/>
  <c r="D370"/>
  <c r="D369"/>
  <c r="D368"/>
  <c r="D367"/>
  <c r="D366"/>
  <c r="D365"/>
  <c r="D364"/>
  <c r="D363"/>
  <c r="D362"/>
  <c r="D360"/>
  <c r="D359"/>
  <c r="D358"/>
  <c r="D357"/>
  <c r="D356"/>
  <c r="D355"/>
  <c r="D354"/>
  <c r="D353"/>
  <c r="D352"/>
  <c r="D350"/>
  <c r="D349"/>
  <c r="D348"/>
  <c r="D347"/>
  <c r="D346"/>
  <c r="D345"/>
  <c r="D344"/>
  <c r="D343"/>
  <c r="D342"/>
  <c r="D338"/>
  <c r="F338"/>
  <c r="D337"/>
  <c r="F337"/>
  <c r="D336"/>
  <c r="F336"/>
  <c r="D335"/>
  <c r="F335"/>
  <c r="D334"/>
  <c r="F334"/>
  <c r="D333"/>
  <c r="F333"/>
  <c r="D332"/>
  <c r="F332"/>
  <c r="D330"/>
  <c r="F330"/>
  <c r="D329"/>
  <c r="F329"/>
  <c r="D328"/>
  <c r="F328"/>
  <c r="D327"/>
  <c r="F327"/>
  <c r="D326"/>
  <c r="F326"/>
  <c r="D325"/>
  <c r="F325"/>
  <c r="D324"/>
  <c r="F324"/>
  <c r="D322"/>
  <c r="F322"/>
  <c r="D321"/>
  <c r="F321"/>
  <c r="D320"/>
  <c r="F320"/>
  <c r="D319"/>
  <c r="F319"/>
  <c r="D318"/>
  <c r="F318"/>
  <c r="D317"/>
  <c r="F317"/>
  <c r="D316"/>
  <c r="F316"/>
  <c r="D315"/>
  <c r="F315"/>
  <c r="D314"/>
  <c r="F314"/>
  <c r="D313"/>
  <c r="F313"/>
  <c r="D312"/>
  <c r="F312"/>
  <c r="D311"/>
  <c r="F311"/>
  <c r="D310"/>
  <c r="F310"/>
  <c r="D309"/>
  <c r="F309"/>
  <c r="D307"/>
  <c r="F307"/>
  <c r="D306"/>
  <c r="F306"/>
  <c r="D305"/>
  <c r="F305"/>
  <c r="D304"/>
  <c r="F304"/>
  <c r="D303"/>
  <c r="F303"/>
  <c r="D302"/>
  <c r="F302"/>
  <c r="D301"/>
  <c r="F301"/>
  <c r="D300"/>
  <c r="F300"/>
  <c r="D299"/>
  <c r="F299"/>
  <c r="D298"/>
  <c r="F298"/>
  <c r="D297"/>
  <c r="F297"/>
  <c r="D296"/>
  <c r="F296"/>
  <c r="D295"/>
  <c r="F295"/>
  <c r="D294"/>
  <c r="F294"/>
  <c r="D292"/>
  <c r="F292"/>
  <c r="D291"/>
  <c r="F291"/>
  <c r="D290"/>
  <c r="F290"/>
  <c r="D289"/>
  <c r="F289"/>
  <c r="D288"/>
  <c r="F288"/>
  <c r="D287"/>
  <c r="F287"/>
  <c r="D286"/>
  <c r="F286"/>
  <c r="D284"/>
  <c r="F284"/>
  <c r="D283"/>
  <c r="F283"/>
  <c r="D282"/>
  <c r="F282"/>
  <c r="D281"/>
  <c r="F281"/>
  <c r="D280"/>
  <c r="F280"/>
  <c r="D279"/>
  <c r="F279"/>
  <c r="D278"/>
  <c r="F278"/>
  <c r="D277"/>
  <c r="F277"/>
  <c r="D276"/>
  <c r="F276"/>
  <c r="D275"/>
  <c r="F275"/>
  <c r="D274"/>
  <c r="F274"/>
  <c r="D273"/>
  <c r="F273"/>
  <c r="D272"/>
  <c r="F272"/>
  <c r="D271"/>
  <c r="F271"/>
  <c r="D269"/>
  <c r="F269"/>
  <c r="D268"/>
  <c r="F268"/>
  <c r="D267"/>
  <c r="F267"/>
  <c r="D266"/>
  <c r="F266"/>
  <c r="D265"/>
  <c r="F265"/>
  <c r="D264"/>
  <c r="F264"/>
  <c r="D263"/>
  <c r="F263"/>
  <c r="D261"/>
  <c r="F261"/>
  <c r="D260"/>
  <c r="F260"/>
  <c r="D259"/>
  <c r="F259"/>
  <c r="D258"/>
  <c r="F258"/>
  <c r="D257"/>
  <c r="F257"/>
  <c r="D256"/>
  <c r="F256"/>
  <c r="D255"/>
  <c r="F255"/>
  <c r="D254"/>
  <c r="F254"/>
  <c r="D253"/>
  <c r="F253"/>
  <c r="D252"/>
  <c r="F252"/>
  <c r="D251"/>
  <c r="F251"/>
  <c r="D250"/>
  <c r="F250"/>
  <c r="D249"/>
  <c r="F249"/>
  <c r="D248"/>
  <c r="F248"/>
  <c r="D247"/>
  <c r="F247"/>
  <c r="D246"/>
  <c r="F246"/>
  <c r="D245"/>
  <c r="F245"/>
  <c r="D244"/>
  <c r="F244"/>
  <c r="D243"/>
  <c r="F243"/>
  <c r="D242"/>
  <c r="F242"/>
  <c r="D241"/>
  <c r="F241"/>
  <c r="D239"/>
  <c r="F239"/>
  <c r="D238"/>
  <c r="F238"/>
  <c r="D237"/>
  <c r="F237"/>
  <c r="D236"/>
  <c r="F236"/>
  <c r="D235"/>
  <c r="F235"/>
  <c r="D234"/>
  <c r="F234"/>
  <c r="D233"/>
  <c r="F233"/>
  <c r="D232"/>
  <c r="F232"/>
  <c r="D231"/>
  <c r="F231"/>
  <c r="D230"/>
  <c r="F230"/>
  <c r="D229"/>
  <c r="F229"/>
  <c r="D228"/>
  <c r="F228"/>
  <c r="D227"/>
  <c r="F227"/>
  <c r="D226"/>
  <c r="F226"/>
  <c r="D224"/>
  <c r="F224"/>
  <c r="D223"/>
  <c r="F223"/>
  <c r="D222"/>
  <c r="F222"/>
  <c r="D221"/>
  <c r="F221"/>
  <c r="D220"/>
  <c r="F220"/>
  <c r="D219"/>
  <c r="F219"/>
  <c r="D218"/>
  <c r="F218"/>
  <c r="D216"/>
  <c r="F216"/>
  <c r="D215"/>
  <c r="F215"/>
  <c r="D214"/>
  <c r="F214"/>
  <c r="D213"/>
  <c r="F213"/>
  <c r="D212"/>
  <c r="F212"/>
  <c r="D211"/>
  <c r="F211"/>
  <c r="D210"/>
  <c r="F210"/>
  <c r="D208"/>
  <c r="F208"/>
  <c r="D207"/>
  <c r="F207"/>
  <c r="D206"/>
  <c r="F206"/>
  <c r="D205"/>
  <c r="F205"/>
  <c r="D204"/>
  <c r="F204"/>
  <c r="D203"/>
  <c r="F203"/>
  <c r="D202"/>
  <c r="F202"/>
  <c r="D201"/>
  <c r="F201"/>
  <c r="D200"/>
  <c r="F200"/>
  <c r="D199"/>
  <c r="F199"/>
  <c r="D198"/>
  <c r="F198"/>
  <c r="D197"/>
  <c r="F197"/>
  <c r="D196"/>
  <c r="F196"/>
  <c r="D195"/>
  <c r="F195"/>
  <c r="D194"/>
  <c r="F194"/>
  <c r="D193"/>
  <c r="F193"/>
  <c r="D192"/>
  <c r="F192"/>
  <c r="D191"/>
  <c r="F191"/>
  <c r="D190"/>
  <c r="F190"/>
  <c r="D189"/>
  <c r="F189"/>
  <c r="D188"/>
  <c r="F188"/>
  <c r="D187"/>
  <c r="F187"/>
  <c r="D186"/>
  <c r="F186"/>
  <c r="D185"/>
  <c r="F185"/>
  <c r="D184"/>
  <c r="F184"/>
  <c r="D183"/>
  <c r="F183"/>
  <c r="D182"/>
  <c r="F182"/>
  <c r="D181"/>
  <c r="F181"/>
  <c r="D179"/>
  <c r="F179"/>
  <c r="D178"/>
  <c r="F178"/>
  <c r="D177"/>
  <c r="F177"/>
  <c r="D176"/>
  <c r="F176"/>
  <c r="D175"/>
  <c r="F175"/>
  <c r="D174"/>
  <c r="F174"/>
  <c r="D173"/>
  <c r="F173"/>
  <c r="D171"/>
  <c r="F171"/>
  <c r="D170"/>
  <c r="F170"/>
  <c r="D169"/>
  <c r="F169"/>
  <c r="D168"/>
  <c r="F168"/>
  <c r="D167"/>
  <c r="F167"/>
  <c r="D166"/>
  <c r="F166"/>
  <c r="D165"/>
  <c r="F165"/>
  <c r="D163"/>
  <c r="F163"/>
  <c r="D162"/>
  <c r="F162"/>
  <c r="D161"/>
  <c r="F161"/>
  <c r="D160"/>
  <c r="F160"/>
  <c r="D159"/>
  <c r="F159"/>
  <c r="D158"/>
  <c r="F158"/>
  <c r="D157"/>
  <c r="F157"/>
  <c r="D63" i="3"/>
  <c r="F63"/>
  <c r="D135"/>
  <c r="F135"/>
  <c r="D134"/>
  <c r="F134"/>
  <c r="D133"/>
  <c r="F133"/>
  <c r="D131"/>
  <c r="F131"/>
  <c r="D130"/>
  <c r="F130"/>
  <c r="D129"/>
  <c r="F129"/>
  <c r="D128"/>
  <c r="F128"/>
  <c r="D127"/>
  <c r="F127"/>
  <c r="D126"/>
  <c r="F126"/>
  <c r="D125"/>
  <c r="F125"/>
  <c r="D124"/>
  <c r="F124"/>
  <c r="D122"/>
  <c r="F122"/>
  <c r="D121"/>
  <c r="F121"/>
  <c r="D120"/>
  <c r="F120"/>
  <c r="D118"/>
  <c r="F118"/>
  <c r="D117"/>
  <c r="F117"/>
  <c r="D116"/>
  <c r="F116"/>
  <c r="D115"/>
  <c r="F115"/>
  <c r="D114"/>
  <c r="F114"/>
  <c r="D113"/>
  <c r="F113"/>
  <c r="D112"/>
  <c r="F112"/>
  <c r="D111"/>
  <c r="F111"/>
  <c r="D109"/>
  <c r="F109"/>
  <c r="D108"/>
  <c r="F108"/>
  <c r="D107"/>
  <c r="F107"/>
  <c r="D105"/>
  <c r="F105"/>
  <c r="D104"/>
  <c r="F104"/>
  <c r="D103"/>
  <c r="F103"/>
  <c r="D102"/>
  <c r="F102"/>
  <c r="D101"/>
  <c r="F101"/>
  <c r="D100"/>
  <c r="F100"/>
  <c r="D99"/>
  <c r="F99"/>
  <c r="D98"/>
  <c r="F98"/>
  <c r="D96"/>
  <c r="F96"/>
  <c r="D95"/>
  <c r="F95"/>
  <c r="D94"/>
  <c r="F94"/>
  <c r="D92"/>
  <c r="F92"/>
  <c r="D91"/>
  <c r="F91"/>
  <c r="D90"/>
  <c r="F90"/>
  <c r="D89"/>
  <c r="F89"/>
  <c r="D88"/>
  <c r="F88"/>
  <c r="D87"/>
  <c r="F87"/>
  <c r="D86"/>
  <c r="F86"/>
  <c r="D85"/>
  <c r="F85"/>
  <c r="D83"/>
  <c r="F83"/>
  <c r="D82"/>
  <c r="F82"/>
  <c r="D81"/>
  <c r="F81"/>
  <c r="D79"/>
  <c r="F79"/>
  <c r="D78"/>
  <c r="F78"/>
  <c r="D77"/>
  <c r="F77"/>
  <c r="D76"/>
  <c r="F76"/>
  <c r="D75"/>
  <c r="F75"/>
  <c r="D74"/>
  <c r="F74"/>
  <c r="D73"/>
  <c r="F73"/>
  <c r="D72"/>
  <c r="F72"/>
  <c r="D70"/>
  <c r="F70"/>
  <c r="D69"/>
  <c r="F69"/>
  <c r="D68"/>
  <c r="F68"/>
  <c r="D67"/>
  <c r="F67"/>
  <c r="D66"/>
  <c r="F66"/>
  <c r="D65"/>
  <c r="F65"/>
  <c r="D64"/>
  <c r="F64"/>
  <c r="D61"/>
  <c r="F61"/>
  <c r="D60"/>
  <c r="F60"/>
  <c r="D59"/>
  <c r="F59"/>
  <c r="D57"/>
  <c r="F57"/>
  <c r="D56"/>
  <c r="F56"/>
  <c r="D55"/>
  <c r="F55"/>
  <c r="D54"/>
  <c r="F54"/>
  <c r="D53"/>
  <c r="F53"/>
  <c r="D52"/>
  <c r="F52"/>
  <c r="D51"/>
  <c r="F51"/>
  <c r="D49"/>
  <c r="F49"/>
  <c r="D48"/>
  <c r="F48"/>
  <c r="D47"/>
  <c r="F47"/>
  <c r="D45"/>
  <c r="F45"/>
  <c r="D44"/>
  <c r="F44"/>
  <c r="D43"/>
  <c r="F43"/>
  <c r="D42"/>
  <c r="F42"/>
  <c r="D41"/>
  <c r="F41"/>
  <c r="D40"/>
  <c r="F40"/>
  <c r="D39"/>
  <c r="F39"/>
  <c r="D38"/>
  <c r="F38"/>
  <c r="D36"/>
  <c r="F36"/>
  <c r="D35"/>
  <c r="F35"/>
  <c r="D34"/>
  <c r="F34"/>
  <c r="D32"/>
  <c r="F32"/>
  <c r="D31"/>
  <c r="F31"/>
  <c r="D30"/>
  <c r="F30"/>
  <c r="D29"/>
  <c r="F29"/>
  <c r="D28"/>
  <c r="F28"/>
  <c r="D27"/>
  <c r="F27"/>
  <c r="D26"/>
  <c r="F26"/>
  <c r="D25"/>
  <c r="F25"/>
  <c r="D23"/>
  <c r="F23"/>
  <c r="D22"/>
  <c r="F22"/>
  <c r="D21"/>
  <c r="F21"/>
  <c r="D19"/>
  <c r="F19"/>
  <c r="D18"/>
  <c r="F18"/>
  <c r="D17"/>
  <c r="F17"/>
  <c r="D16"/>
  <c r="F16"/>
  <c r="D15"/>
  <c r="F15"/>
  <c r="D14"/>
  <c r="F14"/>
  <c r="D13"/>
  <c r="F13"/>
  <c r="D12"/>
  <c r="F12"/>
  <c r="D10"/>
  <c r="F10"/>
  <c r="D9"/>
  <c r="F9"/>
  <c r="D8"/>
  <c r="F8"/>
  <c r="D7"/>
  <c r="F7"/>
  <c r="D6"/>
  <c r="F6"/>
  <c r="D5"/>
  <c r="F5"/>
  <c r="D4"/>
  <c r="F4"/>
  <c r="D144"/>
  <c r="F144"/>
  <c r="D143"/>
  <c r="F143"/>
  <c r="D142"/>
  <c r="F142"/>
  <c r="D141"/>
  <c r="F141"/>
  <c r="D140"/>
  <c r="F140"/>
  <c r="D139"/>
  <c r="F139"/>
  <c r="D138"/>
  <c r="F138"/>
  <c r="D137"/>
  <c r="F137"/>
  <c r="D153"/>
  <c r="F153"/>
  <c r="D152"/>
  <c r="F152"/>
  <c r="D151"/>
  <c r="F151"/>
  <c r="D150"/>
  <c r="F150"/>
  <c r="D149"/>
  <c r="F149"/>
  <c r="D148"/>
  <c r="F148"/>
  <c r="D147"/>
  <c r="F147"/>
  <c r="D146"/>
  <c r="F146"/>
  <c r="L427"/>
  <c r="P427"/>
  <c r="Q427"/>
  <c r="R427"/>
  <c r="M427"/>
  <c r="N427"/>
  <c r="O427"/>
  <c r="D427"/>
  <c r="L426"/>
  <c r="P426"/>
  <c r="Q426"/>
  <c r="R426"/>
  <c r="M426"/>
  <c r="N426"/>
  <c r="O426"/>
  <c r="D426"/>
  <c r="L425"/>
  <c r="P425"/>
  <c r="Q425"/>
  <c r="R425"/>
  <c r="M425"/>
  <c r="N425"/>
  <c r="O425"/>
  <c r="D425"/>
  <c r="L424"/>
  <c r="P424"/>
  <c r="Q424"/>
  <c r="R424"/>
  <c r="M424"/>
  <c r="N424"/>
  <c r="O424"/>
  <c r="D424"/>
  <c r="L423"/>
  <c r="P423"/>
  <c r="Q423"/>
  <c r="R423"/>
  <c r="M423"/>
  <c r="N423"/>
  <c r="O423"/>
  <c r="D423"/>
  <c r="L422"/>
  <c r="P422"/>
  <c r="Q422"/>
  <c r="R422"/>
  <c r="M422"/>
  <c r="N422"/>
  <c r="O422"/>
  <c r="D422"/>
  <c r="L421"/>
  <c r="P421"/>
  <c r="Q421"/>
  <c r="R421"/>
  <c r="M421"/>
  <c r="N421"/>
  <c r="O421"/>
  <c r="D421"/>
  <c r="L420"/>
  <c r="P420"/>
  <c r="Q420"/>
  <c r="R420"/>
  <c r="M420"/>
  <c r="N420"/>
  <c r="O420"/>
  <c r="D420"/>
  <c r="L419"/>
  <c r="P419"/>
  <c r="Q419"/>
  <c r="R419"/>
  <c r="M419"/>
  <c r="N419"/>
  <c r="O419"/>
  <c r="D419"/>
  <c r="L417"/>
  <c r="P417"/>
  <c r="Q417"/>
  <c r="R417"/>
  <c r="M417"/>
  <c r="N417"/>
  <c r="O417"/>
  <c r="D417"/>
  <c r="L416"/>
  <c r="P416"/>
  <c r="Q416"/>
  <c r="R416"/>
  <c r="M416"/>
  <c r="N416"/>
  <c r="O416"/>
  <c r="D416"/>
  <c r="L415"/>
  <c r="P415"/>
  <c r="Q415"/>
  <c r="R415"/>
  <c r="M415"/>
  <c r="N415"/>
  <c r="O415"/>
  <c r="D415"/>
  <c r="L414"/>
  <c r="P414"/>
  <c r="Q414"/>
  <c r="R414"/>
  <c r="M414"/>
  <c r="N414"/>
  <c r="O414"/>
  <c r="D414"/>
  <c r="L413"/>
  <c r="P413"/>
  <c r="Q413"/>
  <c r="R413"/>
  <c r="M413"/>
  <c r="N413"/>
  <c r="O413"/>
  <c r="D413"/>
  <c r="L412"/>
  <c r="P412"/>
  <c r="Q412"/>
  <c r="R412"/>
  <c r="M412"/>
  <c r="N412"/>
  <c r="O412"/>
  <c r="D412"/>
  <c r="L411"/>
  <c r="P411"/>
  <c r="Q411"/>
  <c r="R411"/>
  <c r="M411"/>
  <c r="N411"/>
  <c r="O411"/>
  <c r="D411"/>
  <c r="L410"/>
  <c r="P410"/>
  <c r="Q410"/>
  <c r="R410"/>
  <c r="M410"/>
  <c r="N410"/>
  <c r="O410"/>
  <c r="D410"/>
  <c r="L409"/>
  <c r="P409"/>
  <c r="Q409"/>
  <c r="R409"/>
  <c r="M409"/>
  <c r="N409"/>
  <c r="O409"/>
  <c r="D409"/>
  <c r="L407"/>
  <c r="P407"/>
  <c r="Q407"/>
  <c r="R407"/>
  <c r="M407"/>
  <c r="N407"/>
  <c r="O407"/>
  <c r="D407"/>
  <c r="L406"/>
  <c r="P406"/>
  <c r="Q406"/>
  <c r="R406"/>
  <c r="M406"/>
  <c r="N406"/>
  <c r="O406"/>
  <c r="D406"/>
  <c r="L405"/>
  <c r="P405"/>
  <c r="Q405"/>
  <c r="R405"/>
  <c r="M405"/>
  <c r="N405"/>
  <c r="O405"/>
  <c r="D405"/>
  <c r="L404"/>
  <c r="P404"/>
  <c r="Q404"/>
  <c r="R404"/>
  <c r="M404"/>
  <c r="N404"/>
  <c r="O404"/>
  <c r="D404"/>
  <c r="L403"/>
  <c r="P403"/>
  <c r="Q403"/>
  <c r="R403"/>
  <c r="M403"/>
  <c r="N403"/>
  <c r="O403"/>
  <c r="D403"/>
  <c r="L402"/>
  <c r="P402"/>
  <c r="Q402"/>
  <c r="R402"/>
  <c r="M402"/>
  <c r="N402"/>
  <c r="O402"/>
  <c r="D402"/>
  <c r="L401"/>
  <c r="P401"/>
  <c r="Q401"/>
  <c r="R401"/>
  <c r="M401"/>
  <c r="N401"/>
  <c r="O401"/>
  <c r="D401"/>
  <c r="L400"/>
  <c r="P400"/>
  <c r="Q400"/>
  <c r="R400"/>
  <c r="M400"/>
  <c r="N400"/>
  <c r="O400"/>
  <c r="D400"/>
  <c r="L399"/>
  <c r="P399"/>
  <c r="Q399"/>
  <c r="R399"/>
  <c r="M399"/>
  <c r="N399"/>
  <c r="O399"/>
  <c r="D399"/>
  <c r="L397"/>
  <c r="P397"/>
  <c r="Q397"/>
  <c r="R397"/>
  <c r="M397"/>
  <c r="N397"/>
  <c r="O397"/>
  <c r="D397"/>
  <c r="L396"/>
  <c r="P396"/>
  <c r="Q396"/>
  <c r="R396"/>
  <c r="M396"/>
  <c r="N396"/>
  <c r="O396"/>
  <c r="D396"/>
  <c r="L395"/>
  <c r="P395"/>
  <c r="Q395"/>
  <c r="R395"/>
  <c r="M395"/>
  <c r="N395"/>
  <c r="O395"/>
  <c r="D395"/>
  <c r="L394"/>
  <c r="P394"/>
  <c r="Q394"/>
  <c r="R394"/>
  <c r="M394"/>
  <c r="N394"/>
  <c r="O394"/>
  <c r="D394"/>
  <c r="L393"/>
  <c r="P393"/>
  <c r="Q393"/>
  <c r="R393"/>
  <c r="M393"/>
  <c r="N393"/>
  <c r="O393"/>
  <c r="D393"/>
  <c r="L392"/>
  <c r="P392"/>
  <c r="Q392"/>
  <c r="R392"/>
  <c r="M392"/>
  <c r="N392"/>
  <c r="O392"/>
  <c r="D392"/>
  <c r="L391"/>
  <c r="P391"/>
  <c r="Q391"/>
  <c r="R391"/>
  <c r="M391"/>
  <c r="N391"/>
  <c r="O391"/>
  <c r="D391"/>
  <c r="L390"/>
  <c r="P390"/>
  <c r="Q390"/>
  <c r="R390"/>
  <c r="M390"/>
  <c r="N390"/>
  <c r="O390"/>
  <c r="D390"/>
  <c r="L389"/>
  <c r="P389"/>
  <c r="Q389"/>
  <c r="R389"/>
  <c r="M389"/>
  <c r="N389"/>
  <c r="O389"/>
  <c r="D389"/>
  <c r="L387"/>
  <c r="P387"/>
  <c r="Q387"/>
  <c r="R387"/>
  <c r="M387"/>
  <c r="N387"/>
  <c r="O387"/>
  <c r="D387"/>
  <c r="L386"/>
  <c r="P386"/>
  <c r="Q386"/>
  <c r="R386"/>
  <c r="M386"/>
  <c r="N386"/>
  <c r="O386"/>
  <c r="D386"/>
  <c r="L385"/>
  <c r="P385"/>
  <c r="Q385"/>
  <c r="R385"/>
  <c r="M385"/>
  <c r="N385"/>
  <c r="O385"/>
  <c r="D385"/>
  <c r="L384"/>
  <c r="P384"/>
  <c r="Q384"/>
  <c r="R384"/>
  <c r="M384"/>
  <c r="N384"/>
  <c r="O384"/>
  <c r="D384"/>
  <c r="L383"/>
  <c r="P383"/>
  <c r="Q383"/>
  <c r="R383"/>
  <c r="M383"/>
  <c r="N383"/>
  <c r="O383"/>
  <c r="D383"/>
  <c r="L382"/>
  <c r="P382"/>
  <c r="Q382"/>
  <c r="R382"/>
  <c r="M382"/>
  <c r="N382"/>
  <c r="O382"/>
  <c r="D382"/>
  <c r="L380"/>
  <c r="P380"/>
  <c r="Q380"/>
  <c r="R380"/>
  <c r="M380"/>
  <c r="N380"/>
  <c r="O380"/>
  <c r="D380"/>
  <c r="L379"/>
  <c r="P379"/>
  <c r="Q379"/>
  <c r="R379"/>
  <c r="M379"/>
  <c r="N379"/>
  <c r="O379"/>
  <c r="D379"/>
  <c r="L378"/>
  <c r="P378"/>
  <c r="Q378"/>
  <c r="R378"/>
  <c r="M378"/>
  <c r="N378"/>
  <c r="O378"/>
  <c r="D378"/>
  <c r="L377"/>
  <c r="P377"/>
  <c r="Q377"/>
  <c r="R377"/>
  <c r="M377"/>
  <c r="N377"/>
  <c r="O377"/>
  <c r="D377"/>
  <c r="L376"/>
  <c r="P376"/>
  <c r="Q376"/>
  <c r="R376"/>
  <c r="M376"/>
  <c r="N376"/>
  <c r="O376"/>
  <c r="D376"/>
  <c r="L375"/>
  <c r="P375"/>
  <c r="Q375"/>
  <c r="R375"/>
  <c r="M375"/>
  <c r="N375"/>
  <c r="O375"/>
  <c r="D375"/>
  <c r="L374"/>
  <c r="P374"/>
  <c r="Q374"/>
  <c r="R374"/>
  <c r="M374"/>
  <c r="N374"/>
  <c r="O374"/>
  <c r="D374"/>
  <c r="L373"/>
  <c r="P373"/>
  <c r="Q373"/>
  <c r="R373"/>
  <c r="M373"/>
  <c r="N373"/>
  <c r="O373"/>
  <c r="D373"/>
  <c r="L372"/>
  <c r="P372"/>
  <c r="Q372"/>
  <c r="R372"/>
  <c r="M372"/>
  <c r="N372"/>
  <c r="O372"/>
  <c r="D372"/>
  <c r="L370"/>
  <c r="P370"/>
  <c r="Q370"/>
  <c r="R370"/>
  <c r="M370"/>
  <c r="N370"/>
  <c r="O370"/>
  <c r="D370"/>
  <c r="L369"/>
  <c r="P369"/>
  <c r="Q369"/>
  <c r="R369"/>
  <c r="M369"/>
  <c r="N369"/>
  <c r="O369"/>
  <c r="D369"/>
  <c r="L368"/>
  <c r="P368"/>
  <c r="Q368"/>
  <c r="R368"/>
  <c r="M368"/>
  <c r="N368"/>
  <c r="O368"/>
  <c r="D368"/>
  <c r="L367"/>
  <c r="P367"/>
  <c r="Q367"/>
  <c r="R367"/>
  <c r="M367"/>
  <c r="N367"/>
  <c r="O367"/>
  <c r="D367"/>
  <c r="L366"/>
  <c r="P366"/>
  <c r="Q366"/>
  <c r="R366"/>
  <c r="M366"/>
  <c r="N366"/>
  <c r="O366"/>
  <c r="D366"/>
  <c r="L365"/>
  <c r="P365"/>
  <c r="Q365"/>
  <c r="R365"/>
  <c r="M365"/>
  <c r="N365"/>
  <c r="O365"/>
  <c r="D365"/>
  <c r="L364"/>
  <c r="P364"/>
  <c r="Q364"/>
  <c r="R364"/>
  <c r="M364"/>
  <c r="N364"/>
  <c r="O364"/>
  <c r="D364"/>
  <c r="L363"/>
  <c r="P363"/>
  <c r="Q363"/>
  <c r="R363"/>
  <c r="M363"/>
  <c r="N363"/>
  <c r="O363"/>
  <c r="D363"/>
  <c r="L362"/>
  <c r="P362"/>
  <c r="Q362"/>
  <c r="R362"/>
  <c r="M362"/>
  <c r="N362"/>
  <c r="O362"/>
  <c r="D362"/>
  <c r="L360"/>
  <c r="P360"/>
  <c r="Q360"/>
  <c r="R360"/>
  <c r="M360"/>
  <c r="N360"/>
  <c r="O360"/>
  <c r="D360"/>
  <c r="L359"/>
  <c r="P359"/>
  <c r="Q359"/>
  <c r="R359"/>
  <c r="M359"/>
  <c r="N359"/>
  <c r="O359"/>
  <c r="D359"/>
  <c r="L358"/>
  <c r="P358"/>
  <c r="Q358"/>
  <c r="R358"/>
  <c r="M358"/>
  <c r="N358"/>
  <c r="O358"/>
  <c r="D358"/>
  <c r="L357"/>
  <c r="P357"/>
  <c r="Q357"/>
  <c r="R357"/>
  <c r="M357"/>
  <c r="N357"/>
  <c r="O357"/>
  <c r="D357"/>
  <c r="L356"/>
  <c r="P356"/>
  <c r="Q356"/>
  <c r="R356"/>
  <c r="M356"/>
  <c r="N356"/>
  <c r="O356"/>
  <c r="D356"/>
  <c r="L355"/>
  <c r="P355"/>
  <c r="Q355"/>
  <c r="R355"/>
  <c r="M355"/>
  <c r="N355"/>
  <c r="O355"/>
  <c r="D355"/>
  <c r="L354"/>
  <c r="P354"/>
  <c r="Q354"/>
  <c r="R354"/>
  <c r="M354"/>
  <c r="N354"/>
  <c r="O354"/>
  <c r="D354"/>
  <c r="L353"/>
  <c r="P353"/>
  <c r="Q353"/>
  <c r="R353"/>
  <c r="M353"/>
  <c r="N353"/>
  <c r="O353"/>
  <c r="D353"/>
  <c r="L352"/>
  <c r="P352"/>
  <c r="Q352"/>
  <c r="R352"/>
  <c r="M352"/>
  <c r="N352"/>
  <c r="O352"/>
  <c r="D352"/>
  <c r="L350"/>
  <c r="P350"/>
  <c r="Q350"/>
  <c r="R350"/>
  <c r="M350"/>
  <c r="N350"/>
  <c r="O350"/>
  <c r="D350"/>
  <c r="L349"/>
  <c r="P349"/>
  <c r="Q349"/>
  <c r="R349"/>
  <c r="M349"/>
  <c r="N349"/>
  <c r="O349"/>
  <c r="D349"/>
  <c r="L348"/>
  <c r="P348"/>
  <c r="Q348"/>
  <c r="R348"/>
  <c r="M348"/>
  <c r="N348"/>
  <c r="O348"/>
  <c r="D348"/>
  <c r="L347"/>
  <c r="P347"/>
  <c r="Q347"/>
  <c r="R347"/>
  <c r="M347"/>
  <c r="N347"/>
  <c r="O347"/>
  <c r="D347"/>
  <c r="L346"/>
  <c r="P346"/>
  <c r="Q346"/>
  <c r="R346"/>
  <c r="M346"/>
  <c r="N346"/>
  <c r="O346"/>
  <c r="D346"/>
  <c r="L345"/>
  <c r="P345"/>
  <c r="Q345"/>
  <c r="R345"/>
  <c r="M345"/>
  <c r="N345"/>
  <c r="O345"/>
  <c r="D345"/>
  <c r="L344"/>
  <c r="P344"/>
  <c r="Q344"/>
  <c r="R344"/>
  <c r="M344"/>
  <c r="N344"/>
  <c r="O344"/>
  <c r="D344"/>
  <c r="L343"/>
  <c r="P343"/>
  <c r="Q343"/>
  <c r="R343"/>
  <c r="M343"/>
  <c r="N343"/>
  <c r="O343"/>
  <c r="D343"/>
  <c r="L342"/>
  <c r="P342"/>
  <c r="Q342"/>
  <c r="R342"/>
  <c r="M342"/>
  <c r="N342"/>
  <c r="O342"/>
  <c r="D342"/>
  <c r="L338"/>
  <c r="P338"/>
  <c r="Q338"/>
  <c r="R338"/>
  <c r="M338"/>
  <c r="N338"/>
  <c r="O338"/>
  <c r="D338"/>
  <c r="F338"/>
  <c r="L337"/>
  <c r="P337"/>
  <c r="Q337"/>
  <c r="R337"/>
  <c r="M337"/>
  <c r="N337"/>
  <c r="O337"/>
  <c r="D337"/>
  <c r="F337"/>
  <c r="L336"/>
  <c r="P336"/>
  <c r="Q336"/>
  <c r="R336"/>
  <c r="M336"/>
  <c r="N336"/>
  <c r="O336"/>
  <c r="D336"/>
  <c r="F336"/>
  <c r="L335"/>
  <c r="P335"/>
  <c r="Q335"/>
  <c r="R335"/>
  <c r="M335"/>
  <c r="N335"/>
  <c r="O335"/>
  <c r="D335"/>
  <c r="F335"/>
  <c r="L334"/>
  <c r="P334"/>
  <c r="Q334"/>
  <c r="R334"/>
  <c r="M334"/>
  <c r="N334"/>
  <c r="O334"/>
  <c r="D334"/>
  <c r="F334"/>
  <c r="L333"/>
  <c r="P333"/>
  <c r="Q333"/>
  <c r="R333"/>
  <c r="M333"/>
  <c r="N333"/>
  <c r="O333"/>
  <c r="D333"/>
  <c r="F333"/>
  <c r="L332"/>
  <c r="P332"/>
  <c r="Q332"/>
  <c r="R332"/>
  <c r="M332"/>
  <c r="N332"/>
  <c r="O332"/>
  <c r="D332"/>
  <c r="F332"/>
  <c r="L330"/>
  <c r="P330"/>
  <c r="Q330"/>
  <c r="R330"/>
  <c r="M330"/>
  <c r="N330"/>
  <c r="O330"/>
  <c r="D330"/>
  <c r="F330"/>
  <c r="L329"/>
  <c r="P329"/>
  <c r="Q329"/>
  <c r="R329"/>
  <c r="M329"/>
  <c r="N329"/>
  <c r="O329"/>
  <c r="D329"/>
  <c r="F329"/>
  <c r="L328"/>
  <c r="P328"/>
  <c r="Q328"/>
  <c r="R328"/>
  <c r="M328"/>
  <c r="N328"/>
  <c r="O328"/>
  <c r="D328"/>
  <c r="F328"/>
  <c r="L327"/>
  <c r="P327"/>
  <c r="Q327"/>
  <c r="R327"/>
  <c r="M327"/>
  <c r="N327"/>
  <c r="O327"/>
  <c r="D327"/>
  <c r="F327"/>
  <c r="L326"/>
  <c r="P326"/>
  <c r="Q326"/>
  <c r="R326"/>
  <c r="M326"/>
  <c r="N326"/>
  <c r="O326"/>
  <c r="D326"/>
  <c r="F326"/>
  <c r="L325"/>
  <c r="P325"/>
  <c r="Q325"/>
  <c r="R325"/>
  <c r="M325"/>
  <c r="N325"/>
  <c r="O325"/>
  <c r="D325"/>
  <c r="F325"/>
  <c r="L324"/>
  <c r="P324"/>
  <c r="Q324"/>
  <c r="R324"/>
  <c r="M324"/>
  <c r="N324"/>
  <c r="O324"/>
  <c r="D324"/>
  <c r="F324"/>
  <c r="L322"/>
  <c r="P322"/>
  <c r="Q322"/>
  <c r="R322"/>
  <c r="M322"/>
  <c r="N322"/>
  <c r="O322"/>
  <c r="D322"/>
  <c r="F322"/>
  <c r="L321"/>
  <c r="P321"/>
  <c r="Q321"/>
  <c r="R321"/>
  <c r="M321"/>
  <c r="N321"/>
  <c r="O321"/>
  <c r="D321"/>
  <c r="F321"/>
  <c r="L320"/>
  <c r="P320"/>
  <c r="Q320"/>
  <c r="R320"/>
  <c r="M320"/>
  <c r="N320"/>
  <c r="O320"/>
  <c r="D320"/>
  <c r="F320"/>
  <c r="L319"/>
  <c r="P319"/>
  <c r="Q319"/>
  <c r="R319"/>
  <c r="M319"/>
  <c r="N319"/>
  <c r="O319"/>
  <c r="D319"/>
  <c r="F319"/>
  <c r="L318"/>
  <c r="P318"/>
  <c r="Q318"/>
  <c r="R318"/>
  <c r="M318"/>
  <c r="N318"/>
  <c r="O318"/>
  <c r="D318"/>
  <c r="F318"/>
  <c r="L317"/>
  <c r="P317"/>
  <c r="Q317"/>
  <c r="R317"/>
  <c r="M317"/>
  <c r="N317"/>
  <c r="O317"/>
  <c r="D317"/>
  <c r="F317"/>
  <c r="L316"/>
  <c r="P316"/>
  <c r="Q316"/>
  <c r="R316"/>
  <c r="M316"/>
  <c r="N316"/>
  <c r="O316"/>
  <c r="D316"/>
  <c r="F316"/>
  <c r="L315"/>
  <c r="P315"/>
  <c r="Q315"/>
  <c r="R315"/>
  <c r="M315"/>
  <c r="N315"/>
  <c r="O315"/>
  <c r="D315"/>
  <c r="F315"/>
  <c r="L314"/>
  <c r="P314"/>
  <c r="Q314"/>
  <c r="R314"/>
  <c r="M314"/>
  <c r="N314"/>
  <c r="O314"/>
  <c r="D314"/>
  <c r="F314"/>
  <c r="L313"/>
  <c r="P313"/>
  <c r="Q313"/>
  <c r="R313"/>
  <c r="M313"/>
  <c r="N313"/>
  <c r="O313"/>
  <c r="D313"/>
  <c r="F313"/>
  <c r="L312"/>
  <c r="P312"/>
  <c r="Q312"/>
  <c r="R312"/>
  <c r="M312"/>
  <c r="N312"/>
  <c r="O312"/>
  <c r="D312"/>
  <c r="F312"/>
  <c r="L311"/>
  <c r="P311"/>
  <c r="Q311"/>
  <c r="R311"/>
  <c r="M311"/>
  <c r="N311"/>
  <c r="O311"/>
  <c r="D311"/>
  <c r="F311"/>
  <c r="L310"/>
  <c r="P310"/>
  <c r="Q310"/>
  <c r="R310"/>
  <c r="M310"/>
  <c r="N310"/>
  <c r="O310"/>
  <c r="D310"/>
  <c r="F310"/>
  <c r="L309"/>
  <c r="P309"/>
  <c r="Q309"/>
  <c r="R309"/>
  <c r="M309"/>
  <c r="N309"/>
  <c r="O309"/>
  <c r="D309"/>
  <c r="F309"/>
  <c r="L307"/>
  <c r="P307"/>
  <c r="Q307"/>
  <c r="R307"/>
  <c r="M307"/>
  <c r="N307"/>
  <c r="O307"/>
  <c r="D307"/>
  <c r="F307"/>
  <c r="L306"/>
  <c r="P306"/>
  <c r="Q306"/>
  <c r="R306"/>
  <c r="M306"/>
  <c r="N306"/>
  <c r="O306"/>
  <c r="D306"/>
  <c r="F306"/>
  <c r="L305"/>
  <c r="P305"/>
  <c r="Q305"/>
  <c r="R305"/>
  <c r="M305"/>
  <c r="N305"/>
  <c r="O305"/>
  <c r="D305"/>
  <c r="F305"/>
  <c r="L304"/>
  <c r="P304"/>
  <c r="Q304"/>
  <c r="R304"/>
  <c r="M304"/>
  <c r="N304"/>
  <c r="O304"/>
  <c r="D304"/>
  <c r="F304"/>
  <c r="L303"/>
  <c r="P303"/>
  <c r="Q303"/>
  <c r="R303"/>
  <c r="M303"/>
  <c r="N303"/>
  <c r="O303"/>
  <c r="D303"/>
  <c r="F303"/>
  <c r="L302"/>
  <c r="P302"/>
  <c r="Q302"/>
  <c r="R302"/>
  <c r="M302"/>
  <c r="N302"/>
  <c r="O302"/>
  <c r="D302"/>
  <c r="F302"/>
  <c r="L301"/>
  <c r="P301"/>
  <c r="Q301"/>
  <c r="R301"/>
  <c r="M301"/>
  <c r="N301"/>
  <c r="O301"/>
  <c r="D301"/>
  <c r="F301"/>
  <c r="L300"/>
  <c r="P300"/>
  <c r="Q300"/>
  <c r="R300"/>
  <c r="M300"/>
  <c r="N300"/>
  <c r="O300"/>
  <c r="D300"/>
  <c r="F300"/>
  <c r="L299"/>
  <c r="P299"/>
  <c r="Q299"/>
  <c r="R299"/>
  <c r="M299"/>
  <c r="N299"/>
  <c r="O299"/>
  <c r="D299"/>
  <c r="F299"/>
  <c r="L298"/>
  <c r="P298"/>
  <c r="Q298"/>
  <c r="R298"/>
  <c r="M298"/>
  <c r="N298"/>
  <c r="O298"/>
  <c r="D298"/>
  <c r="F298"/>
  <c r="L297"/>
  <c r="P297"/>
  <c r="Q297"/>
  <c r="R297"/>
  <c r="M297"/>
  <c r="N297"/>
  <c r="O297"/>
  <c r="D297"/>
  <c r="F297"/>
  <c r="L296"/>
  <c r="P296"/>
  <c r="Q296"/>
  <c r="R296"/>
  <c r="M296"/>
  <c r="N296"/>
  <c r="O296"/>
  <c r="D296"/>
  <c r="F296"/>
  <c r="L295"/>
  <c r="P295"/>
  <c r="Q295"/>
  <c r="R295"/>
  <c r="M295"/>
  <c r="N295"/>
  <c r="O295"/>
  <c r="D295"/>
  <c r="F295"/>
  <c r="L294"/>
  <c r="P294"/>
  <c r="Q294"/>
  <c r="R294"/>
  <c r="M294"/>
  <c r="N294"/>
  <c r="O294"/>
  <c r="D294"/>
  <c r="F294"/>
  <c r="L292"/>
  <c r="P292"/>
  <c r="Q292"/>
  <c r="R292"/>
  <c r="M292"/>
  <c r="N292"/>
  <c r="O292"/>
  <c r="D292"/>
  <c r="F292"/>
  <c r="L291"/>
  <c r="P291"/>
  <c r="Q291"/>
  <c r="R291"/>
  <c r="M291"/>
  <c r="N291"/>
  <c r="O291"/>
  <c r="D291"/>
  <c r="F291"/>
  <c r="L290"/>
  <c r="P290"/>
  <c r="Q290"/>
  <c r="R290"/>
  <c r="M290"/>
  <c r="N290"/>
  <c r="O290"/>
  <c r="D290"/>
  <c r="F290"/>
  <c r="L289"/>
  <c r="P289"/>
  <c r="Q289"/>
  <c r="R289"/>
  <c r="M289"/>
  <c r="N289"/>
  <c r="O289"/>
  <c r="D289"/>
  <c r="F289"/>
  <c r="L288"/>
  <c r="P288"/>
  <c r="Q288"/>
  <c r="R288"/>
  <c r="M288"/>
  <c r="N288"/>
  <c r="O288"/>
  <c r="D288"/>
  <c r="F288"/>
  <c r="L287"/>
  <c r="P287"/>
  <c r="Q287"/>
  <c r="R287"/>
  <c r="M287"/>
  <c r="N287"/>
  <c r="O287"/>
  <c r="D287"/>
  <c r="F287"/>
  <c r="L286"/>
  <c r="P286"/>
  <c r="Q286"/>
  <c r="R286"/>
  <c r="M286"/>
  <c r="N286"/>
  <c r="O286"/>
  <c r="D286"/>
  <c r="F286"/>
  <c r="L284"/>
  <c r="P284"/>
  <c r="Q284"/>
  <c r="R284"/>
  <c r="M284"/>
  <c r="N284"/>
  <c r="O284"/>
  <c r="D284"/>
  <c r="F284"/>
  <c r="L283"/>
  <c r="P283"/>
  <c r="Q283"/>
  <c r="R283"/>
  <c r="M283"/>
  <c r="N283"/>
  <c r="O283"/>
  <c r="D283"/>
  <c r="F283"/>
  <c r="L282"/>
  <c r="P282"/>
  <c r="Q282"/>
  <c r="R282"/>
  <c r="M282"/>
  <c r="N282"/>
  <c r="O282"/>
  <c r="D282"/>
  <c r="F282"/>
  <c r="L281"/>
  <c r="P281"/>
  <c r="Q281"/>
  <c r="R281"/>
  <c r="M281"/>
  <c r="N281"/>
  <c r="O281"/>
  <c r="D281"/>
  <c r="F281"/>
  <c r="L280"/>
  <c r="P280"/>
  <c r="Q280"/>
  <c r="R280"/>
  <c r="M280"/>
  <c r="N280"/>
  <c r="O280"/>
  <c r="D280"/>
  <c r="F280"/>
  <c r="L279"/>
  <c r="P279"/>
  <c r="Q279"/>
  <c r="R279"/>
  <c r="M279"/>
  <c r="N279"/>
  <c r="O279"/>
  <c r="D279"/>
  <c r="F279"/>
  <c r="L278"/>
  <c r="P278"/>
  <c r="Q278"/>
  <c r="R278"/>
  <c r="M278"/>
  <c r="N278"/>
  <c r="O278"/>
  <c r="D278"/>
  <c r="F278"/>
  <c r="L277"/>
  <c r="P277"/>
  <c r="Q277"/>
  <c r="R277"/>
  <c r="M277"/>
  <c r="N277"/>
  <c r="O277"/>
  <c r="D277"/>
  <c r="F277"/>
  <c r="L276"/>
  <c r="P276"/>
  <c r="Q276"/>
  <c r="R276"/>
  <c r="M276"/>
  <c r="N276"/>
  <c r="O276"/>
  <c r="D276"/>
  <c r="F276"/>
  <c r="L275"/>
  <c r="P275"/>
  <c r="Q275"/>
  <c r="R275"/>
  <c r="M275"/>
  <c r="N275"/>
  <c r="O275"/>
  <c r="D275"/>
  <c r="F275"/>
  <c r="L274"/>
  <c r="P274"/>
  <c r="Q274"/>
  <c r="R274"/>
  <c r="M274"/>
  <c r="N274"/>
  <c r="O274"/>
  <c r="D274"/>
  <c r="F274"/>
  <c r="L273"/>
  <c r="P273"/>
  <c r="Q273"/>
  <c r="R273"/>
  <c r="M273"/>
  <c r="N273"/>
  <c r="O273"/>
  <c r="D273"/>
  <c r="F273"/>
  <c r="L272"/>
  <c r="P272"/>
  <c r="Q272"/>
  <c r="R272"/>
  <c r="M272"/>
  <c r="N272"/>
  <c r="O272"/>
  <c r="D272"/>
  <c r="F272"/>
  <c r="L271"/>
  <c r="P271"/>
  <c r="Q271"/>
  <c r="R271"/>
  <c r="M271"/>
  <c r="N271"/>
  <c r="O271"/>
  <c r="D271"/>
  <c r="F271"/>
  <c r="L269"/>
  <c r="P269"/>
  <c r="Q269"/>
  <c r="R269"/>
  <c r="M269"/>
  <c r="N269"/>
  <c r="O269"/>
  <c r="D269"/>
  <c r="F269"/>
  <c r="L268"/>
  <c r="P268"/>
  <c r="Q268"/>
  <c r="R268"/>
  <c r="M268"/>
  <c r="N268"/>
  <c r="O268"/>
  <c r="D268"/>
  <c r="F268"/>
  <c r="L267"/>
  <c r="P267"/>
  <c r="Q267"/>
  <c r="R267"/>
  <c r="M267"/>
  <c r="N267"/>
  <c r="O267"/>
  <c r="D267"/>
  <c r="F267"/>
  <c r="L266"/>
  <c r="P266"/>
  <c r="Q266"/>
  <c r="R266"/>
  <c r="M266"/>
  <c r="N266"/>
  <c r="O266"/>
  <c r="D266"/>
  <c r="F266"/>
  <c r="L265"/>
  <c r="P265"/>
  <c r="Q265"/>
  <c r="R265"/>
  <c r="M265"/>
  <c r="N265"/>
  <c r="O265"/>
  <c r="D265"/>
  <c r="F265"/>
  <c r="L264"/>
  <c r="P264"/>
  <c r="Q264"/>
  <c r="R264"/>
  <c r="M264"/>
  <c r="N264"/>
  <c r="O264"/>
  <c r="D264"/>
  <c r="F264"/>
  <c r="L263"/>
  <c r="P263"/>
  <c r="Q263"/>
  <c r="R263"/>
  <c r="M263"/>
  <c r="N263"/>
  <c r="O263"/>
  <c r="D263"/>
  <c r="F263"/>
  <c r="L261"/>
  <c r="P261"/>
  <c r="Q261"/>
  <c r="R261"/>
  <c r="M261"/>
  <c r="N261"/>
  <c r="O261"/>
  <c r="D261"/>
  <c r="F261"/>
  <c r="L260"/>
  <c r="P260"/>
  <c r="Q260"/>
  <c r="R260"/>
  <c r="M260"/>
  <c r="N260"/>
  <c r="O260"/>
  <c r="D260"/>
  <c r="F260"/>
  <c r="L259"/>
  <c r="P259"/>
  <c r="Q259"/>
  <c r="R259"/>
  <c r="M259"/>
  <c r="N259"/>
  <c r="O259"/>
  <c r="D259"/>
  <c r="F259"/>
  <c r="L258"/>
  <c r="P258"/>
  <c r="Q258"/>
  <c r="R258"/>
  <c r="M258"/>
  <c r="N258"/>
  <c r="O258"/>
  <c r="D258"/>
  <c r="F258"/>
  <c r="L257"/>
  <c r="P257"/>
  <c r="Q257"/>
  <c r="R257"/>
  <c r="M257"/>
  <c r="N257"/>
  <c r="O257"/>
  <c r="D257"/>
  <c r="F257"/>
  <c r="L256"/>
  <c r="P256"/>
  <c r="Q256"/>
  <c r="R256"/>
  <c r="M256"/>
  <c r="N256"/>
  <c r="O256"/>
  <c r="D256"/>
  <c r="F256"/>
  <c r="L255"/>
  <c r="P255"/>
  <c r="Q255"/>
  <c r="R255"/>
  <c r="M255"/>
  <c r="N255"/>
  <c r="O255"/>
  <c r="D255"/>
  <c r="F255"/>
  <c r="L254"/>
  <c r="P254"/>
  <c r="Q254"/>
  <c r="R254"/>
  <c r="M254"/>
  <c r="N254"/>
  <c r="O254"/>
  <c r="D254"/>
  <c r="F254"/>
  <c r="L253"/>
  <c r="P253"/>
  <c r="Q253"/>
  <c r="R253"/>
  <c r="M253"/>
  <c r="N253"/>
  <c r="O253"/>
  <c r="D253"/>
  <c r="F253"/>
  <c r="L252"/>
  <c r="P252"/>
  <c r="Q252"/>
  <c r="R252"/>
  <c r="M252"/>
  <c r="N252"/>
  <c r="O252"/>
  <c r="D252"/>
  <c r="F252"/>
  <c r="L251"/>
  <c r="P251"/>
  <c r="Q251"/>
  <c r="R251"/>
  <c r="M251"/>
  <c r="N251"/>
  <c r="O251"/>
  <c r="D251"/>
  <c r="F251"/>
  <c r="L250"/>
  <c r="P250"/>
  <c r="Q250"/>
  <c r="R250"/>
  <c r="M250"/>
  <c r="N250"/>
  <c r="O250"/>
  <c r="D250"/>
  <c r="F250"/>
  <c r="L249"/>
  <c r="P249"/>
  <c r="Q249"/>
  <c r="R249"/>
  <c r="M249"/>
  <c r="N249"/>
  <c r="O249"/>
  <c r="D249"/>
  <c r="F249"/>
  <c r="L248"/>
  <c r="P248"/>
  <c r="Q248"/>
  <c r="R248"/>
  <c r="M248"/>
  <c r="N248"/>
  <c r="O248"/>
  <c r="D248"/>
  <c r="F248"/>
  <c r="L247"/>
  <c r="P247"/>
  <c r="Q247"/>
  <c r="R247"/>
  <c r="M247"/>
  <c r="N247"/>
  <c r="O247"/>
  <c r="D247"/>
  <c r="F247"/>
  <c r="L246"/>
  <c r="P246"/>
  <c r="Q246"/>
  <c r="R246"/>
  <c r="M246"/>
  <c r="N246"/>
  <c r="O246"/>
  <c r="D246"/>
  <c r="F246"/>
  <c r="L245"/>
  <c r="P245"/>
  <c r="Q245"/>
  <c r="R245"/>
  <c r="M245"/>
  <c r="N245"/>
  <c r="O245"/>
  <c r="D245"/>
  <c r="F245"/>
  <c r="L244"/>
  <c r="P244"/>
  <c r="Q244"/>
  <c r="R244"/>
  <c r="M244"/>
  <c r="N244"/>
  <c r="O244"/>
  <c r="D244"/>
  <c r="F244"/>
  <c r="L243"/>
  <c r="P243"/>
  <c r="Q243"/>
  <c r="R243"/>
  <c r="M243"/>
  <c r="N243"/>
  <c r="O243"/>
  <c r="D243"/>
  <c r="F243"/>
  <c r="L242"/>
  <c r="P242"/>
  <c r="Q242"/>
  <c r="R242"/>
  <c r="M242"/>
  <c r="N242"/>
  <c r="O242"/>
  <c r="D242"/>
  <c r="F242"/>
  <c r="L241"/>
  <c r="P241"/>
  <c r="Q241"/>
  <c r="R241"/>
  <c r="M241"/>
  <c r="N241"/>
  <c r="O241"/>
  <c r="D241"/>
  <c r="F241"/>
  <c r="L239"/>
  <c r="P239"/>
  <c r="Q239"/>
  <c r="R239"/>
  <c r="M239"/>
  <c r="N239"/>
  <c r="O239"/>
  <c r="D239"/>
  <c r="F239"/>
  <c r="L238"/>
  <c r="P238"/>
  <c r="Q238"/>
  <c r="R238"/>
  <c r="M238"/>
  <c r="N238"/>
  <c r="O238"/>
  <c r="D238"/>
  <c r="F238"/>
  <c r="L237"/>
  <c r="P237"/>
  <c r="Q237"/>
  <c r="R237"/>
  <c r="M237"/>
  <c r="N237"/>
  <c r="O237"/>
  <c r="D237"/>
  <c r="F237"/>
  <c r="L236"/>
  <c r="P236"/>
  <c r="Q236"/>
  <c r="R236"/>
  <c r="M236"/>
  <c r="N236"/>
  <c r="O236"/>
  <c r="D236"/>
  <c r="F236"/>
  <c r="L235"/>
  <c r="P235"/>
  <c r="Q235"/>
  <c r="R235"/>
  <c r="M235"/>
  <c r="N235"/>
  <c r="O235"/>
  <c r="D235"/>
  <c r="F235"/>
  <c r="L234"/>
  <c r="P234"/>
  <c r="Q234"/>
  <c r="R234"/>
  <c r="M234"/>
  <c r="N234"/>
  <c r="O234"/>
  <c r="D234"/>
  <c r="F234"/>
  <c r="L233"/>
  <c r="P233"/>
  <c r="Q233"/>
  <c r="R233"/>
  <c r="M233"/>
  <c r="N233"/>
  <c r="O233"/>
  <c r="D233"/>
  <c r="F233"/>
  <c r="L232"/>
  <c r="P232"/>
  <c r="Q232"/>
  <c r="R232"/>
  <c r="M232"/>
  <c r="N232"/>
  <c r="O232"/>
  <c r="D232"/>
  <c r="F232"/>
  <c r="L231"/>
  <c r="P231"/>
  <c r="Q231"/>
  <c r="R231"/>
  <c r="M231"/>
  <c r="N231"/>
  <c r="O231"/>
  <c r="D231"/>
  <c r="F231"/>
  <c r="L230"/>
  <c r="P230"/>
  <c r="Q230"/>
  <c r="R230"/>
  <c r="M230"/>
  <c r="N230"/>
  <c r="O230"/>
  <c r="D230"/>
  <c r="F230"/>
  <c r="L229"/>
  <c r="P229"/>
  <c r="Q229"/>
  <c r="R229"/>
  <c r="M229"/>
  <c r="N229"/>
  <c r="O229"/>
  <c r="D229"/>
  <c r="F229"/>
  <c r="L228"/>
  <c r="P228"/>
  <c r="Q228"/>
  <c r="R228"/>
  <c r="M228"/>
  <c r="N228"/>
  <c r="O228"/>
  <c r="D228"/>
  <c r="F228"/>
  <c r="L227"/>
  <c r="P227"/>
  <c r="Q227"/>
  <c r="R227"/>
  <c r="M227"/>
  <c r="N227"/>
  <c r="O227"/>
  <c r="D227"/>
  <c r="F227"/>
  <c r="L226"/>
  <c r="P226"/>
  <c r="Q226"/>
  <c r="R226"/>
  <c r="M226"/>
  <c r="N226"/>
  <c r="O226"/>
  <c r="D226"/>
  <c r="F226"/>
  <c r="L224"/>
  <c r="P224"/>
  <c r="Q224"/>
  <c r="R224"/>
  <c r="M224"/>
  <c r="N224"/>
  <c r="O224"/>
  <c r="D224"/>
  <c r="F224"/>
  <c r="L223"/>
  <c r="P223"/>
  <c r="Q223"/>
  <c r="R223"/>
  <c r="M223"/>
  <c r="N223"/>
  <c r="O223"/>
  <c r="D223"/>
  <c r="F223"/>
  <c r="L222"/>
  <c r="P222"/>
  <c r="Q222"/>
  <c r="R222"/>
  <c r="M222"/>
  <c r="N222"/>
  <c r="O222"/>
  <c r="D222"/>
  <c r="F222"/>
  <c r="L221"/>
  <c r="P221"/>
  <c r="Q221"/>
  <c r="R221"/>
  <c r="M221"/>
  <c r="N221"/>
  <c r="O221"/>
  <c r="D221"/>
  <c r="F221"/>
  <c r="L220"/>
  <c r="P220"/>
  <c r="Q220"/>
  <c r="R220"/>
  <c r="M220"/>
  <c r="N220"/>
  <c r="O220"/>
  <c r="D220"/>
  <c r="F220"/>
  <c r="L219"/>
  <c r="P219"/>
  <c r="Q219"/>
  <c r="R219"/>
  <c r="M219"/>
  <c r="N219"/>
  <c r="O219"/>
  <c r="D219"/>
  <c r="F219"/>
  <c r="L218"/>
  <c r="P218"/>
  <c r="Q218"/>
  <c r="R218"/>
  <c r="M218"/>
  <c r="N218"/>
  <c r="O218"/>
  <c r="D218"/>
  <c r="F218"/>
  <c r="L216"/>
  <c r="P216"/>
  <c r="Q216"/>
  <c r="R216"/>
  <c r="M216"/>
  <c r="N216"/>
  <c r="O216"/>
  <c r="D216"/>
  <c r="F216"/>
  <c r="L215"/>
  <c r="P215"/>
  <c r="Q215"/>
  <c r="R215"/>
  <c r="M215"/>
  <c r="N215"/>
  <c r="O215"/>
  <c r="D215"/>
  <c r="F215"/>
  <c r="L214"/>
  <c r="P214"/>
  <c r="Q214"/>
  <c r="R214"/>
  <c r="M214"/>
  <c r="N214"/>
  <c r="O214"/>
  <c r="D214"/>
  <c r="F214"/>
  <c r="L213"/>
  <c r="P213"/>
  <c r="Q213"/>
  <c r="R213"/>
  <c r="M213"/>
  <c r="N213"/>
  <c r="O213"/>
  <c r="D213"/>
  <c r="F213"/>
  <c r="L212"/>
  <c r="P212"/>
  <c r="Q212"/>
  <c r="R212"/>
  <c r="M212"/>
  <c r="N212"/>
  <c r="O212"/>
  <c r="D212"/>
  <c r="F212"/>
  <c r="L211"/>
  <c r="P211"/>
  <c r="Q211"/>
  <c r="R211"/>
  <c r="M211"/>
  <c r="N211"/>
  <c r="O211"/>
  <c r="D211"/>
  <c r="F211"/>
  <c r="L210"/>
  <c r="P210"/>
  <c r="Q210"/>
  <c r="R210"/>
  <c r="M210"/>
  <c r="N210"/>
  <c r="O210"/>
  <c r="D210"/>
  <c r="F210"/>
  <c r="L208"/>
  <c r="P208"/>
  <c r="Q208"/>
  <c r="R208"/>
  <c r="M208"/>
  <c r="N208"/>
  <c r="O208"/>
  <c r="D208"/>
  <c r="F208"/>
  <c r="L207"/>
  <c r="P207"/>
  <c r="Q207"/>
  <c r="R207"/>
  <c r="M207"/>
  <c r="N207"/>
  <c r="O207"/>
  <c r="D207"/>
  <c r="F207"/>
  <c r="L206"/>
  <c r="P206"/>
  <c r="Q206"/>
  <c r="R206"/>
  <c r="M206"/>
  <c r="N206"/>
  <c r="O206"/>
  <c r="D206"/>
  <c r="F206"/>
  <c r="L205"/>
  <c r="P205"/>
  <c r="Q205"/>
  <c r="R205"/>
  <c r="M205"/>
  <c r="N205"/>
  <c r="O205"/>
  <c r="D205"/>
  <c r="F205"/>
  <c r="L204"/>
  <c r="P204"/>
  <c r="Q204"/>
  <c r="R204"/>
  <c r="M204"/>
  <c r="N204"/>
  <c r="O204"/>
  <c r="D204"/>
  <c r="F204"/>
  <c r="L203"/>
  <c r="P203"/>
  <c r="Q203"/>
  <c r="R203"/>
  <c r="M203"/>
  <c r="N203"/>
  <c r="O203"/>
  <c r="D203"/>
  <c r="F203"/>
  <c r="L202"/>
  <c r="P202"/>
  <c r="Q202"/>
  <c r="R202"/>
  <c r="M202"/>
  <c r="N202"/>
  <c r="O202"/>
  <c r="D202"/>
  <c r="F202"/>
  <c r="L201"/>
  <c r="P201"/>
  <c r="Q201"/>
  <c r="R201"/>
  <c r="M201"/>
  <c r="N201"/>
  <c r="O201"/>
  <c r="D201"/>
  <c r="F201"/>
  <c r="L200"/>
  <c r="P200"/>
  <c r="Q200"/>
  <c r="R200"/>
  <c r="M200"/>
  <c r="N200"/>
  <c r="O200"/>
  <c r="D200"/>
  <c r="F200"/>
  <c r="L199"/>
  <c r="P199"/>
  <c r="Q199"/>
  <c r="R199"/>
  <c r="M199"/>
  <c r="N199"/>
  <c r="O199"/>
  <c r="D199"/>
  <c r="F199"/>
  <c r="D198"/>
  <c r="F198"/>
  <c r="L197"/>
  <c r="P197"/>
  <c r="Q197"/>
  <c r="R197"/>
  <c r="M197"/>
  <c r="N197"/>
  <c r="O197"/>
  <c r="D197"/>
  <c r="F197"/>
  <c r="L196"/>
  <c r="P196"/>
  <c r="Q196"/>
  <c r="R196"/>
  <c r="M196"/>
  <c r="N196"/>
  <c r="O196"/>
  <c r="D196"/>
  <c r="F196"/>
  <c r="L195"/>
  <c r="P195"/>
  <c r="Q195"/>
  <c r="R195"/>
  <c r="M195"/>
  <c r="N195"/>
  <c r="O195"/>
  <c r="D195"/>
  <c r="F195"/>
  <c r="L194"/>
  <c r="P194"/>
  <c r="Q194"/>
  <c r="R194"/>
  <c r="M194"/>
  <c r="N194"/>
  <c r="O194"/>
  <c r="D194"/>
  <c r="F194"/>
  <c r="L193"/>
  <c r="P193"/>
  <c r="Q193"/>
  <c r="R193"/>
  <c r="M193"/>
  <c r="N193"/>
  <c r="O193"/>
  <c r="D193"/>
  <c r="F193"/>
  <c r="L192"/>
  <c r="P192"/>
  <c r="Q192"/>
  <c r="R192"/>
  <c r="M192"/>
  <c r="N192"/>
  <c r="O192"/>
  <c r="D192"/>
  <c r="F192"/>
  <c r="L191"/>
  <c r="P191"/>
  <c r="Q191"/>
  <c r="R191"/>
  <c r="M191"/>
  <c r="N191"/>
  <c r="O191"/>
  <c r="D191"/>
  <c r="F191"/>
  <c r="L190"/>
  <c r="P190"/>
  <c r="Q190"/>
  <c r="R190"/>
  <c r="M190"/>
  <c r="N190"/>
  <c r="O190"/>
  <c r="D190"/>
  <c r="F190"/>
  <c r="L189"/>
  <c r="P189"/>
  <c r="Q189"/>
  <c r="R189"/>
  <c r="M189"/>
  <c r="N189"/>
  <c r="O189"/>
  <c r="D189"/>
  <c r="F189"/>
  <c r="L188"/>
  <c r="P188"/>
  <c r="Q188"/>
  <c r="R188"/>
  <c r="M188"/>
  <c r="N188"/>
  <c r="O188"/>
  <c r="D188"/>
  <c r="F188"/>
  <c r="L187"/>
  <c r="P187"/>
  <c r="Q187"/>
  <c r="R187"/>
  <c r="M187"/>
  <c r="N187"/>
  <c r="O187"/>
  <c r="D187"/>
  <c r="F187"/>
  <c r="L186"/>
  <c r="P186"/>
  <c r="Q186"/>
  <c r="R186"/>
  <c r="M186"/>
  <c r="N186"/>
  <c r="O186"/>
  <c r="D186"/>
  <c r="F186"/>
  <c r="L185"/>
  <c r="P185"/>
  <c r="Q185"/>
  <c r="R185"/>
  <c r="M185"/>
  <c r="N185"/>
  <c r="O185"/>
  <c r="D185"/>
  <c r="F185"/>
  <c r="L184"/>
  <c r="P184"/>
  <c r="Q184"/>
  <c r="R184"/>
  <c r="M184"/>
  <c r="N184"/>
  <c r="O184"/>
  <c r="D184"/>
  <c r="F184"/>
  <c r="L183"/>
  <c r="P183"/>
  <c r="Q183"/>
  <c r="R183"/>
  <c r="M183"/>
  <c r="N183"/>
  <c r="O183"/>
  <c r="D183"/>
  <c r="F183"/>
  <c r="L182"/>
  <c r="P182"/>
  <c r="Q182"/>
  <c r="R182"/>
  <c r="M182"/>
  <c r="N182"/>
  <c r="O182"/>
  <c r="D182"/>
  <c r="F182"/>
  <c r="L181"/>
  <c r="P181"/>
  <c r="Q181"/>
  <c r="R181"/>
  <c r="M181"/>
  <c r="N181"/>
  <c r="O181"/>
  <c r="D181"/>
  <c r="F181"/>
  <c r="L179"/>
  <c r="P179"/>
  <c r="Q179"/>
  <c r="R179"/>
  <c r="M179"/>
  <c r="N179"/>
  <c r="O179"/>
  <c r="D179"/>
  <c r="F179"/>
  <c r="L178"/>
  <c r="P178"/>
  <c r="Q178"/>
  <c r="R178"/>
  <c r="M178"/>
  <c r="N178"/>
  <c r="O178"/>
  <c r="D178"/>
  <c r="F178"/>
  <c r="L177"/>
  <c r="P177"/>
  <c r="Q177"/>
  <c r="R177"/>
  <c r="M177"/>
  <c r="N177"/>
  <c r="O177"/>
  <c r="D177"/>
  <c r="F177"/>
  <c r="L176"/>
  <c r="P176"/>
  <c r="Q176"/>
  <c r="R176"/>
  <c r="M176"/>
  <c r="N176"/>
  <c r="O176"/>
  <c r="D176"/>
  <c r="F176"/>
  <c r="L175"/>
  <c r="P175"/>
  <c r="Q175"/>
  <c r="R175"/>
  <c r="M175"/>
  <c r="N175"/>
  <c r="O175"/>
  <c r="D175"/>
  <c r="F175"/>
  <c r="L174"/>
  <c r="P174"/>
  <c r="Q174"/>
  <c r="R174"/>
  <c r="M174"/>
  <c r="N174"/>
  <c r="O174"/>
  <c r="D174"/>
  <c r="F174"/>
  <c r="L173"/>
  <c r="P173"/>
  <c r="Q173"/>
  <c r="R173"/>
  <c r="M173"/>
  <c r="N173"/>
  <c r="O173"/>
  <c r="D173"/>
  <c r="F173"/>
  <c r="L171"/>
  <c r="P171"/>
  <c r="Q171"/>
  <c r="R171"/>
  <c r="M171"/>
  <c r="N171"/>
  <c r="O171"/>
  <c r="D171"/>
  <c r="F171"/>
  <c r="L170"/>
  <c r="P170"/>
  <c r="Q170"/>
  <c r="R170"/>
  <c r="M170"/>
  <c r="N170"/>
  <c r="O170"/>
  <c r="D170"/>
  <c r="F170"/>
  <c r="L169"/>
  <c r="P169"/>
  <c r="Q169"/>
  <c r="R169"/>
  <c r="M169"/>
  <c r="N169"/>
  <c r="O169"/>
  <c r="D169"/>
  <c r="F169"/>
  <c r="L168"/>
  <c r="P168"/>
  <c r="Q168"/>
  <c r="R168"/>
  <c r="M168"/>
  <c r="N168"/>
  <c r="O168"/>
  <c r="D168"/>
  <c r="F168"/>
  <c r="L167"/>
  <c r="P167"/>
  <c r="Q167"/>
  <c r="R167"/>
  <c r="M167"/>
  <c r="N167"/>
  <c r="O167"/>
  <c r="D167"/>
  <c r="F167"/>
  <c r="L166"/>
  <c r="P166"/>
  <c r="Q166"/>
  <c r="R166"/>
  <c r="M166"/>
  <c r="N166"/>
  <c r="O166"/>
  <c r="D166"/>
  <c r="F166"/>
  <c r="L165"/>
  <c r="P165"/>
  <c r="Q165"/>
  <c r="R165"/>
  <c r="M165"/>
  <c r="N165"/>
  <c r="O165"/>
  <c r="D165"/>
  <c r="F165"/>
  <c r="L163"/>
  <c r="P163"/>
  <c r="Q163"/>
  <c r="R163"/>
  <c r="M163"/>
  <c r="N163"/>
  <c r="O163"/>
  <c r="D163"/>
  <c r="F163"/>
  <c r="L162"/>
  <c r="P162"/>
  <c r="Q162"/>
  <c r="R162"/>
  <c r="M162"/>
  <c r="N162"/>
  <c r="O162"/>
  <c r="D162"/>
  <c r="F162"/>
  <c r="L161"/>
  <c r="P161"/>
  <c r="Q161"/>
  <c r="R161"/>
  <c r="M161"/>
  <c r="N161"/>
  <c r="O161"/>
  <c r="D161"/>
  <c r="F161"/>
  <c r="L160"/>
  <c r="P160"/>
  <c r="Q160"/>
  <c r="R160"/>
  <c r="M160"/>
  <c r="N160"/>
  <c r="O160"/>
  <c r="D160"/>
  <c r="F160"/>
  <c r="L159"/>
  <c r="P159"/>
  <c r="Q159"/>
  <c r="R159"/>
  <c r="M159"/>
  <c r="N159"/>
  <c r="O159"/>
  <c r="D159"/>
  <c r="F159"/>
  <c r="L158"/>
  <c r="P158"/>
  <c r="Q158"/>
  <c r="R158"/>
  <c r="M158"/>
  <c r="N158"/>
  <c r="O158"/>
  <c r="D158"/>
  <c r="F158"/>
  <c r="L157"/>
  <c r="P157"/>
  <c r="Q157"/>
  <c r="R157"/>
  <c r="M157"/>
  <c r="N157"/>
  <c r="O157"/>
  <c r="D157"/>
  <c r="F157"/>
  <c r="L153"/>
  <c r="P153"/>
  <c r="Q153"/>
  <c r="R153"/>
  <c r="M153"/>
  <c r="N153"/>
  <c r="O153"/>
  <c r="L152"/>
  <c r="P152"/>
  <c r="Q152"/>
  <c r="R152"/>
  <c r="M152"/>
  <c r="N152"/>
  <c r="O152"/>
  <c r="L151"/>
  <c r="P151"/>
  <c r="Q151"/>
  <c r="R151"/>
  <c r="M151"/>
  <c r="N151"/>
  <c r="O151"/>
  <c r="L150"/>
  <c r="P150"/>
  <c r="Q150"/>
  <c r="R150"/>
  <c r="M150"/>
  <c r="N150"/>
  <c r="O150"/>
  <c r="L149"/>
  <c r="P149"/>
  <c r="Q149"/>
  <c r="R149"/>
  <c r="M149"/>
  <c r="N149"/>
  <c r="O149"/>
  <c r="L148"/>
  <c r="P148"/>
  <c r="Q148"/>
  <c r="R148"/>
  <c r="M148"/>
  <c r="N148"/>
  <c r="O148"/>
  <c r="L147"/>
  <c r="P147"/>
  <c r="Q147"/>
  <c r="R147"/>
  <c r="M147"/>
  <c r="N147"/>
  <c r="O147"/>
  <c r="L146"/>
  <c r="P146"/>
  <c r="Q146"/>
  <c r="R146"/>
  <c r="M146"/>
  <c r="N146"/>
  <c r="O146"/>
  <c r="L144"/>
  <c r="P144"/>
  <c r="Q144"/>
  <c r="R144"/>
  <c r="M144"/>
  <c r="N144"/>
  <c r="O144"/>
  <c r="L143"/>
  <c r="P143"/>
  <c r="Q143"/>
  <c r="R143"/>
  <c r="M143"/>
  <c r="N143"/>
  <c r="O143"/>
  <c r="L142"/>
  <c r="P142"/>
  <c r="Q142"/>
  <c r="R142"/>
  <c r="M142"/>
  <c r="N142"/>
  <c r="O142"/>
  <c r="L141"/>
  <c r="P141"/>
  <c r="Q141"/>
  <c r="R141"/>
  <c r="M141"/>
  <c r="N141"/>
  <c r="O141"/>
  <c r="L140"/>
  <c r="P140"/>
  <c r="Q140"/>
  <c r="R140"/>
  <c r="M140"/>
  <c r="N140"/>
  <c r="O140"/>
  <c r="L139"/>
  <c r="P139"/>
  <c r="Q139"/>
  <c r="R139"/>
  <c r="M139"/>
  <c r="N139"/>
  <c r="O139"/>
  <c r="L138"/>
  <c r="P138"/>
  <c r="Q138"/>
  <c r="R138"/>
  <c r="M138"/>
  <c r="N138"/>
  <c r="O138"/>
  <c r="L137"/>
  <c r="P137"/>
  <c r="Q137"/>
  <c r="R137"/>
  <c r="M137"/>
  <c r="N137"/>
  <c r="O137"/>
  <c r="L135"/>
  <c r="P135"/>
  <c r="Q135"/>
  <c r="R135"/>
  <c r="M135"/>
  <c r="N135"/>
  <c r="O135"/>
  <c r="L134"/>
  <c r="P134"/>
  <c r="Q134"/>
  <c r="R134"/>
  <c r="M134"/>
  <c r="N134"/>
  <c r="O134"/>
  <c r="L133"/>
  <c r="P133"/>
  <c r="Q133"/>
  <c r="R133"/>
  <c r="M133"/>
  <c r="N133"/>
  <c r="O133"/>
  <c r="L131"/>
  <c r="P131"/>
  <c r="Q131"/>
  <c r="R131"/>
  <c r="M131"/>
  <c r="N131"/>
  <c r="O131"/>
  <c r="L130"/>
  <c r="P130"/>
  <c r="Q130"/>
  <c r="R130"/>
  <c r="M130"/>
  <c r="N130"/>
  <c r="O130"/>
  <c r="L129"/>
  <c r="P129"/>
  <c r="Q129"/>
  <c r="R129"/>
  <c r="M129"/>
  <c r="N129"/>
  <c r="O129"/>
  <c r="L128"/>
  <c r="P128"/>
  <c r="Q128"/>
  <c r="R128"/>
  <c r="M128"/>
  <c r="N128"/>
  <c r="O128"/>
  <c r="L127"/>
  <c r="P127"/>
  <c r="Q127"/>
  <c r="R127"/>
  <c r="M127"/>
  <c r="N127"/>
  <c r="O127"/>
  <c r="L126"/>
  <c r="P126"/>
  <c r="Q126"/>
  <c r="R126"/>
  <c r="M126"/>
  <c r="N126"/>
  <c r="O126"/>
  <c r="L125"/>
  <c r="P125"/>
  <c r="Q125"/>
  <c r="R125"/>
  <c r="M125"/>
  <c r="N125"/>
  <c r="O125"/>
  <c r="L124"/>
  <c r="P124"/>
  <c r="Q124"/>
  <c r="R124"/>
  <c r="M124"/>
  <c r="N124"/>
  <c r="O124"/>
  <c r="L122"/>
  <c r="P122"/>
  <c r="Q122"/>
  <c r="R122"/>
  <c r="M122"/>
  <c r="N122"/>
  <c r="O122"/>
  <c r="L121"/>
  <c r="P121"/>
  <c r="Q121"/>
  <c r="R121"/>
  <c r="M121"/>
  <c r="N121"/>
  <c r="O121"/>
  <c r="L120"/>
  <c r="P120"/>
  <c r="Q120"/>
  <c r="R120"/>
  <c r="M120"/>
  <c r="N120"/>
  <c r="O120"/>
  <c r="L118"/>
  <c r="P118"/>
  <c r="Q118"/>
  <c r="R118"/>
  <c r="M118"/>
  <c r="N118"/>
  <c r="O118"/>
  <c r="L117"/>
  <c r="P117"/>
  <c r="Q117"/>
  <c r="R117"/>
  <c r="M117"/>
  <c r="N117"/>
  <c r="O117"/>
  <c r="L116"/>
  <c r="P116"/>
  <c r="Q116"/>
  <c r="R116"/>
  <c r="M116"/>
  <c r="N116"/>
  <c r="O116"/>
  <c r="L115"/>
  <c r="P115"/>
  <c r="Q115"/>
  <c r="R115"/>
  <c r="M115"/>
  <c r="N115"/>
  <c r="O115"/>
  <c r="L114"/>
  <c r="P114"/>
  <c r="Q114"/>
  <c r="R114"/>
  <c r="M114"/>
  <c r="N114"/>
  <c r="O114"/>
  <c r="L113"/>
  <c r="P113"/>
  <c r="Q113"/>
  <c r="R113"/>
  <c r="M113"/>
  <c r="N113"/>
  <c r="O113"/>
  <c r="L112"/>
  <c r="P112"/>
  <c r="Q112"/>
  <c r="R112"/>
  <c r="M112"/>
  <c r="N112"/>
  <c r="O112"/>
  <c r="L111"/>
  <c r="P111"/>
  <c r="Q111"/>
  <c r="R111"/>
  <c r="M111"/>
  <c r="N111"/>
  <c r="O111"/>
  <c r="L109"/>
  <c r="P109"/>
  <c r="Q109"/>
  <c r="R109"/>
  <c r="M109"/>
  <c r="N109"/>
  <c r="O109"/>
  <c r="L108"/>
  <c r="P108"/>
  <c r="Q108"/>
  <c r="R108"/>
  <c r="M108"/>
  <c r="N108"/>
  <c r="O108"/>
  <c r="L107"/>
  <c r="P107"/>
  <c r="Q107"/>
  <c r="R107"/>
  <c r="M107"/>
  <c r="N107"/>
  <c r="O107"/>
  <c r="L105"/>
  <c r="P105"/>
  <c r="Q105"/>
  <c r="R105"/>
  <c r="M105"/>
  <c r="N105"/>
  <c r="O105"/>
  <c r="L104"/>
  <c r="P104"/>
  <c r="Q104"/>
  <c r="R104"/>
  <c r="M104"/>
  <c r="N104"/>
  <c r="O104"/>
  <c r="L103"/>
  <c r="P103"/>
  <c r="Q103"/>
  <c r="R103"/>
  <c r="M103"/>
  <c r="N103"/>
  <c r="O103"/>
  <c r="L102"/>
  <c r="P102"/>
  <c r="Q102"/>
  <c r="R102"/>
  <c r="M102"/>
  <c r="N102"/>
  <c r="O102"/>
  <c r="L101"/>
  <c r="P101"/>
  <c r="Q101"/>
  <c r="R101"/>
  <c r="M101"/>
  <c r="N101"/>
  <c r="O101"/>
  <c r="L100"/>
  <c r="P100"/>
  <c r="Q100"/>
  <c r="R100"/>
  <c r="M100"/>
  <c r="N100"/>
  <c r="O100"/>
  <c r="L99"/>
  <c r="P99"/>
  <c r="Q99"/>
  <c r="R99"/>
  <c r="M99"/>
  <c r="N99"/>
  <c r="O99"/>
  <c r="L98"/>
  <c r="P98"/>
  <c r="Q98"/>
  <c r="R98"/>
  <c r="M98"/>
  <c r="N98"/>
  <c r="O98"/>
  <c r="L96"/>
  <c r="P96"/>
  <c r="Q96"/>
  <c r="R96"/>
  <c r="M96"/>
  <c r="N96"/>
  <c r="O96"/>
  <c r="L95"/>
  <c r="P95"/>
  <c r="Q95"/>
  <c r="R95"/>
  <c r="M95"/>
  <c r="N95"/>
  <c r="O95"/>
  <c r="L94"/>
  <c r="P94"/>
  <c r="Q94"/>
  <c r="R94"/>
  <c r="M94"/>
  <c r="N94"/>
  <c r="O94"/>
  <c r="L92"/>
  <c r="P92"/>
  <c r="Q92"/>
  <c r="R92"/>
  <c r="M92"/>
  <c r="N92"/>
  <c r="O92"/>
  <c r="L91"/>
  <c r="P91"/>
  <c r="Q91"/>
  <c r="R91"/>
  <c r="M91"/>
  <c r="N91"/>
  <c r="O91"/>
  <c r="L90"/>
  <c r="P90"/>
  <c r="Q90"/>
  <c r="R90"/>
  <c r="M90"/>
  <c r="N90"/>
  <c r="O90"/>
  <c r="L89"/>
  <c r="P89"/>
  <c r="Q89"/>
  <c r="R89"/>
  <c r="M89"/>
  <c r="N89"/>
  <c r="O89"/>
  <c r="L88"/>
  <c r="P88"/>
  <c r="Q88"/>
  <c r="R88"/>
  <c r="M88"/>
  <c r="N88"/>
  <c r="O88"/>
  <c r="L87"/>
  <c r="P87"/>
  <c r="Q87"/>
  <c r="R87"/>
  <c r="M87"/>
  <c r="N87"/>
  <c r="O87"/>
  <c r="L86"/>
  <c r="P86"/>
  <c r="Q86"/>
  <c r="R86"/>
  <c r="M86"/>
  <c r="N86"/>
  <c r="O86"/>
  <c r="L85"/>
  <c r="P85"/>
  <c r="Q85"/>
  <c r="R85"/>
  <c r="M85"/>
  <c r="N85"/>
  <c r="O85"/>
  <c r="L83"/>
  <c r="P83"/>
  <c r="Q83"/>
  <c r="R83"/>
  <c r="M83"/>
  <c r="N83"/>
  <c r="O83"/>
  <c r="L82"/>
  <c r="P82"/>
  <c r="Q82"/>
  <c r="R82"/>
  <c r="M82"/>
  <c r="N82"/>
  <c r="O82"/>
  <c r="L81"/>
  <c r="P81"/>
  <c r="Q81"/>
  <c r="R81"/>
  <c r="M81"/>
  <c r="N81"/>
  <c r="O81"/>
  <c r="L79"/>
  <c r="P79"/>
  <c r="Q79"/>
  <c r="R79"/>
  <c r="M79"/>
  <c r="N79"/>
  <c r="O79"/>
  <c r="L78"/>
  <c r="P78"/>
  <c r="Q78"/>
  <c r="R78"/>
  <c r="M78"/>
  <c r="N78"/>
  <c r="O78"/>
  <c r="L77"/>
  <c r="P77"/>
  <c r="Q77"/>
  <c r="R77"/>
  <c r="M77"/>
  <c r="N77"/>
  <c r="O77"/>
  <c r="L76"/>
  <c r="P76"/>
  <c r="Q76"/>
  <c r="R76"/>
  <c r="M76"/>
  <c r="N76"/>
  <c r="O76"/>
  <c r="L75"/>
  <c r="P75"/>
  <c r="Q75"/>
  <c r="R75"/>
  <c r="M75"/>
  <c r="N75"/>
  <c r="O75"/>
  <c r="L74"/>
  <c r="P74"/>
  <c r="Q74"/>
  <c r="R74"/>
  <c r="M74"/>
  <c r="N74"/>
  <c r="O74"/>
  <c r="L73"/>
  <c r="P73"/>
  <c r="Q73"/>
  <c r="R73"/>
  <c r="M73"/>
  <c r="N73"/>
  <c r="O73"/>
  <c r="L72"/>
  <c r="P72"/>
  <c r="Q72"/>
  <c r="R72"/>
  <c r="M72"/>
  <c r="N72"/>
  <c r="O72"/>
  <c r="L70"/>
  <c r="P70"/>
  <c r="Q70"/>
  <c r="R70"/>
  <c r="M70"/>
  <c r="N70"/>
  <c r="O70"/>
  <c r="L69"/>
  <c r="P69"/>
  <c r="Q69"/>
  <c r="R69"/>
  <c r="M69"/>
  <c r="N69"/>
  <c r="O69"/>
  <c r="L68"/>
  <c r="P68"/>
  <c r="Q68"/>
  <c r="R68"/>
  <c r="M68"/>
  <c r="N68"/>
  <c r="O68"/>
  <c r="L67"/>
  <c r="P67"/>
  <c r="Q67"/>
  <c r="R67"/>
  <c r="M67"/>
  <c r="N67"/>
  <c r="O67"/>
  <c r="L66"/>
  <c r="P66"/>
  <c r="Q66"/>
  <c r="R66"/>
  <c r="M66"/>
  <c r="N66"/>
  <c r="O66"/>
  <c r="L65"/>
  <c r="P65"/>
  <c r="Q65"/>
  <c r="R65"/>
  <c r="M65"/>
  <c r="N65"/>
  <c r="O65"/>
  <c r="L64"/>
  <c r="P64"/>
  <c r="Q64"/>
  <c r="R64"/>
  <c r="M64"/>
  <c r="N64"/>
  <c r="O64"/>
  <c r="L63"/>
  <c r="P63"/>
  <c r="Q63"/>
  <c r="R63"/>
  <c r="M63"/>
  <c r="N63"/>
  <c r="O63"/>
  <c r="L61"/>
  <c r="P61"/>
  <c r="Q61"/>
  <c r="R61"/>
  <c r="M61"/>
  <c r="N61"/>
  <c r="O61"/>
  <c r="L60"/>
  <c r="P60"/>
  <c r="Q60"/>
  <c r="R60"/>
  <c r="M60"/>
  <c r="N60"/>
  <c r="O60"/>
  <c r="L59"/>
  <c r="P59"/>
  <c r="Q59"/>
  <c r="R59"/>
  <c r="M59"/>
  <c r="N59"/>
  <c r="O59"/>
  <c r="L57"/>
  <c r="P57"/>
  <c r="Q57"/>
  <c r="R57"/>
  <c r="M57"/>
  <c r="N57"/>
  <c r="O57"/>
  <c r="L56"/>
  <c r="P56"/>
  <c r="Q56"/>
  <c r="R56"/>
  <c r="M56"/>
  <c r="N56"/>
  <c r="O56"/>
  <c r="L55"/>
  <c r="P55"/>
  <c r="Q55"/>
  <c r="R55"/>
  <c r="M55"/>
  <c r="N55"/>
  <c r="O55"/>
  <c r="L54"/>
  <c r="P54"/>
  <c r="Q54"/>
  <c r="R54"/>
  <c r="M54"/>
  <c r="N54"/>
  <c r="O54"/>
  <c r="L53"/>
  <c r="P53"/>
  <c r="Q53"/>
  <c r="R53"/>
  <c r="M53"/>
  <c r="N53"/>
  <c r="O53"/>
  <c r="L52"/>
  <c r="P52"/>
  <c r="Q52"/>
  <c r="R52"/>
  <c r="M52"/>
  <c r="N52"/>
  <c r="O52"/>
  <c r="L51"/>
  <c r="P51"/>
  <c r="Q51"/>
  <c r="R51"/>
  <c r="M51"/>
  <c r="N51"/>
  <c r="O51"/>
  <c r="L49"/>
  <c r="P49"/>
  <c r="Q49"/>
  <c r="R49"/>
  <c r="M49"/>
  <c r="N49"/>
  <c r="O49"/>
  <c r="L48"/>
  <c r="P48"/>
  <c r="Q48"/>
  <c r="R48"/>
  <c r="M48"/>
  <c r="N48"/>
  <c r="O48"/>
  <c r="L47"/>
  <c r="P47"/>
  <c r="Q47"/>
  <c r="R47"/>
  <c r="M47"/>
  <c r="N47"/>
  <c r="O47"/>
  <c r="L45"/>
  <c r="P45"/>
  <c r="Q45"/>
  <c r="R45"/>
  <c r="M45"/>
  <c r="N45"/>
  <c r="O45"/>
  <c r="L44"/>
  <c r="P44"/>
  <c r="Q44"/>
  <c r="R44"/>
  <c r="M44"/>
  <c r="N44"/>
  <c r="O44"/>
  <c r="L43"/>
  <c r="P43"/>
  <c r="Q43"/>
  <c r="R43"/>
  <c r="M43"/>
  <c r="N43"/>
  <c r="O43"/>
  <c r="L42"/>
  <c r="P42"/>
  <c r="Q42"/>
  <c r="R42"/>
  <c r="M42"/>
  <c r="N42"/>
  <c r="O42"/>
  <c r="L41"/>
  <c r="P41"/>
  <c r="Q41"/>
  <c r="R41"/>
  <c r="M41"/>
  <c r="N41"/>
  <c r="O41"/>
  <c r="L40"/>
  <c r="P40"/>
  <c r="Q40"/>
  <c r="R40"/>
  <c r="M40"/>
  <c r="N40"/>
  <c r="O40"/>
  <c r="L39"/>
  <c r="P39"/>
  <c r="Q39"/>
  <c r="R39"/>
  <c r="M39"/>
  <c r="N39"/>
  <c r="O39"/>
  <c r="L38"/>
  <c r="P38"/>
  <c r="Q38"/>
  <c r="R38"/>
  <c r="M38"/>
  <c r="N38"/>
  <c r="O38"/>
  <c r="L36"/>
  <c r="P36"/>
  <c r="Q36"/>
  <c r="R36"/>
  <c r="M36"/>
  <c r="N36"/>
  <c r="O36"/>
  <c r="L35"/>
  <c r="P35"/>
  <c r="Q35"/>
  <c r="R35"/>
  <c r="M35"/>
  <c r="N35"/>
  <c r="O35"/>
  <c r="L34"/>
  <c r="P34"/>
  <c r="Q34"/>
  <c r="R34"/>
  <c r="M34"/>
  <c r="N34"/>
  <c r="O34"/>
  <c r="L32"/>
  <c r="P32"/>
  <c r="Q32"/>
  <c r="R32"/>
  <c r="M32"/>
  <c r="N32"/>
  <c r="O32"/>
  <c r="L31"/>
  <c r="P31"/>
  <c r="Q31"/>
  <c r="R31"/>
  <c r="M31"/>
  <c r="N31"/>
  <c r="O31"/>
  <c r="L30"/>
  <c r="P30"/>
  <c r="Q30"/>
  <c r="R30"/>
  <c r="M30"/>
  <c r="N30"/>
  <c r="O30"/>
  <c r="L29"/>
  <c r="P29"/>
  <c r="Q29"/>
  <c r="R29"/>
  <c r="M29"/>
  <c r="N29"/>
  <c r="O29"/>
  <c r="L28"/>
  <c r="P28"/>
  <c r="Q28"/>
  <c r="R28"/>
  <c r="M28"/>
  <c r="N28"/>
  <c r="O28"/>
  <c r="L27"/>
  <c r="P27"/>
  <c r="Q27"/>
  <c r="R27"/>
  <c r="M27"/>
  <c r="N27"/>
  <c r="O27"/>
  <c r="L26"/>
  <c r="P26"/>
  <c r="Q26"/>
  <c r="R26"/>
  <c r="M26"/>
  <c r="N26"/>
  <c r="O26"/>
  <c r="L25"/>
  <c r="P25"/>
  <c r="Q25"/>
  <c r="R25"/>
  <c r="M25"/>
  <c r="N25"/>
  <c r="O25"/>
  <c r="L23"/>
  <c r="P23"/>
  <c r="Q23"/>
  <c r="R23"/>
  <c r="M23"/>
  <c r="N23"/>
  <c r="O23"/>
  <c r="L22"/>
  <c r="P22"/>
  <c r="Q22"/>
  <c r="R22"/>
  <c r="M22"/>
  <c r="N22"/>
  <c r="O22"/>
  <c r="L21"/>
  <c r="P21"/>
  <c r="Q21"/>
  <c r="R21"/>
  <c r="M21"/>
  <c r="N21"/>
  <c r="O21"/>
  <c r="L19"/>
  <c r="P19"/>
  <c r="Q19"/>
  <c r="R19"/>
  <c r="M19"/>
  <c r="N19"/>
  <c r="O19"/>
  <c r="L18"/>
  <c r="P18"/>
  <c r="Q18"/>
  <c r="R18"/>
  <c r="M18"/>
  <c r="N18"/>
  <c r="O18"/>
  <c r="L17"/>
  <c r="P17"/>
  <c r="Q17"/>
  <c r="R17"/>
  <c r="M17"/>
  <c r="N17"/>
  <c r="O17"/>
  <c r="L16"/>
  <c r="P16"/>
  <c r="Q16"/>
  <c r="R16"/>
  <c r="M16"/>
  <c r="N16"/>
  <c r="O16"/>
  <c r="L15"/>
  <c r="P15"/>
  <c r="Q15"/>
  <c r="R15"/>
  <c r="M15"/>
  <c r="N15"/>
  <c r="O15"/>
  <c r="L14"/>
  <c r="P14"/>
  <c r="Q14"/>
  <c r="R14"/>
  <c r="M14"/>
  <c r="N14"/>
  <c r="O14"/>
  <c r="L13"/>
  <c r="P13"/>
  <c r="Q13"/>
  <c r="R13"/>
  <c r="M13"/>
  <c r="N13"/>
  <c r="O13"/>
  <c r="L12"/>
  <c r="P12"/>
  <c r="Q12"/>
  <c r="R12"/>
  <c r="M12"/>
  <c r="N12"/>
  <c r="O12"/>
  <c r="L10"/>
  <c r="P10"/>
  <c r="Q10"/>
  <c r="R10"/>
  <c r="M10"/>
  <c r="N10"/>
  <c r="O10"/>
  <c r="L9"/>
  <c r="P9"/>
  <c r="Q9"/>
  <c r="R9"/>
  <c r="M9"/>
  <c r="N9"/>
  <c r="O9"/>
  <c r="L8"/>
  <c r="P8"/>
  <c r="Q8"/>
  <c r="R8"/>
  <c r="M8"/>
  <c r="N8"/>
  <c r="O8"/>
  <c r="L7"/>
  <c r="P7"/>
  <c r="Q7"/>
  <c r="R7"/>
  <c r="M7"/>
  <c r="N7"/>
  <c r="O7"/>
  <c r="L6"/>
  <c r="P6"/>
  <c r="Q6"/>
  <c r="R6"/>
  <c r="M6"/>
  <c r="N6"/>
  <c r="O6"/>
  <c r="L5"/>
  <c r="P5"/>
  <c r="Q5"/>
  <c r="R5"/>
  <c r="M5"/>
  <c r="N5"/>
  <c r="O5"/>
  <c r="L4"/>
  <c r="P4"/>
  <c r="Q4"/>
  <c r="R4"/>
  <c r="M4"/>
  <c r="N4"/>
  <c r="O4"/>
</calcChain>
</file>

<file path=xl/sharedStrings.xml><?xml version="1.0" encoding="utf-8"?>
<sst xmlns="http://schemas.openxmlformats.org/spreadsheetml/2006/main" count="2894" uniqueCount="698">
  <si>
    <t>092709_HT_630AM</t>
  </si>
  <si>
    <t>092709_HT_700AM</t>
  </si>
  <si>
    <t>092709_HT_730AM</t>
  </si>
  <si>
    <t>092709_HT_800AM</t>
  </si>
  <si>
    <t>092709_HT_830AM</t>
  </si>
  <si>
    <t>092709_HT_900AM</t>
  </si>
  <si>
    <t>092809_TJR_600AM</t>
  </si>
  <si>
    <t>092809_HT_600AM</t>
  </si>
  <si>
    <t>092809_F1_600AM</t>
  </si>
  <si>
    <t>092909_TJR_600AM</t>
  </si>
  <si>
    <t>092909_N2_600AM</t>
  </si>
  <si>
    <t>092909_N1_600AM</t>
  </si>
  <si>
    <t>092909_M_600AM</t>
  </si>
  <si>
    <t>092909_HT_600AM</t>
  </si>
  <si>
    <t>092909_S1_600AM</t>
  </si>
  <si>
    <t>092909_BF_600AM</t>
  </si>
  <si>
    <t>092909_F1_600AM</t>
  </si>
  <si>
    <t>100109_TJR_600AM</t>
  </si>
  <si>
    <t>100109_N2_600AM</t>
  </si>
  <si>
    <t>100109_N1_600AM</t>
  </si>
  <si>
    <t>100109_M_600AM</t>
  </si>
  <si>
    <t>100109_HT_600AM</t>
  </si>
  <si>
    <t>100109_S1_600AM</t>
  </si>
  <si>
    <t>100109_BF_600AM</t>
  </si>
  <si>
    <t>100109_F1_600AM</t>
  </si>
  <si>
    <t>100209_TJR_600AM</t>
  </si>
  <si>
    <t>100209_HT_600AM</t>
  </si>
  <si>
    <t>100209_F1_600AM</t>
  </si>
  <si>
    <t>100309_TJR_600AM</t>
  </si>
  <si>
    <t>100309_N2_600AM</t>
  </si>
  <si>
    <t>100309_N1_600AM</t>
  </si>
  <si>
    <t xml:space="preserve"> 092009_BF</t>
  </si>
  <si>
    <t xml:space="preserve"> 092109_TJR</t>
  </si>
  <si>
    <t xml:space="preserve"> 092109_N2</t>
  </si>
  <si>
    <t xml:space="preserve"> 092109_N1</t>
  </si>
  <si>
    <t xml:space="preserve"> 092109_M</t>
  </si>
  <si>
    <t xml:space="preserve"> 092109_HT</t>
  </si>
  <si>
    <t xml:space="preserve"> 092109_S1</t>
  </si>
  <si>
    <t xml:space="preserve"> 092109_BF</t>
  </si>
  <si>
    <t xml:space="preserve"> 092209_TJR</t>
  </si>
  <si>
    <t xml:space="preserve"> 092209_N2</t>
  </si>
  <si>
    <t xml:space="preserve"> 092209_N1</t>
  </si>
  <si>
    <t xml:space="preserve"> 092209_M</t>
  </si>
  <si>
    <t xml:space="preserve"> 092209_HT</t>
  </si>
  <si>
    <t xml:space="preserve"> 092209_S1</t>
  </si>
  <si>
    <t xml:space="preserve"> 092209_BF</t>
  </si>
  <si>
    <t xml:space="preserve"> 092309_TJR_1</t>
  </si>
  <si>
    <t xml:space="preserve"> 092309_TJR_2</t>
  </si>
  <si>
    <t xml:space="preserve"> 092309_TJR_3</t>
  </si>
  <si>
    <t xml:space="preserve"> 092309_TJR_4</t>
  </si>
  <si>
    <t xml:space="preserve"> 092309_N2_1</t>
  </si>
  <si>
    <t xml:space="preserve"> 092309_N2_2</t>
  </si>
  <si>
    <t xml:space="preserve"> 092309_N2_3</t>
  </si>
  <si>
    <t xml:space="preserve"> 092309_N2_4</t>
  </si>
  <si>
    <t xml:space="preserve"> 092309_N1_1</t>
  </si>
  <si>
    <t xml:space="preserve"> 092309_N1_2</t>
  </si>
  <si>
    <t xml:space="preserve"> 092309_N1_3</t>
  </si>
  <si>
    <t xml:space="preserve"> 092309_N1_4</t>
  </si>
  <si>
    <t xml:space="preserve"> 092309_M_1</t>
  </si>
  <si>
    <t xml:space="preserve"> 092309_M_2</t>
  </si>
  <si>
    <t xml:space="preserve"> 092309_M_3</t>
  </si>
  <si>
    <t xml:space="preserve"> 092309_M_4</t>
  </si>
  <si>
    <t xml:space="preserve"> 092309_HT_1</t>
  </si>
  <si>
    <t xml:space="preserve"> 092309_HT_3</t>
  </si>
  <si>
    <t>no HT_2 sample bottle</t>
  </si>
  <si>
    <t xml:space="preserve"> 092309_HT_4</t>
  </si>
  <si>
    <t xml:space="preserve"> 092309_S1_1</t>
  </si>
  <si>
    <t>Sample</t>
  </si>
  <si>
    <t>Sample Vol (ml)</t>
  </si>
  <si>
    <t>Fines (&lt;63um) Wt (g)</t>
  </si>
  <si>
    <t>Sand (&gt;63um) Wt (g)</t>
  </si>
  <si>
    <t>Total Sample Wt (g)</t>
  </si>
  <si>
    <t>Total Sample Wt (mg)</t>
  </si>
  <si>
    <t>Suspended Sediment Concentration (mg/L)</t>
  </si>
  <si>
    <t>FINE Sediment Concentration (mg/L)</t>
  </si>
  <si>
    <t>% Fines</t>
  </si>
  <si>
    <t>%Sand</t>
  </si>
  <si>
    <t>Check</t>
  </si>
  <si>
    <t>Notes</t>
  </si>
  <si>
    <t>091909_TJR_600AM</t>
  </si>
  <si>
    <t>091909_N2_600AM</t>
  </si>
  <si>
    <t>091909_N1_600AM</t>
  </si>
  <si>
    <t>091909_M_600AM</t>
  </si>
  <si>
    <t>091909_HT_600AM</t>
  </si>
  <si>
    <t>091909_S1_600AM</t>
  </si>
  <si>
    <t>091909_BF_600AM</t>
  </si>
  <si>
    <t>092109_TJR_600AM</t>
  </si>
  <si>
    <t>092109_N2_600AM</t>
  </si>
  <si>
    <t>092109_N1_600AM</t>
  </si>
  <si>
    <t>092109_M_600AM</t>
  </si>
  <si>
    <t>092109_HT_600AM</t>
  </si>
  <si>
    <t>092109_S1_600AM</t>
  </si>
  <si>
    <t>092109_BF_600AM</t>
  </si>
  <si>
    <t>092109_F1_600AM</t>
  </si>
  <si>
    <t>092209_TJR_600AM</t>
  </si>
  <si>
    <t>insufficent sands to coulter</t>
  </si>
  <si>
    <t>092209_HT_600AM</t>
  </si>
  <si>
    <t>092209_F1_600AM</t>
  </si>
  <si>
    <t>092309_TJR_600AM</t>
  </si>
  <si>
    <t>092309_N2_600AM</t>
  </si>
  <si>
    <t>092309_N1_600AM</t>
  </si>
  <si>
    <t>092309_M_600AM</t>
  </si>
  <si>
    <t>092309_HT_600AM</t>
  </si>
  <si>
    <t>092309_S1_600AM</t>
  </si>
  <si>
    <t>092309_BF_600AM</t>
  </si>
  <si>
    <t>092309_F1_600AM</t>
  </si>
  <si>
    <t>092409_TJR_600AM</t>
  </si>
  <si>
    <t>092409_HT_600AM</t>
  </si>
  <si>
    <t>092409_F1_600AM</t>
  </si>
  <si>
    <t>092509_TJR_600AM</t>
  </si>
  <si>
    <t>092509_N2_600AM</t>
  </si>
  <si>
    <t>092509_N1_600AM</t>
  </si>
  <si>
    <t>092509_M_600AM</t>
  </si>
  <si>
    <t>092509_HT_600AM</t>
  </si>
  <si>
    <t>092509_S1_600AM</t>
  </si>
  <si>
    <t>092509_BF_600AM</t>
  </si>
  <si>
    <t>092509_F1_600AM</t>
  </si>
  <si>
    <t>092609_TJR_600AM</t>
  </si>
  <si>
    <t>092609_HT_600AM</t>
  </si>
  <si>
    <t>092609_F1_600AM</t>
  </si>
  <si>
    <t>092709_TJR_600AM</t>
  </si>
  <si>
    <t>092709_N2_600AM</t>
  </si>
  <si>
    <t>092709_N1_600AM</t>
  </si>
  <si>
    <t>092709_M_600AM</t>
  </si>
  <si>
    <t>092709_HT_600AM</t>
  </si>
  <si>
    <t>092709_S1_600AM</t>
  </si>
  <si>
    <t>092709_BF_600AM</t>
  </si>
  <si>
    <t>100209_HT_1346</t>
  </si>
  <si>
    <t>100209_HT_1439</t>
  </si>
  <si>
    <t>100209_S1_1353</t>
  </si>
  <si>
    <t>100209_S1_1444</t>
  </si>
  <si>
    <t>100209_BF_1359</t>
  </si>
  <si>
    <t>100209_BF_1449</t>
  </si>
  <si>
    <t>100309_TJR</t>
  </si>
  <si>
    <t>100309_N2</t>
  </si>
  <si>
    <t>100309_N1</t>
  </si>
  <si>
    <t>100309_M</t>
  </si>
  <si>
    <t>100309_HT</t>
  </si>
  <si>
    <t>100309_S1</t>
  </si>
  <si>
    <t>100309_BF</t>
  </si>
  <si>
    <t>100309_TJR_1032</t>
  </si>
  <si>
    <t>100309_TJR_1143</t>
  </si>
  <si>
    <t>100309_N2_1034</t>
  </si>
  <si>
    <t>100309_N2_1147</t>
  </si>
  <si>
    <t>100309_N1_1040</t>
  </si>
  <si>
    <t>100309_N1_1153</t>
  </si>
  <si>
    <t>100309_M_1047</t>
  </si>
  <si>
    <t>100309_M_1201</t>
  </si>
  <si>
    <t>100309_HT_1052</t>
  </si>
  <si>
    <t>100309_HT_1207</t>
  </si>
  <si>
    <t>100309_S1_1058</t>
  </si>
  <si>
    <t>100309_S1_1212</t>
  </si>
  <si>
    <t>100309_BF_1103</t>
  </si>
  <si>
    <t>100309_BF_1219</t>
  </si>
  <si>
    <t>100409_TJR_AM</t>
  </si>
  <si>
    <t>100409_TJR_PM</t>
  </si>
  <si>
    <t>100409_N2_AM</t>
  </si>
  <si>
    <t>100409_N2_PM</t>
  </si>
  <si>
    <t>100409_N1_AM</t>
  </si>
  <si>
    <t>100409_N1_PM</t>
  </si>
  <si>
    <t>100409_M_AM</t>
  </si>
  <si>
    <t>100309_M_600AM</t>
  </si>
  <si>
    <t>100309_HT_600AM</t>
  </si>
  <si>
    <t>100309_S1_600AM</t>
  </si>
  <si>
    <t>100309_BF_600AM</t>
  </si>
  <si>
    <t>100309_F1_600AM</t>
  </si>
  <si>
    <t>100409_TJR_600AM</t>
  </si>
  <si>
    <t>100409_HT_600AM</t>
  </si>
  <si>
    <t>100409_F1_600AM</t>
  </si>
  <si>
    <t>100509_TJR_600AM</t>
  </si>
  <si>
    <t>100509_N2_600AM</t>
  </si>
  <si>
    <t>100509_N1_600AM</t>
  </si>
  <si>
    <t>100509_M_600AM</t>
  </si>
  <si>
    <t>100509_HT_600AM</t>
  </si>
  <si>
    <t>100509_S1_600AM</t>
  </si>
  <si>
    <t>100509_BF_600AM</t>
  </si>
  <si>
    <t>100509_F1_600AM</t>
  </si>
  <si>
    <t>100609_TJR_600AM</t>
  </si>
  <si>
    <t>100609_HT_600AM</t>
  </si>
  <si>
    <t>100609_F1_600AM</t>
  </si>
  <si>
    <t>100709_TJR_600AM</t>
  </si>
  <si>
    <t>100709_N2_600AM</t>
  </si>
  <si>
    <t>100709_N1_600AM</t>
  </si>
  <si>
    <t>100709_M_600AM</t>
  </si>
  <si>
    <t>100709_HT_600AM</t>
  </si>
  <si>
    <t>100709_S1_600AM</t>
  </si>
  <si>
    <t>100709_BF_600AM</t>
  </si>
  <si>
    <t>100709_F1_600AM</t>
  </si>
  <si>
    <t>100809_TJR_600AM</t>
  </si>
  <si>
    <t>100809_HT_600AM</t>
  </si>
  <si>
    <t>100809_F1_600AM</t>
  </si>
  <si>
    <t>100909_TJR_600AM</t>
  </si>
  <si>
    <t>100909_N2_600AM</t>
  </si>
  <si>
    <t>100909_N1_600AM</t>
  </si>
  <si>
    <t>100909_M_600AM</t>
  </si>
  <si>
    <t>100909_HT_600AM</t>
  </si>
  <si>
    <t>100909_S1_600AM</t>
  </si>
  <si>
    <t>100909_BF_600AM</t>
  </si>
  <si>
    <t>100909_F1_600AM</t>
  </si>
  <si>
    <t>101009_TJR_600AM</t>
  </si>
  <si>
    <t>101009_HT_600AM</t>
  </si>
  <si>
    <t>101009_F1_600AM</t>
  </si>
  <si>
    <t>101209_TJR_600AM</t>
  </si>
  <si>
    <t>101209_N2_600AM</t>
  </si>
  <si>
    <t>101209_N1_600AM</t>
  </si>
  <si>
    <t>101209_M_600AM</t>
  </si>
  <si>
    <t>101209_HT_600AM</t>
  </si>
  <si>
    <t>101209_S1_600AM</t>
  </si>
  <si>
    <t>101209_BF_600AM</t>
  </si>
  <si>
    <t>101209_F1_600AM</t>
  </si>
  <si>
    <t>101309_TJR_600AM</t>
  </si>
  <si>
    <t>101309_N2_600AM</t>
  </si>
  <si>
    <t>101309_N1_600AM</t>
  </si>
  <si>
    <t>101309_M_600AM</t>
  </si>
  <si>
    <t>101309_HT_600AM</t>
  </si>
  <si>
    <t>101309_S1_600AM</t>
  </si>
  <si>
    <t>101309_BF_600AM</t>
  </si>
  <si>
    <t>101309_F1_600AM</t>
  </si>
  <si>
    <t xml:space="preserve"> 092009_TJR</t>
  </si>
  <si>
    <t xml:space="preserve"> 092009_N2</t>
  </si>
  <si>
    <t xml:space="preserve"> 092009_N1</t>
  </si>
  <si>
    <t xml:space="preserve"> 092009_M</t>
  </si>
  <si>
    <t xml:space="preserve"> 092009_HT</t>
  </si>
  <si>
    <t xml:space="preserve"> 092009_S1</t>
  </si>
  <si>
    <t>092709_HT_1200AM</t>
  </si>
  <si>
    <t>092609_S1_800PM</t>
  </si>
  <si>
    <t>092609_S1_830PM</t>
  </si>
  <si>
    <t>092609_S1_900PM</t>
  </si>
  <si>
    <t>092609_S1_930PM</t>
  </si>
  <si>
    <t>092609_S1_1000PM</t>
  </si>
  <si>
    <t>092609_S1_1030PM</t>
  </si>
  <si>
    <t>092609_S1_1100PM</t>
  </si>
  <si>
    <t>092609_S1_1130PM</t>
  </si>
  <si>
    <t>092709_S1_1200AM</t>
  </si>
  <si>
    <t>630AM</t>
  </si>
  <si>
    <t>700AM</t>
  </si>
  <si>
    <t>mislabeled FINE sample???</t>
  </si>
  <si>
    <t>730AM</t>
  </si>
  <si>
    <t>800AM</t>
  </si>
  <si>
    <t>830AM</t>
  </si>
  <si>
    <t>900AM</t>
  </si>
  <si>
    <t>092909_N1_800PM</t>
  </si>
  <si>
    <t>092909_N1_830PM</t>
  </si>
  <si>
    <t>092909_N1_900PM</t>
  </si>
  <si>
    <t>092909_N1_930PM</t>
  </si>
  <si>
    <t>092909_N1_1000PM</t>
  </si>
  <si>
    <t>092909_N1_1030PM</t>
  </si>
  <si>
    <t>092909_N1_1100PM</t>
  </si>
  <si>
    <t>092909_N1_1130PM</t>
  </si>
  <si>
    <t>093009_N1_1200AM</t>
  </si>
  <si>
    <t>092909_M_800PM</t>
  </si>
  <si>
    <t>092909_M_830PM</t>
  </si>
  <si>
    <t>092909_M_900PM</t>
  </si>
  <si>
    <t>092909_M_930PM</t>
  </si>
  <si>
    <t>092909_M_1000PM</t>
  </si>
  <si>
    <t>092909_M_1030PM</t>
  </si>
  <si>
    <t xml:space="preserve"> 092309_S1_2</t>
  </si>
  <si>
    <t xml:space="preserve"> 092309_S1_3</t>
  </si>
  <si>
    <t xml:space="preserve"> 092309_S1_4</t>
  </si>
  <si>
    <t xml:space="preserve"> 092309_BF_1</t>
  </si>
  <si>
    <t xml:space="preserve"> 092309_BF_2</t>
  </si>
  <si>
    <t xml:space="preserve"> 092309_BF_3</t>
  </si>
  <si>
    <t xml:space="preserve"> 092309_BF_4</t>
  </si>
  <si>
    <t xml:space="preserve"> 092409_TJR</t>
  </si>
  <si>
    <t xml:space="preserve"> 092409_N2</t>
  </si>
  <si>
    <t xml:space="preserve"> 092409_N1</t>
  </si>
  <si>
    <t xml:space="preserve"> 092409_M</t>
  </si>
  <si>
    <t xml:space="preserve"> 092409_HT</t>
  </si>
  <si>
    <t>SAND fraction skewed due to lots of woody debris</t>
  </si>
  <si>
    <t xml:space="preserve"> 092409_S1</t>
  </si>
  <si>
    <t xml:space="preserve"> 092409_BF</t>
  </si>
  <si>
    <t xml:space="preserve"> 092809_TJR</t>
  </si>
  <si>
    <t xml:space="preserve"> 092809_N2</t>
  </si>
  <si>
    <t xml:space="preserve"> 092809_N1</t>
  </si>
  <si>
    <t xml:space="preserve"> 092809_M</t>
  </si>
  <si>
    <t xml:space="preserve"> 092809_HT</t>
  </si>
  <si>
    <t xml:space="preserve"> 092809_S1</t>
  </si>
  <si>
    <t xml:space="preserve"> 092809_BF</t>
  </si>
  <si>
    <t xml:space="preserve"> 092909_TJR_1</t>
  </si>
  <si>
    <t xml:space="preserve"> 092909_TJR_2</t>
  </si>
  <si>
    <t xml:space="preserve"> 092909_N2_1</t>
  </si>
  <si>
    <t xml:space="preserve"> 092909_N2_2</t>
  </si>
  <si>
    <t xml:space="preserve"> 092909_N1_1</t>
  </si>
  <si>
    <t xml:space="preserve"> 092909_N1_2</t>
  </si>
  <si>
    <t xml:space="preserve"> 092909_M_1</t>
  </si>
  <si>
    <t xml:space="preserve"> 092909_M_2</t>
  </si>
  <si>
    <t xml:space="preserve"> 092909_HT_1</t>
  </si>
  <si>
    <t xml:space="preserve"> 092909_HT_2</t>
  </si>
  <si>
    <t xml:space="preserve"> 092909_S1_1</t>
  </si>
  <si>
    <t xml:space="preserve"> 092909_S1_2</t>
  </si>
  <si>
    <t xml:space="preserve"> 092909_BF_1</t>
  </si>
  <si>
    <t xml:space="preserve"> 092909_BF_2</t>
  </si>
  <si>
    <t xml:space="preserve"> 093009_TJR_1</t>
  </si>
  <si>
    <t xml:space="preserve"> 093009_TJR_2</t>
  </si>
  <si>
    <t xml:space="preserve"> 093009_TJR_3</t>
  </si>
  <si>
    <t xml:space="preserve"> 093009_N2_1</t>
  </si>
  <si>
    <t xml:space="preserve"> 093009_N2_2</t>
  </si>
  <si>
    <t xml:space="preserve"> 093009_N2_3</t>
  </si>
  <si>
    <t xml:space="preserve"> 093009_N1_1</t>
  </si>
  <si>
    <t xml:space="preserve"> 093009_N1_2</t>
  </si>
  <si>
    <t xml:space="preserve"> 093009_N1_3</t>
  </si>
  <si>
    <t xml:space="preserve"> 093009_M_1</t>
  </si>
  <si>
    <t xml:space="preserve"> 093009_M_2</t>
  </si>
  <si>
    <t xml:space="preserve"> 093009_M_3</t>
  </si>
  <si>
    <t xml:space="preserve"> 093009_HT_1</t>
  </si>
  <si>
    <t xml:space="preserve"> 093009_HT_2</t>
  </si>
  <si>
    <t xml:space="preserve"> 093009_HT_3</t>
  </si>
  <si>
    <t xml:space="preserve"> 093009_S1_1</t>
  </si>
  <si>
    <t xml:space="preserve"> 093009_S1_2</t>
  </si>
  <si>
    <t xml:space="preserve"> 093009_S1_3</t>
  </si>
  <si>
    <t xml:space="preserve"> 093009_BF_1</t>
  </si>
  <si>
    <t xml:space="preserve"> 093009_BF_2</t>
  </si>
  <si>
    <t xml:space="preserve"> 093009_BF_3</t>
  </si>
  <si>
    <t>100109_TJR</t>
  </si>
  <si>
    <t>100109_N2</t>
  </si>
  <si>
    <t>100109_N1</t>
  </si>
  <si>
    <t>100109_M</t>
  </si>
  <si>
    <t>100109_HT</t>
  </si>
  <si>
    <t>100109_S1</t>
  </si>
  <si>
    <t>100109_BF</t>
  </si>
  <si>
    <t>100209_TJR_1326</t>
  </si>
  <si>
    <t>100209_TJR_1424</t>
  </si>
  <si>
    <t>100209_N2_1328</t>
  </si>
  <si>
    <t>100209_N2_1427</t>
  </si>
  <si>
    <t>100209_N1_1335</t>
  </si>
  <si>
    <t>100209_N1_1431</t>
  </si>
  <si>
    <t>100209_M_1340</t>
  </si>
  <si>
    <t>100209_M_1435</t>
  </si>
  <si>
    <t xml:space="preserve"> 092409_TJR_FINE</t>
  </si>
  <si>
    <t xml:space="preserve"> 092409_HT_FINE</t>
  </si>
  <si>
    <t xml:space="preserve"> 092409_F1_FINE</t>
  </si>
  <si>
    <t xml:space="preserve"> 092509_TJR_FINE</t>
  </si>
  <si>
    <t xml:space="preserve"> 092509_N2_FINE</t>
  </si>
  <si>
    <t xml:space="preserve"> 092509_N1_FINE</t>
  </si>
  <si>
    <t xml:space="preserve"> 092509_M_FINE</t>
  </si>
  <si>
    <t xml:space="preserve"> 092509_HT_FINE</t>
  </si>
  <si>
    <t xml:space="preserve"> 092509_S1_FINE</t>
  </si>
  <si>
    <t xml:space="preserve"> 092509_BF_FINE</t>
  </si>
  <si>
    <t xml:space="preserve"> 092509_F1_FINE</t>
  </si>
  <si>
    <t xml:space="preserve"> 092609_TJR_FINE</t>
  </si>
  <si>
    <t xml:space="preserve"> 092609_HT_FINE</t>
  </si>
  <si>
    <t xml:space="preserve"> 092609_F1_FINE</t>
  </si>
  <si>
    <t xml:space="preserve"> 092709_TJR_FINE</t>
  </si>
  <si>
    <t xml:space="preserve"> 092709_N2_FINE</t>
  </si>
  <si>
    <t xml:space="preserve"> 092709_N1_6AM_FINE</t>
  </si>
  <si>
    <t xml:space="preserve"> 092709_M_6AM_FINE</t>
  </si>
  <si>
    <t xml:space="preserve"> 092709_HT_FINE</t>
  </si>
  <si>
    <t xml:space="preserve"> 092709_S1_FINE</t>
  </si>
  <si>
    <t xml:space="preserve"> 092709_BF_FINE</t>
  </si>
  <si>
    <t xml:space="preserve"> 092809_TJR_FINE</t>
  </si>
  <si>
    <t xml:space="preserve"> 092809_HT_FINE</t>
  </si>
  <si>
    <t xml:space="preserve"> 092809_F1_FINE</t>
  </si>
  <si>
    <t xml:space="preserve"> 092909_TJR_FINE</t>
  </si>
  <si>
    <t xml:space="preserve"> 092909_N2_FINE</t>
  </si>
  <si>
    <t xml:space="preserve"> 092909_N1_FINE</t>
  </si>
  <si>
    <t xml:space="preserve"> 092909_M_FINE</t>
  </si>
  <si>
    <t xml:space="preserve"> 092909_HT_FINE</t>
  </si>
  <si>
    <t>100409_M_PM</t>
  </si>
  <si>
    <t>100409_HT_AM</t>
  </si>
  <si>
    <t>100409_HT_PM</t>
  </si>
  <si>
    <t>100409_S1_AM</t>
  </si>
  <si>
    <t>100409_S1_PM</t>
  </si>
  <si>
    <t>100409_BF_AM</t>
  </si>
  <si>
    <t>100409_BF_PM</t>
  </si>
  <si>
    <t>100909_TJR</t>
  </si>
  <si>
    <t>100909_N2</t>
  </si>
  <si>
    <t>100909_N1</t>
  </si>
  <si>
    <t>100909_M</t>
  </si>
  <si>
    <t>100909_HT</t>
  </si>
  <si>
    <t>100909_S1</t>
  </si>
  <si>
    <t>100909_BF</t>
  </si>
  <si>
    <t>101009_TJR</t>
  </si>
  <si>
    <t>101009_N2</t>
  </si>
  <si>
    <t>101009_N1</t>
  </si>
  <si>
    <t>101009_M</t>
  </si>
  <si>
    <t>101009_HT</t>
  </si>
  <si>
    <t>101009_S1</t>
  </si>
  <si>
    <t>101009_BF</t>
  </si>
  <si>
    <t>MS Date</t>
  </si>
  <si>
    <t>Actual Date</t>
  </si>
  <si>
    <t>Time</t>
  </si>
  <si>
    <t>Date and Time</t>
  </si>
  <si>
    <t>Site</t>
  </si>
  <si>
    <t>Sample No.</t>
  </si>
  <si>
    <t>1.  6:00 AM SAMPLES</t>
  </si>
  <si>
    <t>TJR</t>
  </si>
  <si>
    <t>600AM</t>
  </si>
  <si>
    <t>N2</t>
  </si>
  <si>
    <t>N1</t>
  </si>
  <si>
    <t>M</t>
  </si>
  <si>
    <t>HT</t>
  </si>
  <si>
    <t>S1</t>
  </si>
  <si>
    <t>BF</t>
  </si>
  <si>
    <t>F1</t>
  </si>
  <si>
    <t>2.  USGS SAMPLES</t>
  </si>
  <si>
    <t>no FINE sample</t>
  </si>
  <si>
    <t xml:space="preserve"> 092309_HT_2</t>
  </si>
  <si>
    <t>AM</t>
  </si>
  <si>
    <t>PM</t>
  </si>
  <si>
    <t>3.  INTENSIVE SAMPLES</t>
  </si>
  <si>
    <t>092609_N1_800PM</t>
  </si>
  <si>
    <t>800PM</t>
  </si>
  <si>
    <t>092609_N1_830PM</t>
  </si>
  <si>
    <t>830PM</t>
  </si>
  <si>
    <t>092609_N1_900PM</t>
  </si>
  <si>
    <t>900PM</t>
  </si>
  <si>
    <t>092609_N1_930PM</t>
  </si>
  <si>
    <t>930PM</t>
  </si>
  <si>
    <t>092609_N1_1000PM</t>
  </si>
  <si>
    <t>1000PM</t>
  </si>
  <si>
    <t>092609_N1_1030PM</t>
  </si>
  <si>
    <t>1030PM</t>
  </si>
  <si>
    <t>092609_N1_1100PM</t>
  </si>
  <si>
    <t>1100PM</t>
  </si>
  <si>
    <t>092609_N1_1130PM</t>
  </si>
  <si>
    <t>1130PM</t>
  </si>
  <si>
    <t>092709_N1_1200AM</t>
  </si>
  <si>
    <t>1200AM</t>
  </si>
  <si>
    <t>092609_M_800PM</t>
  </si>
  <si>
    <t>092609_M_830PM</t>
  </si>
  <si>
    <t>092609_M_900PM</t>
  </si>
  <si>
    <t>092609_M_930PM</t>
  </si>
  <si>
    <t>092609_M_1000PM</t>
  </si>
  <si>
    <t>092609_M_1030PM</t>
  </si>
  <si>
    <t>092609_M_1100PM</t>
  </si>
  <si>
    <t>092609_M_1130PM</t>
  </si>
  <si>
    <t>092709_M_1200AM</t>
  </si>
  <si>
    <t>092609_HT_800PM</t>
  </si>
  <si>
    <t>092609_HT_830PM</t>
  </si>
  <si>
    <t>092609_HT_900PM</t>
  </si>
  <si>
    <t>092609_HT_930PM</t>
  </si>
  <si>
    <t>092609_HT_1000PM</t>
  </si>
  <si>
    <t>092609_HT_1030PM</t>
  </si>
  <si>
    <t>092609_HT_1100PM</t>
  </si>
  <si>
    <t>092609_HT_1130PM</t>
  </si>
  <si>
    <t xml:space="preserve"> 101209_HT_FINE</t>
  </si>
  <si>
    <t xml:space="preserve"> 101209_S1_FINE</t>
  </si>
  <si>
    <t xml:space="preserve"> 101209_BF_FINE</t>
  </si>
  <si>
    <t xml:space="preserve"> 101209_F1_FINE</t>
  </si>
  <si>
    <t xml:space="preserve"> 101309_TJR_FINE</t>
  </si>
  <si>
    <t xml:space="preserve"> 101309_N2_FINE</t>
  </si>
  <si>
    <t xml:space="preserve"> 101309_N1_FINE</t>
  </si>
  <si>
    <t xml:space="preserve"> 101309_M_FINE</t>
  </si>
  <si>
    <t xml:space="preserve"> 101309_HT_FINE</t>
  </si>
  <si>
    <t xml:space="preserve"> 101309_S1_FINE</t>
  </si>
  <si>
    <t xml:space="preserve"> 101309_BF_FINE</t>
  </si>
  <si>
    <t xml:space="preserve"> 101309_F1_FINE</t>
  </si>
  <si>
    <t>intensive: only hourly intervals B collected</t>
  </si>
  <si>
    <t xml:space="preserve"> 092309_TJR_1_FINE</t>
  </si>
  <si>
    <t xml:space="preserve"> 092309_TJR_2_FINE</t>
  </si>
  <si>
    <t xml:space="preserve"> 092309_TJR_3_FINE</t>
  </si>
  <si>
    <t xml:space="preserve"> 092309_TJR_4_FINE</t>
  </si>
  <si>
    <t xml:space="preserve"> 092309_N2_1_FINE</t>
  </si>
  <si>
    <t xml:space="preserve"> 092309_N2_2_FINE</t>
  </si>
  <si>
    <t xml:space="preserve"> 092309_N2_3_FINE</t>
  </si>
  <si>
    <t xml:space="preserve"> 092309_N2_4_FINE</t>
  </si>
  <si>
    <t xml:space="preserve"> 092309_N1_1_FINE</t>
  </si>
  <si>
    <t xml:space="preserve"> 092309_N1_2_FINE</t>
  </si>
  <si>
    <t xml:space="preserve"> 092309_N1_3_FINE</t>
  </si>
  <si>
    <t xml:space="preserve"> 092309_N1_4_FINE</t>
  </si>
  <si>
    <t xml:space="preserve"> 092309_M_1_FINE</t>
  </si>
  <si>
    <t xml:space="preserve"> 092309_M_2_FINE</t>
  </si>
  <si>
    <t>092909_M_1100PM</t>
  </si>
  <si>
    <t>092909_M_1130PM</t>
  </si>
  <si>
    <t>"leaked??" written on bottle</t>
  </si>
  <si>
    <t>093009_M_1200AM</t>
  </si>
  <si>
    <t>092909_HT_800PM</t>
  </si>
  <si>
    <t>092909_HT_830PM</t>
  </si>
  <si>
    <t>092909_HT_900PM</t>
  </si>
  <si>
    <t>092909_HT_930PM</t>
  </si>
  <si>
    <t>092909_HT_1000PM</t>
  </si>
  <si>
    <t>092909_HT_1030PM</t>
  </si>
  <si>
    <t>092909_HT_1100PM</t>
  </si>
  <si>
    <t>092909_HT_1130PM</t>
  </si>
  <si>
    <t>093009_HT_1200AM</t>
  </si>
  <si>
    <t>092909_S1_800PM</t>
  </si>
  <si>
    <t>092909_S1_830PM</t>
  </si>
  <si>
    <t>092909_S1_900PM</t>
  </si>
  <si>
    <t>092909_S1_930PM</t>
  </si>
  <si>
    <t>092909_S1_1000PM</t>
  </si>
  <si>
    <t>092909_S1_1030PM</t>
  </si>
  <si>
    <t>092909_S1_1100PM</t>
  </si>
  <si>
    <t>092909_S1_1130PM</t>
  </si>
  <si>
    <t>093009_S1_1200AM</t>
  </si>
  <si>
    <t>Mud fraction (&lt;63um) SDSZ only</t>
  </si>
  <si>
    <t>Percent Coarser than (%):</t>
  </si>
  <si>
    <t>MM</t>
  </si>
  <si>
    <t>Lab ID</t>
  </si>
  <si>
    <t xml:space="preserve"> Phi Bin</t>
  </si>
  <si>
    <t xml:space="preserve"> % Gravel</t>
  </si>
  <si>
    <t xml:space="preserve"> % Sand</t>
  </si>
  <si>
    <t xml:space="preserve"> % Silt</t>
  </si>
  <si>
    <t xml:space="preserve"> % Clay</t>
  </si>
  <si>
    <t xml:space="preserve"> % Mud</t>
  </si>
  <si>
    <t xml:space="preserve"> Gravel/Sand</t>
  </si>
  <si>
    <t xml:space="preserve"> Sand/Silt</t>
  </si>
  <si>
    <t xml:space="preserve"> Silt/Clay</t>
  </si>
  <si>
    <t xml:space="preserve"> Sand/Clay</t>
  </si>
  <si>
    <t xml:space="preserve"> Sand/Mud</t>
  </si>
  <si>
    <t xml:space="preserve"> Gravel/Mud</t>
  </si>
  <si>
    <t xml:space="preserve"> 091909_TJR_FINE</t>
  </si>
  <si>
    <t xml:space="preserve"> Bin %</t>
  </si>
  <si>
    <t xml:space="preserve"> 091909_N2_FINE</t>
  </si>
  <si>
    <t xml:space="preserve"> 091909_N1_FINE</t>
  </si>
  <si>
    <t xml:space="preserve"> N/A</t>
  </si>
  <si>
    <t xml:space="preserve"> 091909_M_FINE</t>
  </si>
  <si>
    <t xml:space="preserve"> 091909_HT_FINE</t>
  </si>
  <si>
    <t xml:space="preserve"> 091909_S1_FINE</t>
  </si>
  <si>
    <t xml:space="preserve"> 091909_BF_FINE</t>
  </si>
  <si>
    <t xml:space="preserve"> 092109_TJR_FINE</t>
  </si>
  <si>
    <t xml:space="preserve"> 092109_N2_FINE</t>
  </si>
  <si>
    <t xml:space="preserve"> 092109_N1_FINE</t>
  </si>
  <si>
    <t xml:space="preserve"> 092109_M_FINE</t>
  </si>
  <si>
    <t xml:space="preserve"> 092109_HT_FINE</t>
  </si>
  <si>
    <t xml:space="preserve"> 092109_S1_FINE</t>
  </si>
  <si>
    <t xml:space="preserve"> 092109_BF_FINE</t>
  </si>
  <si>
    <t>no B bottle</t>
  </si>
  <si>
    <t xml:space="preserve"> 092209_TJR_FINE</t>
  </si>
  <si>
    <t xml:space="preserve"> 092209_HT_FINE</t>
  </si>
  <si>
    <t xml:space="preserve"> 092209_F1_FINE</t>
  </si>
  <si>
    <t xml:space="preserve"> 092309_TJR_FINE</t>
  </si>
  <si>
    <t xml:space="preserve"> 092309_N2_FINE</t>
  </si>
  <si>
    <t xml:space="preserve"> 092309_N1_FINE</t>
  </si>
  <si>
    <t xml:space="preserve"> 092309_M_FINE</t>
  </si>
  <si>
    <t xml:space="preserve"> 092309_HT_FINE</t>
  </si>
  <si>
    <t xml:space="preserve"> 092309_S1_FINE</t>
  </si>
  <si>
    <t xml:space="preserve"> 092309_BF_FINE</t>
  </si>
  <si>
    <t xml:space="preserve"> 092309_F1_FINE</t>
  </si>
  <si>
    <t xml:space="preserve"> 101009_HT_FINE2</t>
  </si>
  <si>
    <t xml:space="preserve"> 101009_S1_FINE2</t>
  </si>
  <si>
    <t xml:space="preserve"> 101009_BF_FINE2</t>
  </si>
  <si>
    <t xml:space="preserve"> 092609_N1_8PM_FINE</t>
  </si>
  <si>
    <t xml:space="preserve"> 092609_N1_9PM_FINE</t>
  </si>
  <si>
    <t xml:space="preserve"> 092609_N1_10PM_FINE</t>
  </si>
  <si>
    <t xml:space="preserve"> 092609_N1_11PM_FINE</t>
  </si>
  <si>
    <t>lost sample, beaker broke</t>
  </si>
  <si>
    <t xml:space="preserve"> 092609_M_8PM_FINE</t>
  </si>
  <si>
    <t xml:space="preserve"> 092609_M_9PM_FINE</t>
  </si>
  <si>
    <t xml:space="preserve"> 092609_M_10PM_FINE</t>
  </si>
  <si>
    <t xml:space="preserve"> 092609_M_11PM_FINE</t>
  </si>
  <si>
    <t xml:space="preserve"> 09262709_M_12AM_FINE</t>
  </si>
  <si>
    <t xml:space="preserve"> 092609_HT_8PM_FINE</t>
  </si>
  <si>
    <t xml:space="preserve"> 092609_HT_9PM_FINE</t>
  </si>
  <si>
    <t xml:space="preserve"> 092609_HT_10PM_FINE</t>
  </si>
  <si>
    <t xml:space="preserve"> 092609_HT_11PM_FINE</t>
  </si>
  <si>
    <t xml:space="preserve"> 09262709_HT_12AM_FINE</t>
  </si>
  <si>
    <t xml:space="preserve"> 092609_S1_8PM_FINE</t>
  </si>
  <si>
    <t xml:space="preserve"> 092609_S1_9PM_FINE</t>
  </si>
  <si>
    <t xml:space="preserve"> 092609_S1_10PM_FINE</t>
  </si>
  <si>
    <t xml:space="preserve"> 092609_S1_11PM_FINE</t>
  </si>
  <si>
    <t xml:space="preserve"> 09262709_S1_12AM_FINE</t>
  </si>
  <si>
    <t>092709_M_700AM</t>
  </si>
  <si>
    <t xml:space="preserve"> 092709_M_7AM_FINE</t>
  </si>
  <si>
    <t xml:space="preserve"> 092909_S1_FINE</t>
  </si>
  <si>
    <t xml:space="preserve"> 092909_BF_FINE</t>
  </si>
  <si>
    <t xml:space="preserve"> 092909_F1_FINE</t>
  </si>
  <si>
    <t xml:space="preserve"> 100109_TJR_FINE</t>
  </si>
  <si>
    <t xml:space="preserve"> 100109_N2_FINE</t>
  </si>
  <si>
    <t xml:space="preserve"> 100109_N1_FINE</t>
  </si>
  <si>
    <t xml:space="preserve"> 100109_M_FINE</t>
  </si>
  <si>
    <t xml:space="preserve"> 100109_HT_FINE</t>
  </si>
  <si>
    <t xml:space="preserve"> 100109_S1_FINE</t>
  </si>
  <si>
    <t xml:space="preserve"> 100109_BF_FINE</t>
  </si>
  <si>
    <t xml:space="preserve"> 100109_F1_FINE</t>
  </si>
  <si>
    <t xml:space="preserve"> 100209_TJR_FINE</t>
  </si>
  <si>
    <t xml:space="preserve"> 100209_HT_FINE</t>
  </si>
  <si>
    <t xml:space="preserve"> 100209_F1_FINE</t>
  </si>
  <si>
    <t xml:space="preserve"> 100309_TJR_FINE</t>
  </si>
  <si>
    <t xml:space="preserve"> 100309_N2_FINE</t>
  </si>
  <si>
    <t xml:space="preserve"> 100309_N1_FINE</t>
  </si>
  <si>
    <t xml:space="preserve"> 100309_M_FINE</t>
  </si>
  <si>
    <t xml:space="preserve"> 100309_HT_FINE</t>
  </si>
  <si>
    <t xml:space="preserve"> 100309_S1_FINE</t>
  </si>
  <si>
    <t xml:space="preserve"> 100309_BF_FINE</t>
  </si>
  <si>
    <t xml:space="preserve"> 100309_F1_FINE</t>
  </si>
  <si>
    <t xml:space="preserve"> 100409_TJR_FINE</t>
  </si>
  <si>
    <t xml:space="preserve"> 100409_HT_FINE</t>
  </si>
  <si>
    <t xml:space="preserve"> 100409_F1_FINE</t>
  </si>
  <si>
    <t xml:space="preserve"> 100509_TJR_FINE</t>
  </si>
  <si>
    <t xml:space="preserve"> 100509_N2_FINE</t>
  </si>
  <si>
    <t xml:space="preserve"> 100509_N1_FINE</t>
  </si>
  <si>
    <t xml:space="preserve"> 100509_M_FINE</t>
  </si>
  <si>
    <t xml:space="preserve"> 100509_HT_FINE</t>
  </si>
  <si>
    <t xml:space="preserve"> 100509_S1_FINE</t>
  </si>
  <si>
    <t xml:space="preserve"> 100509_BF_FINE</t>
  </si>
  <si>
    <t xml:space="preserve"> 100509_F1_FINE</t>
  </si>
  <si>
    <t xml:space="preserve"> 100609_TJR_FINE</t>
  </si>
  <si>
    <t xml:space="preserve"> 100609_HT_FINE</t>
  </si>
  <si>
    <t xml:space="preserve"> 100609_F1_FINE</t>
  </si>
  <si>
    <t xml:space="preserve"> 100709_TJR_FINE</t>
  </si>
  <si>
    <t xml:space="preserve"> 100709_N2_FINE</t>
  </si>
  <si>
    <t xml:space="preserve"> 100709_N1_FINE</t>
  </si>
  <si>
    <t xml:space="preserve"> 100709_M_FINE</t>
  </si>
  <si>
    <t xml:space="preserve"> 100709_HT_FINE</t>
  </si>
  <si>
    <t xml:space="preserve"> 100709_S1_FINE</t>
  </si>
  <si>
    <t xml:space="preserve"> 100709_BF_FINE</t>
  </si>
  <si>
    <t xml:space="preserve"> 100709_F1_FINE</t>
  </si>
  <si>
    <t xml:space="preserve"> 100809_TJR_FINE</t>
  </si>
  <si>
    <t xml:space="preserve"> 100809_HT_FINE</t>
  </si>
  <si>
    <t xml:space="preserve"> 100809_F1_FINE</t>
  </si>
  <si>
    <t xml:space="preserve"> 100909_TJR_FINE</t>
  </si>
  <si>
    <t xml:space="preserve"> 100909_N2_FINE</t>
  </si>
  <si>
    <t xml:space="preserve"> 100909_N1_FINE</t>
  </si>
  <si>
    <t xml:space="preserve"> 100909_M_FINE</t>
  </si>
  <si>
    <t xml:space="preserve"> 100909_HT_FINE</t>
  </si>
  <si>
    <t xml:space="preserve"> 100909_S1_FINE</t>
  </si>
  <si>
    <t xml:space="preserve"> 100909_BF_FINE</t>
  </si>
  <si>
    <t xml:space="preserve"> 100909_F1_FINE</t>
  </si>
  <si>
    <t xml:space="preserve"> 101009_TJR_FINE</t>
  </si>
  <si>
    <t xml:space="preserve"> 101009_HT_FINE</t>
  </si>
  <si>
    <t xml:space="preserve"> 101009_F1_FINE</t>
  </si>
  <si>
    <t xml:space="preserve"> 101209_TJR_FINE</t>
  </si>
  <si>
    <t xml:space="preserve"> 101209_N2_FINE</t>
  </si>
  <si>
    <t xml:space="preserve"> 101209_N1_FINE</t>
  </si>
  <si>
    <t xml:space="preserve"> 101209_M_FINE</t>
  </si>
  <si>
    <t>092709_M_800AM</t>
  </si>
  <si>
    <t xml:space="preserve"> 092709_M_8AM_FINE</t>
  </si>
  <si>
    <t>092709_M_900AM</t>
  </si>
  <si>
    <t xml:space="preserve"> 092709_M_9AM_FINE</t>
  </si>
  <si>
    <t xml:space="preserve"> 092909_N1_8PM_FINE</t>
  </si>
  <si>
    <t xml:space="preserve"> 092909_N1_9PM_FINE</t>
  </si>
  <si>
    <t xml:space="preserve"> 092909_N1_10PM_FINE</t>
  </si>
  <si>
    <t xml:space="preserve"> 092909_N1_11PM_FINE</t>
  </si>
  <si>
    <t xml:space="preserve"> 09293009_N1_12AM_FINE</t>
  </si>
  <si>
    <t xml:space="preserve"> 092909_M_8PM_FINE</t>
  </si>
  <si>
    <t xml:space="preserve"> 092909_M_9PM_FINE</t>
  </si>
  <si>
    <t xml:space="preserve"> 092909_M_10PM_FINE</t>
  </si>
  <si>
    <t xml:space="preserve"> 092909_M_11PM_FINE</t>
  </si>
  <si>
    <t xml:space="preserve"> 09293009_M_12AM_FINE</t>
  </si>
  <si>
    <t xml:space="preserve"> 092909_HT_8PM_FINE</t>
  </si>
  <si>
    <t xml:space="preserve"> 092909_HT_9PM_FINE</t>
  </si>
  <si>
    <t xml:space="preserve"> 092909_HT_10PM_FINE</t>
  </si>
  <si>
    <t xml:space="preserve"> 092909_HT_11PM_FINE</t>
  </si>
  <si>
    <t xml:space="preserve"> 09293009_HT_12AM_FINE</t>
  </si>
  <si>
    <t xml:space="preserve"> 092909_S1_8PM_FINE</t>
  </si>
  <si>
    <t xml:space="preserve"> 092909_S1_9PM_FINE</t>
  </si>
  <si>
    <t xml:space="preserve"> 092909_S1_10PM_FINE</t>
  </si>
  <si>
    <t xml:space="preserve"> 092909_S1_11PM_FINE</t>
  </si>
  <si>
    <t xml:space="preserve"> 09293009_S1_12AM_FINE</t>
  </si>
  <si>
    <t xml:space="preserve"> 092309_M_3_FINE</t>
  </si>
  <si>
    <t xml:space="preserve"> 092309_M_4_FINE</t>
  </si>
  <si>
    <t xml:space="preserve"> 092309_HT_2_FINE</t>
  </si>
  <si>
    <t xml:space="preserve"> 092309_HT_3_FINE</t>
  </si>
  <si>
    <t xml:space="preserve"> 092309_HT_4_FINE</t>
  </si>
  <si>
    <t xml:space="preserve"> 092409_N2_FINE</t>
  </si>
  <si>
    <t xml:space="preserve"> 092409_N1_FINE</t>
  </si>
  <si>
    <t xml:space="preserve"> 092409_M_FINE</t>
  </si>
  <si>
    <t xml:space="preserve"> 092809_N2_FINE</t>
  </si>
  <si>
    <t xml:space="preserve"> 092809_N1_FINE</t>
  </si>
  <si>
    <t xml:space="preserve"> 092809_M_FINE</t>
  </si>
  <si>
    <t xml:space="preserve"> 092809_S1_FINE</t>
  </si>
  <si>
    <t xml:space="preserve"> 092809_BF_FINE</t>
  </si>
  <si>
    <t xml:space="preserve"> 092909_TJR_1_FINE</t>
  </si>
  <si>
    <t xml:space="preserve"> 092909_TJR_2_FINE</t>
  </si>
  <si>
    <t xml:space="preserve"> 092909_N2_1_FINE</t>
  </si>
  <si>
    <t xml:space="preserve"> 092909_N2_2_FINE</t>
  </si>
  <si>
    <t xml:space="preserve"> 092909_N1_1_FINE</t>
  </si>
  <si>
    <t xml:space="preserve"> 092909_N1_2_FINE</t>
  </si>
  <si>
    <t xml:space="preserve"> 092909_M_1_FINE</t>
  </si>
  <si>
    <t xml:space="preserve"> 092909_M_2_FINE</t>
  </si>
  <si>
    <t xml:space="preserve"> 092909_HT_1_FINE</t>
  </si>
  <si>
    <t xml:space="preserve"> 092909_HT_2_FINE</t>
  </si>
  <si>
    <t xml:space="preserve"> 092909_S1_1_FINE</t>
  </si>
  <si>
    <t xml:space="preserve"> 092909_S1_2_FINE</t>
  </si>
  <si>
    <t xml:space="preserve"> 092909_BF_1_FINE</t>
  </si>
  <si>
    <t xml:space="preserve"> 092909_BF_2_FINE</t>
  </si>
  <si>
    <t xml:space="preserve"> 093009_TJR_1_FINE</t>
  </si>
  <si>
    <t xml:space="preserve"> 093009_TJR_2_FINE</t>
  </si>
  <si>
    <t xml:space="preserve"> 093009_TJR_3_FINE</t>
  </si>
  <si>
    <t xml:space="preserve"> 093009_N2_1_FINE</t>
  </si>
  <si>
    <t xml:space="preserve"> 093009_N2_2_FINE</t>
  </si>
  <si>
    <t xml:space="preserve"> 093009_N2_3_FINE</t>
  </si>
  <si>
    <t xml:space="preserve"> 093009_N1_1_FINE</t>
  </si>
  <si>
    <t xml:space="preserve"> 093009_N1_2_FINE</t>
  </si>
  <si>
    <t xml:space="preserve"> 093009_N1_3_FINE</t>
  </si>
  <si>
    <t xml:space="preserve"> 093009_M_1_FINE</t>
  </si>
  <si>
    <t xml:space="preserve"> 093009_M_2_FINE</t>
  </si>
  <si>
    <t xml:space="preserve"> 093009_M_3_FINE</t>
  </si>
  <si>
    <t xml:space="preserve"> 093009_HT_1_FINE</t>
  </si>
  <si>
    <t xml:space="preserve"> 093009_HT_2_FINE</t>
  </si>
  <si>
    <t xml:space="preserve"> 093009_HT_3_FINE</t>
  </si>
  <si>
    <t xml:space="preserve"> 093009_S1_1_FINE</t>
  </si>
  <si>
    <t xml:space="preserve"> 093009_S1_2_FINE</t>
  </si>
  <si>
    <t xml:space="preserve"> 093009_S1_3_FINE</t>
  </si>
  <si>
    <t xml:space="preserve"> 093009_BF_1_FINE</t>
  </si>
  <si>
    <t xml:space="preserve"> 093009_BF_2_FINE</t>
  </si>
  <si>
    <t xml:space="preserve"> 093009_BF_3_FINE</t>
  </si>
  <si>
    <t xml:space="preserve"> 100909_TJR_FINE2</t>
  </si>
  <si>
    <t xml:space="preserve"> 100909_N2_FINE2</t>
  </si>
  <si>
    <t xml:space="preserve"> 100909_N1_FINE2</t>
  </si>
  <si>
    <t xml:space="preserve"> 100909_M_FINE2</t>
  </si>
  <si>
    <t xml:space="preserve"> 100909_HT_FINE2</t>
  </si>
  <si>
    <t xml:space="preserve"> 100909_S1_FINE2</t>
  </si>
  <si>
    <t xml:space="preserve"> 100909_BF_FINE2</t>
  </si>
  <si>
    <t xml:space="preserve"> 101009_TJR_FINE2</t>
  </si>
  <si>
    <t xml:space="preserve"> 101009_N2_FINE2</t>
  </si>
  <si>
    <t xml:space="preserve"> 101009_N1_FINE2</t>
  </si>
  <si>
    <t xml:space="preserve"> 101009_M_FINE2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</si>
</sst>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"/>
  </numFmts>
  <fonts count="6">
    <font>
      <sz val="10"/>
      <name val="Verdana"/>
    </font>
    <font>
      <sz val="10"/>
      <name val="Verdana"/>
    </font>
    <font>
      <b/>
      <sz val="10"/>
      <name val="Arial"/>
      <family val="2"/>
    </font>
    <font>
      <sz val="8"/>
      <name val="Verdana"/>
    </font>
    <font>
      <sz val="10"/>
      <name val="Arial"/>
    </font>
    <font>
      <b/>
      <sz val="14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3" borderId="1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 wrapText="1"/>
    </xf>
    <xf numFmtId="165" fontId="2" fillId="3" borderId="1" xfId="1" applyNumberFormat="1" applyFont="1" applyFill="1" applyBorder="1" applyAlignment="1">
      <alignment horizontal="center" wrapText="1"/>
    </xf>
    <xf numFmtId="2" fontId="2" fillId="3" borderId="1" xfId="1" applyNumberFormat="1" applyFont="1" applyFill="1" applyBorder="1" applyAlignment="1">
      <alignment horizontal="center" wrapText="1"/>
    </xf>
    <xf numFmtId="2" fontId="2" fillId="4" borderId="1" xfId="1" applyNumberFormat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1" xfId="1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</cellXfs>
  <cellStyles count="2">
    <cellStyle name="Normal" xfId="0" builtinId="0"/>
    <cellStyle name="Normal_J(1).Stock Suspended Sed_1008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4"/>
  <sheetViews>
    <sheetView tabSelected="1" workbookViewId="0"/>
  </sheetViews>
  <sheetFormatPr defaultColWidth="11" defaultRowHeight="12.75"/>
  <cols>
    <col min="1" max="1" width="7.875" style="8" customWidth="1"/>
    <col min="2" max="2" width="16.75" style="32" customWidth="1"/>
    <col min="6" max="6" width="14.625" customWidth="1"/>
    <col min="9" max="9" width="10.375" style="8" customWidth="1"/>
    <col min="10" max="10" width="12.875" style="33" customWidth="1"/>
    <col min="11" max="11" width="13.875" style="34" customWidth="1"/>
    <col min="12" max="13" width="13.125" style="35" customWidth="1"/>
    <col min="14" max="15" width="19.625" style="35" customWidth="1"/>
    <col min="16" max="16" width="7.375" style="35" customWidth="1"/>
    <col min="17" max="17" width="6.625" style="35" customWidth="1"/>
    <col min="18" max="18" width="6.375" style="35" customWidth="1"/>
    <col min="19" max="19" width="34" style="8" customWidth="1"/>
  </cols>
  <sheetData>
    <row r="1" spans="1:19" ht="25.5">
      <c r="A1" s="3"/>
      <c r="B1" s="1" t="s">
        <v>67</v>
      </c>
      <c r="C1" s="36" t="s">
        <v>378</v>
      </c>
      <c r="D1" s="36" t="s">
        <v>379</v>
      </c>
      <c r="E1" s="37" t="s">
        <v>380</v>
      </c>
      <c r="F1" s="37" t="s">
        <v>381</v>
      </c>
      <c r="G1" s="36" t="s">
        <v>382</v>
      </c>
      <c r="H1" s="36" t="s">
        <v>383</v>
      </c>
      <c r="I1" s="2" t="s">
        <v>68</v>
      </c>
      <c r="J1" s="3" t="s">
        <v>69</v>
      </c>
      <c r="K1" s="4" t="s">
        <v>70</v>
      </c>
      <c r="L1" s="5" t="s">
        <v>71</v>
      </c>
      <c r="M1" s="5" t="s">
        <v>72</v>
      </c>
      <c r="N1" s="5" t="s">
        <v>73</v>
      </c>
      <c r="O1" s="5" t="s">
        <v>74</v>
      </c>
      <c r="P1" s="6" t="s">
        <v>75</v>
      </c>
      <c r="Q1" s="6" t="s">
        <v>76</v>
      </c>
      <c r="R1" s="6" t="s">
        <v>77</v>
      </c>
      <c r="S1" s="7" t="s">
        <v>78</v>
      </c>
    </row>
    <row r="2" spans="1:19">
      <c r="B2" s="8"/>
      <c r="J2" s="8"/>
      <c r="K2" s="8"/>
      <c r="L2" s="8"/>
      <c r="M2" s="8"/>
      <c r="N2" s="8"/>
      <c r="O2" s="8"/>
      <c r="P2" s="8"/>
      <c r="Q2" s="8"/>
      <c r="R2" s="8"/>
    </row>
    <row r="3" spans="1:19" ht="18">
      <c r="A3" s="38" t="s">
        <v>384</v>
      </c>
      <c r="B3" s="8"/>
      <c r="J3" s="8"/>
      <c r="K3" s="8"/>
      <c r="L3" s="8"/>
      <c r="M3" s="8"/>
      <c r="N3" s="8"/>
      <c r="O3" s="8"/>
      <c r="P3" s="8"/>
      <c r="Q3" s="8"/>
      <c r="R3" s="8"/>
    </row>
    <row r="4" spans="1:19">
      <c r="B4" s="9" t="s">
        <v>79</v>
      </c>
      <c r="C4" s="39">
        <v>40075</v>
      </c>
      <c r="D4" s="39">
        <f t="shared" ref="D4:D67" si="0">C4-1462</f>
        <v>38613</v>
      </c>
      <c r="E4" s="40">
        <v>0.25</v>
      </c>
      <c r="F4" s="45">
        <f t="shared" ref="F4:F67" si="1">D4+E4</f>
        <v>38613.25</v>
      </c>
      <c r="G4" s="41" t="s">
        <v>385</v>
      </c>
      <c r="H4" s="41" t="s">
        <v>386</v>
      </c>
      <c r="I4" s="42">
        <v>551</v>
      </c>
      <c r="J4" s="11">
        <v>2.2499999999999998E-3</v>
      </c>
      <c r="K4" s="12">
        <v>0.35</v>
      </c>
      <c r="L4" s="13">
        <f>J4+K4</f>
        <v>0.35224999999999995</v>
      </c>
      <c r="M4" s="13">
        <f>L4*1000</f>
        <v>352.24999999999994</v>
      </c>
      <c r="N4" s="13">
        <f>(M4/I4)*1000</f>
        <v>639.29219600725935</v>
      </c>
      <c r="O4" s="14">
        <f>N4*P4/100</f>
        <v>4.0834845735027212</v>
      </c>
      <c r="P4" s="13">
        <f>(J4/L4)*100</f>
        <v>0.63875088715400996</v>
      </c>
      <c r="Q4" s="13">
        <f>(K4/L4)*100</f>
        <v>99.361249112845996</v>
      </c>
      <c r="R4" s="13">
        <f>P4+Q4</f>
        <v>100</v>
      </c>
      <c r="S4" s="10"/>
    </row>
    <row r="5" spans="1:19">
      <c r="B5" s="9" t="s">
        <v>80</v>
      </c>
      <c r="C5" s="39">
        <v>40075</v>
      </c>
      <c r="D5" s="39">
        <f t="shared" si="0"/>
        <v>38613</v>
      </c>
      <c r="E5" s="40">
        <v>0.25</v>
      </c>
      <c r="F5" s="45">
        <f t="shared" si="1"/>
        <v>38613.25</v>
      </c>
      <c r="G5" s="41" t="s">
        <v>387</v>
      </c>
      <c r="H5" s="41" t="s">
        <v>386</v>
      </c>
      <c r="I5" s="42">
        <v>541</v>
      </c>
      <c r="J5" s="11">
        <v>1.6999999999999999E-3</v>
      </c>
      <c r="K5" s="12">
        <v>6.2640000000000002</v>
      </c>
      <c r="L5" s="13">
        <f t="shared" ref="L5:L19" si="2">J5+K5</f>
        <v>6.2656999999999998</v>
      </c>
      <c r="M5" s="13">
        <f t="shared" ref="M5:M57" si="3">L5*1000</f>
        <v>6265.7</v>
      </c>
      <c r="N5" s="13">
        <f t="shared" ref="N5:N19" si="4">(M5/I5)*1000</f>
        <v>11581.70055452865</v>
      </c>
      <c r="O5" s="14">
        <f t="shared" ref="O5:O57" si="5">N5*P5/100</f>
        <v>3.1423290203327174</v>
      </c>
      <c r="P5" s="13">
        <f t="shared" ref="P5:P19" si="6">(J5/L5)*100</f>
        <v>2.713184480584771E-2</v>
      </c>
      <c r="Q5" s="13">
        <f t="shared" ref="Q5:Q19" si="7">(K5/L5)*100</f>
        <v>99.972868155194163</v>
      </c>
      <c r="R5" s="13">
        <f t="shared" ref="R5:R19" si="8">P5+Q5</f>
        <v>100.00000000000001</v>
      </c>
      <c r="S5" s="10"/>
    </row>
    <row r="6" spans="1:19">
      <c r="B6" s="9" t="s">
        <v>81</v>
      </c>
      <c r="C6" s="39">
        <v>40075</v>
      </c>
      <c r="D6" s="39">
        <f t="shared" si="0"/>
        <v>38613</v>
      </c>
      <c r="E6" s="40">
        <v>0.25</v>
      </c>
      <c r="F6" s="45">
        <f t="shared" si="1"/>
        <v>38613.25</v>
      </c>
      <c r="G6" s="41" t="s">
        <v>388</v>
      </c>
      <c r="H6" s="41" t="s">
        <v>386</v>
      </c>
      <c r="I6" s="42">
        <v>545</v>
      </c>
      <c r="J6" s="11">
        <v>1.0300000000000001E-3</v>
      </c>
      <c r="K6" s="12">
        <v>3.1920000000000002</v>
      </c>
      <c r="L6" s="13">
        <f t="shared" si="2"/>
        <v>3.1930300000000003</v>
      </c>
      <c r="M6" s="13">
        <f t="shared" si="3"/>
        <v>3193.03</v>
      </c>
      <c r="N6" s="13">
        <f t="shared" si="4"/>
        <v>5858.7706422018355</v>
      </c>
      <c r="O6" s="14">
        <f t="shared" si="5"/>
        <v>1.8899082568807342</v>
      </c>
      <c r="P6" s="13">
        <f t="shared" si="6"/>
        <v>3.2257761436629159E-2</v>
      </c>
      <c r="Q6" s="13">
        <f t="shared" si="7"/>
        <v>99.967742238563375</v>
      </c>
      <c r="R6" s="13">
        <f t="shared" si="8"/>
        <v>100</v>
      </c>
      <c r="S6" s="10"/>
    </row>
    <row r="7" spans="1:19">
      <c r="B7" s="9" t="s">
        <v>82</v>
      </c>
      <c r="C7" s="39">
        <v>40075</v>
      </c>
      <c r="D7" s="39">
        <f t="shared" si="0"/>
        <v>38613</v>
      </c>
      <c r="E7" s="40">
        <v>0.25</v>
      </c>
      <c r="F7" s="45">
        <f t="shared" si="1"/>
        <v>38613.25</v>
      </c>
      <c r="G7" s="41" t="s">
        <v>389</v>
      </c>
      <c r="H7" s="41" t="s">
        <v>386</v>
      </c>
      <c r="I7" s="42">
        <v>560</v>
      </c>
      <c r="J7" s="11">
        <v>6.4000000000000005E-4</v>
      </c>
      <c r="K7" s="12">
        <v>1.417</v>
      </c>
      <c r="L7" s="13">
        <f t="shared" si="2"/>
        <v>1.41764</v>
      </c>
      <c r="M7" s="13">
        <f t="shared" si="3"/>
        <v>1417.64</v>
      </c>
      <c r="N7" s="13">
        <f t="shared" si="4"/>
        <v>2531.5000000000005</v>
      </c>
      <c r="O7" s="14">
        <f t="shared" si="5"/>
        <v>1.1428571428571432</v>
      </c>
      <c r="P7" s="13">
        <f t="shared" si="6"/>
        <v>4.5145453006405017E-2</v>
      </c>
      <c r="Q7" s="13">
        <f t="shared" si="7"/>
        <v>99.954854546993602</v>
      </c>
      <c r="R7" s="13">
        <f t="shared" si="8"/>
        <v>100</v>
      </c>
      <c r="S7" s="10"/>
    </row>
    <row r="8" spans="1:19">
      <c r="B8" s="9" t="s">
        <v>83</v>
      </c>
      <c r="C8" s="39">
        <v>40075</v>
      </c>
      <c r="D8" s="39">
        <f t="shared" si="0"/>
        <v>38613</v>
      </c>
      <c r="E8" s="40">
        <v>0.25</v>
      </c>
      <c r="F8" s="45">
        <f t="shared" si="1"/>
        <v>38613.25</v>
      </c>
      <c r="G8" s="41" t="s">
        <v>390</v>
      </c>
      <c r="H8" s="41" t="s">
        <v>386</v>
      </c>
      <c r="I8" s="42">
        <v>540</v>
      </c>
      <c r="J8" s="11">
        <v>1.1000000000000001E-3</v>
      </c>
      <c r="K8" s="12">
        <v>10.766</v>
      </c>
      <c r="L8" s="13">
        <f t="shared" si="2"/>
        <v>10.767099999999999</v>
      </c>
      <c r="M8" s="13">
        <f t="shared" si="3"/>
        <v>10767.099999999999</v>
      </c>
      <c r="N8" s="13">
        <f t="shared" si="4"/>
        <v>19939.074074074069</v>
      </c>
      <c r="O8" s="14">
        <f t="shared" si="5"/>
        <v>2.0370370370370368</v>
      </c>
      <c r="P8" s="13">
        <f t="shared" si="6"/>
        <v>1.0216307083615832E-2</v>
      </c>
      <c r="Q8" s="13">
        <f t="shared" si="7"/>
        <v>99.98978369291639</v>
      </c>
      <c r="R8" s="13">
        <f t="shared" si="8"/>
        <v>100</v>
      </c>
      <c r="S8" s="10"/>
    </row>
    <row r="9" spans="1:19">
      <c r="B9" s="9" t="s">
        <v>84</v>
      </c>
      <c r="C9" s="39">
        <v>40075</v>
      </c>
      <c r="D9" s="39">
        <f t="shared" si="0"/>
        <v>38613</v>
      </c>
      <c r="E9" s="40">
        <v>0.25</v>
      </c>
      <c r="F9" s="45">
        <f t="shared" si="1"/>
        <v>38613.25</v>
      </c>
      <c r="G9" s="41" t="s">
        <v>391</v>
      </c>
      <c r="H9" s="41" t="s">
        <v>386</v>
      </c>
      <c r="I9" s="42">
        <v>538</v>
      </c>
      <c r="J9" s="11">
        <v>1.4599999999999999E-3</v>
      </c>
      <c r="K9" s="12">
        <v>13.119</v>
      </c>
      <c r="L9" s="13">
        <f t="shared" si="2"/>
        <v>13.12046</v>
      </c>
      <c r="M9" s="13">
        <f t="shared" si="3"/>
        <v>13120.46</v>
      </c>
      <c r="N9" s="13">
        <f t="shared" si="4"/>
        <v>24387.472118959107</v>
      </c>
      <c r="O9" s="14">
        <f t="shared" si="5"/>
        <v>2.7137546468401483</v>
      </c>
      <c r="P9" s="13">
        <f t="shared" si="6"/>
        <v>1.1127658633919848E-2</v>
      </c>
      <c r="Q9" s="13">
        <f t="shared" si="7"/>
        <v>99.98887234136609</v>
      </c>
      <c r="R9" s="13">
        <f t="shared" si="8"/>
        <v>100.00000000000001</v>
      </c>
      <c r="S9" s="10"/>
    </row>
    <row r="10" spans="1:19">
      <c r="B10" s="9" t="s">
        <v>85</v>
      </c>
      <c r="C10" s="39">
        <v>40075</v>
      </c>
      <c r="D10" s="39">
        <f t="shared" si="0"/>
        <v>38613</v>
      </c>
      <c r="E10" s="40">
        <v>0.25</v>
      </c>
      <c r="F10" s="45">
        <f t="shared" si="1"/>
        <v>38613.25</v>
      </c>
      <c r="G10" s="41" t="s">
        <v>392</v>
      </c>
      <c r="H10" s="41" t="s">
        <v>386</v>
      </c>
      <c r="I10" s="42">
        <v>522</v>
      </c>
      <c r="J10" s="11">
        <v>1.0499999999999999E-3</v>
      </c>
      <c r="K10" s="12">
        <v>31.849</v>
      </c>
      <c r="L10" s="13">
        <f t="shared" si="2"/>
        <v>31.85005</v>
      </c>
      <c r="M10" s="13">
        <f t="shared" si="3"/>
        <v>31850.05</v>
      </c>
      <c r="N10" s="13">
        <f t="shared" si="4"/>
        <v>61015.421455938696</v>
      </c>
      <c r="O10" s="14">
        <f t="shared" si="5"/>
        <v>2.0114942528735629</v>
      </c>
      <c r="P10" s="13">
        <f t="shared" si="6"/>
        <v>3.2966981213530277E-3</v>
      </c>
      <c r="Q10" s="13">
        <f t="shared" si="7"/>
        <v>99.996703301878654</v>
      </c>
      <c r="R10" s="13">
        <f t="shared" si="8"/>
        <v>100</v>
      </c>
      <c r="S10" s="10"/>
    </row>
    <row r="11" spans="1:19">
      <c r="B11" s="15"/>
      <c r="C11" s="43"/>
      <c r="D11" s="43"/>
      <c r="E11" s="43"/>
      <c r="F11" s="43"/>
      <c r="G11" s="43"/>
      <c r="H11" s="43"/>
      <c r="I11" s="43"/>
      <c r="J11" s="17"/>
      <c r="K11" s="18"/>
      <c r="L11" s="19"/>
      <c r="M11" s="19"/>
      <c r="N11" s="19"/>
      <c r="O11" s="19"/>
      <c r="P11" s="19"/>
      <c r="Q11" s="19"/>
      <c r="R11" s="19"/>
      <c r="S11" s="16"/>
    </row>
    <row r="12" spans="1:19">
      <c r="B12" s="9" t="s">
        <v>86</v>
      </c>
      <c r="C12" s="39">
        <v>40077</v>
      </c>
      <c r="D12" s="39">
        <f t="shared" si="0"/>
        <v>38615</v>
      </c>
      <c r="E12" s="40">
        <v>0.25</v>
      </c>
      <c r="F12" s="45">
        <f t="shared" si="1"/>
        <v>38615.25</v>
      </c>
      <c r="G12" s="41" t="s">
        <v>385</v>
      </c>
      <c r="H12" s="41" t="s">
        <v>386</v>
      </c>
      <c r="I12" s="42">
        <v>558</v>
      </c>
      <c r="J12" s="11">
        <v>7.62E-3</v>
      </c>
      <c r="K12" s="12">
        <v>1.3080000000000001</v>
      </c>
      <c r="L12" s="13">
        <f t="shared" si="2"/>
        <v>1.31562</v>
      </c>
      <c r="M12" s="13">
        <f t="shared" si="3"/>
        <v>1315.6200000000001</v>
      </c>
      <c r="N12" s="13">
        <f t="shared" si="4"/>
        <v>2357.7419354838712</v>
      </c>
      <c r="O12" s="14">
        <f t="shared" si="5"/>
        <v>13.655913978494626</v>
      </c>
      <c r="P12" s="13">
        <f t="shared" si="6"/>
        <v>0.57919460026451408</v>
      </c>
      <c r="Q12" s="13">
        <f t="shared" si="7"/>
        <v>99.420805399735485</v>
      </c>
      <c r="R12" s="13">
        <f t="shared" si="8"/>
        <v>100</v>
      </c>
      <c r="S12" s="10"/>
    </row>
    <row r="13" spans="1:19">
      <c r="B13" s="9" t="s">
        <v>87</v>
      </c>
      <c r="C13" s="39">
        <v>40077</v>
      </c>
      <c r="D13" s="39">
        <f t="shared" si="0"/>
        <v>38615</v>
      </c>
      <c r="E13" s="40">
        <v>0.25</v>
      </c>
      <c r="F13" s="45">
        <f t="shared" si="1"/>
        <v>38615.25</v>
      </c>
      <c r="G13" s="41" t="s">
        <v>387</v>
      </c>
      <c r="H13" s="41" t="s">
        <v>386</v>
      </c>
      <c r="I13" s="42">
        <v>553</v>
      </c>
      <c r="J13" s="11">
        <v>5.0200000000000002E-3</v>
      </c>
      <c r="K13" s="12">
        <v>4.2000000000000003E-2</v>
      </c>
      <c r="L13" s="13">
        <f t="shared" si="2"/>
        <v>4.7020000000000006E-2</v>
      </c>
      <c r="M13" s="13">
        <f t="shared" si="3"/>
        <v>47.02</v>
      </c>
      <c r="N13" s="13">
        <f t="shared" si="4"/>
        <v>85.027124773960225</v>
      </c>
      <c r="O13" s="14">
        <f t="shared" si="5"/>
        <v>9.077757685352621</v>
      </c>
      <c r="P13" s="13">
        <f t="shared" si="6"/>
        <v>10.6763079540621</v>
      </c>
      <c r="Q13" s="13">
        <f t="shared" si="7"/>
        <v>89.323692045937904</v>
      </c>
      <c r="R13" s="13">
        <f t="shared" si="8"/>
        <v>100</v>
      </c>
      <c r="S13" s="10"/>
    </row>
    <row r="14" spans="1:19">
      <c r="B14" s="9" t="s">
        <v>88</v>
      </c>
      <c r="C14" s="39">
        <v>40077</v>
      </c>
      <c r="D14" s="39">
        <f t="shared" si="0"/>
        <v>38615</v>
      </c>
      <c r="E14" s="40">
        <v>0.25</v>
      </c>
      <c r="F14" s="45">
        <f t="shared" si="1"/>
        <v>38615.25</v>
      </c>
      <c r="G14" s="41" t="s">
        <v>388</v>
      </c>
      <c r="H14" s="41" t="s">
        <v>386</v>
      </c>
      <c r="I14" s="42">
        <v>555</v>
      </c>
      <c r="J14" s="11">
        <v>3.7000000000000002E-3</v>
      </c>
      <c r="K14" s="12">
        <v>0.18</v>
      </c>
      <c r="L14" s="13">
        <f t="shared" si="2"/>
        <v>0.1837</v>
      </c>
      <c r="M14" s="13">
        <f t="shared" si="3"/>
        <v>183.7</v>
      </c>
      <c r="N14" s="13">
        <f t="shared" si="4"/>
        <v>330.99099099099101</v>
      </c>
      <c r="O14" s="14">
        <f t="shared" si="5"/>
        <v>6.6666666666666661</v>
      </c>
      <c r="P14" s="13">
        <f t="shared" si="6"/>
        <v>2.014153511159499</v>
      </c>
      <c r="Q14" s="13">
        <f t="shared" si="7"/>
        <v>97.985846488840494</v>
      </c>
      <c r="R14" s="13">
        <f t="shared" si="8"/>
        <v>100</v>
      </c>
      <c r="S14" s="10"/>
    </row>
    <row r="15" spans="1:19">
      <c r="B15" s="9" t="s">
        <v>89</v>
      </c>
      <c r="C15" s="39">
        <v>40077</v>
      </c>
      <c r="D15" s="39">
        <f t="shared" si="0"/>
        <v>38615</v>
      </c>
      <c r="E15" s="40">
        <v>0.25</v>
      </c>
      <c r="F15" s="45">
        <f t="shared" si="1"/>
        <v>38615.25</v>
      </c>
      <c r="G15" s="41" t="s">
        <v>389</v>
      </c>
      <c r="H15" s="41" t="s">
        <v>386</v>
      </c>
      <c r="I15" s="42">
        <v>555</v>
      </c>
      <c r="J15" s="11">
        <v>3.5200000000000001E-3</v>
      </c>
      <c r="K15" s="12">
        <v>0.161</v>
      </c>
      <c r="L15" s="13">
        <f t="shared" si="2"/>
        <v>0.16452</v>
      </c>
      <c r="M15" s="13">
        <f t="shared" si="3"/>
        <v>164.52</v>
      </c>
      <c r="N15" s="13">
        <f t="shared" si="4"/>
        <v>296.43243243243245</v>
      </c>
      <c r="O15" s="14">
        <f t="shared" si="5"/>
        <v>6.3423423423423424</v>
      </c>
      <c r="P15" s="13">
        <f t="shared" si="6"/>
        <v>2.1395575006078289</v>
      </c>
      <c r="Q15" s="13">
        <f t="shared" si="7"/>
        <v>97.860442499392178</v>
      </c>
      <c r="R15" s="13">
        <f t="shared" si="8"/>
        <v>100</v>
      </c>
      <c r="S15" s="10"/>
    </row>
    <row r="16" spans="1:19">
      <c r="B16" s="9" t="s">
        <v>90</v>
      </c>
      <c r="C16" s="39">
        <v>40077</v>
      </c>
      <c r="D16" s="39">
        <f t="shared" si="0"/>
        <v>38615</v>
      </c>
      <c r="E16" s="40">
        <v>0.25</v>
      </c>
      <c r="F16" s="45">
        <f t="shared" si="1"/>
        <v>38615.25</v>
      </c>
      <c r="G16" s="41" t="s">
        <v>390</v>
      </c>
      <c r="H16" s="41" t="s">
        <v>386</v>
      </c>
      <c r="I16" s="42">
        <v>554</v>
      </c>
      <c r="J16" s="11">
        <v>3.3800000000000002E-3</v>
      </c>
      <c r="K16" s="12">
        <v>0.11</v>
      </c>
      <c r="L16" s="13">
        <f t="shared" si="2"/>
        <v>0.11337999999999999</v>
      </c>
      <c r="M16" s="13">
        <f t="shared" si="3"/>
        <v>113.38</v>
      </c>
      <c r="N16" s="13">
        <f t="shared" si="4"/>
        <v>204.65703971119135</v>
      </c>
      <c r="O16" s="14">
        <f t="shared" si="5"/>
        <v>6.1010830324909753</v>
      </c>
      <c r="P16" s="13">
        <f t="shared" si="6"/>
        <v>2.9811254189451404</v>
      </c>
      <c r="Q16" s="13">
        <f t="shared" si="7"/>
        <v>97.018874581054874</v>
      </c>
      <c r="R16" s="13">
        <f t="shared" si="8"/>
        <v>100.00000000000001</v>
      </c>
      <c r="S16" s="10"/>
    </row>
    <row r="17" spans="2:19">
      <c r="B17" s="9" t="s">
        <v>91</v>
      </c>
      <c r="C17" s="39">
        <v>40077</v>
      </c>
      <c r="D17" s="39">
        <f t="shared" si="0"/>
        <v>38615</v>
      </c>
      <c r="E17" s="40">
        <v>0.25</v>
      </c>
      <c r="F17" s="45">
        <f t="shared" si="1"/>
        <v>38615.25</v>
      </c>
      <c r="G17" s="41" t="s">
        <v>391</v>
      </c>
      <c r="H17" s="41" t="s">
        <v>386</v>
      </c>
      <c r="I17" s="42">
        <v>558</v>
      </c>
      <c r="J17" s="11">
        <v>3.5300000000000002E-3</v>
      </c>
      <c r="K17" s="12">
        <v>5.5E-2</v>
      </c>
      <c r="L17" s="13">
        <f t="shared" si="2"/>
        <v>5.8529999999999999E-2</v>
      </c>
      <c r="M17" s="13">
        <f t="shared" si="3"/>
        <v>58.53</v>
      </c>
      <c r="N17" s="13">
        <f t="shared" si="4"/>
        <v>104.89247311827957</v>
      </c>
      <c r="O17" s="14">
        <f t="shared" si="5"/>
        <v>6.3261648745519707</v>
      </c>
      <c r="P17" s="13">
        <f t="shared" si="6"/>
        <v>6.0310951648727151</v>
      </c>
      <c r="Q17" s="13">
        <f t="shared" si="7"/>
        <v>93.96890483512729</v>
      </c>
      <c r="R17" s="13">
        <f t="shared" si="8"/>
        <v>100</v>
      </c>
      <c r="S17" s="10"/>
    </row>
    <row r="18" spans="2:19">
      <c r="B18" s="9" t="s">
        <v>92</v>
      </c>
      <c r="C18" s="39">
        <v>40077</v>
      </c>
      <c r="D18" s="39">
        <f t="shared" si="0"/>
        <v>38615</v>
      </c>
      <c r="E18" s="40">
        <v>0.25</v>
      </c>
      <c r="F18" s="45">
        <f t="shared" si="1"/>
        <v>38615.25</v>
      </c>
      <c r="G18" s="41" t="s">
        <v>392</v>
      </c>
      <c r="H18" s="41" t="s">
        <v>386</v>
      </c>
      <c r="I18" s="42">
        <v>543</v>
      </c>
      <c r="J18" s="11">
        <v>9.3699999999999999E-3</v>
      </c>
      <c r="K18" s="12">
        <v>9.5540000000000003</v>
      </c>
      <c r="L18" s="13">
        <f t="shared" si="2"/>
        <v>9.5633700000000008</v>
      </c>
      <c r="M18" s="13">
        <f t="shared" si="3"/>
        <v>9563.3700000000008</v>
      </c>
      <c r="N18" s="13">
        <f t="shared" si="4"/>
        <v>17612.099447513814</v>
      </c>
      <c r="O18" s="14">
        <f t="shared" si="5"/>
        <v>17.25598526703499</v>
      </c>
      <c r="P18" s="13">
        <f t="shared" si="6"/>
        <v>9.7978014026436286E-2</v>
      </c>
      <c r="Q18" s="13">
        <f t="shared" si="7"/>
        <v>99.902021985973562</v>
      </c>
      <c r="R18" s="13">
        <f t="shared" si="8"/>
        <v>100</v>
      </c>
      <c r="S18" s="10"/>
    </row>
    <row r="19" spans="2:19">
      <c r="B19" s="9" t="s">
        <v>93</v>
      </c>
      <c r="C19" s="39">
        <v>40077</v>
      </c>
      <c r="D19" s="39">
        <f t="shared" si="0"/>
        <v>38615</v>
      </c>
      <c r="E19" s="40">
        <v>0.25</v>
      </c>
      <c r="F19" s="45">
        <f t="shared" si="1"/>
        <v>38615.25</v>
      </c>
      <c r="G19" s="41" t="s">
        <v>393</v>
      </c>
      <c r="H19" s="41" t="s">
        <v>386</v>
      </c>
      <c r="I19" s="42">
        <v>1000</v>
      </c>
      <c r="J19" s="11">
        <v>4.1399999999999996E-3</v>
      </c>
      <c r="K19" s="12">
        <v>2.7280000000000002</v>
      </c>
      <c r="L19" s="13">
        <f t="shared" si="2"/>
        <v>2.7321400000000002</v>
      </c>
      <c r="M19" s="13">
        <f t="shared" si="3"/>
        <v>2732.1400000000003</v>
      </c>
      <c r="N19" s="13">
        <f t="shared" si="4"/>
        <v>2732.1400000000003</v>
      </c>
      <c r="O19" s="14">
        <f t="shared" si="5"/>
        <v>4.1399999999999997</v>
      </c>
      <c r="P19" s="13">
        <f t="shared" si="6"/>
        <v>0.15152957022700153</v>
      </c>
      <c r="Q19" s="13">
        <f t="shared" si="7"/>
        <v>99.848470429773002</v>
      </c>
      <c r="R19" s="13">
        <f t="shared" si="8"/>
        <v>100</v>
      </c>
      <c r="S19" s="10"/>
    </row>
    <row r="20" spans="2:19">
      <c r="B20" s="15"/>
      <c r="C20" s="43"/>
      <c r="D20" s="43"/>
      <c r="E20" s="43"/>
      <c r="F20" s="43"/>
      <c r="G20" s="43"/>
      <c r="H20" s="43"/>
      <c r="I20" s="43"/>
      <c r="J20" s="17"/>
      <c r="K20" s="18"/>
      <c r="L20" s="19"/>
      <c r="M20" s="19"/>
      <c r="N20" s="19"/>
      <c r="O20" s="19"/>
      <c r="P20" s="19"/>
      <c r="Q20" s="19"/>
      <c r="R20" s="19"/>
      <c r="S20" s="16"/>
    </row>
    <row r="21" spans="2:19">
      <c r="B21" s="9" t="s">
        <v>94</v>
      </c>
      <c r="C21" s="39">
        <v>40078</v>
      </c>
      <c r="D21" s="39">
        <f t="shared" si="0"/>
        <v>38616</v>
      </c>
      <c r="E21" s="40">
        <v>0.25</v>
      </c>
      <c r="F21" s="45">
        <f t="shared" si="1"/>
        <v>38616.25</v>
      </c>
      <c r="G21" s="41" t="s">
        <v>385</v>
      </c>
      <c r="H21" s="41" t="s">
        <v>386</v>
      </c>
      <c r="I21" s="42">
        <v>511</v>
      </c>
      <c r="J21" s="11">
        <v>1.061E-2</v>
      </c>
      <c r="K21" s="12">
        <v>5.0000000000000001E-3</v>
      </c>
      <c r="L21" s="13">
        <f t="shared" ref="L21:L36" si="9">J21+K21</f>
        <v>1.5609999999999999E-2</v>
      </c>
      <c r="M21" s="13">
        <f t="shared" si="3"/>
        <v>15.61</v>
      </c>
      <c r="N21" s="13">
        <f t="shared" ref="N21:N36" si="10">(M21/I21)*1000</f>
        <v>30.547945205479451</v>
      </c>
      <c r="O21" s="14">
        <f t="shared" si="5"/>
        <v>20.763209393346379</v>
      </c>
      <c r="P21" s="13">
        <f t="shared" ref="P21:P36" si="11">(J21/L21)*100</f>
        <v>67.969250480461241</v>
      </c>
      <c r="Q21" s="13">
        <f t="shared" ref="Q21:Q36" si="12">(K21/L21)*100</f>
        <v>32.030749519538759</v>
      </c>
      <c r="R21" s="13">
        <f t="shared" ref="R21:R36" si="13">P21+Q21</f>
        <v>100</v>
      </c>
      <c r="S21" s="10" t="s">
        <v>95</v>
      </c>
    </row>
    <row r="22" spans="2:19">
      <c r="B22" s="9" t="s">
        <v>96</v>
      </c>
      <c r="C22" s="39">
        <v>40078</v>
      </c>
      <c r="D22" s="39">
        <f t="shared" si="0"/>
        <v>38616</v>
      </c>
      <c r="E22" s="40">
        <v>0.25</v>
      </c>
      <c r="F22" s="45">
        <f t="shared" si="1"/>
        <v>38616.25</v>
      </c>
      <c r="G22" s="41" t="s">
        <v>390</v>
      </c>
      <c r="H22" s="41" t="s">
        <v>386</v>
      </c>
      <c r="I22" s="42">
        <v>504</v>
      </c>
      <c r="J22" s="11">
        <v>0.17152000000000001</v>
      </c>
      <c r="K22" s="12">
        <v>0.29799999999999999</v>
      </c>
      <c r="L22" s="13">
        <f t="shared" si="9"/>
        <v>0.46951999999999999</v>
      </c>
      <c r="M22" s="13">
        <f t="shared" si="3"/>
        <v>469.52</v>
      </c>
      <c r="N22" s="13">
        <f t="shared" si="10"/>
        <v>931.58730158730157</v>
      </c>
      <c r="O22" s="14">
        <f t="shared" si="5"/>
        <v>340.3174603174603</v>
      </c>
      <c r="P22" s="13">
        <f t="shared" si="11"/>
        <v>36.530925200204464</v>
      </c>
      <c r="Q22" s="13">
        <f t="shared" si="12"/>
        <v>63.469074799795536</v>
      </c>
      <c r="R22" s="13">
        <f t="shared" si="13"/>
        <v>100</v>
      </c>
      <c r="S22" s="10"/>
    </row>
    <row r="23" spans="2:19">
      <c r="B23" s="9" t="s">
        <v>97</v>
      </c>
      <c r="C23" s="39">
        <v>40078</v>
      </c>
      <c r="D23" s="39">
        <f t="shared" si="0"/>
        <v>38616</v>
      </c>
      <c r="E23" s="40">
        <v>0.25</v>
      </c>
      <c r="F23" s="45">
        <f t="shared" si="1"/>
        <v>38616.25</v>
      </c>
      <c r="G23" s="41" t="s">
        <v>393</v>
      </c>
      <c r="H23" s="41" t="s">
        <v>386</v>
      </c>
      <c r="I23" s="42">
        <v>485</v>
      </c>
      <c r="J23" s="11">
        <v>4.0800000000000003E-3</v>
      </c>
      <c r="K23" s="12">
        <v>1.7000000000000001E-2</v>
      </c>
      <c r="L23" s="13">
        <f t="shared" si="9"/>
        <v>2.1080000000000002E-2</v>
      </c>
      <c r="M23" s="13">
        <f t="shared" si="3"/>
        <v>21.080000000000002</v>
      </c>
      <c r="N23" s="13">
        <f t="shared" si="10"/>
        <v>43.463917525773198</v>
      </c>
      <c r="O23" s="14">
        <f t="shared" si="5"/>
        <v>8.4123711340206189</v>
      </c>
      <c r="P23" s="13">
        <f t="shared" si="11"/>
        <v>19.35483870967742</v>
      </c>
      <c r="Q23" s="13">
        <f t="shared" si="12"/>
        <v>80.645161290322577</v>
      </c>
      <c r="R23" s="13">
        <f t="shared" si="13"/>
        <v>100</v>
      </c>
      <c r="S23" s="10"/>
    </row>
    <row r="24" spans="2:19">
      <c r="B24" s="15"/>
      <c r="C24" s="43"/>
      <c r="D24" s="43"/>
      <c r="E24" s="43"/>
      <c r="F24" s="43"/>
      <c r="G24" s="43"/>
      <c r="H24" s="43"/>
      <c r="I24" s="43"/>
      <c r="J24" s="17"/>
      <c r="K24" s="18"/>
      <c r="L24" s="19"/>
      <c r="M24" s="19"/>
      <c r="N24" s="19"/>
      <c r="O24" s="19"/>
      <c r="P24" s="19"/>
      <c r="Q24" s="19"/>
      <c r="R24" s="19"/>
      <c r="S24" s="16"/>
    </row>
    <row r="25" spans="2:19">
      <c r="B25" s="9" t="s">
        <v>98</v>
      </c>
      <c r="C25" s="39">
        <v>40079</v>
      </c>
      <c r="D25" s="39">
        <f t="shared" si="0"/>
        <v>38617</v>
      </c>
      <c r="E25" s="40">
        <v>0.25</v>
      </c>
      <c r="F25" s="45">
        <f t="shared" si="1"/>
        <v>38617.25</v>
      </c>
      <c r="G25" s="41" t="s">
        <v>385</v>
      </c>
      <c r="H25" s="41" t="s">
        <v>386</v>
      </c>
      <c r="I25" s="42">
        <v>552</v>
      </c>
      <c r="J25" s="11">
        <v>2.1309999999999999E-2</v>
      </c>
      <c r="K25" s="12">
        <v>0.03</v>
      </c>
      <c r="L25" s="13">
        <f t="shared" si="9"/>
        <v>5.1309999999999995E-2</v>
      </c>
      <c r="M25" s="13">
        <f t="shared" si="3"/>
        <v>51.309999999999995</v>
      </c>
      <c r="N25" s="13">
        <f t="shared" si="10"/>
        <v>92.952898550724626</v>
      </c>
      <c r="O25" s="14">
        <f t="shared" si="5"/>
        <v>38.605072463768117</v>
      </c>
      <c r="P25" s="13">
        <f t="shared" si="11"/>
        <v>41.531865133502244</v>
      </c>
      <c r="Q25" s="13">
        <f t="shared" si="12"/>
        <v>58.46813486649777</v>
      </c>
      <c r="R25" s="13">
        <f t="shared" si="13"/>
        <v>100.00000000000001</v>
      </c>
      <c r="S25" s="10"/>
    </row>
    <row r="26" spans="2:19">
      <c r="B26" s="9" t="s">
        <v>99</v>
      </c>
      <c r="C26" s="39">
        <v>40079</v>
      </c>
      <c r="D26" s="39">
        <f t="shared" si="0"/>
        <v>38617</v>
      </c>
      <c r="E26" s="40">
        <v>0.25</v>
      </c>
      <c r="F26" s="45">
        <f t="shared" si="1"/>
        <v>38617.25</v>
      </c>
      <c r="G26" s="41" t="s">
        <v>387</v>
      </c>
      <c r="H26" s="41" t="s">
        <v>386</v>
      </c>
      <c r="I26" s="42">
        <v>533</v>
      </c>
      <c r="J26" s="11">
        <v>1.8620000000000001E-2</v>
      </c>
      <c r="K26" s="12">
        <v>9.6000000000000002E-2</v>
      </c>
      <c r="L26" s="13">
        <f t="shared" si="9"/>
        <v>0.11462</v>
      </c>
      <c r="M26" s="13">
        <f t="shared" si="3"/>
        <v>114.62</v>
      </c>
      <c r="N26" s="13">
        <f t="shared" si="10"/>
        <v>215.04690431519703</v>
      </c>
      <c r="O26" s="14">
        <f t="shared" si="5"/>
        <v>34.93433395872421</v>
      </c>
      <c r="P26" s="13">
        <f t="shared" si="11"/>
        <v>16.244983423486303</v>
      </c>
      <c r="Q26" s="13">
        <f t="shared" si="12"/>
        <v>83.755016576513697</v>
      </c>
      <c r="R26" s="13">
        <f t="shared" si="13"/>
        <v>100</v>
      </c>
      <c r="S26" s="10"/>
    </row>
    <row r="27" spans="2:19">
      <c r="B27" s="9" t="s">
        <v>100</v>
      </c>
      <c r="C27" s="39">
        <v>40079</v>
      </c>
      <c r="D27" s="39">
        <f t="shared" si="0"/>
        <v>38617</v>
      </c>
      <c r="E27" s="40">
        <v>0.25</v>
      </c>
      <c r="F27" s="45">
        <f t="shared" si="1"/>
        <v>38617.25</v>
      </c>
      <c r="G27" s="41" t="s">
        <v>388</v>
      </c>
      <c r="H27" s="41" t="s">
        <v>386</v>
      </c>
      <c r="I27" s="42">
        <v>531</v>
      </c>
      <c r="J27" s="11">
        <v>2.9399999999999999E-2</v>
      </c>
      <c r="K27" s="12">
        <v>0.63500000000000001</v>
      </c>
      <c r="L27" s="13">
        <f t="shared" si="9"/>
        <v>0.66439999999999999</v>
      </c>
      <c r="M27" s="13">
        <f t="shared" si="3"/>
        <v>664.4</v>
      </c>
      <c r="N27" s="13">
        <f t="shared" si="10"/>
        <v>1251.2241054613935</v>
      </c>
      <c r="O27" s="14">
        <f t="shared" si="5"/>
        <v>55.367231638418069</v>
      </c>
      <c r="P27" s="13">
        <f t="shared" si="11"/>
        <v>4.4250451535219746</v>
      </c>
      <c r="Q27" s="13">
        <f t="shared" si="12"/>
        <v>95.574954846478036</v>
      </c>
      <c r="R27" s="13">
        <f t="shared" si="13"/>
        <v>100.00000000000001</v>
      </c>
      <c r="S27" s="10"/>
    </row>
    <row r="28" spans="2:19">
      <c r="B28" s="9" t="s">
        <v>101</v>
      </c>
      <c r="C28" s="39">
        <v>40079</v>
      </c>
      <c r="D28" s="39">
        <f t="shared" si="0"/>
        <v>38617</v>
      </c>
      <c r="E28" s="40">
        <v>0.25</v>
      </c>
      <c r="F28" s="45">
        <f t="shared" si="1"/>
        <v>38617.25</v>
      </c>
      <c r="G28" s="41" t="s">
        <v>389</v>
      </c>
      <c r="H28" s="41" t="s">
        <v>386</v>
      </c>
      <c r="I28" s="42">
        <v>533</v>
      </c>
      <c r="J28" s="11">
        <v>4.4569999999999999E-2</v>
      </c>
      <c r="K28" s="12">
        <v>0.189</v>
      </c>
      <c r="L28" s="13">
        <f t="shared" si="9"/>
        <v>0.23357</v>
      </c>
      <c r="M28" s="13">
        <f t="shared" si="3"/>
        <v>233.57</v>
      </c>
      <c r="N28" s="13">
        <f t="shared" si="10"/>
        <v>438.21763602251406</v>
      </c>
      <c r="O28" s="14">
        <f t="shared" si="5"/>
        <v>83.621013133208251</v>
      </c>
      <c r="P28" s="13">
        <f t="shared" si="11"/>
        <v>19.08207389647643</v>
      </c>
      <c r="Q28" s="13">
        <f t="shared" si="12"/>
        <v>80.91792610352357</v>
      </c>
      <c r="R28" s="13">
        <f t="shared" si="13"/>
        <v>100</v>
      </c>
      <c r="S28" s="10"/>
    </row>
    <row r="29" spans="2:19">
      <c r="B29" s="9" t="s">
        <v>102</v>
      </c>
      <c r="C29" s="39">
        <v>40079</v>
      </c>
      <c r="D29" s="39">
        <f t="shared" si="0"/>
        <v>38617</v>
      </c>
      <c r="E29" s="40">
        <v>0.25</v>
      </c>
      <c r="F29" s="45">
        <f t="shared" si="1"/>
        <v>38617.25</v>
      </c>
      <c r="G29" s="41" t="s">
        <v>390</v>
      </c>
      <c r="H29" s="41" t="s">
        <v>386</v>
      </c>
      <c r="I29" s="42">
        <v>552</v>
      </c>
      <c r="J29" s="11">
        <v>0.25235999999999997</v>
      </c>
      <c r="K29" s="12">
        <v>0.83699999999999997</v>
      </c>
      <c r="L29" s="13">
        <f t="shared" si="9"/>
        <v>1.0893599999999999</v>
      </c>
      <c r="M29" s="13">
        <f t="shared" si="3"/>
        <v>1089.3599999999999</v>
      </c>
      <c r="N29" s="13">
        <f t="shared" si="10"/>
        <v>1973.478260869565</v>
      </c>
      <c r="O29" s="14">
        <f t="shared" si="5"/>
        <v>457.17391304347825</v>
      </c>
      <c r="P29" s="13">
        <f t="shared" si="11"/>
        <v>23.165895571711832</v>
      </c>
      <c r="Q29" s="13">
        <f t="shared" si="12"/>
        <v>76.834104428288171</v>
      </c>
      <c r="R29" s="13">
        <f t="shared" si="13"/>
        <v>100</v>
      </c>
      <c r="S29" s="10"/>
    </row>
    <row r="30" spans="2:19">
      <c r="B30" s="9" t="s">
        <v>103</v>
      </c>
      <c r="C30" s="39">
        <v>40079</v>
      </c>
      <c r="D30" s="39">
        <f t="shared" si="0"/>
        <v>38617</v>
      </c>
      <c r="E30" s="40">
        <v>0.25</v>
      </c>
      <c r="F30" s="45">
        <f t="shared" si="1"/>
        <v>38617.25</v>
      </c>
      <c r="G30" s="41" t="s">
        <v>391</v>
      </c>
      <c r="H30" s="41" t="s">
        <v>386</v>
      </c>
      <c r="I30" s="42">
        <v>529</v>
      </c>
      <c r="J30" s="11">
        <v>2.5400000000000002E-3</v>
      </c>
      <c r="K30" s="12">
        <v>0.27</v>
      </c>
      <c r="L30" s="13">
        <f t="shared" si="9"/>
        <v>0.27254</v>
      </c>
      <c r="M30" s="13">
        <f t="shared" si="3"/>
        <v>272.54000000000002</v>
      </c>
      <c r="N30" s="13">
        <f t="shared" si="10"/>
        <v>515.19848771266538</v>
      </c>
      <c r="O30" s="14">
        <f t="shared" si="5"/>
        <v>4.8015122873345932</v>
      </c>
      <c r="P30" s="13">
        <f t="shared" si="11"/>
        <v>0.93197328832464954</v>
      </c>
      <c r="Q30" s="13">
        <f t="shared" si="12"/>
        <v>99.068026711675344</v>
      </c>
      <c r="R30" s="13">
        <f t="shared" si="13"/>
        <v>100</v>
      </c>
      <c r="S30" s="10"/>
    </row>
    <row r="31" spans="2:19">
      <c r="B31" s="9" t="s">
        <v>104</v>
      </c>
      <c r="C31" s="39">
        <v>40079</v>
      </c>
      <c r="D31" s="39">
        <f t="shared" si="0"/>
        <v>38617</v>
      </c>
      <c r="E31" s="40">
        <v>0.25</v>
      </c>
      <c r="F31" s="45">
        <f t="shared" si="1"/>
        <v>38617.25</v>
      </c>
      <c r="G31" s="41" t="s">
        <v>392</v>
      </c>
      <c r="H31" s="41" t="s">
        <v>386</v>
      </c>
      <c r="I31" s="42">
        <v>525</v>
      </c>
      <c r="J31" s="11">
        <v>2.2599999999999999E-3</v>
      </c>
      <c r="K31" s="12">
        <v>2.7440000000000002</v>
      </c>
      <c r="L31" s="13">
        <f t="shared" si="9"/>
        <v>2.7462600000000004</v>
      </c>
      <c r="M31" s="13">
        <f t="shared" si="3"/>
        <v>2746.26</v>
      </c>
      <c r="N31" s="13">
        <f t="shared" si="10"/>
        <v>5230.971428571429</v>
      </c>
      <c r="O31" s="14">
        <f t="shared" si="5"/>
        <v>4.3047619047619046</v>
      </c>
      <c r="P31" s="13">
        <f t="shared" si="11"/>
        <v>8.2293737665042624E-2</v>
      </c>
      <c r="Q31" s="13">
        <f t="shared" si="12"/>
        <v>99.917706262334946</v>
      </c>
      <c r="R31" s="13">
        <f t="shared" si="13"/>
        <v>99.999999999999986</v>
      </c>
      <c r="S31" s="10"/>
    </row>
    <row r="32" spans="2:19">
      <c r="B32" s="9" t="s">
        <v>105</v>
      </c>
      <c r="C32" s="39">
        <v>40079</v>
      </c>
      <c r="D32" s="39">
        <f t="shared" si="0"/>
        <v>38617</v>
      </c>
      <c r="E32" s="40">
        <v>0.25</v>
      </c>
      <c r="F32" s="45">
        <f t="shared" si="1"/>
        <v>38617.25</v>
      </c>
      <c r="G32" s="41" t="s">
        <v>393</v>
      </c>
      <c r="H32" s="41" t="s">
        <v>386</v>
      </c>
      <c r="I32" s="42">
        <v>510</v>
      </c>
      <c r="J32" s="11">
        <v>4.4400000000000004E-3</v>
      </c>
      <c r="K32" s="12">
        <v>3.9E-2</v>
      </c>
      <c r="L32" s="13">
        <f t="shared" si="9"/>
        <v>4.3439999999999999E-2</v>
      </c>
      <c r="M32" s="13">
        <f t="shared" si="3"/>
        <v>43.44</v>
      </c>
      <c r="N32" s="13">
        <f t="shared" si="10"/>
        <v>85.17647058823529</v>
      </c>
      <c r="O32" s="14">
        <f t="shared" si="5"/>
        <v>8.7058823529411775</v>
      </c>
      <c r="P32" s="13">
        <f t="shared" si="11"/>
        <v>10.220994475138124</v>
      </c>
      <c r="Q32" s="13">
        <f t="shared" si="12"/>
        <v>89.779005524861873</v>
      </c>
      <c r="R32" s="13">
        <f t="shared" si="13"/>
        <v>100</v>
      </c>
      <c r="S32" s="10"/>
    </row>
    <row r="33" spans="2:19">
      <c r="B33" s="15"/>
      <c r="C33" s="43"/>
      <c r="D33" s="43"/>
      <c r="E33" s="43"/>
      <c r="F33" s="43"/>
      <c r="G33" s="43"/>
      <c r="H33" s="43"/>
      <c r="I33" s="43"/>
      <c r="J33" s="17"/>
      <c r="K33" s="18"/>
      <c r="L33" s="19"/>
      <c r="M33" s="19"/>
      <c r="N33" s="19"/>
      <c r="O33" s="19"/>
      <c r="P33" s="19"/>
      <c r="Q33" s="19"/>
      <c r="R33" s="19"/>
      <c r="S33" s="16"/>
    </row>
    <row r="34" spans="2:19">
      <c r="B34" s="9" t="s">
        <v>106</v>
      </c>
      <c r="C34" s="39">
        <v>40080</v>
      </c>
      <c r="D34" s="39">
        <f t="shared" si="0"/>
        <v>38618</v>
      </c>
      <c r="E34" s="40">
        <v>0.25</v>
      </c>
      <c r="F34" s="45">
        <f t="shared" si="1"/>
        <v>38618.25</v>
      </c>
      <c r="G34" s="41" t="s">
        <v>385</v>
      </c>
      <c r="H34" s="41" t="s">
        <v>386</v>
      </c>
      <c r="I34" s="42">
        <v>511</v>
      </c>
      <c r="J34" s="11">
        <v>2.903E-2</v>
      </c>
      <c r="K34" s="12">
        <v>7.2999999999999995E-2</v>
      </c>
      <c r="L34" s="13">
        <f t="shared" si="9"/>
        <v>0.10203</v>
      </c>
      <c r="M34" s="13">
        <f t="shared" si="3"/>
        <v>102.03</v>
      </c>
      <c r="N34" s="13">
        <f t="shared" si="10"/>
        <v>199.66731898238748</v>
      </c>
      <c r="O34" s="14">
        <f t="shared" si="5"/>
        <v>56.810176125244624</v>
      </c>
      <c r="P34" s="13">
        <f t="shared" si="11"/>
        <v>28.452415956091347</v>
      </c>
      <c r="Q34" s="13">
        <f t="shared" si="12"/>
        <v>71.547584043908657</v>
      </c>
      <c r="R34" s="13">
        <f t="shared" si="13"/>
        <v>100</v>
      </c>
      <c r="S34" s="10"/>
    </row>
    <row r="35" spans="2:19">
      <c r="B35" s="9" t="s">
        <v>107</v>
      </c>
      <c r="C35" s="39">
        <v>40080</v>
      </c>
      <c r="D35" s="39">
        <f t="shared" si="0"/>
        <v>38618</v>
      </c>
      <c r="E35" s="40">
        <v>0.25</v>
      </c>
      <c r="F35" s="45">
        <f t="shared" si="1"/>
        <v>38618.25</v>
      </c>
      <c r="G35" s="41" t="s">
        <v>390</v>
      </c>
      <c r="H35" s="41" t="s">
        <v>386</v>
      </c>
      <c r="I35" s="42">
        <v>549</v>
      </c>
      <c r="J35" s="11">
        <v>9.4799999999999995E-2</v>
      </c>
      <c r="K35" s="12">
        <v>0.40100000000000002</v>
      </c>
      <c r="L35" s="13">
        <f t="shared" si="9"/>
        <v>0.49580000000000002</v>
      </c>
      <c r="M35" s="13">
        <f t="shared" si="3"/>
        <v>495.8</v>
      </c>
      <c r="N35" s="13">
        <f t="shared" si="10"/>
        <v>903.096539162113</v>
      </c>
      <c r="O35" s="14">
        <f t="shared" si="5"/>
        <v>172.6775956284153</v>
      </c>
      <c r="P35" s="13">
        <f t="shared" si="11"/>
        <v>19.120613150463896</v>
      </c>
      <c r="Q35" s="13">
        <f t="shared" si="12"/>
        <v>80.879386849536104</v>
      </c>
      <c r="R35" s="13">
        <f t="shared" si="13"/>
        <v>100</v>
      </c>
      <c r="S35" s="10"/>
    </row>
    <row r="36" spans="2:19">
      <c r="B36" s="9" t="s">
        <v>108</v>
      </c>
      <c r="C36" s="39">
        <v>40080</v>
      </c>
      <c r="D36" s="39">
        <f t="shared" si="0"/>
        <v>38618</v>
      </c>
      <c r="E36" s="40">
        <v>0.25</v>
      </c>
      <c r="F36" s="45">
        <f t="shared" si="1"/>
        <v>38618.25</v>
      </c>
      <c r="G36" s="41" t="s">
        <v>393</v>
      </c>
      <c r="H36" s="41" t="s">
        <v>386</v>
      </c>
      <c r="I36" s="42">
        <v>551</v>
      </c>
      <c r="J36" s="11">
        <v>6.3400000000000001E-3</v>
      </c>
      <c r="K36" s="12">
        <v>0.36</v>
      </c>
      <c r="L36" s="13">
        <f t="shared" si="9"/>
        <v>0.36634</v>
      </c>
      <c r="M36" s="13">
        <f t="shared" si="3"/>
        <v>366.34</v>
      </c>
      <c r="N36" s="13">
        <f t="shared" si="10"/>
        <v>664.86388384754991</v>
      </c>
      <c r="O36" s="14">
        <f t="shared" si="5"/>
        <v>11.506352087114337</v>
      </c>
      <c r="P36" s="13">
        <f t="shared" si="11"/>
        <v>1.7306327455369328</v>
      </c>
      <c r="Q36" s="13">
        <f t="shared" si="12"/>
        <v>98.269367254463063</v>
      </c>
      <c r="R36" s="13">
        <f t="shared" si="13"/>
        <v>100</v>
      </c>
      <c r="S36" s="10"/>
    </row>
    <row r="37" spans="2:19">
      <c r="B37" s="15"/>
      <c r="C37" s="43"/>
      <c r="D37" s="43"/>
      <c r="E37" s="43"/>
      <c r="F37" s="43"/>
      <c r="G37" s="43"/>
      <c r="H37" s="43"/>
      <c r="I37" s="43"/>
      <c r="J37" s="17"/>
      <c r="K37" s="18"/>
      <c r="L37" s="19"/>
      <c r="M37" s="19"/>
      <c r="N37" s="19"/>
      <c r="O37" s="19"/>
      <c r="P37" s="19"/>
      <c r="Q37" s="19"/>
      <c r="R37" s="19"/>
      <c r="S37" s="16"/>
    </row>
    <row r="38" spans="2:19">
      <c r="B38" s="9" t="s">
        <v>109</v>
      </c>
      <c r="C38" s="39">
        <v>40081</v>
      </c>
      <c r="D38" s="39">
        <f t="shared" si="0"/>
        <v>38619</v>
      </c>
      <c r="E38" s="40">
        <v>0.25</v>
      </c>
      <c r="F38" s="45">
        <f t="shared" si="1"/>
        <v>38619.25</v>
      </c>
      <c r="G38" s="41" t="s">
        <v>385</v>
      </c>
      <c r="H38" s="41" t="s">
        <v>386</v>
      </c>
      <c r="I38" s="42">
        <v>552</v>
      </c>
      <c r="J38" s="11">
        <v>3.9620000000000002E-2</v>
      </c>
      <c r="K38" s="12">
        <v>0.14899999999999999</v>
      </c>
      <c r="L38" s="13">
        <f t="shared" ref="L38:L49" si="14">J38+K38</f>
        <v>0.18862000000000001</v>
      </c>
      <c r="M38" s="13">
        <f t="shared" si="3"/>
        <v>188.62</v>
      </c>
      <c r="N38" s="13">
        <f t="shared" ref="N38:N49" si="15">(M38/I38)*1000</f>
        <v>341.70289855072468</v>
      </c>
      <c r="O38" s="14">
        <f t="shared" si="5"/>
        <v>71.775362318840592</v>
      </c>
      <c r="P38" s="13">
        <f t="shared" ref="P38:P49" si="16">(J38/L38)*100</f>
        <v>21.005195631428268</v>
      </c>
      <c r="Q38" s="13">
        <f t="shared" ref="Q38:Q49" si="17">(K38/L38)*100</f>
        <v>78.994804368571721</v>
      </c>
      <c r="R38" s="13">
        <f t="shared" ref="R38:R49" si="18">P38+Q38</f>
        <v>99.999999999999986</v>
      </c>
      <c r="S38" s="10"/>
    </row>
    <row r="39" spans="2:19">
      <c r="B39" s="9" t="s">
        <v>110</v>
      </c>
      <c r="C39" s="39">
        <v>40081</v>
      </c>
      <c r="D39" s="39">
        <f t="shared" si="0"/>
        <v>38619</v>
      </c>
      <c r="E39" s="40">
        <v>0.25</v>
      </c>
      <c r="F39" s="45">
        <f t="shared" si="1"/>
        <v>38619.25</v>
      </c>
      <c r="G39" s="41" t="s">
        <v>387</v>
      </c>
      <c r="H39" s="41" t="s">
        <v>386</v>
      </c>
      <c r="I39" s="42">
        <v>548</v>
      </c>
      <c r="J39" s="11">
        <v>2.3109999999999999E-2</v>
      </c>
      <c r="K39" s="12">
        <v>9.0999999999999998E-2</v>
      </c>
      <c r="L39" s="13">
        <f t="shared" si="14"/>
        <v>0.11410999999999999</v>
      </c>
      <c r="M39" s="13">
        <f t="shared" si="3"/>
        <v>114.10999999999999</v>
      </c>
      <c r="N39" s="13">
        <f t="shared" si="15"/>
        <v>208.22992700729927</v>
      </c>
      <c r="O39" s="14">
        <f t="shared" si="5"/>
        <v>42.17153284671533</v>
      </c>
      <c r="P39" s="13">
        <f t="shared" si="16"/>
        <v>20.252388046621679</v>
      </c>
      <c r="Q39" s="13">
        <f t="shared" si="17"/>
        <v>79.747611953378325</v>
      </c>
      <c r="R39" s="13">
        <f t="shared" si="18"/>
        <v>100</v>
      </c>
      <c r="S39" s="10"/>
    </row>
    <row r="40" spans="2:19">
      <c r="B40" s="9" t="s">
        <v>111</v>
      </c>
      <c r="C40" s="39">
        <v>40081</v>
      </c>
      <c r="D40" s="39">
        <f t="shared" si="0"/>
        <v>38619</v>
      </c>
      <c r="E40" s="40">
        <v>0.25</v>
      </c>
      <c r="F40" s="45">
        <f t="shared" si="1"/>
        <v>38619.25</v>
      </c>
      <c r="G40" s="41" t="s">
        <v>388</v>
      </c>
      <c r="H40" s="41" t="s">
        <v>386</v>
      </c>
      <c r="I40" s="42">
        <v>509</v>
      </c>
      <c r="J40" s="11">
        <v>7.0190000000000002E-2</v>
      </c>
      <c r="K40" s="12">
        <v>28.655999999999999</v>
      </c>
      <c r="L40" s="13">
        <f t="shared" si="14"/>
        <v>28.726189999999999</v>
      </c>
      <c r="M40" s="13">
        <f t="shared" si="3"/>
        <v>28726.19</v>
      </c>
      <c r="N40" s="13">
        <f t="shared" si="15"/>
        <v>56436.522593320231</v>
      </c>
      <c r="O40" s="14">
        <f t="shared" si="5"/>
        <v>137.89783889980353</v>
      </c>
      <c r="P40" s="13">
        <f t="shared" si="16"/>
        <v>0.24434148768075406</v>
      </c>
      <c r="Q40" s="13">
        <f t="shared" si="17"/>
        <v>99.755658512319243</v>
      </c>
      <c r="R40" s="13">
        <f t="shared" si="18"/>
        <v>100</v>
      </c>
      <c r="S40" s="10"/>
    </row>
    <row r="41" spans="2:19">
      <c r="B41" s="9" t="s">
        <v>112</v>
      </c>
      <c r="C41" s="39">
        <v>40081</v>
      </c>
      <c r="D41" s="39">
        <f t="shared" si="0"/>
        <v>38619</v>
      </c>
      <c r="E41" s="40">
        <v>0.25</v>
      </c>
      <c r="F41" s="45">
        <f t="shared" si="1"/>
        <v>38619.25</v>
      </c>
      <c r="G41" s="41" t="s">
        <v>389</v>
      </c>
      <c r="H41" s="41" t="s">
        <v>386</v>
      </c>
      <c r="I41" s="42">
        <v>626</v>
      </c>
      <c r="J41" s="11">
        <v>4.8890000000000003E-2</v>
      </c>
      <c r="K41" s="12">
        <v>0.17199999999999999</v>
      </c>
      <c r="L41" s="13">
        <f t="shared" si="14"/>
        <v>0.22088999999999998</v>
      </c>
      <c r="M41" s="13">
        <f t="shared" si="3"/>
        <v>220.89</v>
      </c>
      <c r="N41" s="13">
        <f t="shared" si="15"/>
        <v>352.85942492012776</v>
      </c>
      <c r="O41" s="14">
        <f t="shared" si="5"/>
        <v>78.099041533546327</v>
      </c>
      <c r="P41" s="13">
        <f t="shared" si="16"/>
        <v>22.133188464846761</v>
      </c>
      <c r="Q41" s="13">
        <f t="shared" si="17"/>
        <v>77.866811535153246</v>
      </c>
      <c r="R41" s="13">
        <f t="shared" si="18"/>
        <v>100</v>
      </c>
      <c r="S41" s="10"/>
    </row>
    <row r="42" spans="2:19">
      <c r="B42" s="9" t="s">
        <v>113</v>
      </c>
      <c r="C42" s="39">
        <v>40081</v>
      </c>
      <c r="D42" s="39">
        <f t="shared" si="0"/>
        <v>38619</v>
      </c>
      <c r="E42" s="40">
        <v>0.25</v>
      </c>
      <c r="F42" s="45">
        <f t="shared" si="1"/>
        <v>38619.25</v>
      </c>
      <c r="G42" s="41" t="s">
        <v>390</v>
      </c>
      <c r="H42" s="41" t="s">
        <v>386</v>
      </c>
      <c r="I42" s="42">
        <v>510</v>
      </c>
      <c r="J42" s="11">
        <v>1.1129599999999999</v>
      </c>
      <c r="K42" s="12">
        <v>7.1020000000000003</v>
      </c>
      <c r="L42" s="13">
        <f t="shared" si="14"/>
        <v>8.2149599999999996</v>
      </c>
      <c r="M42" s="13">
        <f t="shared" si="3"/>
        <v>8214.9599999999991</v>
      </c>
      <c r="N42" s="13">
        <f t="shared" si="15"/>
        <v>16107.764705882353</v>
      </c>
      <c r="O42" s="14">
        <f t="shared" si="5"/>
        <v>2182.2745098039218</v>
      </c>
      <c r="P42" s="13">
        <f t="shared" si="16"/>
        <v>13.547966149561288</v>
      </c>
      <c r="Q42" s="13">
        <f t="shared" si="17"/>
        <v>86.452033850438724</v>
      </c>
      <c r="R42" s="13">
        <f t="shared" si="18"/>
        <v>100.00000000000001</v>
      </c>
      <c r="S42" s="10"/>
    </row>
    <row r="43" spans="2:19">
      <c r="B43" s="9" t="s">
        <v>114</v>
      </c>
      <c r="C43" s="39">
        <v>40081</v>
      </c>
      <c r="D43" s="39">
        <f t="shared" si="0"/>
        <v>38619</v>
      </c>
      <c r="E43" s="40">
        <v>0.25</v>
      </c>
      <c r="F43" s="45">
        <f t="shared" si="1"/>
        <v>38619.25</v>
      </c>
      <c r="G43" s="41" t="s">
        <v>391</v>
      </c>
      <c r="H43" s="41" t="s">
        <v>386</v>
      </c>
      <c r="I43" s="42">
        <v>535</v>
      </c>
      <c r="J43" s="11">
        <v>2.9299999999999999E-3</v>
      </c>
      <c r="K43" s="12">
        <v>0.33300000000000002</v>
      </c>
      <c r="L43" s="13">
        <f t="shared" si="14"/>
        <v>0.33593000000000001</v>
      </c>
      <c r="M43" s="13">
        <f t="shared" si="3"/>
        <v>335.93</v>
      </c>
      <c r="N43" s="13">
        <f t="shared" si="15"/>
        <v>627.90654205607473</v>
      </c>
      <c r="O43" s="14">
        <f t="shared" si="5"/>
        <v>5.4766355140186906</v>
      </c>
      <c r="P43" s="13">
        <f t="shared" si="16"/>
        <v>0.87220551900693588</v>
      </c>
      <c r="Q43" s="13">
        <f t="shared" si="17"/>
        <v>99.127794480993074</v>
      </c>
      <c r="R43" s="13">
        <f t="shared" si="18"/>
        <v>100.00000000000001</v>
      </c>
      <c r="S43" s="10"/>
    </row>
    <row r="44" spans="2:19">
      <c r="B44" s="9" t="s">
        <v>115</v>
      </c>
      <c r="C44" s="39">
        <v>40081</v>
      </c>
      <c r="D44" s="39">
        <f t="shared" si="0"/>
        <v>38619</v>
      </c>
      <c r="E44" s="40">
        <v>0.25</v>
      </c>
      <c r="F44" s="45">
        <f t="shared" si="1"/>
        <v>38619.25</v>
      </c>
      <c r="G44" s="41" t="s">
        <v>392</v>
      </c>
      <c r="H44" s="41" t="s">
        <v>386</v>
      </c>
      <c r="I44" s="42">
        <v>540</v>
      </c>
      <c r="J44" s="11">
        <v>1.6900000000000001E-3</v>
      </c>
      <c r="K44" s="12">
        <v>0.193</v>
      </c>
      <c r="L44" s="13">
        <f t="shared" si="14"/>
        <v>0.19469</v>
      </c>
      <c r="M44" s="13">
        <f t="shared" si="3"/>
        <v>194.69</v>
      </c>
      <c r="N44" s="13">
        <f t="shared" si="15"/>
        <v>360.53703703703707</v>
      </c>
      <c r="O44" s="14">
        <f t="shared" si="5"/>
        <v>3.1296296296296298</v>
      </c>
      <c r="P44" s="13">
        <f t="shared" si="16"/>
        <v>0.86804663824541584</v>
      </c>
      <c r="Q44" s="13">
        <f t="shared" si="17"/>
        <v>99.131953361754583</v>
      </c>
      <c r="R44" s="13">
        <f t="shared" si="18"/>
        <v>100</v>
      </c>
      <c r="S44" s="10"/>
    </row>
    <row r="45" spans="2:19">
      <c r="B45" s="9" t="s">
        <v>116</v>
      </c>
      <c r="C45" s="39">
        <v>40081</v>
      </c>
      <c r="D45" s="39">
        <f t="shared" si="0"/>
        <v>38619</v>
      </c>
      <c r="E45" s="40">
        <v>0.25</v>
      </c>
      <c r="F45" s="45">
        <f t="shared" si="1"/>
        <v>38619.25</v>
      </c>
      <c r="G45" s="41" t="s">
        <v>393</v>
      </c>
      <c r="H45" s="41" t="s">
        <v>386</v>
      </c>
      <c r="I45" s="42">
        <v>495</v>
      </c>
      <c r="J45" s="11">
        <v>4.13E-3</v>
      </c>
      <c r="K45" s="12">
        <v>2.8000000000000001E-2</v>
      </c>
      <c r="L45" s="13">
        <f t="shared" si="14"/>
        <v>3.2129999999999999E-2</v>
      </c>
      <c r="M45" s="13">
        <f t="shared" si="3"/>
        <v>32.129999999999995</v>
      </c>
      <c r="N45" s="13">
        <f t="shared" si="15"/>
        <v>64.909090909090907</v>
      </c>
      <c r="O45" s="14">
        <f t="shared" si="5"/>
        <v>8.3434343434343425</v>
      </c>
      <c r="P45" s="13">
        <f t="shared" si="16"/>
        <v>12.854030501089325</v>
      </c>
      <c r="Q45" s="13">
        <f t="shared" si="17"/>
        <v>87.145969498910674</v>
      </c>
      <c r="R45" s="13">
        <f t="shared" si="18"/>
        <v>100</v>
      </c>
      <c r="S45" s="10" t="s">
        <v>95</v>
      </c>
    </row>
    <row r="46" spans="2:19">
      <c r="B46" s="15"/>
      <c r="C46" s="43"/>
      <c r="D46" s="43"/>
      <c r="E46" s="43"/>
      <c r="F46" s="43"/>
      <c r="G46" s="43"/>
      <c r="H46" s="43"/>
      <c r="I46" s="43"/>
      <c r="J46" s="17"/>
      <c r="K46" s="18"/>
      <c r="L46" s="19"/>
      <c r="M46" s="19"/>
      <c r="N46" s="19"/>
      <c r="O46" s="19"/>
      <c r="P46" s="19"/>
      <c r="Q46" s="19"/>
      <c r="R46" s="19"/>
      <c r="S46" s="16"/>
    </row>
    <row r="47" spans="2:19">
      <c r="B47" s="9" t="s">
        <v>117</v>
      </c>
      <c r="C47" s="39">
        <v>40082</v>
      </c>
      <c r="D47" s="39">
        <f t="shared" si="0"/>
        <v>38620</v>
      </c>
      <c r="E47" s="40">
        <v>0.25</v>
      </c>
      <c r="F47" s="45">
        <f t="shared" si="1"/>
        <v>38620.25</v>
      </c>
      <c r="G47" s="41" t="s">
        <v>385</v>
      </c>
      <c r="H47" s="41" t="s">
        <v>386</v>
      </c>
      <c r="I47" s="42">
        <v>558</v>
      </c>
      <c r="J47" s="11">
        <v>2.3119999999999998E-3</v>
      </c>
      <c r="K47" s="12">
        <v>2.8000000000000001E-2</v>
      </c>
      <c r="L47" s="13">
        <f t="shared" si="14"/>
        <v>3.0311999999999999E-2</v>
      </c>
      <c r="M47" s="13">
        <f t="shared" si="3"/>
        <v>30.311999999999998</v>
      </c>
      <c r="N47" s="13">
        <f t="shared" si="15"/>
        <v>54.322580645161288</v>
      </c>
      <c r="O47" s="14">
        <f t="shared" si="5"/>
        <v>4.1433691756272397</v>
      </c>
      <c r="P47" s="13">
        <f t="shared" si="16"/>
        <v>7.6273423066772237</v>
      </c>
      <c r="Q47" s="13">
        <f t="shared" si="17"/>
        <v>92.372657693322779</v>
      </c>
      <c r="R47" s="13">
        <f t="shared" si="18"/>
        <v>100</v>
      </c>
      <c r="S47" s="10"/>
    </row>
    <row r="48" spans="2:19">
      <c r="B48" s="9" t="s">
        <v>118</v>
      </c>
      <c r="C48" s="39">
        <v>40082</v>
      </c>
      <c r="D48" s="39">
        <f t="shared" si="0"/>
        <v>38620</v>
      </c>
      <c r="E48" s="40">
        <v>0.25</v>
      </c>
      <c r="F48" s="45">
        <f t="shared" si="1"/>
        <v>38620.25</v>
      </c>
      <c r="G48" s="41" t="s">
        <v>390</v>
      </c>
      <c r="H48" s="41" t="s">
        <v>386</v>
      </c>
      <c r="I48" s="42">
        <v>527</v>
      </c>
      <c r="J48" s="11">
        <v>5.8290000000000002E-2</v>
      </c>
      <c r="K48" s="12">
        <v>35.491999999999997</v>
      </c>
      <c r="L48" s="13">
        <f t="shared" si="14"/>
        <v>35.550289999999997</v>
      </c>
      <c r="M48" s="13">
        <f t="shared" si="3"/>
        <v>35550.289999999994</v>
      </c>
      <c r="N48" s="13">
        <f t="shared" si="15"/>
        <v>67457.855787476263</v>
      </c>
      <c r="O48" s="14">
        <f t="shared" si="5"/>
        <v>110.60721062618593</v>
      </c>
      <c r="P48" s="13">
        <f t="shared" si="16"/>
        <v>0.16396490717797241</v>
      </c>
      <c r="Q48" s="13">
        <f t="shared" si="17"/>
        <v>99.83603509282203</v>
      </c>
      <c r="R48" s="13">
        <f t="shared" si="18"/>
        <v>100</v>
      </c>
      <c r="S48" s="10"/>
    </row>
    <row r="49" spans="2:19">
      <c r="B49" s="9" t="s">
        <v>119</v>
      </c>
      <c r="C49" s="39">
        <v>40082</v>
      </c>
      <c r="D49" s="39">
        <f t="shared" si="0"/>
        <v>38620</v>
      </c>
      <c r="E49" s="40">
        <v>0.25</v>
      </c>
      <c r="F49" s="45">
        <f t="shared" si="1"/>
        <v>38620.25</v>
      </c>
      <c r="G49" s="41" t="s">
        <v>393</v>
      </c>
      <c r="H49" s="41" t="s">
        <v>386</v>
      </c>
      <c r="I49" s="42">
        <v>540</v>
      </c>
      <c r="J49" s="11">
        <v>1.0999999999999999E-2</v>
      </c>
      <c r="K49" s="12">
        <v>3.448</v>
      </c>
      <c r="L49" s="13">
        <f t="shared" si="14"/>
        <v>3.4590000000000001</v>
      </c>
      <c r="M49" s="13">
        <f t="shared" si="3"/>
        <v>3459</v>
      </c>
      <c r="N49" s="13">
        <f t="shared" si="15"/>
        <v>6405.5555555555557</v>
      </c>
      <c r="O49" s="14">
        <f t="shared" si="5"/>
        <v>20.37037037037037</v>
      </c>
      <c r="P49" s="13">
        <f t="shared" si="16"/>
        <v>0.31801098583405607</v>
      </c>
      <c r="Q49" s="13">
        <f t="shared" si="17"/>
        <v>99.681989014165936</v>
      </c>
      <c r="R49" s="13">
        <f t="shared" si="18"/>
        <v>99.999999999999986</v>
      </c>
      <c r="S49" s="10"/>
    </row>
    <row r="50" spans="2:19">
      <c r="B50" s="15"/>
      <c r="C50" s="43"/>
      <c r="D50" s="43"/>
      <c r="E50" s="43"/>
      <c r="F50" s="43"/>
      <c r="G50" s="43"/>
      <c r="H50" s="43"/>
      <c r="I50" s="43"/>
      <c r="J50" s="17"/>
      <c r="K50" s="18"/>
      <c r="L50" s="19"/>
      <c r="M50" s="19"/>
      <c r="N50" s="19"/>
      <c r="O50" s="19"/>
      <c r="P50" s="19"/>
      <c r="Q50" s="19"/>
      <c r="R50" s="19"/>
      <c r="S50" s="16"/>
    </row>
    <row r="51" spans="2:19">
      <c r="B51" s="9" t="s">
        <v>120</v>
      </c>
      <c r="C51" s="39">
        <v>40083</v>
      </c>
      <c r="D51" s="39">
        <f t="shared" si="0"/>
        <v>38621</v>
      </c>
      <c r="E51" s="40">
        <v>0.25</v>
      </c>
      <c r="F51" s="45">
        <f t="shared" si="1"/>
        <v>38621.25</v>
      </c>
      <c r="G51" s="41" t="s">
        <v>385</v>
      </c>
      <c r="H51" s="41" t="s">
        <v>386</v>
      </c>
      <c r="I51" s="42">
        <v>544</v>
      </c>
      <c r="J51" s="11">
        <v>1.5650000000000001E-2</v>
      </c>
      <c r="K51" s="12">
        <v>0.26700000000000002</v>
      </c>
      <c r="L51" s="13">
        <f t="shared" ref="L51:L57" si="19">J51+K51</f>
        <v>0.28265000000000001</v>
      </c>
      <c r="M51" s="13">
        <f t="shared" si="3"/>
        <v>282.65000000000003</v>
      </c>
      <c r="N51" s="13">
        <f t="shared" ref="N51:N57" si="20">(M51/I51)*1000</f>
        <v>519.57720588235304</v>
      </c>
      <c r="O51" s="14">
        <f t="shared" si="5"/>
        <v>28.768382352941185</v>
      </c>
      <c r="P51" s="13">
        <f t="shared" ref="P51:P57" si="21">(J51/L51)*100</f>
        <v>5.5368830709357866</v>
      </c>
      <c r="Q51" s="13">
        <f t="shared" ref="Q51:Q57" si="22">(K51/L51)*100</f>
        <v>94.463116929064213</v>
      </c>
      <c r="R51" s="13">
        <f t="shared" ref="R51:R57" si="23">P51+Q51</f>
        <v>100</v>
      </c>
      <c r="S51" s="10"/>
    </row>
    <row r="52" spans="2:19">
      <c r="B52" s="9" t="s">
        <v>121</v>
      </c>
      <c r="C52" s="39">
        <v>40083</v>
      </c>
      <c r="D52" s="39">
        <f t="shared" si="0"/>
        <v>38621</v>
      </c>
      <c r="E52" s="40">
        <v>0.25</v>
      </c>
      <c r="F52" s="45">
        <f t="shared" si="1"/>
        <v>38621.25</v>
      </c>
      <c r="G52" s="41" t="s">
        <v>387</v>
      </c>
      <c r="H52" s="41" t="s">
        <v>386</v>
      </c>
      <c r="I52" s="42">
        <v>520</v>
      </c>
      <c r="J52" s="11">
        <v>1.6109999999999999E-2</v>
      </c>
      <c r="K52" s="12">
        <v>1.651</v>
      </c>
      <c r="L52" s="13">
        <f t="shared" si="19"/>
        <v>1.6671100000000001</v>
      </c>
      <c r="M52" s="13">
        <f t="shared" si="3"/>
        <v>1667.1100000000001</v>
      </c>
      <c r="N52" s="13">
        <f t="shared" si="20"/>
        <v>3205.9807692307695</v>
      </c>
      <c r="O52" s="14">
        <f t="shared" si="5"/>
        <v>30.980769230769234</v>
      </c>
      <c r="P52" s="13">
        <f t="shared" si="21"/>
        <v>0.96634295277456195</v>
      </c>
      <c r="Q52" s="13">
        <f t="shared" si="22"/>
        <v>99.033657047225432</v>
      </c>
      <c r="R52" s="13">
        <f t="shared" si="23"/>
        <v>100</v>
      </c>
      <c r="S52" s="10"/>
    </row>
    <row r="53" spans="2:19">
      <c r="B53" s="9" t="s">
        <v>122</v>
      </c>
      <c r="C53" s="39">
        <v>40083</v>
      </c>
      <c r="D53" s="39">
        <f t="shared" si="0"/>
        <v>38621</v>
      </c>
      <c r="E53" s="40">
        <v>0.25</v>
      </c>
      <c r="F53" s="45">
        <f t="shared" si="1"/>
        <v>38621.25</v>
      </c>
      <c r="G53" s="41" t="s">
        <v>388</v>
      </c>
      <c r="H53" s="41" t="s">
        <v>386</v>
      </c>
      <c r="I53" s="42">
        <v>520</v>
      </c>
      <c r="J53" s="11">
        <v>1.37E-2</v>
      </c>
      <c r="K53" s="12">
        <v>0.309</v>
      </c>
      <c r="L53" s="13">
        <f t="shared" si="19"/>
        <v>0.32269999999999999</v>
      </c>
      <c r="M53" s="13">
        <f t="shared" si="3"/>
        <v>322.7</v>
      </c>
      <c r="N53" s="13">
        <f t="shared" si="20"/>
        <v>620.57692307692298</v>
      </c>
      <c r="O53" s="14">
        <f t="shared" si="5"/>
        <v>26.346153846153843</v>
      </c>
      <c r="P53" s="13">
        <f t="shared" si="21"/>
        <v>4.2454291911992561</v>
      </c>
      <c r="Q53" s="13">
        <f t="shared" si="22"/>
        <v>95.754570808800736</v>
      </c>
      <c r="R53" s="13">
        <f t="shared" si="23"/>
        <v>99.999999999999986</v>
      </c>
      <c r="S53" s="10"/>
    </row>
    <row r="54" spans="2:19">
      <c r="B54" s="9" t="s">
        <v>123</v>
      </c>
      <c r="C54" s="39">
        <v>40083</v>
      </c>
      <c r="D54" s="39">
        <f t="shared" si="0"/>
        <v>38621</v>
      </c>
      <c r="E54" s="40">
        <v>0.25</v>
      </c>
      <c r="F54" s="45">
        <f t="shared" si="1"/>
        <v>38621.25</v>
      </c>
      <c r="G54" s="41" t="s">
        <v>389</v>
      </c>
      <c r="H54" s="41" t="s">
        <v>386</v>
      </c>
      <c r="I54" s="42">
        <v>521</v>
      </c>
      <c r="J54" s="11">
        <v>8.9300000000000004E-3</v>
      </c>
      <c r="K54" s="12">
        <v>0.19400000000000001</v>
      </c>
      <c r="L54" s="13">
        <f t="shared" si="19"/>
        <v>0.20293</v>
      </c>
      <c r="M54" s="13">
        <f t="shared" si="3"/>
        <v>202.93</v>
      </c>
      <c r="N54" s="13">
        <f t="shared" si="20"/>
        <v>389.50095969289828</v>
      </c>
      <c r="O54" s="14">
        <f t="shared" si="5"/>
        <v>17.140115163147794</v>
      </c>
      <c r="P54" s="13">
        <f t="shared" si="21"/>
        <v>4.4005322032227863</v>
      </c>
      <c r="Q54" s="13">
        <f t="shared" si="22"/>
        <v>95.599467796777219</v>
      </c>
      <c r="R54" s="13">
        <f t="shared" si="23"/>
        <v>100</v>
      </c>
      <c r="S54" s="10"/>
    </row>
    <row r="55" spans="2:19">
      <c r="B55" s="9" t="s">
        <v>124</v>
      </c>
      <c r="C55" s="39">
        <v>40083</v>
      </c>
      <c r="D55" s="39">
        <f t="shared" si="0"/>
        <v>38621</v>
      </c>
      <c r="E55" s="40">
        <v>0.25</v>
      </c>
      <c r="F55" s="45">
        <f t="shared" si="1"/>
        <v>38621.25</v>
      </c>
      <c r="G55" s="41" t="s">
        <v>390</v>
      </c>
      <c r="H55" s="41" t="s">
        <v>386</v>
      </c>
      <c r="I55" s="42">
        <v>524</v>
      </c>
      <c r="J55" s="11">
        <v>8.8400000000000006E-3</v>
      </c>
      <c r="K55" s="12">
        <v>37.517000000000003</v>
      </c>
      <c r="L55" s="13">
        <f t="shared" si="19"/>
        <v>37.525840000000002</v>
      </c>
      <c r="M55" s="13">
        <f t="shared" si="3"/>
        <v>37525.840000000004</v>
      </c>
      <c r="N55" s="13">
        <f t="shared" si="20"/>
        <v>71614.198473282464</v>
      </c>
      <c r="O55" s="14">
        <f t="shared" si="5"/>
        <v>16.870229007633593</v>
      </c>
      <c r="P55" s="13">
        <f t="shared" si="21"/>
        <v>2.3557100920325834E-2</v>
      </c>
      <c r="Q55" s="13">
        <f t="shared" si="22"/>
        <v>99.976442899079672</v>
      </c>
      <c r="R55" s="13">
        <f t="shared" si="23"/>
        <v>100</v>
      </c>
      <c r="S55" s="10"/>
    </row>
    <row r="56" spans="2:19">
      <c r="B56" s="9" t="s">
        <v>125</v>
      </c>
      <c r="C56" s="39">
        <v>40083</v>
      </c>
      <c r="D56" s="39">
        <f t="shared" si="0"/>
        <v>38621</v>
      </c>
      <c r="E56" s="40">
        <v>0.25</v>
      </c>
      <c r="F56" s="45">
        <f t="shared" si="1"/>
        <v>38621.25</v>
      </c>
      <c r="G56" s="41" t="s">
        <v>391</v>
      </c>
      <c r="H56" s="41" t="s">
        <v>386</v>
      </c>
      <c r="I56" s="42">
        <v>550</v>
      </c>
      <c r="J56" s="11">
        <v>2.82E-3</v>
      </c>
      <c r="K56" s="12">
        <v>3.367</v>
      </c>
      <c r="L56" s="13">
        <f t="shared" si="19"/>
        <v>3.3698199999999998</v>
      </c>
      <c r="M56" s="13">
        <f t="shared" si="3"/>
        <v>3369.8199999999997</v>
      </c>
      <c r="N56" s="13">
        <f t="shared" si="20"/>
        <v>6126.9454545454537</v>
      </c>
      <c r="O56" s="14">
        <f t="shared" si="5"/>
        <v>5.1272727272727261</v>
      </c>
      <c r="P56" s="13">
        <f t="shared" si="21"/>
        <v>8.3683994990830374E-2</v>
      </c>
      <c r="Q56" s="13">
        <f t="shared" si="22"/>
        <v>99.916316005009179</v>
      </c>
      <c r="R56" s="13">
        <f t="shared" si="23"/>
        <v>100.00000000000001</v>
      </c>
      <c r="S56" s="10"/>
    </row>
    <row r="57" spans="2:19">
      <c r="B57" s="9" t="s">
        <v>126</v>
      </c>
      <c r="C57" s="39">
        <v>40083</v>
      </c>
      <c r="D57" s="39">
        <f t="shared" si="0"/>
        <v>38621</v>
      </c>
      <c r="E57" s="40">
        <v>0.25</v>
      </c>
      <c r="F57" s="45">
        <f t="shared" si="1"/>
        <v>38621.25</v>
      </c>
      <c r="G57" s="41" t="s">
        <v>392</v>
      </c>
      <c r="H57" s="41" t="s">
        <v>386</v>
      </c>
      <c r="I57" s="42">
        <v>548</v>
      </c>
      <c r="J57" s="11">
        <v>3.3800000000000002E-3</v>
      </c>
      <c r="K57" s="12">
        <v>10.111000000000001</v>
      </c>
      <c r="L57" s="13">
        <f t="shared" si="19"/>
        <v>10.114380000000001</v>
      </c>
      <c r="M57" s="13">
        <f t="shared" si="3"/>
        <v>10114.380000000001</v>
      </c>
      <c r="N57" s="13">
        <f t="shared" si="20"/>
        <v>18456.897810218979</v>
      </c>
      <c r="O57" s="14">
        <f t="shared" si="5"/>
        <v>6.1678832116788325</v>
      </c>
      <c r="P57" s="13">
        <f t="shared" si="21"/>
        <v>3.3417767574483066E-2</v>
      </c>
      <c r="Q57" s="13">
        <f t="shared" si="22"/>
        <v>99.966582232425509</v>
      </c>
      <c r="R57" s="13">
        <f t="shared" si="23"/>
        <v>99.999999999999986</v>
      </c>
      <c r="S57" s="10"/>
    </row>
    <row r="58" spans="2:19">
      <c r="B58" s="15"/>
      <c r="C58" s="43"/>
      <c r="D58" s="43"/>
      <c r="E58" s="43"/>
      <c r="F58" s="43"/>
      <c r="G58" s="43"/>
      <c r="H58" s="43"/>
      <c r="I58" s="43"/>
      <c r="J58" s="17"/>
      <c r="K58" s="18"/>
      <c r="L58" s="20"/>
      <c r="M58" s="16"/>
      <c r="N58" s="19"/>
      <c r="O58" s="19"/>
      <c r="P58" s="19"/>
      <c r="Q58" s="19"/>
      <c r="R58" s="18"/>
      <c r="S58" s="16"/>
    </row>
    <row r="59" spans="2:19">
      <c r="B59" s="9" t="s">
        <v>6</v>
      </c>
      <c r="C59" s="39">
        <v>40084</v>
      </c>
      <c r="D59" s="39">
        <f t="shared" si="0"/>
        <v>38622</v>
      </c>
      <c r="E59" s="40">
        <v>0.25</v>
      </c>
      <c r="F59" s="45">
        <f t="shared" si="1"/>
        <v>38622.25</v>
      </c>
      <c r="G59" s="41" t="s">
        <v>385</v>
      </c>
      <c r="H59" s="41" t="s">
        <v>386</v>
      </c>
      <c r="I59" s="42">
        <v>545</v>
      </c>
      <c r="J59" s="11">
        <v>2.9649999999999999E-2</v>
      </c>
      <c r="K59" s="12">
        <v>10.241</v>
      </c>
      <c r="L59" s="13">
        <f>J59+K59</f>
        <v>10.27065</v>
      </c>
      <c r="M59" s="13">
        <f>L59*1000</f>
        <v>10270.65</v>
      </c>
      <c r="N59" s="13">
        <f>(M59/I59)*1000</f>
        <v>18845.229357798165</v>
      </c>
      <c r="O59" s="14">
        <f>N59*P59/100</f>
        <v>54.403669724770644</v>
      </c>
      <c r="P59" s="13">
        <f>(J59/L59)*100</f>
        <v>0.28868669461037033</v>
      </c>
      <c r="Q59" s="13">
        <f>(K59/L59)*100</f>
        <v>99.711313305389623</v>
      </c>
      <c r="R59" s="13">
        <f>P59+Q59</f>
        <v>100</v>
      </c>
      <c r="S59" s="10"/>
    </row>
    <row r="60" spans="2:19">
      <c r="B60" s="9" t="s">
        <v>7</v>
      </c>
      <c r="C60" s="39">
        <v>40084</v>
      </c>
      <c r="D60" s="39">
        <f t="shared" si="0"/>
        <v>38622</v>
      </c>
      <c r="E60" s="40">
        <v>0.25</v>
      </c>
      <c r="F60" s="45">
        <f t="shared" si="1"/>
        <v>38622.25</v>
      </c>
      <c r="G60" s="41" t="s">
        <v>390</v>
      </c>
      <c r="H60" s="41" t="s">
        <v>386</v>
      </c>
      <c r="I60" s="42">
        <v>542</v>
      </c>
      <c r="J60" s="11">
        <v>3.0899999999999999E-3</v>
      </c>
      <c r="K60" s="12">
        <v>2.0009999999999999</v>
      </c>
      <c r="L60" s="13">
        <f>J60+K60</f>
        <v>2.0040899999999997</v>
      </c>
      <c r="M60" s="13">
        <f>L60*1000</f>
        <v>2004.0899999999997</v>
      </c>
      <c r="N60" s="13">
        <f>(M60/I60)*1000</f>
        <v>3697.5830258302576</v>
      </c>
      <c r="O60" s="14">
        <f>N60*P60/100</f>
        <v>5.7011070110701105</v>
      </c>
      <c r="P60" s="13">
        <f>(J60/L60)*100</f>
        <v>0.15418469230423787</v>
      </c>
      <c r="Q60" s="13">
        <f>(K60/L60)*100</f>
        <v>99.845815307695773</v>
      </c>
      <c r="R60" s="13">
        <f>P60+Q60</f>
        <v>100.00000000000001</v>
      </c>
      <c r="S60" s="10"/>
    </row>
    <row r="61" spans="2:19">
      <c r="B61" s="9" t="s">
        <v>8</v>
      </c>
      <c r="C61" s="39">
        <v>40084</v>
      </c>
      <c r="D61" s="39">
        <f t="shared" si="0"/>
        <v>38622</v>
      </c>
      <c r="E61" s="40">
        <v>0.25</v>
      </c>
      <c r="F61" s="45">
        <f t="shared" si="1"/>
        <v>38622.25</v>
      </c>
      <c r="G61" s="41" t="s">
        <v>393</v>
      </c>
      <c r="H61" s="41" t="s">
        <v>386</v>
      </c>
      <c r="I61" s="42">
        <v>558</v>
      </c>
      <c r="J61" s="11">
        <v>4.4000000000000003E-3</v>
      </c>
      <c r="K61" s="12">
        <v>1.988</v>
      </c>
      <c r="L61" s="13">
        <f>J61+K61</f>
        <v>1.9923999999999999</v>
      </c>
      <c r="M61" s="13">
        <f>L61*1000</f>
        <v>1992.3999999999999</v>
      </c>
      <c r="N61" s="13">
        <f>(M61/I61)*1000</f>
        <v>3570.6093189964158</v>
      </c>
      <c r="O61" s="14">
        <f>N61*P61/100</f>
        <v>7.8853046594982086</v>
      </c>
      <c r="P61" s="13">
        <f>(J61/L61)*100</f>
        <v>0.22083918891788798</v>
      </c>
      <c r="Q61" s="13">
        <f>(K61/L61)*100</f>
        <v>99.779160811082107</v>
      </c>
      <c r="R61" s="13">
        <f>P61+Q61</f>
        <v>100</v>
      </c>
      <c r="S61" s="10"/>
    </row>
    <row r="62" spans="2:19">
      <c r="B62" s="15"/>
      <c r="C62" s="43"/>
      <c r="D62" s="43"/>
      <c r="E62" s="43"/>
      <c r="F62" s="43"/>
      <c r="G62" s="43"/>
      <c r="H62" s="43"/>
      <c r="I62" s="43"/>
      <c r="J62" s="17"/>
      <c r="K62" s="18"/>
      <c r="L62" s="19"/>
      <c r="M62" s="19"/>
      <c r="N62" s="19"/>
      <c r="O62" s="19"/>
      <c r="P62" s="19"/>
      <c r="Q62" s="19"/>
      <c r="R62" s="19"/>
      <c r="S62" s="16"/>
    </row>
    <row r="63" spans="2:19">
      <c r="B63" s="9" t="s">
        <v>9</v>
      </c>
      <c r="C63" s="39">
        <v>40085</v>
      </c>
      <c r="D63" s="39">
        <f t="shared" si="0"/>
        <v>38623</v>
      </c>
      <c r="E63" s="40">
        <v>0.25</v>
      </c>
      <c r="F63" s="45">
        <f t="shared" si="1"/>
        <v>38623.25</v>
      </c>
      <c r="G63" s="41" t="s">
        <v>385</v>
      </c>
      <c r="H63" s="41" t="s">
        <v>386</v>
      </c>
      <c r="I63" s="42">
        <v>560</v>
      </c>
      <c r="J63" s="11">
        <v>2.249E-2</v>
      </c>
      <c r="K63" s="12">
        <v>0.11600000000000001</v>
      </c>
      <c r="L63" s="13">
        <f t="shared" ref="L63:L70" si="24">J63+K63</f>
        <v>0.13849</v>
      </c>
      <c r="M63" s="13">
        <f t="shared" ref="M63:M126" si="25">L63*1000</f>
        <v>138.49</v>
      </c>
      <c r="N63" s="13">
        <f t="shared" ref="N63:N70" si="26">(M63/I63)*1000</f>
        <v>247.30357142857144</v>
      </c>
      <c r="O63" s="14">
        <f t="shared" ref="O63:O126" si="27">N63*P63/100</f>
        <v>40.160714285714292</v>
      </c>
      <c r="P63" s="13">
        <f t="shared" ref="P63:P70" si="28">(J63/L63)*100</f>
        <v>16.239439670734349</v>
      </c>
      <c r="Q63" s="13">
        <f t="shared" ref="Q63:Q70" si="29">(K63/L63)*100</f>
        <v>83.760560329265658</v>
      </c>
      <c r="R63" s="13">
        <f t="shared" ref="R63:R70" si="30">P63+Q63</f>
        <v>100</v>
      </c>
      <c r="S63" s="10"/>
    </row>
    <row r="64" spans="2:19">
      <c r="B64" s="9" t="s">
        <v>10</v>
      </c>
      <c r="C64" s="39">
        <v>40085</v>
      </c>
      <c r="D64" s="39">
        <f t="shared" si="0"/>
        <v>38623</v>
      </c>
      <c r="E64" s="40">
        <v>0.25</v>
      </c>
      <c r="F64" s="45">
        <f t="shared" si="1"/>
        <v>38623.25</v>
      </c>
      <c r="G64" s="41" t="s">
        <v>387</v>
      </c>
      <c r="H64" s="41" t="s">
        <v>386</v>
      </c>
      <c r="I64" s="42">
        <v>556</v>
      </c>
      <c r="J64" s="11">
        <v>2.1430000000000001E-2</v>
      </c>
      <c r="K64" s="12">
        <v>0.53300000000000003</v>
      </c>
      <c r="L64" s="13">
        <f t="shared" si="24"/>
        <v>0.55442999999999998</v>
      </c>
      <c r="M64" s="13">
        <f t="shared" si="25"/>
        <v>554.42999999999995</v>
      </c>
      <c r="N64" s="13">
        <f t="shared" si="26"/>
        <v>997.17625899280574</v>
      </c>
      <c r="O64" s="14">
        <f t="shared" si="27"/>
        <v>38.543165467625897</v>
      </c>
      <c r="P64" s="13">
        <f t="shared" si="28"/>
        <v>3.8652309579207476</v>
      </c>
      <c r="Q64" s="13">
        <f t="shared" si="29"/>
        <v>96.134769042079256</v>
      </c>
      <c r="R64" s="13">
        <f t="shared" si="30"/>
        <v>100</v>
      </c>
      <c r="S64" s="10"/>
    </row>
    <row r="65" spans="2:19">
      <c r="B65" s="9" t="s">
        <v>11</v>
      </c>
      <c r="C65" s="39">
        <v>40085</v>
      </c>
      <c r="D65" s="39">
        <f t="shared" si="0"/>
        <v>38623</v>
      </c>
      <c r="E65" s="40">
        <v>0.25</v>
      </c>
      <c r="F65" s="45">
        <f t="shared" si="1"/>
        <v>38623.25</v>
      </c>
      <c r="G65" s="41" t="s">
        <v>388</v>
      </c>
      <c r="H65" s="41" t="s">
        <v>386</v>
      </c>
      <c r="I65" s="42">
        <v>554</v>
      </c>
      <c r="J65" s="11">
        <v>4.478E-2</v>
      </c>
      <c r="K65" s="12">
        <v>1.024</v>
      </c>
      <c r="L65" s="13">
        <f t="shared" si="24"/>
        <v>1.0687800000000001</v>
      </c>
      <c r="M65" s="13">
        <f t="shared" si="25"/>
        <v>1068.78</v>
      </c>
      <c r="N65" s="13">
        <f t="shared" si="26"/>
        <v>1929.2057761732854</v>
      </c>
      <c r="O65" s="14">
        <f t="shared" si="27"/>
        <v>80.83032490974729</v>
      </c>
      <c r="P65" s="13">
        <f t="shared" si="28"/>
        <v>4.1898239113755871</v>
      </c>
      <c r="Q65" s="13">
        <f t="shared" si="29"/>
        <v>95.810176088624416</v>
      </c>
      <c r="R65" s="13">
        <f t="shared" si="30"/>
        <v>100</v>
      </c>
      <c r="S65" s="10"/>
    </row>
    <row r="66" spans="2:19">
      <c r="B66" s="9" t="s">
        <v>12</v>
      </c>
      <c r="C66" s="39">
        <v>40085</v>
      </c>
      <c r="D66" s="39">
        <f t="shared" si="0"/>
        <v>38623</v>
      </c>
      <c r="E66" s="40">
        <v>0.25</v>
      </c>
      <c r="F66" s="45">
        <f t="shared" si="1"/>
        <v>38623.25</v>
      </c>
      <c r="G66" s="41" t="s">
        <v>389</v>
      </c>
      <c r="H66" s="41" t="s">
        <v>386</v>
      </c>
      <c r="I66" s="42">
        <v>541</v>
      </c>
      <c r="J66" s="11">
        <v>5.0569999999999997E-2</v>
      </c>
      <c r="K66" s="12">
        <v>2.2709999999999999</v>
      </c>
      <c r="L66" s="13">
        <f t="shared" si="24"/>
        <v>2.3215699999999999</v>
      </c>
      <c r="M66" s="13">
        <f t="shared" si="25"/>
        <v>2321.5699999999997</v>
      </c>
      <c r="N66" s="13">
        <f t="shared" si="26"/>
        <v>4291.2569316081326</v>
      </c>
      <c r="O66" s="14">
        <f t="shared" si="27"/>
        <v>93.475046210720862</v>
      </c>
      <c r="P66" s="13">
        <f t="shared" si="28"/>
        <v>2.1782672932541338</v>
      </c>
      <c r="Q66" s="13">
        <f t="shared" si="29"/>
        <v>97.821732706745863</v>
      </c>
      <c r="R66" s="13">
        <f t="shared" si="30"/>
        <v>100</v>
      </c>
      <c r="S66" s="10"/>
    </row>
    <row r="67" spans="2:19">
      <c r="B67" s="9" t="s">
        <v>13</v>
      </c>
      <c r="C67" s="39">
        <v>40085</v>
      </c>
      <c r="D67" s="39">
        <f t="shared" si="0"/>
        <v>38623</v>
      </c>
      <c r="E67" s="40">
        <v>0.25</v>
      </c>
      <c r="F67" s="45">
        <f t="shared" si="1"/>
        <v>38623.25</v>
      </c>
      <c r="G67" s="41" t="s">
        <v>390</v>
      </c>
      <c r="H67" s="41" t="s">
        <v>386</v>
      </c>
      <c r="I67" s="42">
        <v>539</v>
      </c>
      <c r="J67" s="11">
        <v>0.15176000000000001</v>
      </c>
      <c r="K67" s="12">
        <v>28.571999999999999</v>
      </c>
      <c r="L67" s="13">
        <f t="shared" si="24"/>
        <v>28.723759999999999</v>
      </c>
      <c r="M67" s="13">
        <f t="shared" si="25"/>
        <v>28723.759999999998</v>
      </c>
      <c r="N67" s="13">
        <f t="shared" si="26"/>
        <v>53290.834879406306</v>
      </c>
      <c r="O67" s="14">
        <f t="shared" si="27"/>
        <v>281.55844155844153</v>
      </c>
      <c r="P67" s="13">
        <f t="shared" si="28"/>
        <v>0.52834308600266822</v>
      </c>
      <c r="Q67" s="13">
        <f t="shared" si="29"/>
        <v>99.471656913997336</v>
      </c>
      <c r="R67" s="13">
        <f t="shared" si="30"/>
        <v>100</v>
      </c>
      <c r="S67" s="10"/>
    </row>
    <row r="68" spans="2:19">
      <c r="B68" s="9" t="s">
        <v>14</v>
      </c>
      <c r="C68" s="39">
        <v>40085</v>
      </c>
      <c r="D68" s="39">
        <f>C68-1462</f>
        <v>38623</v>
      </c>
      <c r="E68" s="40">
        <v>0.25</v>
      </c>
      <c r="F68" s="45">
        <f t="shared" ref="F68:F131" si="31">D68+E68</f>
        <v>38623.25</v>
      </c>
      <c r="G68" s="41" t="s">
        <v>391</v>
      </c>
      <c r="H68" s="41" t="s">
        <v>386</v>
      </c>
      <c r="I68" s="42">
        <v>513</v>
      </c>
      <c r="J68" s="11">
        <v>2.5500000000000002E-3</v>
      </c>
      <c r="K68" s="12">
        <v>2.7829999999999999</v>
      </c>
      <c r="L68" s="13">
        <f t="shared" si="24"/>
        <v>2.7855499999999997</v>
      </c>
      <c r="M68" s="13">
        <f t="shared" si="25"/>
        <v>2785.5499999999997</v>
      </c>
      <c r="N68" s="13">
        <f t="shared" si="26"/>
        <v>5429.9220272904477</v>
      </c>
      <c r="O68" s="14">
        <f t="shared" si="27"/>
        <v>4.9707602339181287</v>
      </c>
      <c r="P68" s="13">
        <f t="shared" si="28"/>
        <v>9.1543860278939543E-2</v>
      </c>
      <c r="Q68" s="13">
        <f t="shared" si="29"/>
        <v>99.908456139721068</v>
      </c>
      <c r="R68" s="13">
        <f t="shared" si="30"/>
        <v>100.00000000000001</v>
      </c>
      <c r="S68" s="10"/>
    </row>
    <row r="69" spans="2:19">
      <c r="B69" s="9" t="s">
        <v>15</v>
      </c>
      <c r="C69" s="39">
        <v>40085</v>
      </c>
      <c r="D69" s="39">
        <f>C69-1462</f>
        <v>38623</v>
      </c>
      <c r="E69" s="40">
        <v>0.25</v>
      </c>
      <c r="F69" s="45">
        <f t="shared" si="31"/>
        <v>38623.25</v>
      </c>
      <c r="G69" s="41" t="s">
        <v>392</v>
      </c>
      <c r="H69" s="41" t="s">
        <v>386</v>
      </c>
      <c r="I69" s="42">
        <v>540</v>
      </c>
      <c r="J69" s="11">
        <v>3.0200000000000001E-3</v>
      </c>
      <c r="K69" s="12">
        <v>9.9450000000000003</v>
      </c>
      <c r="L69" s="13">
        <f t="shared" si="24"/>
        <v>9.9480199999999996</v>
      </c>
      <c r="M69" s="13">
        <f t="shared" si="25"/>
        <v>9948.02</v>
      </c>
      <c r="N69" s="13">
        <f t="shared" si="26"/>
        <v>18422.259259259259</v>
      </c>
      <c r="O69" s="14">
        <f t="shared" si="27"/>
        <v>5.5925925925925926</v>
      </c>
      <c r="P69" s="13">
        <f t="shared" si="28"/>
        <v>3.0357799843586965E-2</v>
      </c>
      <c r="Q69" s="13">
        <f t="shared" si="29"/>
        <v>99.969642200156414</v>
      </c>
      <c r="R69" s="13">
        <f t="shared" si="30"/>
        <v>100</v>
      </c>
      <c r="S69" s="10"/>
    </row>
    <row r="70" spans="2:19">
      <c r="B70" s="9" t="s">
        <v>16</v>
      </c>
      <c r="C70" s="39">
        <v>40085</v>
      </c>
      <c r="D70" s="39">
        <f>C70-1462</f>
        <v>38623</v>
      </c>
      <c r="E70" s="40">
        <v>0.25</v>
      </c>
      <c r="F70" s="45">
        <f t="shared" si="31"/>
        <v>38623.25</v>
      </c>
      <c r="G70" s="41" t="s">
        <v>393</v>
      </c>
      <c r="H70" s="41" t="s">
        <v>386</v>
      </c>
      <c r="I70" s="42">
        <v>539</v>
      </c>
      <c r="J70" s="11">
        <v>7.5799999999999999E-3</v>
      </c>
      <c r="K70" s="12">
        <v>0.90800000000000003</v>
      </c>
      <c r="L70" s="13">
        <f t="shared" si="24"/>
        <v>0.91558000000000006</v>
      </c>
      <c r="M70" s="13">
        <f t="shared" si="25"/>
        <v>915.58</v>
      </c>
      <c r="N70" s="13">
        <f t="shared" si="26"/>
        <v>1698.6641929499074</v>
      </c>
      <c r="O70" s="14">
        <f t="shared" si="27"/>
        <v>14.063079777365495</v>
      </c>
      <c r="P70" s="13">
        <f t="shared" si="28"/>
        <v>0.8278905174861837</v>
      </c>
      <c r="Q70" s="13">
        <f t="shared" si="29"/>
        <v>99.172109482513818</v>
      </c>
      <c r="R70" s="13">
        <f t="shared" si="30"/>
        <v>100</v>
      </c>
      <c r="S70" s="10"/>
    </row>
    <row r="71" spans="2:19">
      <c r="B71" s="15"/>
      <c r="C71" s="43"/>
      <c r="D71" s="43"/>
      <c r="E71" s="43"/>
      <c r="F71" s="43"/>
      <c r="G71" s="43"/>
      <c r="H71" s="43"/>
      <c r="I71" s="43"/>
      <c r="J71" s="17"/>
      <c r="K71" s="18"/>
      <c r="L71" s="19"/>
      <c r="M71" s="19"/>
      <c r="N71" s="19"/>
      <c r="O71" s="19"/>
      <c r="P71" s="19"/>
      <c r="Q71" s="19"/>
      <c r="R71" s="19"/>
      <c r="S71" s="16"/>
    </row>
    <row r="72" spans="2:19">
      <c r="B72" s="9" t="s">
        <v>17</v>
      </c>
      <c r="C72" s="39">
        <v>40087</v>
      </c>
      <c r="D72" s="39">
        <f t="shared" ref="D72:D79" si="32">C72-1462</f>
        <v>38625</v>
      </c>
      <c r="E72" s="40">
        <v>0.25</v>
      </c>
      <c r="F72" s="45">
        <f t="shared" si="31"/>
        <v>38625.25</v>
      </c>
      <c r="G72" s="41" t="s">
        <v>385</v>
      </c>
      <c r="H72" s="41" t="s">
        <v>386</v>
      </c>
      <c r="I72" s="42">
        <v>536</v>
      </c>
      <c r="J72" s="11">
        <v>3.7949999999999998E-2</v>
      </c>
      <c r="K72" s="12">
        <v>1.8440000000000001</v>
      </c>
      <c r="L72" s="13">
        <f t="shared" ref="L72:L83" si="33">J72+K72</f>
        <v>1.88195</v>
      </c>
      <c r="M72" s="13">
        <f t="shared" si="25"/>
        <v>1881.95</v>
      </c>
      <c r="N72" s="13">
        <f t="shared" ref="N72:N83" si="34">(M72/I72)*1000</f>
        <v>3511.1007462686571</v>
      </c>
      <c r="O72" s="14">
        <f t="shared" si="27"/>
        <v>70.802238805970148</v>
      </c>
      <c r="P72" s="13">
        <f t="shared" ref="P72:P83" si="35">(J72/L72)*100</f>
        <v>2.0165254124711067</v>
      </c>
      <c r="Q72" s="13">
        <f t="shared" ref="Q72:Q83" si="36">(K72/L72)*100</f>
        <v>97.983474587528889</v>
      </c>
      <c r="R72" s="13">
        <f t="shared" ref="R72:R83" si="37">P72+Q72</f>
        <v>100</v>
      </c>
      <c r="S72" s="10"/>
    </row>
    <row r="73" spans="2:19">
      <c r="B73" s="9" t="s">
        <v>18</v>
      </c>
      <c r="C73" s="39">
        <v>40087</v>
      </c>
      <c r="D73" s="39">
        <f t="shared" si="32"/>
        <v>38625</v>
      </c>
      <c r="E73" s="40">
        <v>0.25</v>
      </c>
      <c r="F73" s="45">
        <f t="shared" si="31"/>
        <v>38625.25</v>
      </c>
      <c r="G73" s="41" t="s">
        <v>387</v>
      </c>
      <c r="H73" s="41" t="s">
        <v>386</v>
      </c>
      <c r="I73" s="42">
        <v>550</v>
      </c>
      <c r="J73" s="11">
        <v>1.239E-2</v>
      </c>
      <c r="K73" s="12">
        <v>4.22</v>
      </c>
      <c r="L73" s="13">
        <f t="shared" si="33"/>
        <v>4.2323899999999997</v>
      </c>
      <c r="M73" s="13">
        <f t="shared" si="25"/>
        <v>4232.3899999999994</v>
      </c>
      <c r="N73" s="13">
        <f t="shared" si="34"/>
        <v>7695.2545454545443</v>
      </c>
      <c r="O73" s="14">
        <f t="shared" si="27"/>
        <v>22.527272727272724</v>
      </c>
      <c r="P73" s="13">
        <f t="shared" si="35"/>
        <v>0.29274239850297351</v>
      </c>
      <c r="Q73" s="13">
        <f t="shared" si="36"/>
        <v>99.70725760149702</v>
      </c>
      <c r="R73" s="13">
        <f t="shared" si="37"/>
        <v>100</v>
      </c>
      <c r="S73" s="10"/>
    </row>
    <row r="74" spans="2:19">
      <c r="B74" s="9" t="s">
        <v>19</v>
      </c>
      <c r="C74" s="39">
        <v>40087</v>
      </c>
      <c r="D74" s="39">
        <f t="shared" si="32"/>
        <v>38625</v>
      </c>
      <c r="E74" s="40">
        <v>0.25</v>
      </c>
      <c r="F74" s="45">
        <f t="shared" si="31"/>
        <v>38625.25</v>
      </c>
      <c r="G74" s="41" t="s">
        <v>388</v>
      </c>
      <c r="H74" s="41" t="s">
        <v>386</v>
      </c>
      <c r="I74" s="42">
        <v>510</v>
      </c>
      <c r="J74" s="11">
        <v>8.3700000000000007E-3</v>
      </c>
      <c r="K74" s="12">
        <v>2.2109999999999999</v>
      </c>
      <c r="L74" s="13">
        <f t="shared" si="33"/>
        <v>2.2193700000000001</v>
      </c>
      <c r="M74" s="13">
        <f t="shared" si="25"/>
        <v>2219.37</v>
      </c>
      <c r="N74" s="13">
        <f t="shared" si="34"/>
        <v>4351.7058823529405</v>
      </c>
      <c r="O74" s="14">
        <f t="shared" si="27"/>
        <v>16.411764705882351</v>
      </c>
      <c r="P74" s="13">
        <f t="shared" si="35"/>
        <v>0.3771340515551711</v>
      </c>
      <c r="Q74" s="13">
        <f t="shared" si="36"/>
        <v>99.622865948444812</v>
      </c>
      <c r="R74" s="13">
        <f t="shared" si="37"/>
        <v>99.999999999999986</v>
      </c>
      <c r="S74" s="10"/>
    </row>
    <row r="75" spans="2:19">
      <c r="B75" s="9" t="s">
        <v>20</v>
      </c>
      <c r="C75" s="39">
        <v>40087</v>
      </c>
      <c r="D75" s="39">
        <f t="shared" si="32"/>
        <v>38625</v>
      </c>
      <c r="E75" s="40">
        <v>0.25</v>
      </c>
      <c r="F75" s="45">
        <f t="shared" si="31"/>
        <v>38625.25</v>
      </c>
      <c r="G75" s="41" t="s">
        <v>389</v>
      </c>
      <c r="H75" s="41" t="s">
        <v>386</v>
      </c>
      <c r="I75" s="42">
        <v>553</v>
      </c>
      <c r="J75" s="11">
        <v>8.2299999999999995E-3</v>
      </c>
      <c r="K75" s="12">
        <v>1.625</v>
      </c>
      <c r="L75" s="13">
        <f t="shared" si="33"/>
        <v>1.63323</v>
      </c>
      <c r="M75" s="13">
        <f t="shared" si="25"/>
        <v>1633.23</v>
      </c>
      <c r="N75" s="13">
        <f t="shared" si="34"/>
        <v>2953.3996383363474</v>
      </c>
      <c r="O75" s="14">
        <f t="shared" si="27"/>
        <v>14.88245931283906</v>
      </c>
      <c r="P75" s="13">
        <f t="shared" si="35"/>
        <v>0.50390943100481866</v>
      </c>
      <c r="Q75" s="13">
        <f t="shared" si="36"/>
        <v>99.496090568995186</v>
      </c>
      <c r="R75" s="13">
        <f t="shared" si="37"/>
        <v>100</v>
      </c>
      <c r="S75" s="10"/>
    </row>
    <row r="76" spans="2:19">
      <c r="B76" s="9" t="s">
        <v>21</v>
      </c>
      <c r="C76" s="39">
        <v>40087</v>
      </c>
      <c r="D76" s="39">
        <f t="shared" si="32"/>
        <v>38625</v>
      </c>
      <c r="E76" s="40">
        <v>0.25</v>
      </c>
      <c r="F76" s="45">
        <f t="shared" si="31"/>
        <v>38625.25</v>
      </c>
      <c r="G76" s="41" t="s">
        <v>390</v>
      </c>
      <c r="H76" s="41" t="s">
        <v>386</v>
      </c>
      <c r="I76" s="42">
        <v>546</v>
      </c>
      <c r="J76" s="11">
        <v>1.0460000000000001E-2</v>
      </c>
      <c r="K76" s="12">
        <v>2.17</v>
      </c>
      <c r="L76" s="13">
        <f t="shared" si="33"/>
        <v>2.1804600000000001</v>
      </c>
      <c r="M76" s="13">
        <f t="shared" si="25"/>
        <v>2180.46</v>
      </c>
      <c r="N76" s="13">
        <f t="shared" si="34"/>
        <v>3993.5164835164833</v>
      </c>
      <c r="O76" s="14">
        <f t="shared" si="27"/>
        <v>19.157509157509153</v>
      </c>
      <c r="P76" s="13">
        <f t="shared" si="35"/>
        <v>0.4797152894343395</v>
      </c>
      <c r="Q76" s="13">
        <f t="shared" si="36"/>
        <v>99.520284710565647</v>
      </c>
      <c r="R76" s="13">
        <f t="shared" si="37"/>
        <v>99.999999999999986</v>
      </c>
      <c r="S76" s="10"/>
    </row>
    <row r="77" spans="2:19">
      <c r="B77" s="9" t="s">
        <v>22</v>
      </c>
      <c r="C77" s="39">
        <v>40087</v>
      </c>
      <c r="D77" s="39">
        <f t="shared" si="32"/>
        <v>38625</v>
      </c>
      <c r="E77" s="40">
        <v>0.25</v>
      </c>
      <c r="F77" s="45">
        <f t="shared" si="31"/>
        <v>38625.25</v>
      </c>
      <c r="G77" s="41" t="s">
        <v>391</v>
      </c>
      <c r="H77" s="41" t="s">
        <v>386</v>
      </c>
      <c r="I77" s="42">
        <v>457</v>
      </c>
      <c r="J77" s="11">
        <v>1.575E-2</v>
      </c>
      <c r="K77" s="12">
        <v>142.351</v>
      </c>
      <c r="L77" s="13">
        <f t="shared" si="33"/>
        <v>142.36675</v>
      </c>
      <c r="M77" s="13">
        <f t="shared" si="25"/>
        <v>142366.75</v>
      </c>
      <c r="N77" s="13">
        <f t="shared" si="34"/>
        <v>311524.61706783366</v>
      </c>
      <c r="O77" s="14">
        <f t="shared" si="27"/>
        <v>34.463894967177247</v>
      </c>
      <c r="P77" s="13">
        <f t="shared" si="35"/>
        <v>1.1062976432348144E-2</v>
      </c>
      <c r="Q77" s="13">
        <f t="shared" si="36"/>
        <v>99.988937023567658</v>
      </c>
      <c r="R77" s="13">
        <f t="shared" si="37"/>
        <v>100</v>
      </c>
      <c r="S77" s="10"/>
    </row>
    <row r="78" spans="2:19">
      <c r="B78" s="9" t="s">
        <v>23</v>
      </c>
      <c r="C78" s="39">
        <v>40087</v>
      </c>
      <c r="D78" s="39">
        <f t="shared" si="32"/>
        <v>38625</v>
      </c>
      <c r="E78" s="40">
        <v>0.25</v>
      </c>
      <c r="F78" s="45">
        <f t="shared" si="31"/>
        <v>38625.25</v>
      </c>
      <c r="G78" s="41" t="s">
        <v>392</v>
      </c>
      <c r="H78" s="41" t="s">
        <v>386</v>
      </c>
      <c r="I78" s="42">
        <v>548</v>
      </c>
      <c r="J78" s="11">
        <v>1.051E-2</v>
      </c>
      <c r="K78" s="12">
        <v>1.4730000000000001</v>
      </c>
      <c r="L78" s="13">
        <f t="shared" si="33"/>
        <v>1.4835100000000001</v>
      </c>
      <c r="M78" s="13">
        <f t="shared" si="25"/>
        <v>1483.5100000000002</v>
      </c>
      <c r="N78" s="13">
        <f t="shared" si="34"/>
        <v>2707.1350364963509</v>
      </c>
      <c r="O78" s="14">
        <f t="shared" si="27"/>
        <v>19.178832116788325</v>
      </c>
      <c r="P78" s="13">
        <f t="shared" si="35"/>
        <v>0.70845494806236553</v>
      </c>
      <c r="Q78" s="13">
        <f t="shared" si="36"/>
        <v>99.291545051937632</v>
      </c>
      <c r="R78" s="13">
        <f t="shared" si="37"/>
        <v>100</v>
      </c>
      <c r="S78" s="10"/>
    </row>
    <row r="79" spans="2:19">
      <c r="B79" s="9" t="s">
        <v>24</v>
      </c>
      <c r="C79" s="39">
        <v>40087</v>
      </c>
      <c r="D79" s="39">
        <f t="shared" si="32"/>
        <v>38625</v>
      </c>
      <c r="E79" s="40">
        <v>0.25</v>
      </c>
      <c r="F79" s="45">
        <f t="shared" si="31"/>
        <v>38625.25</v>
      </c>
      <c r="G79" s="41" t="s">
        <v>393</v>
      </c>
      <c r="H79" s="41" t="s">
        <v>386</v>
      </c>
      <c r="I79" s="42">
        <v>551</v>
      </c>
      <c r="J79" s="11">
        <v>4.9199999999999999E-3</v>
      </c>
      <c r="K79" s="12">
        <v>1.0069999999999999</v>
      </c>
      <c r="L79" s="13">
        <f t="shared" si="33"/>
        <v>1.0119199999999999</v>
      </c>
      <c r="M79" s="13">
        <f t="shared" si="25"/>
        <v>1011.92</v>
      </c>
      <c r="N79" s="13">
        <f t="shared" si="34"/>
        <v>1836.5154264972775</v>
      </c>
      <c r="O79" s="14">
        <f t="shared" si="27"/>
        <v>8.9292196007259523</v>
      </c>
      <c r="P79" s="13">
        <f t="shared" si="35"/>
        <v>0.48620444303897548</v>
      </c>
      <c r="Q79" s="13">
        <f t="shared" si="36"/>
        <v>99.513795556961014</v>
      </c>
      <c r="R79" s="13">
        <f t="shared" si="37"/>
        <v>99.999999999999986</v>
      </c>
      <c r="S79" s="10"/>
    </row>
    <row r="80" spans="2:19">
      <c r="B80" s="15"/>
      <c r="C80" s="43"/>
      <c r="D80" s="43"/>
      <c r="E80" s="43"/>
      <c r="F80" s="43"/>
      <c r="G80" s="43"/>
      <c r="H80" s="43"/>
      <c r="I80" s="43"/>
      <c r="J80" s="17"/>
      <c r="K80" s="18"/>
      <c r="L80" s="19"/>
      <c r="M80" s="19"/>
      <c r="N80" s="19"/>
      <c r="O80" s="19"/>
      <c r="P80" s="19"/>
      <c r="Q80" s="19"/>
      <c r="R80" s="19"/>
      <c r="S80" s="16"/>
    </row>
    <row r="81" spans="2:19">
      <c r="B81" s="9" t="s">
        <v>25</v>
      </c>
      <c r="C81" s="39">
        <v>40088</v>
      </c>
      <c r="D81" s="39">
        <f>C81-1462</f>
        <v>38626</v>
      </c>
      <c r="E81" s="40">
        <v>0.25</v>
      </c>
      <c r="F81" s="45">
        <f t="shared" si="31"/>
        <v>38626.25</v>
      </c>
      <c r="G81" s="41" t="s">
        <v>385</v>
      </c>
      <c r="H81" s="41" t="s">
        <v>386</v>
      </c>
      <c r="I81" s="42">
        <v>549</v>
      </c>
      <c r="J81" s="11">
        <v>1.934E-2</v>
      </c>
      <c r="K81" s="12">
        <v>0.45400000000000001</v>
      </c>
      <c r="L81" s="13">
        <f t="shared" si="33"/>
        <v>0.47334000000000004</v>
      </c>
      <c r="M81" s="13">
        <f t="shared" si="25"/>
        <v>473.34000000000003</v>
      </c>
      <c r="N81" s="13">
        <f t="shared" si="34"/>
        <v>862.18579234972685</v>
      </c>
      <c r="O81" s="14">
        <f t="shared" si="27"/>
        <v>35.227686703096538</v>
      </c>
      <c r="P81" s="13">
        <f t="shared" si="35"/>
        <v>4.0858579456627364</v>
      </c>
      <c r="Q81" s="13">
        <f t="shared" si="36"/>
        <v>95.914142054337262</v>
      </c>
      <c r="R81" s="13">
        <f t="shared" si="37"/>
        <v>100</v>
      </c>
      <c r="S81" s="10"/>
    </row>
    <row r="82" spans="2:19">
      <c r="B82" s="9" t="s">
        <v>26</v>
      </c>
      <c r="C82" s="39">
        <v>40088</v>
      </c>
      <c r="D82" s="39">
        <f>C82-1462</f>
        <v>38626</v>
      </c>
      <c r="E82" s="40">
        <v>0.25</v>
      </c>
      <c r="F82" s="45">
        <f t="shared" si="31"/>
        <v>38626.25</v>
      </c>
      <c r="G82" s="41" t="s">
        <v>390</v>
      </c>
      <c r="H82" s="41" t="s">
        <v>386</v>
      </c>
      <c r="I82" s="42">
        <v>548</v>
      </c>
      <c r="J82" s="11">
        <v>0.24590999999999999</v>
      </c>
      <c r="K82" s="12">
        <v>5.08</v>
      </c>
      <c r="L82" s="13">
        <f t="shared" si="33"/>
        <v>5.3259100000000004</v>
      </c>
      <c r="M82" s="13">
        <f t="shared" si="25"/>
        <v>5325.9100000000008</v>
      </c>
      <c r="N82" s="13">
        <f t="shared" si="34"/>
        <v>9718.8138686131388</v>
      </c>
      <c r="O82" s="14">
        <f t="shared" si="27"/>
        <v>448.74087591240874</v>
      </c>
      <c r="P82" s="13">
        <f t="shared" si="35"/>
        <v>4.6172391196997316</v>
      </c>
      <c r="Q82" s="13">
        <f t="shared" si="36"/>
        <v>95.382760880300268</v>
      </c>
      <c r="R82" s="13">
        <f t="shared" si="37"/>
        <v>100</v>
      </c>
      <c r="S82" s="10"/>
    </row>
    <row r="83" spans="2:19">
      <c r="B83" s="9" t="s">
        <v>27</v>
      </c>
      <c r="C83" s="39">
        <v>40088</v>
      </c>
      <c r="D83" s="39">
        <f>C83-1462</f>
        <v>38626</v>
      </c>
      <c r="E83" s="40">
        <v>0.25</v>
      </c>
      <c r="F83" s="45">
        <f t="shared" si="31"/>
        <v>38626.25</v>
      </c>
      <c r="G83" s="41" t="s">
        <v>393</v>
      </c>
      <c r="H83" s="41" t="s">
        <v>386</v>
      </c>
      <c r="I83" s="42">
        <v>540</v>
      </c>
      <c r="J83" s="11">
        <v>8.5000000000000006E-3</v>
      </c>
      <c r="K83" s="12">
        <v>24.436</v>
      </c>
      <c r="L83" s="13">
        <f t="shared" si="33"/>
        <v>24.444500000000001</v>
      </c>
      <c r="M83" s="13">
        <f t="shared" si="25"/>
        <v>24444.5</v>
      </c>
      <c r="N83" s="13">
        <f t="shared" si="34"/>
        <v>45267.592592592591</v>
      </c>
      <c r="O83" s="14">
        <f t="shared" si="27"/>
        <v>15.740740740740739</v>
      </c>
      <c r="P83" s="13">
        <f t="shared" si="35"/>
        <v>3.4772648243981262E-2</v>
      </c>
      <c r="Q83" s="13">
        <f t="shared" si="36"/>
        <v>99.965227351756013</v>
      </c>
      <c r="R83" s="13">
        <f t="shared" si="37"/>
        <v>100</v>
      </c>
      <c r="S83" s="10"/>
    </row>
    <row r="84" spans="2:19">
      <c r="B84" s="15"/>
      <c r="C84" s="43"/>
      <c r="D84" s="43"/>
      <c r="E84" s="43"/>
      <c r="F84" s="43"/>
      <c r="G84" s="43"/>
      <c r="H84" s="43"/>
      <c r="I84" s="43"/>
      <c r="J84" s="17"/>
      <c r="K84" s="18"/>
      <c r="L84" s="19"/>
      <c r="M84" s="19"/>
      <c r="N84" s="19"/>
      <c r="O84" s="19"/>
      <c r="P84" s="19"/>
      <c r="Q84" s="19"/>
      <c r="R84" s="19"/>
      <c r="S84" s="16"/>
    </row>
    <row r="85" spans="2:19">
      <c r="B85" s="9" t="s">
        <v>28</v>
      </c>
      <c r="C85" s="39">
        <v>40089</v>
      </c>
      <c r="D85" s="39">
        <f t="shared" ref="D85:D92" si="38">C85-1462</f>
        <v>38627</v>
      </c>
      <c r="E85" s="40">
        <v>0.25</v>
      </c>
      <c r="F85" s="45">
        <f t="shared" si="31"/>
        <v>38627.25</v>
      </c>
      <c r="G85" s="41" t="s">
        <v>385</v>
      </c>
      <c r="H85" s="41" t="s">
        <v>386</v>
      </c>
      <c r="I85" s="42">
        <v>549</v>
      </c>
      <c r="J85" s="11">
        <v>1.499E-2</v>
      </c>
      <c r="K85" s="12">
        <v>0.14699999999999999</v>
      </c>
      <c r="L85" s="13">
        <f t="shared" ref="L85:L105" si="39">J85+K85</f>
        <v>0.16199</v>
      </c>
      <c r="M85" s="13">
        <f t="shared" si="25"/>
        <v>161.99</v>
      </c>
      <c r="N85" s="13">
        <f t="shared" ref="N85:N105" si="40">(M85/I85)*1000</f>
        <v>295.06375227686704</v>
      </c>
      <c r="O85" s="14">
        <f t="shared" si="27"/>
        <v>27.30418943533698</v>
      </c>
      <c r="P85" s="13">
        <f t="shared" ref="P85:P105" si="41">(J85/L85)*100</f>
        <v>9.2536576331872347</v>
      </c>
      <c r="Q85" s="13">
        <f t="shared" ref="Q85:Q105" si="42">(K85/L85)*100</f>
        <v>90.746342366812755</v>
      </c>
      <c r="R85" s="13">
        <f t="shared" ref="R85:R105" si="43">P85+Q85</f>
        <v>99.999999999999986</v>
      </c>
      <c r="S85" s="10"/>
    </row>
    <row r="86" spans="2:19">
      <c r="B86" s="9" t="s">
        <v>29</v>
      </c>
      <c r="C86" s="39">
        <v>40089</v>
      </c>
      <c r="D86" s="39">
        <f t="shared" si="38"/>
        <v>38627</v>
      </c>
      <c r="E86" s="40">
        <v>0.25</v>
      </c>
      <c r="F86" s="45">
        <f t="shared" si="31"/>
        <v>38627.25</v>
      </c>
      <c r="G86" s="41" t="s">
        <v>387</v>
      </c>
      <c r="H86" s="41" t="s">
        <v>386</v>
      </c>
      <c r="I86" s="42">
        <v>550</v>
      </c>
      <c r="J86" s="11">
        <v>2.5260000000000001E-2</v>
      </c>
      <c r="K86" s="12">
        <v>2.8</v>
      </c>
      <c r="L86" s="13">
        <f t="shared" si="39"/>
        <v>2.8252599999999997</v>
      </c>
      <c r="M86" s="13">
        <f t="shared" si="25"/>
        <v>2825.2599999999998</v>
      </c>
      <c r="N86" s="13">
        <f t="shared" si="40"/>
        <v>5136.8363636363638</v>
      </c>
      <c r="O86" s="14">
        <f t="shared" si="27"/>
        <v>45.927272727272737</v>
      </c>
      <c r="P86" s="13">
        <f t="shared" si="41"/>
        <v>0.89407700530216716</v>
      </c>
      <c r="Q86" s="13">
        <f t="shared" si="42"/>
        <v>99.105922994697835</v>
      </c>
      <c r="R86" s="13">
        <f t="shared" si="43"/>
        <v>100</v>
      </c>
      <c r="S86" s="10"/>
    </row>
    <row r="87" spans="2:19">
      <c r="B87" s="9" t="s">
        <v>30</v>
      </c>
      <c r="C87" s="39">
        <v>40089</v>
      </c>
      <c r="D87" s="39">
        <f t="shared" si="38"/>
        <v>38627</v>
      </c>
      <c r="E87" s="40">
        <v>0.25</v>
      </c>
      <c r="F87" s="45">
        <f t="shared" si="31"/>
        <v>38627.25</v>
      </c>
      <c r="G87" s="41" t="s">
        <v>388</v>
      </c>
      <c r="H87" s="41" t="s">
        <v>386</v>
      </c>
      <c r="I87" s="42">
        <v>539</v>
      </c>
      <c r="J87" s="11">
        <v>3.6310000000000002E-2</v>
      </c>
      <c r="K87" s="12">
        <v>24.356000000000002</v>
      </c>
      <c r="L87" s="13">
        <f t="shared" si="39"/>
        <v>24.392310000000002</v>
      </c>
      <c r="M87" s="13">
        <f t="shared" si="25"/>
        <v>24392.31</v>
      </c>
      <c r="N87" s="13">
        <f t="shared" si="40"/>
        <v>45254.749536178111</v>
      </c>
      <c r="O87" s="14">
        <f t="shared" si="27"/>
        <v>67.365491651205943</v>
      </c>
      <c r="P87" s="13">
        <f t="shared" si="41"/>
        <v>0.14885839020576566</v>
      </c>
      <c r="Q87" s="13">
        <f t="shared" si="42"/>
        <v>99.85114160979424</v>
      </c>
      <c r="R87" s="13">
        <f t="shared" si="43"/>
        <v>100</v>
      </c>
      <c r="S87" s="10"/>
    </row>
    <row r="88" spans="2:19">
      <c r="B88" s="9" t="s">
        <v>161</v>
      </c>
      <c r="C88" s="39">
        <v>40089</v>
      </c>
      <c r="D88" s="39">
        <f t="shared" si="38"/>
        <v>38627</v>
      </c>
      <c r="E88" s="40">
        <v>0.25</v>
      </c>
      <c r="F88" s="45">
        <f t="shared" si="31"/>
        <v>38627.25</v>
      </c>
      <c r="G88" s="41" t="s">
        <v>389</v>
      </c>
      <c r="H88" s="41" t="s">
        <v>386</v>
      </c>
      <c r="I88" s="42">
        <v>531</v>
      </c>
      <c r="J88" s="11">
        <v>4.2290000000000001E-2</v>
      </c>
      <c r="K88" s="12">
        <v>24.126000000000001</v>
      </c>
      <c r="L88" s="13">
        <f t="shared" si="39"/>
        <v>24.168290000000002</v>
      </c>
      <c r="M88" s="13">
        <f t="shared" si="25"/>
        <v>24168.29</v>
      </c>
      <c r="N88" s="13">
        <f t="shared" si="40"/>
        <v>45514.670433145016</v>
      </c>
      <c r="O88" s="14">
        <f t="shared" si="27"/>
        <v>79.64218455743881</v>
      </c>
      <c r="P88" s="13">
        <f t="shared" si="41"/>
        <v>0.17498134952865924</v>
      </c>
      <c r="Q88" s="13">
        <f t="shared" si="42"/>
        <v>99.825018650471335</v>
      </c>
      <c r="R88" s="13">
        <f t="shared" si="43"/>
        <v>100</v>
      </c>
      <c r="S88" s="10"/>
    </row>
    <row r="89" spans="2:19">
      <c r="B89" s="9" t="s">
        <v>162</v>
      </c>
      <c r="C89" s="39">
        <v>40089</v>
      </c>
      <c r="D89" s="39">
        <f t="shared" si="38"/>
        <v>38627</v>
      </c>
      <c r="E89" s="40">
        <v>0.25</v>
      </c>
      <c r="F89" s="45">
        <f t="shared" si="31"/>
        <v>38627.25</v>
      </c>
      <c r="G89" s="41" t="s">
        <v>390</v>
      </c>
      <c r="H89" s="41" t="s">
        <v>386</v>
      </c>
      <c r="I89" s="42">
        <v>548</v>
      </c>
      <c r="J89" s="11">
        <v>1.384E-2</v>
      </c>
      <c r="K89" s="12">
        <v>7.8470000000000004</v>
      </c>
      <c r="L89" s="13">
        <f t="shared" si="39"/>
        <v>7.8608400000000005</v>
      </c>
      <c r="M89" s="13">
        <f t="shared" si="25"/>
        <v>7860.84</v>
      </c>
      <c r="N89" s="13">
        <f t="shared" si="40"/>
        <v>14344.598540145986</v>
      </c>
      <c r="O89" s="14">
        <f t="shared" si="27"/>
        <v>25.255474452554743</v>
      </c>
      <c r="P89" s="13">
        <f t="shared" si="41"/>
        <v>0.17606260908503416</v>
      </c>
      <c r="Q89" s="13">
        <f t="shared" si="42"/>
        <v>99.823937390914963</v>
      </c>
      <c r="R89" s="13">
        <f t="shared" si="43"/>
        <v>100</v>
      </c>
      <c r="S89" s="10"/>
    </row>
    <row r="90" spans="2:19">
      <c r="B90" s="9" t="s">
        <v>163</v>
      </c>
      <c r="C90" s="39">
        <v>40089</v>
      </c>
      <c r="D90" s="39">
        <f t="shared" si="38"/>
        <v>38627</v>
      </c>
      <c r="E90" s="40">
        <v>0.25</v>
      </c>
      <c r="F90" s="45">
        <f t="shared" si="31"/>
        <v>38627.25</v>
      </c>
      <c r="G90" s="41" t="s">
        <v>391</v>
      </c>
      <c r="H90" s="41" t="s">
        <v>386</v>
      </c>
      <c r="I90" s="42">
        <v>482</v>
      </c>
      <c r="J90" s="11">
        <v>7.4999999999999997E-3</v>
      </c>
      <c r="K90" s="12">
        <v>47.752000000000002</v>
      </c>
      <c r="L90" s="13">
        <f t="shared" si="39"/>
        <v>47.759500000000003</v>
      </c>
      <c r="M90" s="13">
        <f t="shared" si="25"/>
        <v>47759.5</v>
      </c>
      <c r="N90" s="13">
        <f t="shared" si="40"/>
        <v>99086.099585062242</v>
      </c>
      <c r="O90" s="14">
        <f t="shared" si="27"/>
        <v>15.560165975103732</v>
      </c>
      <c r="P90" s="13">
        <f t="shared" si="41"/>
        <v>1.5703681989970578E-2</v>
      </c>
      <c r="Q90" s="13">
        <f t="shared" si="42"/>
        <v>99.984296318010024</v>
      </c>
      <c r="R90" s="13">
        <f t="shared" si="43"/>
        <v>100</v>
      </c>
      <c r="S90" s="10"/>
    </row>
    <row r="91" spans="2:19">
      <c r="B91" s="9" t="s">
        <v>164</v>
      </c>
      <c r="C91" s="39">
        <v>40089</v>
      </c>
      <c r="D91" s="39">
        <f t="shared" si="38"/>
        <v>38627</v>
      </c>
      <c r="E91" s="40">
        <v>0.25</v>
      </c>
      <c r="F91" s="45">
        <f t="shared" si="31"/>
        <v>38627.25</v>
      </c>
      <c r="G91" s="41" t="s">
        <v>392</v>
      </c>
      <c r="H91" s="41" t="s">
        <v>386</v>
      </c>
      <c r="I91" s="42">
        <v>511</v>
      </c>
      <c r="J91" s="11">
        <v>4.0000000000000001E-3</v>
      </c>
      <c r="K91" s="12">
        <v>5.7560000000000002</v>
      </c>
      <c r="L91" s="13">
        <f t="shared" si="39"/>
        <v>5.76</v>
      </c>
      <c r="M91" s="13">
        <f t="shared" si="25"/>
        <v>5760</v>
      </c>
      <c r="N91" s="13">
        <f t="shared" si="40"/>
        <v>11272.015655577299</v>
      </c>
      <c r="O91" s="14">
        <f t="shared" si="27"/>
        <v>7.8277886497064584</v>
      </c>
      <c r="P91" s="13">
        <f t="shared" si="41"/>
        <v>6.9444444444444448E-2</v>
      </c>
      <c r="Q91" s="13">
        <f t="shared" si="42"/>
        <v>99.930555555555571</v>
      </c>
      <c r="R91" s="13">
        <f t="shared" si="43"/>
        <v>100.00000000000001</v>
      </c>
      <c r="S91" s="10"/>
    </row>
    <row r="92" spans="2:19">
      <c r="B92" s="9" t="s">
        <v>165</v>
      </c>
      <c r="C92" s="39">
        <v>40089</v>
      </c>
      <c r="D92" s="39">
        <f t="shared" si="38"/>
        <v>38627</v>
      </c>
      <c r="E92" s="40">
        <v>0.25</v>
      </c>
      <c r="F92" s="45">
        <f t="shared" si="31"/>
        <v>38627.25</v>
      </c>
      <c r="G92" s="41" t="s">
        <v>393</v>
      </c>
      <c r="H92" s="41" t="s">
        <v>386</v>
      </c>
      <c r="I92" s="42">
        <v>548</v>
      </c>
      <c r="J92" s="11">
        <v>7.9699999999999997E-3</v>
      </c>
      <c r="K92" s="12">
        <v>4.3600000000000003</v>
      </c>
      <c r="L92" s="13">
        <f t="shared" si="39"/>
        <v>4.3679700000000006</v>
      </c>
      <c r="M92" s="13">
        <f t="shared" si="25"/>
        <v>4367.97</v>
      </c>
      <c r="N92" s="13">
        <f t="shared" si="40"/>
        <v>7970.7481751824826</v>
      </c>
      <c r="O92" s="14">
        <f t="shared" si="27"/>
        <v>14.543795620437956</v>
      </c>
      <c r="P92" s="13">
        <f t="shared" si="41"/>
        <v>0.18246462315446305</v>
      </c>
      <c r="Q92" s="13">
        <f t="shared" si="42"/>
        <v>99.817535376845541</v>
      </c>
      <c r="R92" s="13">
        <f t="shared" si="43"/>
        <v>100</v>
      </c>
      <c r="S92" s="10"/>
    </row>
    <row r="93" spans="2:19">
      <c r="B93" s="15"/>
      <c r="C93" s="43"/>
      <c r="D93" s="43"/>
      <c r="E93" s="43"/>
      <c r="F93" s="43"/>
      <c r="G93" s="43"/>
      <c r="H93" s="43"/>
      <c r="I93" s="43"/>
      <c r="J93" s="17"/>
      <c r="K93" s="18"/>
      <c r="L93" s="19"/>
      <c r="M93" s="19"/>
      <c r="N93" s="19"/>
      <c r="O93" s="19"/>
      <c r="P93" s="19"/>
      <c r="Q93" s="19"/>
      <c r="R93" s="19"/>
      <c r="S93" s="16"/>
    </row>
    <row r="94" spans="2:19">
      <c r="B94" s="9" t="s">
        <v>166</v>
      </c>
      <c r="C94" s="39">
        <v>40090</v>
      </c>
      <c r="D94" s="39">
        <f>C94-1462</f>
        <v>38628</v>
      </c>
      <c r="E94" s="40">
        <v>0.25</v>
      </c>
      <c r="F94" s="45">
        <f t="shared" si="31"/>
        <v>38628.25</v>
      </c>
      <c r="G94" s="41" t="s">
        <v>385</v>
      </c>
      <c r="H94" s="41" t="s">
        <v>386</v>
      </c>
      <c r="I94" s="42">
        <v>551</v>
      </c>
      <c r="J94" s="11">
        <v>8.8400000000000006E-3</v>
      </c>
      <c r="K94" s="12">
        <v>0.17799999999999999</v>
      </c>
      <c r="L94" s="13">
        <f>J94+K94</f>
        <v>0.18684000000000001</v>
      </c>
      <c r="M94" s="13">
        <f>L94*1000</f>
        <v>186.84</v>
      </c>
      <c r="N94" s="13">
        <f>(M94/I94)*1000</f>
        <v>339.09255898366609</v>
      </c>
      <c r="O94" s="14">
        <f t="shared" si="27"/>
        <v>16.043557168784034</v>
      </c>
      <c r="P94" s="13">
        <f>(J94/L94)*100</f>
        <v>4.7313209162920149</v>
      </c>
      <c r="Q94" s="13">
        <f>(K94/L94)*100</f>
        <v>95.26867908370798</v>
      </c>
      <c r="R94" s="13">
        <f>P94+Q94</f>
        <v>100</v>
      </c>
      <c r="S94" s="10"/>
    </row>
    <row r="95" spans="2:19">
      <c r="B95" s="9" t="s">
        <v>167</v>
      </c>
      <c r="C95" s="39">
        <v>40090</v>
      </c>
      <c r="D95" s="39">
        <f>C95-1462</f>
        <v>38628</v>
      </c>
      <c r="E95" s="40">
        <v>0.25</v>
      </c>
      <c r="F95" s="45">
        <f t="shared" si="31"/>
        <v>38628.25</v>
      </c>
      <c r="G95" s="41" t="s">
        <v>390</v>
      </c>
      <c r="H95" s="41" t="s">
        <v>386</v>
      </c>
      <c r="I95" s="42">
        <v>546</v>
      </c>
      <c r="J95" s="11">
        <v>1.8489999999999999E-2</v>
      </c>
      <c r="K95" s="12">
        <v>2.8639999999999999</v>
      </c>
      <c r="L95" s="13">
        <f>J95+K95</f>
        <v>2.8824899999999998</v>
      </c>
      <c r="M95" s="13">
        <f>L95*1000</f>
        <v>2882.49</v>
      </c>
      <c r="N95" s="13">
        <f>(M95/I95)*1000</f>
        <v>5279.2857142857138</v>
      </c>
      <c r="O95" s="14">
        <f t="shared" si="27"/>
        <v>33.864468864468861</v>
      </c>
      <c r="P95" s="13">
        <f>(J95/L95)*100</f>
        <v>0.64145929387439338</v>
      </c>
      <c r="Q95" s="13">
        <f>(K95/L95)*100</f>
        <v>99.358540706125609</v>
      </c>
      <c r="R95" s="13">
        <f>P95+Q95</f>
        <v>100</v>
      </c>
      <c r="S95" s="10"/>
    </row>
    <row r="96" spans="2:19">
      <c r="B96" s="9" t="s">
        <v>168</v>
      </c>
      <c r="C96" s="39">
        <v>40090</v>
      </c>
      <c r="D96" s="39">
        <f>C96-1462</f>
        <v>38628</v>
      </c>
      <c r="E96" s="40">
        <v>0.25</v>
      </c>
      <c r="F96" s="45">
        <f t="shared" si="31"/>
        <v>38628.25</v>
      </c>
      <c r="G96" s="41" t="s">
        <v>393</v>
      </c>
      <c r="H96" s="41" t="s">
        <v>386</v>
      </c>
      <c r="I96" s="42">
        <v>551</v>
      </c>
      <c r="J96" s="11">
        <v>8.8699999999999994E-3</v>
      </c>
      <c r="K96" s="12">
        <v>5.87</v>
      </c>
      <c r="L96" s="13">
        <f>J96+K96</f>
        <v>5.87887</v>
      </c>
      <c r="M96" s="13">
        <f>L96*1000</f>
        <v>5878.87</v>
      </c>
      <c r="N96" s="13">
        <f>(M96/I96)*1000</f>
        <v>10669.4555353902</v>
      </c>
      <c r="O96" s="14">
        <f t="shared" si="27"/>
        <v>16.098003629764065</v>
      </c>
      <c r="P96" s="13">
        <f>(J96/L96)*100</f>
        <v>0.15087933565464109</v>
      </c>
      <c r="Q96" s="13">
        <f>(K96/L96)*100</f>
        <v>99.849120664345364</v>
      </c>
      <c r="R96" s="13">
        <f>P96+Q96</f>
        <v>100</v>
      </c>
      <c r="S96" s="10"/>
    </row>
    <row r="97" spans="2:19">
      <c r="B97" s="15"/>
      <c r="C97" s="43"/>
      <c r="D97" s="43"/>
      <c r="E97" s="43"/>
      <c r="F97" s="43"/>
      <c r="G97" s="43"/>
      <c r="H97" s="43"/>
      <c r="I97" s="43"/>
      <c r="J97" s="17"/>
      <c r="K97" s="18"/>
      <c r="L97" s="19"/>
      <c r="M97" s="19"/>
      <c r="N97" s="19"/>
      <c r="O97" s="19"/>
      <c r="P97" s="19"/>
      <c r="Q97" s="19"/>
      <c r="R97" s="19"/>
      <c r="S97" s="16"/>
    </row>
    <row r="98" spans="2:19">
      <c r="B98" s="9" t="s">
        <v>169</v>
      </c>
      <c r="C98" s="39">
        <v>40091</v>
      </c>
      <c r="D98" s="39">
        <f t="shared" ref="D98:D105" si="44">C98-1462</f>
        <v>38629</v>
      </c>
      <c r="E98" s="40">
        <v>0.25</v>
      </c>
      <c r="F98" s="45">
        <f t="shared" si="31"/>
        <v>38629.25</v>
      </c>
      <c r="G98" s="41" t="s">
        <v>385</v>
      </c>
      <c r="H98" s="41" t="s">
        <v>386</v>
      </c>
      <c r="I98" s="42">
        <v>557</v>
      </c>
      <c r="J98" s="11">
        <v>6.5900000000000004E-3</v>
      </c>
      <c r="K98" s="12">
        <v>7.0000000000000001E-3</v>
      </c>
      <c r="L98" s="13">
        <f t="shared" si="39"/>
        <v>1.3590000000000001E-2</v>
      </c>
      <c r="M98" s="13">
        <f t="shared" si="25"/>
        <v>13.590000000000002</v>
      </c>
      <c r="N98" s="13">
        <f t="shared" si="40"/>
        <v>24.39856373429085</v>
      </c>
      <c r="O98" s="14">
        <f t="shared" si="27"/>
        <v>11.83123877917415</v>
      </c>
      <c r="P98" s="13">
        <f t="shared" si="41"/>
        <v>48.491537895511406</v>
      </c>
      <c r="Q98" s="13">
        <f t="shared" si="42"/>
        <v>51.508462104488594</v>
      </c>
      <c r="R98" s="13">
        <f t="shared" si="43"/>
        <v>100</v>
      </c>
      <c r="S98" s="10" t="s">
        <v>95</v>
      </c>
    </row>
    <row r="99" spans="2:19">
      <c r="B99" s="9" t="s">
        <v>170</v>
      </c>
      <c r="C99" s="39">
        <v>40091</v>
      </c>
      <c r="D99" s="39">
        <f t="shared" si="44"/>
        <v>38629</v>
      </c>
      <c r="E99" s="40">
        <v>0.25</v>
      </c>
      <c r="F99" s="45">
        <f t="shared" si="31"/>
        <v>38629.25</v>
      </c>
      <c r="G99" s="41" t="s">
        <v>387</v>
      </c>
      <c r="H99" s="41" t="s">
        <v>386</v>
      </c>
      <c r="I99" s="42">
        <v>515</v>
      </c>
      <c r="J99" s="11">
        <v>1.511E-2</v>
      </c>
      <c r="K99" s="12">
        <v>2.508</v>
      </c>
      <c r="L99" s="13">
        <f t="shared" si="39"/>
        <v>2.52311</v>
      </c>
      <c r="M99" s="13">
        <f t="shared" si="25"/>
        <v>2523.11</v>
      </c>
      <c r="N99" s="13">
        <f t="shared" si="40"/>
        <v>4899.2427184466014</v>
      </c>
      <c r="O99" s="14">
        <f t="shared" si="27"/>
        <v>29.339805825242717</v>
      </c>
      <c r="P99" s="13">
        <f t="shared" si="41"/>
        <v>0.59886410025722225</v>
      </c>
      <c r="Q99" s="13">
        <f t="shared" si="42"/>
        <v>99.401135899742769</v>
      </c>
      <c r="R99" s="13">
        <f t="shared" si="43"/>
        <v>99.999999999999986</v>
      </c>
      <c r="S99" s="10"/>
    </row>
    <row r="100" spans="2:19">
      <c r="B100" s="9" t="s">
        <v>171</v>
      </c>
      <c r="C100" s="39">
        <v>40091</v>
      </c>
      <c r="D100" s="39">
        <f t="shared" si="44"/>
        <v>38629</v>
      </c>
      <c r="E100" s="40">
        <v>0.25</v>
      </c>
      <c r="F100" s="45">
        <f t="shared" si="31"/>
        <v>38629.25</v>
      </c>
      <c r="G100" s="41" t="s">
        <v>388</v>
      </c>
      <c r="H100" s="41" t="s">
        <v>386</v>
      </c>
      <c r="I100" s="42">
        <v>556</v>
      </c>
      <c r="J100" s="11">
        <v>1.1039999999999999E-2</v>
      </c>
      <c r="K100" s="12">
        <v>0.66300000000000003</v>
      </c>
      <c r="L100" s="13">
        <f t="shared" si="39"/>
        <v>0.67404000000000008</v>
      </c>
      <c r="M100" s="13">
        <f t="shared" si="25"/>
        <v>674.04000000000008</v>
      </c>
      <c r="N100" s="13">
        <f t="shared" si="40"/>
        <v>1212.3021582733816</v>
      </c>
      <c r="O100" s="14">
        <f t="shared" si="27"/>
        <v>19.856115107913666</v>
      </c>
      <c r="P100" s="13">
        <f t="shared" si="41"/>
        <v>1.6378849919886056</v>
      </c>
      <c r="Q100" s="13">
        <f t="shared" si="42"/>
        <v>98.362115008011386</v>
      </c>
      <c r="R100" s="13">
        <f t="shared" si="43"/>
        <v>99.999999999999986</v>
      </c>
      <c r="S100" s="10"/>
    </row>
    <row r="101" spans="2:19">
      <c r="B101" s="9" t="s">
        <v>172</v>
      </c>
      <c r="C101" s="39">
        <v>40091</v>
      </c>
      <c r="D101" s="39">
        <f t="shared" si="44"/>
        <v>38629</v>
      </c>
      <c r="E101" s="40">
        <v>0.25</v>
      </c>
      <c r="F101" s="45">
        <f t="shared" si="31"/>
        <v>38629.25</v>
      </c>
      <c r="G101" s="41" t="s">
        <v>389</v>
      </c>
      <c r="H101" s="41" t="s">
        <v>386</v>
      </c>
      <c r="I101" s="42">
        <v>510</v>
      </c>
      <c r="J101" s="11">
        <v>2.0650000000000002E-2</v>
      </c>
      <c r="K101" s="12">
        <v>3.8079999999999998</v>
      </c>
      <c r="L101" s="13">
        <f t="shared" si="39"/>
        <v>3.8286499999999997</v>
      </c>
      <c r="M101" s="13">
        <f t="shared" si="25"/>
        <v>3828.6499999999996</v>
      </c>
      <c r="N101" s="13">
        <f t="shared" si="40"/>
        <v>7507.1568627450979</v>
      </c>
      <c r="O101" s="14">
        <f t="shared" si="27"/>
        <v>40.490196078431374</v>
      </c>
      <c r="P101" s="13">
        <f t="shared" si="41"/>
        <v>0.53935460279733072</v>
      </c>
      <c r="Q101" s="13">
        <f t="shared" si="42"/>
        <v>99.460645397202669</v>
      </c>
      <c r="R101" s="13">
        <f t="shared" si="43"/>
        <v>100</v>
      </c>
      <c r="S101" s="10"/>
    </row>
    <row r="102" spans="2:19">
      <c r="B102" s="9" t="s">
        <v>173</v>
      </c>
      <c r="C102" s="39">
        <v>40091</v>
      </c>
      <c r="D102" s="39">
        <f t="shared" si="44"/>
        <v>38629</v>
      </c>
      <c r="E102" s="40">
        <v>0.25</v>
      </c>
      <c r="F102" s="45">
        <f t="shared" si="31"/>
        <v>38629.25</v>
      </c>
      <c r="G102" s="41" t="s">
        <v>390</v>
      </c>
      <c r="H102" s="41" t="s">
        <v>386</v>
      </c>
      <c r="I102" s="42">
        <v>550</v>
      </c>
      <c r="J102" s="11">
        <v>2.9780000000000001E-2</v>
      </c>
      <c r="K102" s="12">
        <v>1.583</v>
      </c>
      <c r="L102" s="13">
        <f t="shared" si="39"/>
        <v>1.6127799999999999</v>
      </c>
      <c r="M102" s="13">
        <f t="shared" si="25"/>
        <v>1612.78</v>
      </c>
      <c r="N102" s="13">
        <f t="shared" si="40"/>
        <v>2932.3272727272729</v>
      </c>
      <c r="O102" s="14">
        <f t="shared" si="27"/>
        <v>54.145454545454555</v>
      </c>
      <c r="P102" s="13">
        <f t="shared" si="41"/>
        <v>1.8465010726819533</v>
      </c>
      <c r="Q102" s="13">
        <f t="shared" si="42"/>
        <v>98.153498927318054</v>
      </c>
      <c r="R102" s="13">
        <f t="shared" si="43"/>
        <v>100.00000000000001</v>
      </c>
      <c r="S102" s="10"/>
    </row>
    <row r="103" spans="2:19">
      <c r="B103" s="9" t="s">
        <v>174</v>
      </c>
      <c r="C103" s="39">
        <v>40091</v>
      </c>
      <c r="D103" s="39">
        <f t="shared" si="44"/>
        <v>38629</v>
      </c>
      <c r="E103" s="40">
        <v>0.25</v>
      </c>
      <c r="F103" s="45">
        <f t="shared" si="31"/>
        <v>38629.25</v>
      </c>
      <c r="G103" s="41" t="s">
        <v>391</v>
      </c>
      <c r="H103" s="41" t="s">
        <v>386</v>
      </c>
      <c r="I103" s="42">
        <v>519</v>
      </c>
      <c r="J103" s="11">
        <v>1.0019999999999999E-2</v>
      </c>
      <c r="K103" s="12">
        <v>5.6429999999999998</v>
      </c>
      <c r="L103" s="13">
        <f t="shared" si="39"/>
        <v>5.6530199999999997</v>
      </c>
      <c r="M103" s="13">
        <f t="shared" si="25"/>
        <v>5653.0199999999995</v>
      </c>
      <c r="N103" s="13">
        <f t="shared" si="40"/>
        <v>10892.1387283237</v>
      </c>
      <c r="O103" s="14">
        <f t="shared" si="27"/>
        <v>19.306358381502893</v>
      </c>
      <c r="P103" s="13">
        <f t="shared" si="41"/>
        <v>0.17725039005699608</v>
      </c>
      <c r="Q103" s="13">
        <f t="shared" si="42"/>
        <v>99.822749609943003</v>
      </c>
      <c r="R103" s="13">
        <f t="shared" si="43"/>
        <v>100</v>
      </c>
      <c r="S103" s="10"/>
    </row>
    <row r="104" spans="2:19">
      <c r="B104" s="9" t="s">
        <v>175</v>
      </c>
      <c r="C104" s="39">
        <v>40091</v>
      </c>
      <c r="D104" s="39">
        <f t="shared" si="44"/>
        <v>38629</v>
      </c>
      <c r="E104" s="40">
        <v>0.25</v>
      </c>
      <c r="F104" s="45">
        <f t="shared" si="31"/>
        <v>38629.25</v>
      </c>
      <c r="G104" s="41" t="s">
        <v>392</v>
      </c>
      <c r="H104" s="41" t="s">
        <v>386</v>
      </c>
      <c r="I104" s="42">
        <v>529</v>
      </c>
      <c r="J104" s="11">
        <v>9.6600000000000002E-3</v>
      </c>
      <c r="K104" s="12">
        <v>0.41099999999999998</v>
      </c>
      <c r="L104" s="13">
        <f t="shared" si="39"/>
        <v>0.42065999999999998</v>
      </c>
      <c r="M104" s="13">
        <f t="shared" si="25"/>
        <v>420.65999999999997</v>
      </c>
      <c r="N104" s="13">
        <f t="shared" si="40"/>
        <v>795.19848771266527</v>
      </c>
      <c r="O104" s="14">
        <f t="shared" si="27"/>
        <v>18.260869565217387</v>
      </c>
      <c r="P104" s="13">
        <f t="shared" si="41"/>
        <v>2.2963913849664812</v>
      </c>
      <c r="Q104" s="13">
        <f t="shared" si="42"/>
        <v>97.703608615033517</v>
      </c>
      <c r="R104" s="13">
        <f t="shared" si="43"/>
        <v>100</v>
      </c>
      <c r="S104" s="10"/>
    </row>
    <row r="105" spans="2:19">
      <c r="B105" s="9" t="s">
        <v>176</v>
      </c>
      <c r="C105" s="39">
        <v>40091</v>
      </c>
      <c r="D105" s="39">
        <f t="shared" si="44"/>
        <v>38629</v>
      </c>
      <c r="E105" s="40">
        <v>0.25</v>
      </c>
      <c r="F105" s="45">
        <f t="shared" si="31"/>
        <v>38629.25</v>
      </c>
      <c r="G105" s="41" t="s">
        <v>393</v>
      </c>
      <c r="H105" s="41" t="s">
        <v>386</v>
      </c>
      <c r="I105" s="42">
        <v>559</v>
      </c>
      <c r="J105" s="11">
        <v>9.7800000000000005E-3</v>
      </c>
      <c r="K105" s="12">
        <v>5.52</v>
      </c>
      <c r="L105" s="13">
        <f t="shared" si="39"/>
        <v>5.5297799999999997</v>
      </c>
      <c r="M105" s="13">
        <f t="shared" si="25"/>
        <v>5529.78</v>
      </c>
      <c r="N105" s="13">
        <f t="shared" si="40"/>
        <v>9892.2719141323796</v>
      </c>
      <c r="O105" s="14">
        <f t="shared" si="27"/>
        <v>17.495527728085868</v>
      </c>
      <c r="P105" s="13">
        <f t="shared" si="41"/>
        <v>0.17686056226468325</v>
      </c>
      <c r="Q105" s="13">
        <f t="shared" si="42"/>
        <v>99.823139437735321</v>
      </c>
      <c r="R105" s="13">
        <f t="shared" si="43"/>
        <v>100</v>
      </c>
      <c r="S105" s="10"/>
    </row>
    <row r="106" spans="2:19">
      <c r="B106" s="15"/>
      <c r="C106" s="43"/>
      <c r="D106" s="43"/>
      <c r="E106" s="43"/>
      <c r="F106" s="43"/>
      <c r="G106" s="43"/>
      <c r="H106" s="43"/>
      <c r="I106" s="43"/>
      <c r="J106" s="17"/>
      <c r="K106" s="18"/>
      <c r="L106" s="19"/>
      <c r="M106" s="19"/>
      <c r="N106" s="19"/>
      <c r="O106" s="19"/>
      <c r="P106" s="19"/>
      <c r="Q106" s="19"/>
      <c r="R106" s="19"/>
      <c r="S106" s="16"/>
    </row>
    <row r="107" spans="2:19">
      <c r="B107" s="9" t="s">
        <v>177</v>
      </c>
      <c r="C107" s="39">
        <v>40092</v>
      </c>
      <c r="D107" s="39">
        <f>C107-1462</f>
        <v>38630</v>
      </c>
      <c r="E107" s="40">
        <v>0.25</v>
      </c>
      <c r="F107" s="45">
        <f t="shared" si="31"/>
        <v>38630.25</v>
      </c>
      <c r="G107" s="41" t="s">
        <v>385</v>
      </c>
      <c r="H107" s="41" t="s">
        <v>386</v>
      </c>
      <c r="I107" s="42">
        <v>542</v>
      </c>
      <c r="J107" s="11">
        <v>4.8900000000000002E-3</v>
      </c>
      <c r="K107" s="12">
        <v>2.8000000000000001E-2</v>
      </c>
      <c r="L107" s="13">
        <f t="shared" ref="L107:L122" si="45">J107+K107</f>
        <v>3.2890000000000003E-2</v>
      </c>
      <c r="M107" s="13">
        <f t="shared" si="25"/>
        <v>32.89</v>
      </c>
      <c r="N107" s="13">
        <f t="shared" ref="N107:N122" si="46">(M107/I107)*1000</f>
        <v>60.68265682656827</v>
      </c>
      <c r="O107" s="14">
        <f t="shared" si="27"/>
        <v>9.0221402214022142</v>
      </c>
      <c r="P107" s="13">
        <f t="shared" ref="P107:P122" si="47">(J107/L107)*100</f>
        <v>14.867740954697476</v>
      </c>
      <c r="Q107" s="13">
        <f t="shared" ref="Q107:Q122" si="48">(K107/L107)*100</f>
        <v>85.132259045302519</v>
      </c>
      <c r="R107" s="13">
        <f t="shared" ref="R107:R122" si="49">P107+Q107</f>
        <v>100</v>
      </c>
      <c r="S107" s="10"/>
    </row>
    <row r="108" spans="2:19">
      <c r="B108" s="9" t="s">
        <v>178</v>
      </c>
      <c r="C108" s="39">
        <v>40092</v>
      </c>
      <c r="D108" s="39">
        <f>C108-1462</f>
        <v>38630</v>
      </c>
      <c r="E108" s="40">
        <v>0.25</v>
      </c>
      <c r="F108" s="45">
        <f t="shared" si="31"/>
        <v>38630.25</v>
      </c>
      <c r="G108" s="41" t="s">
        <v>390</v>
      </c>
      <c r="H108" s="41" t="s">
        <v>386</v>
      </c>
      <c r="I108" s="42">
        <v>542</v>
      </c>
      <c r="J108" s="11">
        <v>1.24E-2</v>
      </c>
      <c r="K108" s="12">
        <v>16.053000000000001</v>
      </c>
      <c r="L108" s="13">
        <f t="shared" si="45"/>
        <v>16.0654</v>
      </c>
      <c r="M108" s="13">
        <f t="shared" si="25"/>
        <v>16065.4</v>
      </c>
      <c r="N108" s="13">
        <f t="shared" si="46"/>
        <v>29640.959409594096</v>
      </c>
      <c r="O108" s="14">
        <f t="shared" si="27"/>
        <v>22.878228782287824</v>
      </c>
      <c r="P108" s="13">
        <f t="shared" si="47"/>
        <v>7.7184508322232878E-2</v>
      </c>
      <c r="Q108" s="13">
        <f t="shared" si="48"/>
        <v>99.922815491677781</v>
      </c>
      <c r="R108" s="13">
        <f t="shared" si="49"/>
        <v>100.00000000000001</v>
      </c>
      <c r="S108" s="10"/>
    </row>
    <row r="109" spans="2:19">
      <c r="B109" s="9" t="s">
        <v>179</v>
      </c>
      <c r="C109" s="39">
        <v>40092</v>
      </c>
      <c r="D109" s="39">
        <f>C109-1462</f>
        <v>38630</v>
      </c>
      <c r="E109" s="40">
        <v>0.25</v>
      </c>
      <c r="F109" s="45">
        <f t="shared" si="31"/>
        <v>38630.25</v>
      </c>
      <c r="G109" s="41" t="s">
        <v>393</v>
      </c>
      <c r="H109" s="41" t="s">
        <v>386</v>
      </c>
      <c r="I109" s="42">
        <v>547</v>
      </c>
      <c r="J109" s="11">
        <v>7.6499999999999997E-3</v>
      </c>
      <c r="K109" s="12">
        <v>3.3519999999999999</v>
      </c>
      <c r="L109" s="13">
        <f t="shared" si="45"/>
        <v>3.3596499999999998</v>
      </c>
      <c r="M109" s="13">
        <f t="shared" si="25"/>
        <v>3359.6499999999996</v>
      </c>
      <c r="N109" s="13">
        <f t="shared" si="46"/>
        <v>6141.9561243144417</v>
      </c>
      <c r="O109" s="14">
        <f t="shared" si="27"/>
        <v>13.985374771480801</v>
      </c>
      <c r="P109" s="13">
        <f t="shared" si="47"/>
        <v>0.22770229041715653</v>
      </c>
      <c r="Q109" s="13">
        <f t="shared" si="48"/>
        <v>99.772297709582844</v>
      </c>
      <c r="R109" s="13">
        <f t="shared" si="49"/>
        <v>100</v>
      </c>
      <c r="S109" s="10"/>
    </row>
    <row r="110" spans="2:19">
      <c r="B110" s="15"/>
      <c r="C110" s="43"/>
      <c r="D110" s="43"/>
      <c r="E110" s="43"/>
      <c r="F110" s="43"/>
      <c r="G110" s="43"/>
      <c r="H110" s="43"/>
      <c r="I110" s="43"/>
      <c r="J110" s="17"/>
      <c r="K110" s="18"/>
      <c r="L110" s="19"/>
      <c r="M110" s="19"/>
      <c r="N110" s="19"/>
      <c r="O110" s="19"/>
      <c r="P110" s="19"/>
      <c r="Q110" s="19"/>
      <c r="R110" s="19"/>
      <c r="S110" s="16"/>
    </row>
    <row r="111" spans="2:19">
      <c r="B111" s="9" t="s">
        <v>180</v>
      </c>
      <c r="C111" s="39">
        <v>40093</v>
      </c>
      <c r="D111" s="39">
        <f t="shared" ref="D111:D118" si="50">C111-1462</f>
        <v>38631</v>
      </c>
      <c r="E111" s="40">
        <v>0.25</v>
      </c>
      <c r="F111" s="45">
        <f t="shared" si="31"/>
        <v>38631.25</v>
      </c>
      <c r="G111" s="41" t="s">
        <v>385</v>
      </c>
      <c r="H111" s="41" t="s">
        <v>386</v>
      </c>
      <c r="I111" s="42">
        <v>557</v>
      </c>
      <c r="J111" s="11">
        <v>1.4599999999999999E-3</v>
      </c>
      <c r="K111" s="12">
        <v>4.0000000000000001E-3</v>
      </c>
      <c r="L111" s="13">
        <f t="shared" si="45"/>
        <v>5.4599999999999996E-3</v>
      </c>
      <c r="M111" s="13">
        <f t="shared" si="25"/>
        <v>5.46</v>
      </c>
      <c r="N111" s="13">
        <f t="shared" si="46"/>
        <v>9.8025134649910228</v>
      </c>
      <c r="O111" s="14">
        <f t="shared" si="27"/>
        <v>2.6211849192100538</v>
      </c>
      <c r="P111" s="13">
        <f t="shared" si="47"/>
        <v>26.739926739926741</v>
      </c>
      <c r="Q111" s="13">
        <f t="shared" si="48"/>
        <v>73.26007326007327</v>
      </c>
      <c r="R111" s="13">
        <f t="shared" si="49"/>
        <v>100.00000000000001</v>
      </c>
      <c r="S111" s="10" t="s">
        <v>95</v>
      </c>
    </row>
    <row r="112" spans="2:19">
      <c r="B112" s="9" t="s">
        <v>181</v>
      </c>
      <c r="C112" s="39">
        <v>40093</v>
      </c>
      <c r="D112" s="39">
        <f t="shared" si="50"/>
        <v>38631</v>
      </c>
      <c r="E112" s="40">
        <v>0.25</v>
      </c>
      <c r="F112" s="45">
        <f t="shared" si="31"/>
        <v>38631.25</v>
      </c>
      <c r="G112" s="41" t="s">
        <v>387</v>
      </c>
      <c r="H112" s="41" t="s">
        <v>386</v>
      </c>
      <c r="I112" s="42">
        <v>540</v>
      </c>
      <c r="J112" s="11">
        <v>1.1679999999999999E-2</v>
      </c>
      <c r="K112" s="12">
        <v>6.0439999999999996</v>
      </c>
      <c r="L112" s="13">
        <f t="shared" si="45"/>
        <v>6.0556799999999997</v>
      </c>
      <c r="M112" s="13">
        <f t="shared" si="25"/>
        <v>6055.6799999999994</v>
      </c>
      <c r="N112" s="13">
        <f t="shared" si="46"/>
        <v>11214.222222222221</v>
      </c>
      <c r="O112" s="14">
        <f t="shared" si="27"/>
        <v>21.629629629629626</v>
      </c>
      <c r="P112" s="13">
        <f t="shared" si="47"/>
        <v>0.19287677023885014</v>
      </c>
      <c r="Q112" s="13">
        <f t="shared" si="48"/>
        <v>99.807123229761146</v>
      </c>
      <c r="R112" s="13">
        <f t="shared" si="49"/>
        <v>100</v>
      </c>
      <c r="S112" s="10"/>
    </row>
    <row r="113" spans="2:19">
      <c r="B113" s="9" t="s">
        <v>182</v>
      </c>
      <c r="C113" s="39">
        <v>40093</v>
      </c>
      <c r="D113" s="39">
        <f t="shared" si="50"/>
        <v>38631</v>
      </c>
      <c r="E113" s="40">
        <v>0.25</v>
      </c>
      <c r="F113" s="45">
        <f t="shared" si="31"/>
        <v>38631.25</v>
      </c>
      <c r="G113" s="41" t="s">
        <v>388</v>
      </c>
      <c r="H113" s="41" t="s">
        <v>386</v>
      </c>
      <c r="I113" s="42">
        <v>511</v>
      </c>
      <c r="J113" s="11">
        <v>8.3700000000000007E-3</v>
      </c>
      <c r="K113" s="12">
        <v>0.58399999999999996</v>
      </c>
      <c r="L113" s="13">
        <f t="shared" si="45"/>
        <v>0.59236999999999995</v>
      </c>
      <c r="M113" s="13">
        <f t="shared" si="25"/>
        <v>592.37</v>
      </c>
      <c r="N113" s="13">
        <f t="shared" si="46"/>
        <v>1159.2367906066536</v>
      </c>
      <c r="O113" s="14">
        <f t="shared" si="27"/>
        <v>16.379647749510767</v>
      </c>
      <c r="P113" s="13">
        <f t="shared" si="47"/>
        <v>1.4129682461974782</v>
      </c>
      <c r="Q113" s="13">
        <f t="shared" si="48"/>
        <v>98.58703175380252</v>
      </c>
      <c r="R113" s="13">
        <f t="shared" si="49"/>
        <v>100</v>
      </c>
      <c r="S113" s="10"/>
    </row>
    <row r="114" spans="2:19">
      <c r="B114" s="9" t="s">
        <v>183</v>
      </c>
      <c r="C114" s="39">
        <v>40093</v>
      </c>
      <c r="D114" s="39">
        <f t="shared" si="50"/>
        <v>38631</v>
      </c>
      <c r="E114" s="40">
        <v>0.25</v>
      </c>
      <c r="F114" s="45">
        <f t="shared" si="31"/>
        <v>38631.25</v>
      </c>
      <c r="G114" s="41" t="s">
        <v>389</v>
      </c>
      <c r="H114" s="41" t="s">
        <v>386</v>
      </c>
      <c r="I114" s="42">
        <v>510</v>
      </c>
      <c r="J114" s="11">
        <v>1.9349999999999999E-2</v>
      </c>
      <c r="K114" s="12">
        <v>6.71</v>
      </c>
      <c r="L114" s="13">
        <f t="shared" si="45"/>
        <v>6.7293500000000002</v>
      </c>
      <c r="M114" s="13">
        <f t="shared" si="25"/>
        <v>6729.35</v>
      </c>
      <c r="N114" s="13">
        <f t="shared" si="46"/>
        <v>13194.803921568628</v>
      </c>
      <c r="O114" s="14">
        <f t="shared" si="27"/>
        <v>37.941176470588232</v>
      </c>
      <c r="P114" s="13">
        <f t="shared" si="47"/>
        <v>0.28754634548656255</v>
      </c>
      <c r="Q114" s="13">
        <f t="shared" si="48"/>
        <v>99.712453654513439</v>
      </c>
      <c r="R114" s="13">
        <f t="shared" si="49"/>
        <v>100</v>
      </c>
      <c r="S114" s="10"/>
    </row>
    <row r="115" spans="2:19">
      <c r="B115" s="9" t="s">
        <v>184</v>
      </c>
      <c r="C115" s="39">
        <v>40093</v>
      </c>
      <c r="D115" s="39">
        <f t="shared" si="50"/>
        <v>38631</v>
      </c>
      <c r="E115" s="40">
        <v>0.25</v>
      </c>
      <c r="F115" s="45">
        <f t="shared" si="31"/>
        <v>38631.25</v>
      </c>
      <c r="G115" s="41" t="s">
        <v>390</v>
      </c>
      <c r="H115" s="41" t="s">
        <v>386</v>
      </c>
      <c r="I115" s="42">
        <v>560</v>
      </c>
      <c r="J115" s="11">
        <v>2.65E-3</v>
      </c>
      <c r="K115" s="12">
        <v>0.309</v>
      </c>
      <c r="L115" s="13">
        <f t="shared" si="45"/>
        <v>0.31164999999999998</v>
      </c>
      <c r="M115" s="13">
        <f t="shared" si="25"/>
        <v>311.64999999999998</v>
      </c>
      <c r="N115" s="13">
        <f t="shared" si="46"/>
        <v>556.51785714285711</v>
      </c>
      <c r="O115" s="14">
        <f t="shared" si="27"/>
        <v>4.7321428571428577</v>
      </c>
      <c r="P115" s="13">
        <f t="shared" si="47"/>
        <v>0.85031285095459652</v>
      </c>
      <c r="Q115" s="13">
        <f t="shared" si="48"/>
        <v>99.149687149045405</v>
      </c>
      <c r="R115" s="13">
        <f t="shared" si="49"/>
        <v>100</v>
      </c>
      <c r="S115" s="10"/>
    </row>
    <row r="116" spans="2:19">
      <c r="B116" s="9" t="s">
        <v>185</v>
      </c>
      <c r="C116" s="39">
        <v>40093</v>
      </c>
      <c r="D116" s="39">
        <f t="shared" si="50"/>
        <v>38631</v>
      </c>
      <c r="E116" s="40">
        <v>0.25</v>
      </c>
      <c r="F116" s="45">
        <f t="shared" si="31"/>
        <v>38631.25</v>
      </c>
      <c r="G116" s="41" t="s">
        <v>391</v>
      </c>
      <c r="H116" s="41" t="s">
        <v>386</v>
      </c>
      <c r="I116" s="42">
        <v>515</v>
      </c>
      <c r="J116" s="11">
        <v>1.31E-3</v>
      </c>
      <c r="K116" s="12">
        <v>4.7460000000000004</v>
      </c>
      <c r="L116" s="13">
        <f t="shared" si="45"/>
        <v>4.7473100000000006</v>
      </c>
      <c r="M116" s="13">
        <f t="shared" si="25"/>
        <v>4747.3100000000004</v>
      </c>
      <c r="N116" s="13">
        <f t="shared" si="46"/>
        <v>9218.077669902912</v>
      </c>
      <c r="O116" s="14">
        <f t="shared" si="27"/>
        <v>2.5436893203883488</v>
      </c>
      <c r="P116" s="13">
        <f t="shared" si="47"/>
        <v>2.7594574611727478E-2</v>
      </c>
      <c r="Q116" s="13">
        <f t="shared" si="48"/>
        <v>99.97240542538826</v>
      </c>
      <c r="R116" s="13">
        <f t="shared" si="49"/>
        <v>99.999999999999986</v>
      </c>
      <c r="S116" s="10"/>
    </row>
    <row r="117" spans="2:19">
      <c r="B117" s="9" t="s">
        <v>186</v>
      </c>
      <c r="C117" s="39">
        <v>40093</v>
      </c>
      <c r="D117" s="39">
        <f t="shared" si="50"/>
        <v>38631</v>
      </c>
      <c r="E117" s="40">
        <v>0.25</v>
      </c>
      <c r="F117" s="45">
        <f t="shared" si="31"/>
        <v>38631.25</v>
      </c>
      <c r="G117" s="41" t="s">
        <v>392</v>
      </c>
      <c r="H117" s="41" t="s">
        <v>386</v>
      </c>
      <c r="I117" s="42">
        <v>551</v>
      </c>
      <c r="J117" s="11">
        <v>9.5E-4</v>
      </c>
      <c r="K117" s="12">
        <v>7.3999999999999996E-2</v>
      </c>
      <c r="L117" s="13">
        <f t="shared" si="45"/>
        <v>7.4950000000000003E-2</v>
      </c>
      <c r="M117" s="13">
        <f t="shared" si="25"/>
        <v>74.95</v>
      </c>
      <c r="N117" s="13">
        <f t="shared" si="46"/>
        <v>136.02540834845735</v>
      </c>
      <c r="O117" s="14">
        <f t="shared" si="27"/>
        <v>1.7241379310344829</v>
      </c>
      <c r="P117" s="13">
        <f t="shared" si="47"/>
        <v>1.2675116744496331</v>
      </c>
      <c r="Q117" s="13">
        <f t="shared" si="48"/>
        <v>98.732488325550364</v>
      </c>
      <c r="R117" s="13">
        <f t="shared" si="49"/>
        <v>100</v>
      </c>
      <c r="S117" s="10"/>
    </row>
    <row r="118" spans="2:19">
      <c r="B118" s="9" t="s">
        <v>187</v>
      </c>
      <c r="C118" s="39">
        <v>40093</v>
      </c>
      <c r="D118" s="39">
        <f t="shared" si="50"/>
        <v>38631</v>
      </c>
      <c r="E118" s="40">
        <v>0.25</v>
      </c>
      <c r="F118" s="45">
        <f t="shared" si="31"/>
        <v>38631.25</v>
      </c>
      <c r="G118" s="41" t="s">
        <v>393</v>
      </c>
      <c r="H118" s="41" t="s">
        <v>386</v>
      </c>
      <c r="I118" s="42">
        <v>556</v>
      </c>
      <c r="J118" s="11">
        <v>2.9399999999999999E-3</v>
      </c>
      <c r="K118" s="12">
        <v>1.456</v>
      </c>
      <c r="L118" s="13">
        <f t="shared" si="45"/>
        <v>1.4589399999999999</v>
      </c>
      <c r="M118" s="13">
        <f t="shared" si="25"/>
        <v>1458.9399999999998</v>
      </c>
      <c r="N118" s="13">
        <f t="shared" si="46"/>
        <v>2623.9928057553952</v>
      </c>
      <c r="O118" s="14">
        <f t="shared" si="27"/>
        <v>5.2877697841726619</v>
      </c>
      <c r="P118" s="13">
        <f t="shared" si="47"/>
        <v>0.20151616927358221</v>
      </c>
      <c r="Q118" s="13">
        <f t="shared" si="48"/>
        <v>99.798483830726425</v>
      </c>
      <c r="R118" s="13">
        <f t="shared" si="49"/>
        <v>100.00000000000001</v>
      </c>
      <c r="S118" s="10"/>
    </row>
    <row r="119" spans="2:19">
      <c r="B119" s="15"/>
      <c r="C119" s="43"/>
      <c r="D119" s="43"/>
      <c r="E119" s="43"/>
      <c r="F119" s="43"/>
      <c r="G119" s="43"/>
      <c r="H119" s="43"/>
      <c r="I119" s="43"/>
      <c r="J119" s="17"/>
      <c r="K119" s="18"/>
      <c r="L119" s="19"/>
      <c r="M119" s="19"/>
      <c r="N119" s="19"/>
      <c r="O119" s="19"/>
      <c r="P119" s="19"/>
      <c r="Q119" s="19"/>
      <c r="R119" s="19"/>
      <c r="S119" s="16"/>
    </row>
    <row r="120" spans="2:19">
      <c r="B120" s="9" t="s">
        <v>188</v>
      </c>
      <c r="C120" s="39">
        <v>40094</v>
      </c>
      <c r="D120" s="39">
        <f>C120-1462</f>
        <v>38632</v>
      </c>
      <c r="E120" s="40">
        <v>0.25</v>
      </c>
      <c r="F120" s="45">
        <f t="shared" si="31"/>
        <v>38632.25</v>
      </c>
      <c r="G120" s="41" t="s">
        <v>385</v>
      </c>
      <c r="H120" s="41" t="s">
        <v>386</v>
      </c>
      <c r="I120" s="42">
        <v>556</v>
      </c>
      <c r="J120" s="11">
        <v>1.42E-3</v>
      </c>
      <c r="K120" s="12">
        <v>1E-3</v>
      </c>
      <c r="L120" s="13">
        <f t="shared" si="45"/>
        <v>2.4200000000000003E-3</v>
      </c>
      <c r="M120" s="13">
        <f t="shared" si="25"/>
        <v>2.4200000000000004</v>
      </c>
      <c r="N120" s="13">
        <f t="shared" si="46"/>
        <v>4.3525179856115122</v>
      </c>
      <c r="O120" s="14">
        <f t="shared" si="27"/>
        <v>2.5539568345323742</v>
      </c>
      <c r="P120" s="13">
        <f t="shared" si="47"/>
        <v>58.677685950413213</v>
      </c>
      <c r="Q120" s="13">
        <f t="shared" si="48"/>
        <v>41.322314049586772</v>
      </c>
      <c r="R120" s="13">
        <f t="shared" si="49"/>
        <v>99.999999999999986</v>
      </c>
      <c r="S120" s="10" t="s">
        <v>95</v>
      </c>
    </row>
    <row r="121" spans="2:19">
      <c r="B121" s="9" t="s">
        <v>189</v>
      </c>
      <c r="C121" s="39">
        <v>40094</v>
      </c>
      <c r="D121" s="39">
        <f>C121-1462</f>
        <v>38632</v>
      </c>
      <c r="E121" s="40">
        <v>0.25</v>
      </c>
      <c r="F121" s="45">
        <f t="shared" si="31"/>
        <v>38632.25</v>
      </c>
      <c r="G121" s="41" t="s">
        <v>390</v>
      </c>
      <c r="H121" s="41" t="s">
        <v>386</v>
      </c>
      <c r="I121" s="42">
        <v>552</v>
      </c>
      <c r="J121" s="11">
        <v>3.7599999999999999E-3</v>
      </c>
      <c r="K121" s="12">
        <v>10.848000000000001</v>
      </c>
      <c r="L121" s="13">
        <f t="shared" si="45"/>
        <v>10.851760000000001</v>
      </c>
      <c r="M121" s="13">
        <f t="shared" si="25"/>
        <v>10851.76</v>
      </c>
      <c r="N121" s="13">
        <f t="shared" si="46"/>
        <v>19658.985507246376</v>
      </c>
      <c r="O121" s="14">
        <f t="shared" si="27"/>
        <v>6.8115942028985508</v>
      </c>
      <c r="P121" s="13">
        <f t="shared" si="47"/>
        <v>3.4648757436581717E-2</v>
      </c>
      <c r="Q121" s="13">
        <f t="shared" si="48"/>
        <v>99.965351242563415</v>
      </c>
      <c r="R121" s="13">
        <f t="shared" si="49"/>
        <v>100</v>
      </c>
      <c r="S121" s="10"/>
    </row>
    <row r="122" spans="2:19">
      <c r="B122" s="9" t="s">
        <v>190</v>
      </c>
      <c r="C122" s="39">
        <v>40094</v>
      </c>
      <c r="D122" s="39">
        <f>C122-1462</f>
        <v>38632</v>
      </c>
      <c r="E122" s="40">
        <v>0.25</v>
      </c>
      <c r="F122" s="45">
        <f t="shared" si="31"/>
        <v>38632.25</v>
      </c>
      <c r="G122" s="41" t="s">
        <v>393</v>
      </c>
      <c r="H122" s="41" t="s">
        <v>386</v>
      </c>
      <c r="I122" s="42">
        <v>559</v>
      </c>
      <c r="J122" s="11">
        <v>3.31E-3</v>
      </c>
      <c r="K122" s="12">
        <v>0.57599999999999996</v>
      </c>
      <c r="L122" s="13">
        <f t="shared" si="45"/>
        <v>0.57930999999999999</v>
      </c>
      <c r="M122" s="13">
        <f t="shared" si="25"/>
        <v>579.30999999999995</v>
      </c>
      <c r="N122" s="13">
        <f t="shared" si="46"/>
        <v>1036.3327370304114</v>
      </c>
      <c r="O122" s="14">
        <f t="shared" si="27"/>
        <v>5.9212880143112692</v>
      </c>
      <c r="P122" s="13">
        <f t="shared" si="47"/>
        <v>0.57136938771987356</v>
      </c>
      <c r="Q122" s="13">
        <f t="shared" si="48"/>
        <v>99.428630612280116</v>
      </c>
      <c r="R122" s="13">
        <f t="shared" si="49"/>
        <v>99.999999999999986</v>
      </c>
      <c r="S122" s="10"/>
    </row>
    <row r="123" spans="2:19">
      <c r="B123" s="15"/>
      <c r="C123" s="43"/>
      <c r="D123" s="43"/>
      <c r="E123" s="43"/>
      <c r="F123" s="43"/>
      <c r="G123" s="43"/>
      <c r="H123" s="43"/>
      <c r="I123" s="43"/>
      <c r="J123" s="17"/>
      <c r="K123" s="18"/>
      <c r="L123" s="19"/>
      <c r="M123" s="19"/>
      <c r="N123" s="19"/>
      <c r="O123" s="19"/>
      <c r="P123" s="19"/>
      <c r="Q123" s="19"/>
      <c r="R123" s="19"/>
      <c r="S123" s="16"/>
    </row>
    <row r="124" spans="2:19">
      <c r="B124" s="9" t="s">
        <v>191</v>
      </c>
      <c r="C124" s="39">
        <v>40095</v>
      </c>
      <c r="D124" s="39">
        <f t="shared" ref="D124:D131" si="51">C124-1462</f>
        <v>38633</v>
      </c>
      <c r="E124" s="40">
        <v>0.25</v>
      </c>
      <c r="F124" s="45">
        <f t="shared" si="31"/>
        <v>38633.25</v>
      </c>
      <c r="G124" s="41" t="s">
        <v>385</v>
      </c>
      <c r="H124" s="41" t="s">
        <v>386</v>
      </c>
      <c r="I124" s="42">
        <v>551</v>
      </c>
      <c r="J124" s="11">
        <v>5.5000000000000003E-4</v>
      </c>
      <c r="K124" s="12">
        <v>1E-4</v>
      </c>
      <c r="L124" s="13">
        <f t="shared" ref="L124:L135" si="52">J124+K124</f>
        <v>6.5000000000000008E-4</v>
      </c>
      <c r="M124" s="13">
        <f t="shared" si="25"/>
        <v>0.65000000000000013</v>
      </c>
      <c r="N124" s="13">
        <f t="shared" ref="N124:N135" si="53">(M124/I124)*1000</f>
        <v>1.1796733212341199</v>
      </c>
      <c r="O124" s="14">
        <f t="shared" si="27"/>
        <v>0.99818511796733222</v>
      </c>
      <c r="P124" s="13">
        <f t="shared" ref="P124:P135" si="54">(J124/L124)*100</f>
        <v>84.615384615384613</v>
      </c>
      <c r="Q124" s="13">
        <f t="shared" ref="Q124:Q135" si="55">(K124/L124)*100</f>
        <v>15.384615384615383</v>
      </c>
      <c r="R124" s="13">
        <f t="shared" ref="R124:R135" si="56">P124+Q124</f>
        <v>100</v>
      </c>
      <c r="S124" s="10" t="s">
        <v>95</v>
      </c>
    </row>
    <row r="125" spans="2:19">
      <c r="B125" s="9" t="s">
        <v>192</v>
      </c>
      <c r="C125" s="39">
        <v>40095</v>
      </c>
      <c r="D125" s="39">
        <f t="shared" si="51"/>
        <v>38633</v>
      </c>
      <c r="E125" s="40">
        <v>0.25</v>
      </c>
      <c r="F125" s="45">
        <f t="shared" si="31"/>
        <v>38633.25</v>
      </c>
      <c r="G125" s="41" t="s">
        <v>387</v>
      </c>
      <c r="H125" s="41" t="s">
        <v>386</v>
      </c>
      <c r="I125" s="42">
        <v>550</v>
      </c>
      <c r="J125" s="11">
        <v>2.8900000000000002E-3</v>
      </c>
      <c r="K125" s="12">
        <v>9.0999999999999998E-2</v>
      </c>
      <c r="L125" s="13">
        <f t="shared" si="52"/>
        <v>9.3890000000000001E-2</v>
      </c>
      <c r="M125" s="13">
        <f t="shared" si="25"/>
        <v>93.89</v>
      </c>
      <c r="N125" s="13">
        <f t="shared" si="53"/>
        <v>170.70909090909092</v>
      </c>
      <c r="O125" s="14">
        <f t="shared" si="27"/>
        <v>5.2545454545454549</v>
      </c>
      <c r="P125" s="13">
        <f t="shared" si="54"/>
        <v>3.0780700820108637</v>
      </c>
      <c r="Q125" s="13">
        <f t="shared" si="55"/>
        <v>96.921929917989132</v>
      </c>
      <c r="R125" s="13">
        <f t="shared" si="56"/>
        <v>100</v>
      </c>
      <c r="S125" s="10"/>
    </row>
    <row r="126" spans="2:19">
      <c r="B126" s="9" t="s">
        <v>193</v>
      </c>
      <c r="C126" s="39">
        <v>40095</v>
      </c>
      <c r="D126" s="39">
        <f t="shared" si="51"/>
        <v>38633</v>
      </c>
      <c r="E126" s="40">
        <v>0.25</v>
      </c>
      <c r="F126" s="45">
        <f t="shared" si="31"/>
        <v>38633.25</v>
      </c>
      <c r="G126" s="41" t="s">
        <v>388</v>
      </c>
      <c r="H126" s="41" t="s">
        <v>386</v>
      </c>
      <c r="I126" s="42">
        <v>559</v>
      </c>
      <c r="J126" s="11">
        <v>2.6199999999999999E-3</v>
      </c>
      <c r="K126" s="12">
        <v>0.187</v>
      </c>
      <c r="L126" s="13">
        <f t="shared" si="52"/>
        <v>0.18962000000000001</v>
      </c>
      <c r="M126" s="13">
        <f t="shared" si="25"/>
        <v>189.62</v>
      </c>
      <c r="N126" s="13">
        <f t="shared" si="53"/>
        <v>339.21288014311267</v>
      </c>
      <c r="O126" s="14">
        <f t="shared" si="27"/>
        <v>4.6869409660107326</v>
      </c>
      <c r="P126" s="13">
        <f t="shared" si="54"/>
        <v>1.3817107900010546</v>
      </c>
      <c r="Q126" s="13">
        <f t="shared" si="55"/>
        <v>98.618289209998949</v>
      </c>
      <c r="R126" s="13">
        <f t="shared" si="56"/>
        <v>100</v>
      </c>
      <c r="S126" s="10"/>
    </row>
    <row r="127" spans="2:19">
      <c r="B127" s="9" t="s">
        <v>194</v>
      </c>
      <c r="C127" s="39">
        <v>40095</v>
      </c>
      <c r="D127" s="39">
        <f t="shared" si="51"/>
        <v>38633</v>
      </c>
      <c r="E127" s="40">
        <v>0.25</v>
      </c>
      <c r="F127" s="45">
        <f t="shared" si="31"/>
        <v>38633.25</v>
      </c>
      <c r="G127" s="41" t="s">
        <v>389</v>
      </c>
      <c r="H127" s="41" t="s">
        <v>386</v>
      </c>
      <c r="I127" s="42">
        <v>524</v>
      </c>
      <c r="J127" s="11">
        <v>2.5200000000000001E-3</v>
      </c>
      <c r="K127" s="12">
        <v>2.1999999999999999E-2</v>
      </c>
      <c r="L127" s="13">
        <f t="shared" si="52"/>
        <v>2.452E-2</v>
      </c>
      <c r="M127" s="13">
        <f>L127*1000</f>
        <v>24.52</v>
      </c>
      <c r="N127" s="13">
        <f t="shared" si="53"/>
        <v>46.793893129770986</v>
      </c>
      <c r="O127" s="14">
        <f>N127*P127/100</f>
        <v>4.8091603053435108</v>
      </c>
      <c r="P127" s="13">
        <f t="shared" si="54"/>
        <v>10.277324632952691</v>
      </c>
      <c r="Q127" s="13">
        <f t="shared" si="55"/>
        <v>89.722675367047302</v>
      </c>
      <c r="R127" s="13">
        <f t="shared" si="56"/>
        <v>100</v>
      </c>
      <c r="S127" s="10"/>
    </row>
    <row r="128" spans="2:19">
      <c r="B128" s="9" t="s">
        <v>195</v>
      </c>
      <c r="C128" s="39">
        <v>40095</v>
      </c>
      <c r="D128" s="39">
        <f t="shared" si="51"/>
        <v>38633</v>
      </c>
      <c r="E128" s="40">
        <v>0.25</v>
      </c>
      <c r="F128" s="45">
        <f t="shared" si="31"/>
        <v>38633.25</v>
      </c>
      <c r="G128" s="41" t="s">
        <v>390</v>
      </c>
      <c r="H128" s="41" t="s">
        <v>386</v>
      </c>
      <c r="I128" s="42">
        <v>562</v>
      </c>
      <c r="J128" s="11">
        <v>1.08E-3</v>
      </c>
      <c r="K128" s="12">
        <v>0.104</v>
      </c>
      <c r="L128" s="13">
        <f t="shared" si="52"/>
        <v>0.10507999999999999</v>
      </c>
      <c r="M128" s="13">
        <f>L128*1000</f>
        <v>105.08</v>
      </c>
      <c r="N128" s="13">
        <f t="shared" si="53"/>
        <v>186.97508896797152</v>
      </c>
      <c r="O128" s="14">
        <f>N128*P128/100</f>
        <v>1.921708185053381</v>
      </c>
      <c r="P128" s="13">
        <f t="shared" si="54"/>
        <v>1.0277883517320139</v>
      </c>
      <c r="Q128" s="13">
        <f t="shared" si="55"/>
        <v>98.972211648268001</v>
      </c>
      <c r="R128" s="13">
        <f t="shared" si="56"/>
        <v>100.00000000000001</v>
      </c>
      <c r="S128" s="10"/>
    </row>
    <row r="129" spans="2:19">
      <c r="B129" s="9" t="s">
        <v>196</v>
      </c>
      <c r="C129" s="39">
        <v>40095</v>
      </c>
      <c r="D129" s="39">
        <f t="shared" si="51"/>
        <v>38633</v>
      </c>
      <c r="E129" s="40">
        <v>0.25</v>
      </c>
      <c r="F129" s="45">
        <f t="shared" si="31"/>
        <v>38633.25</v>
      </c>
      <c r="G129" s="41" t="s">
        <v>391</v>
      </c>
      <c r="H129" s="41" t="s">
        <v>386</v>
      </c>
      <c r="I129" s="42">
        <v>549</v>
      </c>
      <c r="J129" s="11">
        <v>1.2199999999999999E-3</v>
      </c>
      <c r="K129" s="12">
        <v>2.109</v>
      </c>
      <c r="L129" s="13">
        <f t="shared" si="52"/>
        <v>2.11022</v>
      </c>
      <c r="M129" s="13">
        <f>L129*1000</f>
        <v>2110.2199999999998</v>
      </c>
      <c r="N129" s="13">
        <f t="shared" si="53"/>
        <v>3843.7522768670306</v>
      </c>
      <c r="O129" s="14">
        <f>N129*P129/100</f>
        <v>2.2222222222222219</v>
      </c>
      <c r="P129" s="13">
        <f t="shared" si="54"/>
        <v>5.7813877226071217E-2</v>
      </c>
      <c r="Q129" s="13">
        <f t="shared" si="55"/>
        <v>99.942186122773919</v>
      </c>
      <c r="R129" s="13">
        <f t="shared" si="56"/>
        <v>99.999999999999986</v>
      </c>
      <c r="S129" s="10"/>
    </row>
    <row r="130" spans="2:19">
      <c r="B130" s="9" t="s">
        <v>197</v>
      </c>
      <c r="C130" s="39">
        <v>40095</v>
      </c>
      <c r="D130" s="39">
        <f t="shared" si="51"/>
        <v>38633</v>
      </c>
      <c r="E130" s="40">
        <v>0.25</v>
      </c>
      <c r="F130" s="45">
        <f t="shared" si="31"/>
        <v>38633.25</v>
      </c>
      <c r="G130" s="41" t="s">
        <v>392</v>
      </c>
      <c r="H130" s="41" t="s">
        <v>386</v>
      </c>
      <c r="I130" s="42">
        <v>555</v>
      </c>
      <c r="J130" s="11">
        <v>9.2000000000000003E-4</v>
      </c>
      <c r="K130" s="12">
        <v>3.468</v>
      </c>
      <c r="L130" s="13">
        <f t="shared" si="52"/>
        <v>3.4689199999999998</v>
      </c>
      <c r="M130" s="13">
        <f>L130*1000</f>
        <v>3468.9199999999996</v>
      </c>
      <c r="N130" s="13">
        <f t="shared" si="53"/>
        <v>6250.3063063063055</v>
      </c>
      <c r="O130" s="14">
        <f>N130*P130/100</f>
        <v>1.6576576576576576</v>
      </c>
      <c r="P130" s="13">
        <f t="shared" si="54"/>
        <v>2.6521222743678151E-2</v>
      </c>
      <c r="Q130" s="13">
        <f t="shared" si="55"/>
        <v>99.973478777256332</v>
      </c>
      <c r="R130" s="13">
        <f t="shared" si="56"/>
        <v>100.00000000000001</v>
      </c>
      <c r="S130" s="10"/>
    </row>
    <row r="131" spans="2:19">
      <c r="B131" s="9" t="s">
        <v>198</v>
      </c>
      <c r="C131" s="39">
        <v>40095</v>
      </c>
      <c r="D131" s="39">
        <f t="shared" si="51"/>
        <v>38633</v>
      </c>
      <c r="E131" s="40">
        <v>0.25</v>
      </c>
      <c r="F131" s="45">
        <f t="shared" si="31"/>
        <v>38633.25</v>
      </c>
      <c r="G131" s="41" t="s">
        <v>393</v>
      </c>
      <c r="H131" s="41" t="s">
        <v>386</v>
      </c>
      <c r="I131" s="42">
        <v>559</v>
      </c>
      <c r="J131" s="11">
        <v>1.56E-3</v>
      </c>
      <c r="K131" s="12">
        <v>8.6999999999999994E-2</v>
      </c>
      <c r="L131" s="13">
        <f t="shared" si="52"/>
        <v>8.856E-2</v>
      </c>
      <c r="M131" s="13">
        <f>L131*1000</f>
        <v>88.56</v>
      </c>
      <c r="N131" s="13">
        <f t="shared" si="53"/>
        <v>158.4257602862254</v>
      </c>
      <c r="O131" s="14">
        <f>N131*P131/100</f>
        <v>2.7906976744186043</v>
      </c>
      <c r="P131" s="13">
        <f t="shared" si="54"/>
        <v>1.7615176151761516</v>
      </c>
      <c r="Q131" s="13">
        <f t="shared" si="55"/>
        <v>98.23848238482384</v>
      </c>
      <c r="R131" s="13">
        <f t="shared" si="56"/>
        <v>99.999999999999986</v>
      </c>
      <c r="S131" s="10"/>
    </row>
    <row r="132" spans="2:19">
      <c r="B132" s="15"/>
      <c r="C132" s="43"/>
      <c r="D132" s="43"/>
      <c r="E132" s="43"/>
      <c r="F132" s="43"/>
      <c r="G132" s="43"/>
      <c r="H132" s="43"/>
      <c r="I132" s="43"/>
      <c r="J132" s="17"/>
      <c r="K132" s="18"/>
      <c r="L132" s="19"/>
      <c r="M132" s="19"/>
      <c r="N132" s="19"/>
      <c r="O132" s="19"/>
      <c r="P132" s="19"/>
      <c r="Q132" s="19"/>
      <c r="R132" s="19"/>
      <c r="S132" s="16"/>
    </row>
    <row r="133" spans="2:19">
      <c r="B133" s="9" t="s">
        <v>199</v>
      </c>
      <c r="C133" s="39">
        <v>40096</v>
      </c>
      <c r="D133" s="39">
        <f>C133-1462</f>
        <v>38634</v>
      </c>
      <c r="E133" s="40">
        <v>0.25</v>
      </c>
      <c r="F133" s="45">
        <f t="shared" ref="F133:F135" si="57">D133+E133</f>
        <v>38634.25</v>
      </c>
      <c r="G133" s="41" t="s">
        <v>385</v>
      </c>
      <c r="H133" s="41" t="s">
        <v>386</v>
      </c>
      <c r="I133" s="42">
        <v>559</v>
      </c>
      <c r="J133" s="11">
        <v>6.9999999999999999E-4</v>
      </c>
      <c r="K133" s="12">
        <v>1.9E-2</v>
      </c>
      <c r="L133" s="13">
        <f t="shared" si="52"/>
        <v>1.9699999999999999E-2</v>
      </c>
      <c r="M133" s="13">
        <f t="shared" ref="M133:M153" si="58">L133*1000</f>
        <v>19.7</v>
      </c>
      <c r="N133" s="13">
        <f t="shared" si="53"/>
        <v>35.241502683363144</v>
      </c>
      <c r="O133" s="14">
        <f>N133*P133/100</f>
        <v>1.2522361359570662</v>
      </c>
      <c r="P133" s="13">
        <f t="shared" si="54"/>
        <v>3.5532994923857872</v>
      </c>
      <c r="Q133" s="13">
        <f t="shared" si="55"/>
        <v>96.44670050761421</v>
      </c>
      <c r="R133" s="13">
        <f t="shared" si="56"/>
        <v>100</v>
      </c>
      <c r="S133" s="10" t="s">
        <v>95</v>
      </c>
    </row>
    <row r="134" spans="2:19">
      <c r="B134" s="9" t="s">
        <v>200</v>
      </c>
      <c r="C134" s="39">
        <v>40096</v>
      </c>
      <c r="D134" s="39">
        <f>C134-1462</f>
        <v>38634</v>
      </c>
      <c r="E134" s="40">
        <v>0.25</v>
      </c>
      <c r="F134" s="45">
        <f t="shared" si="57"/>
        <v>38634.25</v>
      </c>
      <c r="G134" s="41" t="s">
        <v>390</v>
      </c>
      <c r="H134" s="41" t="s">
        <v>386</v>
      </c>
      <c r="I134" s="42">
        <v>553</v>
      </c>
      <c r="J134" s="11">
        <v>2.16E-3</v>
      </c>
      <c r="K134" s="12">
        <v>1.8260000000000001</v>
      </c>
      <c r="L134" s="13">
        <f t="shared" si="52"/>
        <v>1.82816</v>
      </c>
      <c r="M134" s="13">
        <f t="shared" si="58"/>
        <v>1828.16</v>
      </c>
      <c r="N134" s="13">
        <f t="shared" si="53"/>
        <v>3305.8951175406874</v>
      </c>
      <c r="O134" s="14">
        <f>N134*P134/100</f>
        <v>3.9059674502712478</v>
      </c>
      <c r="P134" s="13">
        <f t="shared" si="54"/>
        <v>0.11815158410642394</v>
      </c>
      <c r="Q134" s="13">
        <f t="shared" si="55"/>
        <v>99.881848415893586</v>
      </c>
      <c r="R134" s="13">
        <f t="shared" si="56"/>
        <v>100.00000000000001</v>
      </c>
      <c r="S134" s="10"/>
    </row>
    <row r="135" spans="2:19">
      <c r="B135" s="9" t="s">
        <v>201</v>
      </c>
      <c r="C135" s="39">
        <v>40096</v>
      </c>
      <c r="D135" s="39">
        <f>C135-1462</f>
        <v>38634</v>
      </c>
      <c r="E135" s="40">
        <v>0.25</v>
      </c>
      <c r="F135" s="45">
        <f t="shared" si="57"/>
        <v>38634.25</v>
      </c>
      <c r="G135" s="41" t="s">
        <v>393</v>
      </c>
      <c r="H135" s="41" t="s">
        <v>386</v>
      </c>
      <c r="I135" s="42">
        <v>559</v>
      </c>
      <c r="J135" s="11">
        <v>1.7700000000000001E-3</v>
      </c>
      <c r="K135" s="12">
        <v>3.2000000000000001E-2</v>
      </c>
      <c r="L135" s="13">
        <f t="shared" si="52"/>
        <v>3.3770000000000001E-2</v>
      </c>
      <c r="M135" s="13">
        <f t="shared" si="58"/>
        <v>33.770000000000003</v>
      </c>
      <c r="N135" s="13">
        <f t="shared" si="53"/>
        <v>60.411449016100185</v>
      </c>
      <c r="O135" s="14">
        <f>N135*P135/100</f>
        <v>3.166368515205725</v>
      </c>
      <c r="P135" s="13">
        <f t="shared" si="54"/>
        <v>5.2413384660941666</v>
      </c>
      <c r="Q135" s="13">
        <f t="shared" si="55"/>
        <v>94.758661533905837</v>
      </c>
      <c r="R135" s="13">
        <f t="shared" si="56"/>
        <v>100</v>
      </c>
      <c r="S135" s="10"/>
    </row>
    <row r="136" spans="2:19">
      <c r="B136" s="15"/>
      <c r="C136" s="43"/>
      <c r="D136" s="43"/>
      <c r="E136" s="43"/>
      <c r="F136" s="43"/>
      <c r="G136" s="43"/>
      <c r="H136" s="43"/>
      <c r="I136" s="43"/>
      <c r="J136" s="17"/>
      <c r="K136" s="18"/>
      <c r="L136" s="19"/>
      <c r="M136" s="19"/>
      <c r="N136" s="19"/>
      <c r="O136" s="19"/>
      <c r="P136" s="19"/>
      <c r="Q136" s="19"/>
      <c r="R136" s="19"/>
      <c r="S136" s="16"/>
    </row>
    <row r="137" spans="2:19">
      <c r="B137" s="9" t="s">
        <v>202</v>
      </c>
      <c r="C137" s="39">
        <v>40098</v>
      </c>
      <c r="D137" s="39">
        <f t="shared" ref="D137:D144" si="59">C137-1462</f>
        <v>38636</v>
      </c>
      <c r="E137" s="40">
        <v>0.25</v>
      </c>
      <c r="F137" s="45">
        <f t="shared" ref="F137:F144" si="60">D137+E137</f>
        <v>38636.25</v>
      </c>
      <c r="G137" s="41" t="s">
        <v>385</v>
      </c>
      <c r="H137" s="41" t="s">
        <v>386</v>
      </c>
      <c r="I137" s="42">
        <v>548</v>
      </c>
      <c r="J137" s="11">
        <v>1.2199999999999999E-3</v>
      </c>
      <c r="K137" s="12">
        <v>9.4E-2</v>
      </c>
      <c r="L137" s="13">
        <f t="shared" ref="L137:L153" si="61">J137+K137</f>
        <v>9.5219999999999999E-2</v>
      </c>
      <c r="M137" s="13">
        <f t="shared" si="58"/>
        <v>95.22</v>
      </c>
      <c r="N137" s="13">
        <f t="shared" ref="N137:N153" si="62">(M137/I137)*1000</f>
        <v>173.75912408759123</v>
      </c>
      <c r="O137" s="14">
        <f t="shared" ref="O137:O144" si="63">N137*P137/100</f>
        <v>2.2262773722627731</v>
      </c>
      <c r="P137" s="13">
        <f t="shared" ref="P137:P153" si="64">(J137/L137)*100</f>
        <v>1.2812434362528879</v>
      </c>
      <c r="Q137" s="13">
        <f t="shared" ref="Q137:Q153" si="65">(K137/L137)*100</f>
        <v>98.718756563747107</v>
      </c>
      <c r="R137" s="13">
        <f t="shared" ref="R137:R153" si="66">P137+Q137</f>
        <v>100</v>
      </c>
      <c r="S137" s="10"/>
    </row>
    <row r="138" spans="2:19">
      <c r="B138" s="9" t="s">
        <v>203</v>
      </c>
      <c r="C138" s="39">
        <v>40098</v>
      </c>
      <c r="D138" s="39">
        <f t="shared" si="59"/>
        <v>38636</v>
      </c>
      <c r="E138" s="40">
        <v>0.25</v>
      </c>
      <c r="F138" s="45">
        <f t="shared" si="60"/>
        <v>38636.25</v>
      </c>
      <c r="G138" s="41" t="s">
        <v>387</v>
      </c>
      <c r="H138" s="41" t="s">
        <v>386</v>
      </c>
      <c r="I138" s="42">
        <v>557</v>
      </c>
      <c r="J138" s="11">
        <v>3.8300000000000001E-3</v>
      </c>
      <c r="K138" s="12">
        <v>0.81100000000000005</v>
      </c>
      <c r="L138" s="13">
        <f t="shared" si="61"/>
        <v>0.81483000000000005</v>
      </c>
      <c r="M138" s="13">
        <f t="shared" si="58"/>
        <v>814.83</v>
      </c>
      <c r="N138" s="13">
        <f t="shared" si="62"/>
        <v>1462.8904847396768</v>
      </c>
      <c r="O138" s="14">
        <f t="shared" si="63"/>
        <v>6.8761220825852787</v>
      </c>
      <c r="P138" s="13">
        <f t="shared" si="64"/>
        <v>0.47003669477068838</v>
      </c>
      <c r="Q138" s="13">
        <f t="shared" si="65"/>
        <v>99.529963305229302</v>
      </c>
      <c r="R138" s="13">
        <f t="shared" si="66"/>
        <v>99.999999999999986</v>
      </c>
      <c r="S138" s="10"/>
    </row>
    <row r="139" spans="2:19">
      <c r="B139" s="9" t="s">
        <v>204</v>
      </c>
      <c r="C139" s="39">
        <v>40098</v>
      </c>
      <c r="D139" s="39">
        <f t="shared" si="59"/>
        <v>38636</v>
      </c>
      <c r="E139" s="40">
        <v>0.25</v>
      </c>
      <c r="F139" s="45">
        <f t="shared" si="60"/>
        <v>38636.25</v>
      </c>
      <c r="G139" s="41" t="s">
        <v>388</v>
      </c>
      <c r="H139" s="41" t="s">
        <v>386</v>
      </c>
      <c r="I139" s="42">
        <v>552</v>
      </c>
      <c r="J139" s="11">
        <v>1.32E-3</v>
      </c>
      <c r="K139" s="12">
        <v>0.26700000000000002</v>
      </c>
      <c r="L139" s="13">
        <f t="shared" si="61"/>
        <v>0.26832</v>
      </c>
      <c r="M139" s="13">
        <f t="shared" si="58"/>
        <v>268.32</v>
      </c>
      <c r="N139" s="13">
        <f t="shared" si="62"/>
        <v>486.08695652173913</v>
      </c>
      <c r="O139" s="14">
        <f t="shared" si="63"/>
        <v>2.3913043478260869</v>
      </c>
      <c r="P139" s="13">
        <f t="shared" si="64"/>
        <v>0.49194991055456172</v>
      </c>
      <c r="Q139" s="13">
        <f t="shared" si="65"/>
        <v>99.508050089445447</v>
      </c>
      <c r="R139" s="13">
        <f t="shared" si="66"/>
        <v>100.00000000000001</v>
      </c>
      <c r="S139" s="10"/>
    </row>
    <row r="140" spans="2:19">
      <c r="B140" s="9" t="s">
        <v>205</v>
      </c>
      <c r="C140" s="39">
        <v>40098</v>
      </c>
      <c r="D140" s="39">
        <f t="shared" si="59"/>
        <v>38636</v>
      </c>
      <c r="E140" s="40">
        <v>0.25</v>
      </c>
      <c r="F140" s="45">
        <f t="shared" si="60"/>
        <v>38636.25</v>
      </c>
      <c r="G140" s="41" t="s">
        <v>389</v>
      </c>
      <c r="H140" s="41" t="s">
        <v>386</v>
      </c>
      <c r="I140" s="42">
        <v>521</v>
      </c>
      <c r="J140" s="11">
        <v>5.2999999999999998E-4</v>
      </c>
      <c r="K140" s="12">
        <v>0.20599999999999999</v>
      </c>
      <c r="L140" s="13">
        <f t="shared" si="61"/>
        <v>0.20652999999999999</v>
      </c>
      <c r="M140" s="13">
        <f t="shared" si="58"/>
        <v>206.53</v>
      </c>
      <c r="N140" s="13">
        <f t="shared" si="62"/>
        <v>396.41074856046066</v>
      </c>
      <c r="O140" s="14">
        <f t="shared" si="63"/>
        <v>1.0172744721689058</v>
      </c>
      <c r="P140" s="13">
        <f t="shared" si="64"/>
        <v>0.2566213140948046</v>
      </c>
      <c r="Q140" s="13">
        <f t="shared" si="65"/>
        <v>99.743378685905199</v>
      </c>
      <c r="R140" s="13">
        <f t="shared" si="66"/>
        <v>100</v>
      </c>
      <c r="S140" s="10"/>
    </row>
    <row r="141" spans="2:19">
      <c r="B141" s="9" t="s">
        <v>206</v>
      </c>
      <c r="C141" s="39">
        <v>40098</v>
      </c>
      <c r="D141" s="39">
        <f t="shared" si="59"/>
        <v>38636</v>
      </c>
      <c r="E141" s="40">
        <v>0.25</v>
      </c>
      <c r="F141" s="45">
        <f t="shared" si="60"/>
        <v>38636.25</v>
      </c>
      <c r="G141" s="41" t="s">
        <v>390</v>
      </c>
      <c r="H141" s="41" t="s">
        <v>386</v>
      </c>
      <c r="I141" s="42">
        <v>548</v>
      </c>
      <c r="J141" s="11">
        <v>4.8199999999999996E-3</v>
      </c>
      <c r="K141" s="12">
        <v>7.15</v>
      </c>
      <c r="L141" s="13">
        <f t="shared" si="61"/>
        <v>7.15482</v>
      </c>
      <c r="M141" s="13">
        <f t="shared" si="58"/>
        <v>7154.82</v>
      </c>
      <c r="N141" s="13">
        <f t="shared" si="62"/>
        <v>13056.240875912408</v>
      </c>
      <c r="O141" s="14">
        <f t="shared" si="63"/>
        <v>8.7956204379562024</v>
      </c>
      <c r="P141" s="13">
        <f t="shared" si="64"/>
        <v>6.7367173457892712E-2</v>
      </c>
      <c r="Q141" s="13">
        <f t="shared" si="65"/>
        <v>99.932632826542118</v>
      </c>
      <c r="R141" s="13">
        <f t="shared" si="66"/>
        <v>100.00000000000001</v>
      </c>
      <c r="S141" s="10"/>
    </row>
    <row r="142" spans="2:19">
      <c r="B142" s="9" t="s">
        <v>207</v>
      </c>
      <c r="C142" s="39">
        <v>40098</v>
      </c>
      <c r="D142" s="39">
        <f t="shared" si="59"/>
        <v>38636</v>
      </c>
      <c r="E142" s="40">
        <v>0.25</v>
      </c>
      <c r="F142" s="45">
        <f t="shared" si="60"/>
        <v>38636.25</v>
      </c>
      <c r="G142" s="41" t="s">
        <v>391</v>
      </c>
      <c r="H142" s="41" t="s">
        <v>386</v>
      </c>
      <c r="I142" s="42">
        <v>551</v>
      </c>
      <c r="J142" s="11">
        <v>2.6700000000000001E-3</v>
      </c>
      <c r="K142" s="12">
        <v>7.01</v>
      </c>
      <c r="L142" s="13">
        <f t="shared" si="61"/>
        <v>7.01267</v>
      </c>
      <c r="M142" s="13">
        <f t="shared" si="58"/>
        <v>7012.67</v>
      </c>
      <c r="N142" s="13">
        <f t="shared" si="62"/>
        <v>12727.168784029038</v>
      </c>
      <c r="O142" s="14">
        <f t="shared" si="63"/>
        <v>4.8457350272232302</v>
      </c>
      <c r="P142" s="13">
        <f t="shared" si="64"/>
        <v>3.8073943305474235E-2</v>
      </c>
      <c r="Q142" s="13">
        <f t="shared" si="65"/>
        <v>99.961926056694523</v>
      </c>
      <c r="R142" s="13">
        <f t="shared" si="66"/>
        <v>100</v>
      </c>
      <c r="S142" s="10"/>
    </row>
    <row r="143" spans="2:19">
      <c r="B143" s="9" t="s">
        <v>208</v>
      </c>
      <c r="C143" s="39">
        <v>40098</v>
      </c>
      <c r="D143" s="39">
        <f t="shared" si="59"/>
        <v>38636</v>
      </c>
      <c r="E143" s="40">
        <v>0.25</v>
      </c>
      <c r="F143" s="45">
        <f t="shared" si="60"/>
        <v>38636.25</v>
      </c>
      <c r="G143" s="41" t="s">
        <v>392</v>
      </c>
      <c r="H143" s="41" t="s">
        <v>386</v>
      </c>
      <c r="I143" s="42">
        <v>559</v>
      </c>
      <c r="J143" s="11">
        <v>1.5299999999999999E-3</v>
      </c>
      <c r="K143" s="12">
        <v>3.0920000000000001</v>
      </c>
      <c r="L143" s="13">
        <f t="shared" si="61"/>
        <v>3.0935299999999999</v>
      </c>
      <c r="M143" s="13">
        <f t="shared" si="58"/>
        <v>3093.5299999999997</v>
      </c>
      <c r="N143" s="13">
        <f t="shared" si="62"/>
        <v>5534.042933810375</v>
      </c>
      <c r="O143" s="14">
        <f t="shared" si="63"/>
        <v>2.737030411449016</v>
      </c>
      <c r="P143" s="13">
        <f t="shared" si="64"/>
        <v>4.9458062472321263E-2</v>
      </c>
      <c r="Q143" s="13">
        <f t="shared" si="65"/>
        <v>99.950541937527674</v>
      </c>
      <c r="R143" s="13">
        <f t="shared" si="66"/>
        <v>100</v>
      </c>
      <c r="S143" s="10"/>
    </row>
    <row r="144" spans="2:19">
      <c r="B144" s="9" t="s">
        <v>209</v>
      </c>
      <c r="C144" s="39">
        <v>40098</v>
      </c>
      <c r="D144" s="39">
        <f t="shared" si="59"/>
        <v>38636</v>
      </c>
      <c r="E144" s="40">
        <v>0.25</v>
      </c>
      <c r="F144" s="45">
        <f t="shared" si="60"/>
        <v>38636.25</v>
      </c>
      <c r="G144" s="41" t="s">
        <v>393</v>
      </c>
      <c r="H144" s="41" t="s">
        <v>386</v>
      </c>
      <c r="I144" s="42">
        <v>550</v>
      </c>
      <c r="J144" s="11">
        <v>1.09E-3</v>
      </c>
      <c r="K144" s="12">
        <v>0.152</v>
      </c>
      <c r="L144" s="13">
        <f t="shared" si="61"/>
        <v>0.15309</v>
      </c>
      <c r="M144" s="13">
        <f t="shared" si="58"/>
        <v>153.09</v>
      </c>
      <c r="N144" s="13">
        <f t="shared" si="62"/>
        <v>278.34545454545457</v>
      </c>
      <c r="O144" s="14">
        <f t="shared" si="63"/>
        <v>1.9818181818181821</v>
      </c>
      <c r="P144" s="13">
        <f t="shared" si="64"/>
        <v>0.71199947743157621</v>
      </c>
      <c r="Q144" s="13">
        <f t="shared" si="65"/>
        <v>99.288000522568424</v>
      </c>
      <c r="R144" s="13">
        <f t="shared" si="66"/>
        <v>100</v>
      </c>
      <c r="S144" s="10"/>
    </row>
    <row r="145" spans="1:19">
      <c r="B145" s="15"/>
      <c r="C145" s="43"/>
      <c r="D145" s="43"/>
      <c r="E145" s="43"/>
      <c r="F145" s="43"/>
      <c r="G145" s="43"/>
      <c r="H145" s="43"/>
      <c r="I145" s="43"/>
      <c r="J145" s="17"/>
      <c r="K145" s="18"/>
      <c r="L145" s="19"/>
      <c r="M145" s="19"/>
      <c r="N145" s="19"/>
      <c r="O145" s="19"/>
      <c r="P145" s="19"/>
      <c r="Q145" s="19"/>
      <c r="R145" s="19"/>
      <c r="S145" s="16"/>
    </row>
    <row r="146" spans="1:19">
      <c r="B146" s="9" t="s">
        <v>210</v>
      </c>
      <c r="C146" s="39">
        <v>40099</v>
      </c>
      <c r="D146" s="39">
        <f t="shared" ref="D146:D153" si="67">C146-1462</f>
        <v>38637</v>
      </c>
      <c r="E146" s="40">
        <v>0.25</v>
      </c>
      <c r="F146" s="45">
        <f t="shared" ref="F146:F153" si="68">D146+E146</f>
        <v>38637.25</v>
      </c>
      <c r="G146" s="41" t="s">
        <v>385</v>
      </c>
      <c r="H146" s="41" t="s">
        <v>386</v>
      </c>
      <c r="I146" s="42">
        <v>550</v>
      </c>
      <c r="J146" s="11">
        <v>3.5200000000000001E-3</v>
      </c>
      <c r="K146" s="12">
        <v>0.51600000000000001</v>
      </c>
      <c r="L146" s="13">
        <f t="shared" si="61"/>
        <v>0.51951999999999998</v>
      </c>
      <c r="M146" s="13">
        <f t="shared" si="58"/>
        <v>519.52</v>
      </c>
      <c r="N146" s="13">
        <f t="shared" si="62"/>
        <v>944.58181818181822</v>
      </c>
      <c r="O146" s="14">
        <f t="shared" ref="O146:O153" si="69">N146*P146/100</f>
        <v>6.4000000000000012</v>
      </c>
      <c r="P146" s="13">
        <f t="shared" si="64"/>
        <v>0.67754850631352026</v>
      </c>
      <c r="Q146" s="13">
        <f t="shared" si="65"/>
        <v>99.322451493686486</v>
      </c>
      <c r="R146" s="13">
        <f t="shared" si="66"/>
        <v>100</v>
      </c>
      <c r="S146" s="10"/>
    </row>
    <row r="147" spans="1:19">
      <c r="B147" s="9" t="s">
        <v>211</v>
      </c>
      <c r="C147" s="39">
        <v>40099</v>
      </c>
      <c r="D147" s="39">
        <f t="shared" si="67"/>
        <v>38637</v>
      </c>
      <c r="E147" s="40">
        <v>0.25</v>
      </c>
      <c r="F147" s="45">
        <f t="shared" si="68"/>
        <v>38637.25</v>
      </c>
      <c r="G147" s="41" t="s">
        <v>387</v>
      </c>
      <c r="H147" s="41" t="s">
        <v>386</v>
      </c>
      <c r="I147" s="42">
        <v>550</v>
      </c>
      <c r="J147" s="11">
        <v>2.3E-3</v>
      </c>
      <c r="K147" s="12">
        <v>8.1000000000000003E-2</v>
      </c>
      <c r="L147" s="13">
        <f t="shared" si="61"/>
        <v>8.3299999999999999E-2</v>
      </c>
      <c r="M147" s="13">
        <f t="shared" si="58"/>
        <v>83.3</v>
      </c>
      <c r="N147" s="13">
        <f t="shared" si="62"/>
        <v>151.45454545454544</v>
      </c>
      <c r="O147" s="14">
        <f t="shared" si="69"/>
        <v>4.1818181818181817</v>
      </c>
      <c r="P147" s="13">
        <f t="shared" si="64"/>
        <v>2.7611044417767108</v>
      </c>
      <c r="Q147" s="13">
        <f t="shared" si="65"/>
        <v>97.238895558223291</v>
      </c>
      <c r="R147" s="13">
        <f t="shared" si="66"/>
        <v>100</v>
      </c>
      <c r="S147" s="10"/>
    </row>
    <row r="148" spans="1:19">
      <c r="B148" s="9" t="s">
        <v>212</v>
      </c>
      <c r="C148" s="39">
        <v>40099</v>
      </c>
      <c r="D148" s="39">
        <f t="shared" si="67"/>
        <v>38637</v>
      </c>
      <c r="E148" s="40">
        <v>0.25</v>
      </c>
      <c r="F148" s="45">
        <f t="shared" si="68"/>
        <v>38637.25</v>
      </c>
      <c r="G148" s="41" t="s">
        <v>388</v>
      </c>
      <c r="H148" s="41" t="s">
        <v>386</v>
      </c>
      <c r="I148" s="42">
        <v>555</v>
      </c>
      <c r="J148" s="11">
        <v>3.7299999999999998E-3</v>
      </c>
      <c r="K148" s="12">
        <v>0.59699999999999998</v>
      </c>
      <c r="L148" s="13">
        <f t="shared" si="61"/>
        <v>0.60072999999999999</v>
      </c>
      <c r="M148" s="13">
        <f t="shared" si="58"/>
        <v>600.73</v>
      </c>
      <c r="N148" s="13">
        <f t="shared" si="62"/>
        <v>1082.3963963963965</v>
      </c>
      <c r="O148" s="14">
        <f t="shared" si="69"/>
        <v>6.7207207207207214</v>
      </c>
      <c r="P148" s="13">
        <f t="shared" si="64"/>
        <v>0.62091122467664339</v>
      </c>
      <c r="Q148" s="13">
        <f t="shared" si="65"/>
        <v>99.379088775323353</v>
      </c>
      <c r="R148" s="13">
        <f t="shared" si="66"/>
        <v>100</v>
      </c>
      <c r="S148" s="10"/>
    </row>
    <row r="149" spans="1:19">
      <c r="B149" s="9" t="s">
        <v>213</v>
      </c>
      <c r="C149" s="39">
        <v>40099</v>
      </c>
      <c r="D149" s="39">
        <f t="shared" si="67"/>
        <v>38637</v>
      </c>
      <c r="E149" s="40">
        <v>0.25</v>
      </c>
      <c r="F149" s="45">
        <f t="shared" si="68"/>
        <v>38637.25</v>
      </c>
      <c r="G149" s="41" t="s">
        <v>389</v>
      </c>
      <c r="H149" s="41" t="s">
        <v>386</v>
      </c>
      <c r="I149" s="42">
        <v>516</v>
      </c>
      <c r="J149" s="11">
        <v>3.79E-3</v>
      </c>
      <c r="K149" s="12">
        <v>3.1030000000000002</v>
      </c>
      <c r="L149" s="13">
        <f t="shared" si="61"/>
        <v>3.1067900000000002</v>
      </c>
      <c r="M149" s="13">
        <f t="shared" si="58"/>
        <v>3106.79</v>
      </c>
      <c r="N149" s="13">
        <f t="shared" si="62"/>
        <v>6020.9108527131784</v>
      </c>
      <c r="O149" s="14">
        <f t="shared" si="69"/>
        <v>7.3449612403100772</v>
      </c>
      <c r="P149" s="13">
        <f t="shared" si="64"/>
        <v>0.12199086516951579</v>
      </c>
      <c r="Q149" s="13">
        <f t="shared" si="65"/>
        <v>99.878009134830478</v>
      </c>
      <c r="R149" s="13">
        <f t="shared" si="66"/>
        <v>100</v>
      </c>
      <c r="S149" s="10"/>
    </row>
    <row r="150" spans="1:19">
      <c r="B150" s="9" t="s">
        <v>214</v>
      </c>
      <c r="C150" s="39">
        <v>40099</v>
      </c>
      <c r="D150" s="39">
        <f t="shared" si="67"/>
        <v>38637</v>
      </c>
      <c r="E150" s="40">
        <v>0.25</v>
      </c>
      <c r="F150" s="45">
        <f t="shared" si="68"/>
        <v>38637.25</v>
      </c>
      <c r="G150" s="41" t="s">
        <v>390</v>
      </c>
      <c r="H150" s="41" t="s">
        <v>386</v>
      </c>
      <c r="I150" s="42">
        <v>538</v>
      </c>
      <c r="J150" s="11">
        <v>4.1900000000000001E-3</v>
      </c>
      <c r="K150" s="12">
        <v>9.8140000000000001</v>
      </c>
      <c r="L150" s="13">
        <f t="shared" si="61"/>
        <v>9.8181899999999995</v>
      </c>
      <c r="M150" s="13">
        <f t="shared" si="58"/>
        <v>9818.1899999999987</v>
      </c>
      <c r="N150" s="13">
        <f t="shared" si="62"/>
        <v>18249.423791821559</v>
      </c>
      <c r="O150" s="14">
        <f t="shared" si="69"/>
        <v>7.7881040892193303</v>
      </c>
      <c r="P150" s="13">
        <f t="shared" si="64"/>
        <v>4.267589036268396E-2</v>
      </c>
      <c r="Q150" s="13">
        <f t="shared" si="65"/>
        <v>99.957324109637327</v>
      </c>
      <c r="R150" s="13">
        <f t="shared" si="66"/>
        <v>100.00000000000001</v>
      </c>
      <c r="S150" s="10"/>
    </row>
    <row r="151" spans="1:19">
      <c r="B151" s="9" t="s">
        <v>215</v>
      </c>
      <c r="C151" s="39">
        <v>40099</v>
      </c>
      <c r="D151" s="39">
        <f t="shared" si="67"/>
        <v>38637</v>
      </c>
      <c r="E151" s="40">
        <v>0.25</v>
      </c>
      <c r="F151" s="45">
        <f t="shared" si="68"/>
        <v>38637.25</v>
      </c>
      <c r="G151" s="41" t="s">
        <v>391</v>
      </c>
      <c r="H151" s="41" t="s">
        <v>386</v>
      </c>
      <c r="I151" s="42">
        <v>526</v>
      </c>
      <c r="J151" s="11">
        <v>2.0500000000000002E-3</v>
      </c>
      <c r="K151" s="12">
        <v>0.42099999999999999</v>
      </c>
      <c r="L151" s="13">
        <f t="shared" si="61"/>
        <v>0.42304999999999998</v>
      </c>
      <c r="M151" s="13">
        <f t="shared" si="58"/>
        <v>423.04999999999995</v>
      </c>
      <c r="N151" s="13">
        <f t="shared" si="62"/>
        <v>804.2775665399239</v>
      </c>
      <c r="O151" s="14">
        <f t="shared" si="69"/>
        <v>3.8973384030418252</v>
      </c>
      <c r="P151" s="13">
        <f t="shared" si="64"/>
        <v>0.48457629121853213</v>
      </c>
      <c r="Q151" s="13">
        <f t="shared" si="65"/>
        <v>99.515423708781469</v>
      </c>
      <c r="R151" s="13">
        <f t="shared" si="66"/>
        <v>100</v>
      </c>
      <c r="S151" s="10"/>
    </row>
    <row r="152" spans="1:19">
      <c r="B152" s="9" t="s">
        <v>216</v>
      </c>
      <c r="C152" s="39">
        <v>40099</v>
      </c>
      <c r="D152" s="39">
        <f t="shared" si="67"/>
        <v>38637</v>
      </c>
      <c r="E152" s="40">
        <v>0.25</v>
      </c>
      <c r="F152" s="45">
        <f t="shared" si="68"/>
        <v>38637.25</v>
      </c>
      <c r="G152" s="41" t="s">
        <v>392</v>
      </c>
      <c r="H152" s="41" t="s">
        <v>386</v>
      </c>
      <c r="I152" s="42">
        <v>508</v>
      </c>
      <c r="J152" s="11">
        <v>4.0099999999999997E-3</v>
      </c>
      <c r="K152" s="12">
        <v>12.779</v>
      </c>
      <c r="L152" s="13">
        <f t="shared" si="61"/>
        <v>12.783009999999999</v>
      </c>
      <c r="M152" s="13">
        <f t="shared" si="58"/>
        <v>12783.009999999998</v>
      </c>
      <c r="N152" s="13">
        <f t="shared" si="62"/>
        <v>25163.405511811023</v>
      </c>
      <c r="O152" s="14">
        <f t="shared" si="69"/>
        <v>7.893700787401575</v>
      </c>
      <c r="P152" s="13">
        <f t="shared" si="64"/>
        <v>3.1369763459466904E-2</v>
      </c>
      <c r="Q152" s="13">
        <f t="shared" si="65"/>
        <v>99.968630236540534</v>
      </c>
      <c r="R152" s="13">
        <f t="shared" si="66"/>
        <v>100</v>
      </c>
      <c r="S152" s="10"/>
    </row>
    <row r="153" spans="1:19">
      <c r="B153" s="9" t="s">
        <v>217</v>
      </c>
      <c r="C153" s="39">
        <v>40099</v>
      </c>
      <c r="D153" s="39">
        <f t="shared" si="67"/>
        <v>38637</v>
      </c>
      <c r="E153" s="40">
        <v>0.25</v>
      </c>
      <c r="F153" s="45">
        <f t="shared" si="68"/>
        <v>38637.25</v>
      </c>
      <c r="G153" s="41" t="s">
        <v>393</v>
      </c>
      <c r="H153" s="41" t="s">
        <v>386</v>
      </c>
      <c r="I153" s="42">
        <v>550</v>
      </c>
      <c r="J153" s="11">
        <v>8.3700000000000007E-3</v>
      </c>
      <c r="K153" s="12">
        <v>5.1619999999999999</v>
      </c>
      <c r="L153" s="13">
        <f t="shared" si="61"/>
        <v>5.1703700000000001</v>
      </c>
      <c r="M153" s="13">
        <f t="shared" si="58"/>
        <v>5170.37</v>
      </c>
      <c r="N153" s="13">
        <f t="shared" si="62"/>
        <v>9400.6727272727276</v>
      </c>
      <c r="O153" s="14">
        <f t="shared" si="69"/>
        <v>15.21818181818182</v>
      </c>
      <c r="P153" s="13">
        <f t="shared" si="64"/>
        <v>0.16188396575100042</v>
      </c>
      <c r="Q153" s="13">
        <f t="shared" si="65"/>
        <v>99.838116034248998</v>
      </c>
      <c r="R153" s="13">
        <f t="shared" si="66"/>
        <v>100</v>
      </c>
      <c r="S153" s="10"/>
    </row>
    <row r="154" spans="1:19">
      <c r="B154" s="9"/>
      <c r="C154" s="41"/>
      <c r="D154" s="41"/>
      <c r="E154" s="41"/>
      <c r="F154" s="41"/>
      <c r="G154" s="41"/>
      <c r="H154" s="41"/>
      <c r="I154" s="42"/>
      <c r="J154" s="11"/>
      <c r="K154" s="12"/>
      <c r="L154" s="13"/>
      <c r="M154" s="13"/>
      <c r="N154" s="13"/>
      <c r="O154" s="14"/>
      <c r="P154" s="13"/>
      <c r="Q154" s="13"/>
      <c r="R154" s="13"/>
      <c r="S154" s="10"/>
    </row>
    <row r="155" spans="1:19" ht="18">
      <c r="A155" s="38" t="s">
        <v>394</v>
      </c>
      <c r="B155" s="9"/>
      <c r="C155" s="41"/>
      <c r="D155" s="41"/>
      <c r="E155" s="41"/>
      <c r="F155" s="41"/>
      <c r="G155" s="41"/>
      <c r="H155" s="41"/>
      <c r="I155" s="42"/>
      <c r="J155" s="11"/>
      <c r="K155" s="12"/>
      <c r="L155" s="13"/>
      <c r="M155" s="13"/>
      <c r="N155" s="13"/>
      <c r="O155" s="14"/>
      <c r="P155" s="13"/>
      <c r="Q155" s="13"/>
      <c r="R155" s="13"/>
      <c r="S155" s="10"/>
    </row>
    <row r="156" spans="1:19">
      <c r="B156" s="21"/>
      <c r="C156" s="43"/>
      <c r="D156" s="43"/>
      <c r="E156" s="43"/>
      <c r="F156" s="43"/>
      <c r="G156" s="43"/>
      <c r="H156" s="43"/>
      <c r="I156" s="44"/>
      <c r="J156" s="23"/>
      <c r="K156" s="24"/>
      <c r="L156" s="25"/>
      <c r="M156" s="25"/>
      <c r="N156" s="25"/>
      <c r="O156" s="25"/>
      <c r="P156" s="25"/>
      <c r="Q156" s="25"/>
      <c r="R156" s="25"/>
      <c r="S156" s="22"/>
    </row>
    <row r="157" spans="1:19">
      <c r="B157" s="26" t="s">
        <v>218</v>
      </c>
      <c r="C157" s="39">
        <v>40076</v>
      </c>
      <c r="D157" s="39">
        <f t="shared" ref="D157:D163" si="70">C157-1462</f>
        <v>38614</v>
      </c>
      <c r="E157" s="40">
        <v>0.65277777777777779</v>
      </c>
      <c r="F157" s="45">
        <f>D157+E157</f>
        <v>38614.652777777781</v>
      </c>
      <c r="G157" s="41" t="s">
        <v>385</v>
      </c>
      <c r="H157" s="41"/>
      <c r="I157" s="42">
        <v>1028</v>
      </c>
      <c r="J157" s="11">
        <v>3.0100000000000001E-3</v>
      </c>
      <c r="K157" s="12">
        <v>0.92300000000000004</v>
      </c>
      <c r="L157" s="13">
        <f t="shared" ref="L157:L179" si="71">J157+K157</f>
        <v>0.92601</v>
      </c>
      <c r="M157" s="13">
        <f t="shared" ref="M157:M179" si="72">L157*1000</f>
        <v>926.01</v>
      </c>
      <c r="N157" s="13">
        <f t="shared" ref="N157:N179" si="73">(M157/I157)*1000</f>
        <v>900.7879377431907</v>
      </c>
      <c r="O157" s="14">
        <f t="shared" ref="O157:O163" si="74">N157*P157/100</f>
        <v>2.9280155642023344</v>
      </c>
      <c r="P157" s="13">
        <f t="shared" ref="P157:P179" si="75">(J157/L157)*100</f>
        <v>0.32505048541592424</v>
      </c>
      <c r="Q157" s="13">
        <f t="shared" ref="Q157:Q179" si="76">(K157/L157)*100</f>
        <v>99.674949514584071</v>
      </c>
      <c r="R157" s="13">
        <f t="shared" ref="R157:R179" si="77">P157+Q157</f>
        <v>100</v>
      </c>
      <c r="S157" s="10"/>
    </row>
    <row r="158" spans="1:19">
      <c r="B158" s="26" t="s">
        <v>219</v>
      </c>
      <c r="C158" s="39">
        <v>40076</v>
      </c>
      <c r="D158" s="39">
        <f t="shared" si="70"/>
        <v>38614</v>
      </c>
      <c r="E158" s="40">
        <v>0.65625</v>
      </c>
      <c r="F158" s="45">
        <f t="shared" ref="F158:F163" si="78">D158+E158</f>
        <v>38614.65625</v>
      </c>
      <c r="G158" s="41" t="s">
        <v>387</v>
      </c>
      <c r="H158" s="41"/>
      <c r="I158" s="42">
        <v>1036</v>
      </c>
      <c r="J158" s="11">
        <v>3.15E-3</v>
      </c>
      <c r="K158" s="12">
        <v>0.45500000000000002</v>
      </c>
      <c r="L158" s="13">
        <f t="shared" si="71"/>
        <v>0.45815</v>
      </c>
      <c r="M158" s="13">
        <f t="shared" si="72"/>
        <v>458.15</v>
      </c>
      <c r="N158" s="13">
        <f t="shared" si="73"/>
        <v>442.22972972972968</v>
      </c>
      <c r="O158" s="14">
        <f t="shared" si="74"/>
        <v>3.0405405405405399</v>
      </c>
      <c r="P158" s="13">
        <f t="shared" si="75"/>
        <v>0.6875477463712758</v>
      </c>
      <c r="Q158" s="13">
        <f t="shared" si="76"/>
        <v>99.31245225362872</v>
      </c>
      <c r="R158" s="13">
        <f t="shared" si="77"/>
        <v>100</v>
      </c>
      <c r="S158" s="10"/>
    </row>
    <row r="159" spans="1:19">
      <c r="B159" s="26" t="s">
        <v>220</v>
      </c>
      <c r="C159" s="39">
        <v>40076</v>
      </c>
      <c r="D159" s="39">
        <f t="shared" si="70"/>
        <v>38614</v>
      </c>
      <c r="E159" s="40">
        <v>0.66111111111111109</v>
      </c>
      <c r="F159" s="45">
        <f t="shared" si="78"/>
        <v>38614.661111111112</v>
      </c>
      <c r="G159" s="41" t="s">
        <v>388</v>
      </c>
      <c r="H159" s="41"/>
      <c r="I159" s="42">
        <v>1043</v>
      </c>
      <c r="J159" s="11">
        <v>5.7999999999999996E-3</v>
      </c>
      <c r="K159" s="12">
        <v>2.746</v>
      </c>
      <c r="L159" s="13">
        <f t="shared" si="71"/>
        <v>2.7517999999999998</v>
      </c>
      <c r="M159" s="13">
        <f t="shared" si="72"/>
        <v>2751.7999999999997</v>
      </c>
      <c r="N159" s="13">
        <f t="shared" si="73"/>
        <v>2638.3509108341323</v>
      </c>
      <c r="O159" s="14">
        <f t="shared" si="74"/>
        <v>5.5608820709491855</v>
      </c>
      <c r="P159" s="13">
        <f t="shared" si="75"/>
        <v>0.21077113162293773</v>
      </c>
      <c r="Q159" s="13">
        <f t="shared" si="76"/>
        <v>99.789228868377066</v>
      </c>
      <c r="R159" s="13">
        <f t="shared" si="77"/>
        <v>100</v>
      </c>
      <c r="S159" s="10"/>
    </row>
    <row r="160" spans="1:19">
      <c r="B160" s="26" t="s">
        <v>221</v>
      </c>
      <c r="C160" s="39">
        <v>40076</v>
      </c>
      <c r="D160" s="39">
        <f t="shared" si="70"/>
        <v>38614</v>
      </c>
      <c r="E160" s="40">
        <v>0.66597222222222219</v>
      </c>
      <c r="F160" s="45">
        <f t="shared" si="78"/>
        <v>38614.665972222225</v>
      </c>
      <c r="G160" s="41" t="s">
        <v>389</v>
      </c>
      <c r="H160" s="41"/>
      <c r="I160" s="42">
        <v>1027</v>
      </c>
      <c r="J160" s="11">
        <v>8.6199999999999992E-3</v>
      </c>
      <c r="K160" s="12">
        <v>1.927</v>
      </c>
      <c r="L160" s="13">
        <f t="shared" si="71"/>
        <v>1.9356200000000001</v>
      </c>
      <c r="M160" s="13">
        <f t="shared" si="72"/>
        <v>1935.6200000000001</v>
      </c>
      <c r="N160" s="13">
        <f t="shared" si="73"/>
        <v>1884.7322297955211</v>
      </c>
      <c r="O160" s="14">
        <f t="shared" si="74"/>
        <v>8.3933787731256082</v>
      </c>
      <c r="P160" s="13">
        <f t="shared" si="75"/>
        <v>0.44533534474741931</v>
      </c>
      <c r="Q160" s="13">
        <f t="shared" si="76"/>
        <v>99.55466465525258</v>
      </c>
      <c r="R160" s="13">
        <f t="shared" si="77"/>
        <v>100</v>
      </c>
      <c r="S160" s="10"/>
    </row>
    <row r="161" spans="2:19">
      <c r="B161" s="26" t="s">
        <v>222</v>
      </c>
      <c r="C161" s="39">
        <v>40076</v>
      </c>
      <c r="D161" s="39">
        <f t="shared" si="70"/>
        <v>38614</v>
      </c>
      <c r="E161" s="40">
        <v>0.67152777777777783</v>
      </c>
      <c r="F161" s="45">
        <f t="shared" si="78"/>
        <v>38614.671527777777</v>
      </c>
      <c r="G161" s="41" t="s">
        <v>390</v>
      </c>
      <c r="H161" s="41"/>
      <c r="I161" s="42">
        <v>1051</v>
      </c>
      <c r="J161" s="11">
        <v>9.5499999999999995E-3</v>
      </c>
      <c r="K161" s="12">
        <v>3.1619999999999999</v>
      </c>
      <c r="L161" s="13">
        <f t="shared" si="71"/>
        <v>3.1715499999999999</v>
      </c>
      <c r="M161" s="13">
        <f t="shared" si="72"/>
        <v>3171.5499999999997</v>
      </c>
      <c r="N161" s="13">
        <f t="shared" si="73"/>
        <v>3017.6498572787818</v>
      </c>
      <c r="O161" s="14">
        <f t="shared" si="74"/>
        <v>9.0865842055185517</v>
      </c>
      <c r="P161" s="13">
        <f t="shared" si="75"/>
        <v>0.30111459696362974</v>
      </c>
      <c r="Q161" s="13">
        <f t="shared" si="76"/>
        <v>99.698885403036371</v>
      </c>
      <c r="R161" s="13">
        <f t="shared" si="77"/>
        <v>100</v>
      </c>
      <c r="S161" s="10"/>
    </row>
    <row r="162" spans="2:19">
      <c r="B162" s="26" t="s">
        <v>223</v>
      </c>
      <c r="C162" s="39">
        <v>40076</v>
      </c>
      <c r="D162" s="39">
        <f t="shared" si="70"/>
        <v>38614</v>
      </c>
      <c r="E162" s="40">
        <v>0.67569444444444438</v>
      </c>
      <c r="F162" s="45">
        <f t="shared" si="78"/>
        <v>38614.675694444442</v>
      </c>
      <c r="G162" s="41" t="s">
        <v>391</v>
      </c>
      <c r="H162" s="41"/>
      <c r="I162" s="42">
        <v>1058</v>
      </c>
      <c r="J162" s="11">
        <v>4.3499999999999997E-3</v>
      </c>
      <c r="K162" s="12">
        <v>0.318</v>
      </c>
      <c r="L162" s="13">
        <f t="shared" si="71"/>
        <v>0.32235000000000003</v>
      </c>
      <c r="M162" s="13">
        <f t="shared" si="72"/>
        <v>322.35000000000002</v>
      </c>
      <c r="N162" s="13">
        <f t="shared" si="73"/>
        <v>304.6786389413989</v>
      </c>
      <c r="O162" s="14">
        <f t="shared" si="74"/>
        <v>4.1115311909262751</v>
      </c>
      <c r="P162" s="13">
        <f t="shared" si="75"/>
        <v>1.3494648673801766</v>
      </c>
      <c r="Q162" s="13">
        <f t="shared" si="76"/>
        <v>98.650535132619822</v>
      </c>
      <c r="R162" s="13">
        <f t="shared" si="77"/>
        <v>100</v>
      </c>
      <c r="S162" s="10"/>
    </row>
    <row r="163" spans="2:19">
      <c r="B163" s="26" t="s">
        <v>31</v>
      </c>
      <c r="C163" s="39">
        <v>40076</v>
      </c>
      <c r="D163" s="39">
        <f t="shared" si="70"/>
        <v>38614</v>
      </c>
      <c r="E163" s="40">
        <v>0.67986111111111114</v>
      </c>
      <c r="F163" s="45">
        <f t="shared" si="78"/>
        <v>38614.679861111108</v>
      </c>
      <c r="G163" s="41" t="s">
        <v>392</v>
      </c>
      <c r="H163" s="41"/>
      <c r="I163" s="42">
        <v>1054</v>
      </c>
      <c r="J163" s="11">
        <v>6.2399999999999999E-3</v>
      </c>
      <c r="K163" s="12">
        <v>1.891</v>
      </c>
      <c r="L163" s="13">
        <f t="shared" si="71"/>
        <v>1.89724</v>
      </c>
      <c r="M163" s="13">
        <f t="shared" si="72"/>
        <v>1897.24</v>
      </c>
      <c r="N163" s="13">
        <f t="shared" si="73"/>
        <v>1800.0379506641366</v>
      </c>
      <c r="O163" s="14">
        <f t="shared" si="74"/>
        <v>5.9203036053130926</v>
      </c>
      <c r="P163" s="13">
        <f t="shared" si="75"/>
        <v>0.32889882144588983</v>
      </c>
      <c r="Q163" s="13">
        <f t="shared" si="76"/>
        <v>99.67110117855411</v>
      </c>
      <c r="R163" s="13">
        <f t="shared" si="77"/>
        <v>100</v>
      </c>
      <c r="S163" s="10"/>
    </row>
    <row r="164" spans="2:19">
      <c r="B164" s="15"/>
      <c r="C164" s="43"/>
      <c r="D164" s="43"/>
      <c r="E164" s="43"/>
      <c r="F164" s="43"/>
      <c r="G164" s="43"/>
      <c r="H164" s="43"/>
      <c r="I164" s="43"/>
      <c r="J164" s="17"/>
      <c r="K164" s="18"/>
      <c r="L164" s="19"/>
      <c r="M164" s="19"/>
      <c r="N164" s="19"/>
      <c r="O164" s="19"/>
      <c r="P164" s="19"/>
      <c r="Q164" s="19"/>
      <c r="R164" s="19"/>
      <c r="S164" s="16"/>
    </row>
    <row r="165" spans="2:19">
      <c r="B165" s="26" t="s">
        <v>32</v>
      </c>
      <c r="C165" s="39">
        <v>40077</v>
      </c>
      <c r="D165" s="39">
        <f t="shared" ref="D165:D171" si="79">C165-1462</f>
        <v>38615</v>
      </c>
      <c r="E165" s="40">
        <v>0.64652777777777781</v>
      </c>
      <c r="F165" s="45">
        <f t="shared" ref="F165:F171" si="80">D165+E165</f>
        <v>38615.646527777775</v>
      </c>
      <c r="G165" s="41" t="s">
        <v>385</v>
      </c>
      <c r="H165" s="41"/>
      <c r="I165" s="42">
        <v>1048</v>
      </c>
      <c r="J165" s="11">
        <v>3.024E-2</v>
      </c>
      <c r="K165" s="12">
        <v>0.153</v>
      </c>
      <c r="L165" s="13">
        <f t="shared" si="71"/>
        <v>0.18323999999999999</v>
      </c>
      <c r="M165" s="13">
        <f t="shared" si="72"/>
        <v>183.23999999999998</v>
      </c>
      <c r="N165" s="13">
        <f t="shared" si="73"/>
        <v>174.84732824427479</v>
      </c>
      <c r="O165" s="14">
        <f t="shared" ref="O165:O171" si="81">N165*P165/100</f>
        <v>28.854961832061068</v>
      </c>
      <c r="P165" s="13">
        <f t="shared" si="75"/>
        <v>16.50294695481336</v>
      </c>
      <c r="Q165" s="13">
        <f t="shared" si="76"/>
        <v>83.497053045186647</v>
      </c>
      <c r="R165" s="13">
        <f t="shared" si="77"/>
        <v>100</v>
      </c>
      <c r="S165" s="10"/>
    </row>
    <row r="166" spans="2:19">
      <c r="B166" s="26" t="s">
        <v>33</v>
      </c>
      <c r="C166" s="39">
        <v>40077</v>
      </c>
      <c r="D166" s="39">
        <f t="shared" si="79"/>
        <v>38615</v>
      </c>
      <c r="E166" s="40">
        <v>0.65069444444444446</v>
      </c>
      <c r="F166" s="45">
        <f t="shared" si="80"/>
        <v>38615.650694444441</v>
      </c>
      <c r="G166" s="41" t="s">
        <v>387</v>
      </c>
      <c r="H166" s="41"/>
      <c r="I166" s="42">
        <v>992</v>
      </c>
      <c r="J166" s="11">
        <v>3.9710000000000002E-2</v>
      </c>
      <c r="K166" s="12">
        <v>0.214</v>
      </c>
      <c r="L166" s="13">
        <f t="shared" si="71"/>
        <v>0.25370999999999999</v>
      </c>
      <c r="M166" s="13">
        <f t="shared" si="72"/>
        <v>253.70999999999998</v>
      </c>
      <c r="N166" s="13">
        <f t="shared" si="73"/>
        <v>255.75604838709677</v>
      </c>
      <c r="O166" s="14">
        <f t="shared" si="81"/>
        <v>40.030241935483879</v>
      </c>
      <c r="P166" s="13">
        <f t="shared" si="75"/>
        <v>15.651728351267197</v>
      </c>
      <c r="Q166" s="13">
        <f t="shared" si="76"/>
        <v>84.348271648732805</v>
      </c>
      <c r="R166" s="13">
        <f t="shared" si="77"/>
        <v>100</v>
      </c>
      <c r="S166" s="10"/>
    </row>
    <row r="167" spans="2:19">
      <c r="B167" s="26" t="s">
        <v>34</v>
      </c>
      <c r="C167" s="39">
        <v>40077</v>
      </c>
      <c r="D167" s="39">
        <f t="shared" si="79"/>
        <v>38615</v>
      </c>
      <c r="E167" s="40">
        <v>0.65486111111111112</v>
      </c>
      <c r="F167" s="45">
        <f t="shared" si="80"/>
        <v>38615.654861111114</v>
      </c>
      <c r="G167" s="41" t="s">
        <v>388</v>
      </c>
      <c r="H167" s="41"/>
      <c r="I167" s="42">
        <v>1049</v>
      </c>
      <c r="J167" s="11">
        <v>0.11611</v>
      </c>
      <c r="K167" s="12">
        <v>0.53200000000000003</v>
      </c>
      <c r="L167" s="13">
        <f t="shared" si="71"/>
        <v>0.64811000000000007</v>
      </c>
      <c r="M167" s="13">
        <f t="shared" si="72"/>
        <v>648.11000000000013</v>
      </c>
      <c r="N167" s="13">
        <f t="shared" si="73"/>
        <v>617.83603431839867</v>
      </c>
      <c r="O167" s="14">
        <f t="shared" si="81"/>
        <v>110.68636796949478</v>
      </c>
      <c r="P167" s="13">
        <f t="shared" si="75"/>
        <v>17.915168721359027</v>
      </c>
      <c r="Q167" s="13">
        <f t="shared" si="76"/>
        <v>82.084831278640962</v>
      </c>
      <c r="R167" s="13">
        <f t="shared" si="77"/>
        <v>99.999999999999986</v>
      </c>
      <c r="S167" s="10"/>
    </row>
    <row r="168" spans="2:19">
      <c r="B168" s="26" t="s">
        <v>35</v>
      </c>
      <c r="C168" s="39">
        <v>40077</v>
      </c>
      <c r="D168" s="39">
        <f t="shared" si="79"/>
        <v>38615</v>
      </c>
      <c r="E168" s="40">
        <v>0.65833333333333333</v>
      </c>
      <c r="F168" s="45">
        <f t="shared" si="80"/>
        <v>38615.658333333333</v>
      </c>
      <c r="G168" s="41" t="s">
        <v>389</v>
      </c>
      <c r="H168" s="41"/>
      <c r="I168" s="42">
        <v>1027</v>
      </c>
      <c r="J168" s="11">
        <v>0.98163999999999996</v>
      </c>
      <c r="K168" s="12">
        <v>1.6180000000000001</v>
      </c>
      <c r="L168" s="13">
        <f t="shared" si="71"/>
        <v>2.59964</v>
      </c>
      <c r="M168" s="13">
        <f t="shared" si="72"/>
        <v>2599.64</v>
      </c>
      <c r="N168" s="13">
        <f t="shared" si="73"/>
        <v>2531.2950340798438</v>
      </c>
      <c r="O168" s="14">
        <f t="shared" si="81"/>
        <v>955.83252190847111</v>
      </c>
      <c r="P168" s="13">
        <f t="shared" si="75"/>
        <v>37.760613007954944</v>
      </c>
      <c r="Q168" s="13">
        <f t="shared" si="76"/>
        <v>62.239386992045056</v>
      </c>
      <c r="R168" s="13">
        <f t="shared" si="77"/>
        <v>100</v>
      </c>
      <c r="S168" s="10"/>
    </row>
    <row r="169" spans="2:19">
      <c r="B169" s="26" t="s">
        <v>36</v>
      </c>
      <c r="C169" s="39">
        <v>40077</v>
      </c>
      <c r="D169" s="39">
        <f t="shared" si="79"/>
        <v>38615</v>
      </c>
      <c r="E169" s="40">
        <v>0.66666666666666663</v>
      </c>
      <c r="F169" s="45">
        <f t="shared" si="80"/>
        <v>38615.666666666664</v>
      </c>
      <c r="G169" s="41" t="s">
        <v>390</v>
      </c>
      <c r="H169" s="41"/>
      <c r="I169" s="42">
        <v>1019</v>
      </c>
      <c r="J169" s="11">
        <v>5.6770000000000001E-2</v>
      </c>
      <c r="K169" s="12">
        <v>1.5649999999999999</v>
      </c>
      <c r="L169" s="13">
        <f t="shared" si="71"/>
        <v>1.6217699999999999</v>
      </c>
      <c r="M169" s="13">
        <f t="shared" si="72"/>
        <v>1621.77</v>
      </c>
      <c r="N169" s="13">
        <f t="shared" si="73"/>
        <v>1591.53091265947</v>
      </c>
      <c r="O169" s="14">
        <f t="shared" si="81"/>
        <v>55.711481844946036</v>
      </c>
      <c r="P169" s="13">
        <f t="shared" si="75"/>
        <v>3.5004963712486981</v>
      </c>
      <c r="Q169" s="13">
        <f t="shared" si="76"/>
        <v>96.499503628751299</v>
      </c>
      <c r="R169" s="13">
        <f t="shared" si="77"/>
        <v>100</v>
      </c>
      <c r="S169" s="10"/>
    </row>
    <row r="170" spans="2:19">
      <c r="B170" s="26" t="s">
        <v>37</v>
      </c>
      <c r="C170" s="39">
        <v>40077</v>
      </c>
      <c r="D170" s="39">
        <f t="shared" si="79"/>
        <v>38615</v>
      </c>
      <c r="E170" s="40">
        <v>0.67152777777777783</v>
      </c>
      <c r="F170" s="45">
        <f t="shared" si="80"/>
        <v>38615.671527777777</v>
      </c>
      <c r="G170" s="41" t="s">
        <v>391</v>
      </c>
      <c r="H170" s="41"/>
      <c r="I170" s="42">
        <v>1034</v>
      </c>
      <c r="J170" s="11">
        <v>1.4080000000000001E-2</v>
      </c>
      <c r="K170" s="12">
        <v>0.42699999999999999</v>
      </c>
      <c r="L170" s="13">
        <f t="shared" si="71"/>
        <v>0.44107999999999997</v>
      </c>
      <c r="M170" s="13">
        <f t="shared" si="72"/>
        <v>441.08</v>
      </c>
      <c r="N170" s="13">
        <f t="shared" si="73"/>
        <v>426.57640232108321</v>
      </c>
      <c r="O170" s="14">
        <f t="shared" si="81"/>
        <v>13.617021276595747</v>
      </c>
      <c r="P170" s="13">
        <f t="shared" si="75"/>
        <v>3.1921646866781539</v>
      </c>
      <c r="Q170" s="13">
        <f t="shared" si="76"/>
        <v>96.80783531332186</v>
      </c>
      <c r="R170" s="13">
        <f t="shared" si="77"/>
        <v>100.00000000000001</v>
      </c>
      <c r="S170" s="10"/>
    </row>
    <row r="171" spans="2:19">
      <c r="B171" s="26" t="s">
        <v>38</v>
      </c>
      <c r="C171" s="39">
        <v>40077</v>
      </c>
      <c r="D171" s="39">
        <f t="shared" si="79"/>
        <v>38615</v>
      </c>
      <c r="E171" s="40">
        <v>0.67638888888888893</v>
      </c>
      <c r="F171" s="45">
        <f t="shared" si="80"/>
        <v>38615.676388888889</v>
      </c>
      <c r="G171" s="41" t="s">
        <v>392</v>
      </c>
      <c r="H171" s="41"/>
      <c r="I171" s="42">
        <v>1033</v>
      </c>
      <c r="J171" s="11">
        <v>1.4760000000000001E-2</v>
      </c>
      <c r="K171" s="12">
        <v>2.72</v>
      </c>
      <c r="L171" s="13">
        <f t="shared" si="71"/>
        <v>2.7347600000000001</v>
      </c>
      <c r="M171" s="13">
        <f t="shared" si="72"/>
        <v>2734.76</v>
      </c>
      <c r="N171" s="13">
        <f t="shared" si="73"/>
        <v>2647.3959341723134</v>
      </c>
      <c r="O171" s="14">
        <f t="shared" si="81"/>
        <v>14.288480154888672</v>
      </c>
      <c r="P171" s="13">
        <f t="shared" si="75"/>
        <v>0.53971829337857802</v>
      </c>
      <c r="Q171" s="13">
        <f t="shared" si="76"/>
        <v>99.46028170662143</v>
      </c>
      <c r="R171" s="13">
        <f t="shared" si="77"/>
        <v>100.00000000000001</v>
      </c>
      <c r="S171" s="10"/>
    </row>
    <row r="172" spans="2:19">
      <c r="B172" s="15"/>
      <c r="C172" s="43"/>
      <c r="D172" s="43"/>
      <c r="E172" s="43"/>
      <c r="F172" s="43"/>
      <c r="G172" s="43"/>
      <c r="H172" s="43"/>
      <c r="I172" s="43"/>
      <c r="J172" s="17"/>
      <c r="K172" s="18"/>
      <c r="L172" s="19"/>
      <c r="M172" s="19"/>
      <c r="N172" s="19"/>
      <c r="O172" s="19"/>
      <c r="P172" s="19"/>
      <c r="Q172" s="19"/>
      <c r="R172" s="19"/>
      <c r="S172" s="16"/>
    </row>
    <row r="173" spans="2:19">
      <c r="B173" s="26" t="s">
        <v>39</v>
      </c>
      <c r="C173" s="39">
        <v>40078</v>
      </c>
      <c r="D173" s="39">
        <f t="shared" ref="D173:D179" si="82">C173-1462</f>
        <v>38616</v>
      </c>
      <c r="E173" s="40">
        <v>0.60069444444444442</v>
      </c>
      <c r="F173" s="45">
        <f t="shared" ref="F173:F179" si="83">D173+E173</f>
        <v>38616.600694444445</v>
      </c>
      <c r="G173" s="41" t="s">
        <v>385</v>
      </c>
      <c r="H173" s="41"/>
      <c r="I173" s="42">
        <v>958</v>
      </c>
      <c r="J173" s="11">
        <v>4.9680000000000002E-2</v>
      </c>
      <c r="K173" s="12">
        <v>1.417</v>
      </c>
      <c r="L173" s="13">
        <f t="shared" si="71"/>
        <v>1.46668</v>
      </c>
      <c r="M173" s="13">
        <f t="shared" si="72"/>
        <v>1466.68</v>
      </c>
      <c r="N173" s="13">
        <f t="shared" si="73"/>
        <v>1530.9812108559499</v>
      </c>
      <c r="O173" s="14">
        <f t="shared" ref="O173:O179" si="84">N173*P173/100</f>
        <v>51.858037578288105</v>
      </c>
      <c r="P173" s="13">
        <f t="shared" si="75"/>
        <v>3.3872419341642348</v>
      </c>
      <c r="Q173" s="13">
        <f t="shared" si="76"/>
        <v>96.612758065835763</v>
      </c>
      <c r="R173" s="13">
        <f t="shared" si="77"/>
        <v>100</v>
      </c>
      <c r="S173" s="10"/>
    </row>
    <row r="174" spans="2:19">
      <c r="B174" s="26" t="s">
        <v>40</v>
      </c>
      <c r="C174" s="39">
        <v>40078</v>
      </c>
      <c r="D174" s="39">
        <f t="shared" si="82"/>
        <v>38616</v>
      </c>
      <c r="E174" s="40">
        <v>0.60416666666666663</v>
      </c>
      <c r="F174" s="45">
        <f t="shared" si="83"/>
        <v>38616.604166666664</v>
      </c>
      <c r="G174" s="41" t="s">
        <v>387</v>
      </c>
      <c r="H174" s="41"/>
      <c r="I174" s="42">
        <v>1020</v>
      </c>
      <c r="J174" s="11">
        <v>6.4299999999999996E-2</v>
      </c>
      <c r="K174" s="12">
        <v>9.5190000000000001</v>
      </c>
      <c r="L174" s="13">
        <f t="shared" si="71"/>
        <v>9.5832999999999995</v>
      </c>
      <c r="M174" s="13">
        <f t="shared" si="72"/>
        <v>9583.2999999999993</v>
      </c>
      <c r="N174" s="13">
        <f t="shared" si="73"/>
        <v>9395.3921568627447</v>
      </c>
      <c r="O174" s="14">
        <f t="shared" si="84"/>
        <v>63.03921568627451</v>
      </c>
      <c r="P174" s="13">
        <f t="shared" si="75"/>
        <v>0.67095885550906265</v>
      </c>
      <c r="Q174" s="13">
        <f t="shared" si="76"/>
        <v>99.329041144490944</v>
      </c>
      <c r="R174" s="13">
        <f t="shared" si="77"/>
        <v>100</v>
      </c>
      <c r="S174" s="10"/>
    </row>
    <row r="175" spans="2:19">
      <c r="B175" s="26" t="s">
        <v>41</v>
      </c>
      <c r="C175" s="39">
        <v>40078</v>
      </c>
      <c r="D175" s="39">
        <f t="shared" si="82"/>
        <v>38616</v>
      </c>
      <c r="E175" s="40">
        <v>0.60833333333333328</v>
      </c>
      <c r="F175" s="45">
        <f t="shared" si="83"/>
        <v>38616.60833333333</v>
      </c>
      <c r="G175" s="41" t="s">
        <v>388</v>
      </c>
      <c r="H175" s="41"/>
      <c r="I175" s="42">
        <v>926</v>
      </c>
      <c r="J175" s="11">
        <v>5.3949999999999998E-2</v>
      </c>
      <c r="K175" s="12">
        <v>1.782</v>
      </c>
      <c r="L175" s="13">
        <f t="shared" si="71"/>
        <v>1.83595</v>
      </c>
      <c r="M175" s="13">
        <f t="shared" si="72"/>
        <v>1835.95</v>
      </c>
      <c r="N175" s="13">
        <f t="shared" si="73"/>
        <v>1982.6673866090714</v>
      </c>
      <c r="O175" s="14">
        <f t="shared" si="84"/>
        <v>58.261339092872575</v>
      </c>
      <c r="P175" s="13">
        <f t="shared" si="75"/>
        <v>2.9385331844549145</v>
      </c>
      <c r="Q175" s="13">
        <f t="shared" si="76"/>
        <v>97.061466815545089</v>
      </c>
      <c r="R175" s="13">
        <f t="shared" si="77"/>
        <v>100</v>
      </c>
      <c r="S175" s="10"/>
    </row>
    <row r="176" spans="2:19">
      <c r="B176" s="26" t="s">
        <v>42</v>
      </c>
      <c r="C176" s="39">
        <v>40078</v>
      </c>
      <c r="D176" s="39">
        <f t="shared" si="82"/>
        <v>38616</v>
      </c>
      <c r="E176" s="40">
        <v>0.61250000000000004</v>
      </c>
      <c r="F176" s="45">
        <f t="shared" si="83"/>
        <v>38616.612500000003</v>
      </c>
      <c r="G176" s="41" t="s">
        <v>389</v>
      </c>
      <c r="H176" s="41"/>
      <c r="I176" s="42">
        <v>1046</v>
      </c>
      <c r="J176" s="11">
        <v>1.6483000000000001</v>
      </c>
      <c r="K176" s="12">
        <v>11.663</v>
      </c>
      <c r="L176" s="13">
        <f t="shared" si="71"/>
        <v>13.311300000000001</v>
      </c>
      <c r="M176" s="13">
        <f t="shared" si="72"/>
        <v>13311.300000000001</v>
      </c>
      <c r="N176" s="13">
        <f t="shared" si="73"/>
        <v>12725.908221797325</v>
      </c>
      <c r="O176" s="14">
        <f t="shared" si="84"/>
        <v>1575.8126195028683</v>
      </c>
      <c r="P176" s="13">
        <f t="shared" si="75"/>
        <v>12.382712432294367</v>
      </c>
      <c r="Q176" s="13">
        <f t="shared" si="76"/>
        <v>87.617287567705631</v>
      </c>
      <c r="R176" s="13">
        <f t="shared" si="77"/>
        <v>100</v>
      </c>
      <c r="S176" s="10"/>
    </row>
    <row r="177" spans="2:19">
      <c r="B177" s="26" t="s">
        <v>43</v>
      </c>
      <c r="C177" s="39">
        <v>40078</v>
      </c>
      <c r="D177" s="39">
        <f t="shared" si="82"/>
        <v>38616</v>
      </c>
      <c r="E177" s="40">
        <v>0.6166666666666667</v>
      </c>
      <c r="F177" s="45">
        <f t="shared" si="83"/>
        <v>38616.616666666669</v>
      </c>
      <c r="G177" s="41" t="s">
        <v>390</v>
      </c>
      <c r="H177" s="41"/>
      <c r="I177" s="42">
        <v>992</v>
      </c>
      <c r="J177" s="11">
        <v>0.35686000000000001</v>
      </c>
      <c r="K177" s="12">
        <v>0.66500000000000004</v>
      </c>
      <c r="L177" s="13">
        <f t="shared" si="71"/>
        <v>1.02186</v>
      </c>
      <c r="M177" s="13">
        <f t="shared" si="72"/>
        <v>1021.86</v>
      </c>
      <c r="N177" s="13">
        <f t="shared" si="73"/>
        <v>1030.1008064516129</v>
      </c>
      <c r="O177" s="14">
        <f t="shared" si="84"/>
        <v>359.73790322580646</v>
      </c>
      <c r="P177" s="13">
        <f t="shared" si="75"/>
        <v>34.922592135909028</v>
      </c>
      <c r="Q177" s="13">
        <f t="shared" si="76"/>
        <v>65.077407864090972</v>
      </c>
      <c r="R177" s="13">
        <f t="shared" si="77"/>
        <v>100</v>
      </c>
      <c r="S177" s="10"/>
    </row>
    <row r="178" spans="2:19">
      <c r="B178" s="26" t="s">
        <v>44</v>
      </c>
      <c r="C178" s="39">
        <v>40078</v>
      </c>
      <c r="D178" s="39">
        <f t="shared" si="82"/>
        <v>38616</v>
      </c>
      <c r="E178" s="40">
        <v>0.62083333333333335</v>
      </c>
      <c r="F178" s="45">
        <f t="shared" si="83"/>
        <v>38616.620833333334</v>
      </c>
      <c r="G178" s="41" t="s">
        <v>391</v>
      </c>
      <c r="H178" s="41"/>
      <c r="I178" s="42">
        <v>950</v>
      </c>
      <c r="J178" s="11">
        <v>1.3509999999999999E-2</v>
      </c>
      <c r="K178" s="12">
        <v>7.1130000000000004</v>
      </c>
      <c r="L178" s="13">
        <f t="shared" si="71"/>
        <v>7.1265100000000006</v>
      </c>
      <c r="M178" s="13">
        <f t="shared" si="72"/>
        <v>7126.51</v>
      </c>
      <c r="N178" s="13">
        <f t="shared" si="73"/>
        <v>7501.589473684211</v>
      </c>
      <c r="O178" s="14">
        <f t="shared" si="84"/>
        <v>14.221052631578946</v>
      </c>
      <c r="P178" s="13">
        <f t="shared" si="75"/>
        <v>0.18957385873309654</v>
      </c>
      <c r="Q178" s="13">
        <f t="shared" si="76"/>
        <v>99.810426141266902</v>
      </c>
      <c r="R178" s="13">
        <f t="shared" si="77"/>
        <v>100</v>
      </c>
      <c r="S178" s="10"/>
    </row>
    <row r="179" spans="2:19">
      <c r="B179" s="26" t="s">
        <v>45</v>
      </c>
      <c r="C179" s="39">
        <v>40078</v>
      </c>
      <c r="D179" s="39">
        <f t="shared" si="82"/>
        <v>38616</v>
      </c>
      <c r="E179" s="40">
        <v>0.625</v>
      </c>
      <c r="F179" s="45">
        <f t="shared" si="83"/>
        <v>38616.625</v>
      </c>
      <c r="G179" s="41" t="s">
        <v>392</v>
      </c>
      <c r="H179" s="41"/>
      <c r="I179" s="42">
        <v>1006</v>
      </c>
      <c r="J179" s="11">
        <v>7.4400000000000004E-3</v>
      </c>
      <c r="K179" s="12">
        <v>1.5149999999999999</v>
      </c>
      <c r="L179" s="13">
        <f t="shared" si="71"/>
        <v>1.5224399999999998</v>
      </c>
      <c r="M179" s="13">
        <f t="shared" si="72"/>
        <v>1522.4399999999998</v>
      </c>
      <c r="N179" s="13">
        <f t="shared" si="73"/>
        <v>1513.3598409542742</v>
      </c>
      <c r="O179" s="14">
        <f t="shared" si="84"/>
        <v>7.3956262425447328</v>
      </c>
      <c r="P179" s="13">
        <f t="shared" si="75"/>
        <v>0.48868920942697258</v>
      </c>
      <c r="Q179" s="13">
        <f t="shared" si="76"/>
        <v>99.511310790573035</v>
      </c>
      <c r="R179" s="13">
        <f t="shared" si="77"/>
        <v>100</v>
      </c>
      <c r="S179" s="10"/>
    </row>
    <row r="180" spans="2:19">
      <c r="B180" s="15"/>
      <c r="C180" s="43"/>
      <c r="D180" s="43"/>
      <c r="E180" s="43"/>
      <c r="F180" s="43"/>
      <c r="G180" s="43"/>
      <c r="H180" s="43"/>
      <c r="I180" s="43"/>
      <c r="J180" s="17"/>
      <c r="K180" s="18"/>
      <c r="L180" s="19"/>
      <c r="M180" s="19"/>
      <c r="N180" s="19"/>
      <c r="O180" s="19"/>
      <c r="P180" s="19"/>
      <c r="Q180" s="19"/>
      <c r="R180" s="19"/>
      <c r="S180" s="16"/>
    </row>
    <row r="181" spans="2:19">
      <c r="B181" s="26" t="s">
        <v>46</v>
      </c>
      <c r="C181" s="39">
        <v>40079</v>
      </c>
      <c r="D181" s="39">
        <f t="shared" ref="D181:D208" si="85">C181-1462</f>
        <v>38617</v>
      </c>
      <c r="E181" s="40">
        <v>0.46180555555555558</v>
      </c>
      <c r="F181" s="45">
        <f t="shared" ref="F181:F208" si="86">D181+E181</f>
        <v>38617.461805555555</v>
      </c>
      <c r="G181" s="41" t="s">
        <v>385</v>
      </c>
      <c r="H181" s="41">
        <v>1</v>
      </c>
      <c r="I181" s="42">
        <v>292</v>
      </c>
      <c r="J181" s="11">
        <v>3.0460000000000001E-2</v>
      </c>
      <c r="K181" s="12">
        <v>3.26</v>
      </c>
      <c r="L181" s="13">
        <f t="shared" ref="L181:L197" si="87">J181+K181</f>
        <v>3.2904599999999999</v>
      </c>
      <c r="M181" s="13">
        <f t="shared" ref="M181:M197" si="88">L181*1000</f>
        <v>3290.46</v>
      </c>
      <c r="N181" s="13">
        <f t="shared" ref="N181:N197" si="89">(M181/I181)*1000</f>
        <v>11268.698630136987</v>
      </c>
      <c r="O181" s="14">
        <f t="shared" ref="O181:O197" si="90">N181*P181/100</f>
        <v>104.3150684931507</v>
      </c>
      <c r="P181" s="13">
        <f t="shared" ref="P181:P197" si="91">(J181/L181)*100</f>
        <v>0.92570643618217519</v>
      </c>
      <c r="Q181" s="13">
        <f t="shared" ref="Q181:Q197" si="92">(K181/L181)*100</f>
        <v>99.074293563817818</v>
      </c>
      <c r="R181" s="13">
        <f t="shared" ref="R181:R197" si="93">P181+Q181</f>
        <v>100</v>
      </c>
      <c r="S181" s="10"/>
    </row>
    <row r="182" spans="2:19">
      <c r="B182" s="26" t="s">
        <v>47</v>
      </c>
      <c r="C182" s="39">
        <v>40079</v>
      </c>
      <c r="D182" s="39">
        <f t="shared" si="85"/>
        <v>38617</v>
      </c>
      <c r="E182" s="40">
        <v>0.55208333333333337</v>
      </c>
      <c r="F182" s="45">
        <f t="shared" si="86"/>
        <v>38617.552083333336</v>
      </c>
      <c r="G182" s="41" t="s">
        <v>385</v>
      </c>
      <c r="H182" s="41">
        <v>2</v>
      </c>
      <c r="I182" s="42">
        <v>300</v>
      </c>
      <c r="J182" s="11">
        <v>2.8729999999999999E-2</v>
      </c>
      <c r="K182" s="12">
        <v>0.09</v>
      </c>
      <c r="L182" s="13">
        <f t="shared" si="87"/>
        <v>0.11873</v>
      </c>
      <c r="M182" s="13">
        <f t="shared" si="88"/>
        <v>118.73</v>
      </c>
      <c r="N182" s="13">
        <f t="shared" si="89"/>
        <v>395.76666666666665</v>
      </c>
      <c r="O182" s="14">
        <f t="shared" si="90"/>
        <v>95.766666666666637</v>
      </c>
      <c r="P182" s="13">
        <f t="shared" si="91"/>
        <v>24.197759622673289</v>
      </c>
      <c r="Q182" s="13">
        <f t="shared" si="92"/>
        <v>75.802240377326697</v>
      </c>
      <c r="R182" s="13">
        <f t="shared" si="93"/>
        <v>99.999999999999986</v>
      </c>
      <c r="S182" s="10"/>
    </row>
    <row r="183" spans="2:19">
      <c r="B183" s="26" t="s">
        <v>48</v>
      </c>
      <c r="C183" s="39">
        <v>40079</v>
      </c>
      <c r="D183" s="39">
        <f t="shared" si="85"/>
        <v>38617</v>
      </c>
      <c r="E183" s="40">
        <v>0.63055555555555554</v>
      </c>
      <c r="F183" s="45">
        <f t="shared" si="86"/>
        <v>38617.630555555559</v>
      </c>
      <c r="G183" s="41" t="s">
        <v>385</v>
      </c>
      <c r="H183" s="41">
        <v>3</v>
      </c>
      <c r="I183" s="42">
        <v>247</v>
      </c>
      <c r="J183" s="11">
        <v>3.32E-2</v>
      </c>
      <c r="K183" s="12">
        <v>0.17599999999999999</v>
      </c>
      <c r="L183" s="13">
        <f t="shared" si="87"/>
        <v>0.2092</v>
      </c>
      <c r="M183" s="13">
        <f t="shared" si="88"/>
        <v>209.2</v>
      </c>
      <c r="N183" s="13">
        <f t="shared" si="89"/>
        <v>846.9635627530364</v>
      </c>
      <c r="O183" s="14">
        <f t="shared" si="90"/>
        <v>134.41295546558706</v>
      </c>
      <c r="P183" s="13">
        <f t="shared" si="91"/>
        <v>15.86998087954111</v>
      </c>
      <c r="Q183" s="13">
        <f t="shared" si="92"/>
        <v>84.130019120458883</v>
      </c>
      <c r="R183" s="13">
        <f t="shared" si="93"/>
        <v>100</v>
      </c>
      <c r="S183" s="10"/>
    </row>
    <row r="184" spans="2:19">
      <c r="B184" s="26" t="s">
        <v>49</v>
      </c>
      <c r="C184" s="39">
        <v>40079</v>
      </c>
      <c r="D184" s="39">
        <f t="shared" si="85"/>
        <v>38617</v>
      </c>
      <c r="E184" s="40">
        <v>0.68958333333333333</v>
      </c>
      <c r="F184" s="45">
        <f t="shared" si="86"/>
        <v>38617.689583333333</v>
      </c>
      <c r="G184" s="41" t="s">
        <v>385</v>
      </c>
      <c r="H184" s="41">
        <v>4</v>
      </c>
      <c r="I184" s="42">
        <v>238</v>
      </c>
      <c r="J184" s="11">
        <v>1.456E-2</v>
      </c>
      <c r="K184" s="12">
        <v>0.03</v>
      </c>
      <c r="L184" s="13">
        <f t="shared" si="87"/>
        <v>4.4560000000000002E-2</v>
      </c>
      <c r="M184" s="13">
        <f t="shared" si="88"/>
        <v>44.56</v>
      </c>
      <c r="N184" s="13">
        <f t="shared" si="89"/>
        <v>187.22689075630254</v>
      </c>
      <c r="O184" s="14">
        <f t="shared" si="90"/>
        <v>61.176470588235304</v>
      </c>
      <c r="P184" s="13">
        <f t="shared" si="91"/>
        <v>32.675044883303414</v>
      </c>
      <c r="Q184" s="13">
        <f t="shared" si="92"/>
        <v>67.324955116696586</v>
      </c>
      <c r="R184" s="13">
        <f t="shared" si="93"/>
        <v>100</v>
      </c>
      <c r="S184" s="10"/>
    </row>
    <row r="185" spans="2:19">
      <c r="B185" s="26" t="s">
        <v>50</v>
      </c>
      <c r="C185" s="39">
        <v>40079</v>
      </c>
      <c r="D185" s="39">
        <f t="shared" si="85"/>
        <v>38617</v>
      </c>
      <c r="E185" s="40">
        <v>0.44861111111111113</v>
      </c>
      <c r="F185" s="45">
        <f t="shared" si="86"/>
        <v>38617.448611111111</v>
      </c>
      <c r="G185" s="41" t="s">
        <v>387</v>
      </c>
      <c r="H185" s="41">
        <v>1</v>
      </c>
      <c r="I185" s="42">
        <v>281</v>
      </c>
      <c r="J185" s="11">
        <v>3.5200000000000002E-2</v>
      </c>
      <c r="K185" s="12">
        <v>1.139</v>
      </c>
      <c r="L185" s="13">
        <f t="shared" si="87"/>
        <v>1.1741999999999999</v>
      </c>
      <c r="M185" s="13">
        <f t="shared" si="88"/>
        <v>1174.1999999999998</v>
      </c>
      <c r="N185" s="13">
        <f t="shared" si="89"/>
        <v>4178.64768683274</v>
      </c>
      <c r="O185" s="14">
        <f t="shared" si="90"/>
        <v>125.26690391459074</v>
      </c>
      <c r="P185" s="13">
        <f t="shared" si="91"/>
        <v>2.9977857264520527</v>
      </c>
      <c r="Q185" s="13">
        <f t="shared" si="92"/>
        <v>97.002214273547963</v>
      </c>
      <c r="R185" s="13">
        <f t="shared" si="93"/>
        <v>100.00000000000001</v>
      </c>
      <c r="S185" s="10"/>
    </row>
    <row r="186" spans="2:19">
      <c r="B186" s="26" t="s">
        <v>51</v>
      </c>
      <c r="C186" s="39">
        <v>40079</v>
      </c>
      <c r="D186" s="39">
        <f t="shared" si="85"/>
        <v>38617</v>
      </c>
      <c r="E186" s="40">
        <v>0.55833333333333335</v>
      </c>
      <c r="F186" s="45">
        <f t="shared" si="86"/>
        <v>38617.558333333334</v>
      </c>
      <c r="G186" s="41" t="s">
        <v>387</v>
      </c>
      <c r="H186" s="41">
        <v>2</v>
      </c>
      <c r="I186" s="42">
        <v>240</v>
      </c>
      <c r="J186" s="11">
        <v>3.1510000000000003E-2</v>
      </c>
      <c r="K186" s="12">
        <v>0.29399999999999998</v>
      </c>
      <c r="L186" s="13">
        <f t="shared" si="87"/>
        <v>0.32550999999999997</v>
      </c>
      <c r="M186" s="13">
        <f t="shared" si="88"/>
        <v>325.51</v>
      </c>
      <c r="N186" s="13">
        <f t="shared" si="89"/>
        <v>1356.2916666666667</v>
      </c>
      <c r="O186" s="14">
        <f t="shared" si="90"/>
        <v>131.29166666666669</v>
      </c>
      <c r="P186" s="13">
        <f t="shared" si="91"/>
        <v>9.6801941568615426</v>
      </c>
      <c r="Q186" s="13">
        <f t="shared" si="92"/>
        <v>90.319805843138468</v>
      </c>
      <c r="R186" s="13">
        <f t="shared" si="93"/>
        <v>100.00000000000001</v>
      </c>
      <c r="S186" s="10"/>
    </row>
    <row r="187" spans="2:19">
      <c r="B187" s="26" t="s">
        <v>52</v>
      </c>
      <c r="C187" s="39">
        <v>40079</v>
      </c>
      <c r="D187" s="39">
        <f t="shared" si="85"/>
        <v>38617</v>
      </c>
      <c r="E187" s="40">
        <v>0.6333333333333333</v>
      </c>
      <c r="F187" s="45">
        <f t="shared" si="86"/>
        <v>38617.633333333331</v>
      </c>
      <c r="G187" s="41" t="s">
        <v>387</v>
      </c>
      <c r="H187" s="41">
        <v>3</v>
      </c>
      <c r="I187" s="42">
        <v>248</v>
      </c>
      <c r="J187" s="11">
        <v>3.9219999999999998E-2</v>
      </c>
      <c r="K187" s="12">
        <v>0.53500000000000003</v>
      </c>
      <c r="L187" s="13">
        <f t="shared" si="87"/>
        <v>0.57422000000000006</v>
      </c>
      <c r="M187" s="13">
        <f t="shared" si="88"/>
        <v>574.22</v>
      </c>
      <c r="N187" s="13">
        <f t="shared" si="89"/>
        <v>2315.4032258064517</v>
      </c>
      <c r="O187" s="14">
        <f t="shared" si="90"/>
        <v>158.14516129032256</v>
      </c>
      <c r="P187" s="13">
        <f t="shared" si="91"/>
        <v>6.8301347915433102</v>
      </c>
      <c r="Q187" s="13">
        <f t="shared" si="92"/>
        <v>93.169865208456685</v>
      </c>
      <c r="R187" s="13">
        <f t="shared" si="93"/>
        <v>100</v>
      </c>
      <c r="S187" s="10"/>
    </row>
    <row r="188" spans="2:19">
      <c r="B188" s="26" t="s">
        <v>53</v>
      </c>
      <c r="C188" s="39">
        <v>40079</v>
      </c>
      <c r="D188" s="39">
        <f t="shared" si="85"/>
        <v>38617</v>
      </c>
      <c r="E188" s="40">
        <v>0.69791666666666663</v>
      </c>
      <c r="F188" s="45">
        <f t="shared" si="86"/>
        <v>38617.697916666664</v>
      </c>
      <c r="G188" s="41" t="s">
        <v>387</v>
      </c>
      <c r="H188" s="41">
        <v>4</v>
      </c>
      <c r="I188" s="42">
        <v>253</v>
      </c>
      <c r="J188" s="11">
        <v>4.0660000000000002E-2</v>
      </c>
      <c r="K188" s="12">
        <v>0.151</v>
      </c>
      <c r="L188" s="13">
        <f t="shared" si="87"/>
        <v>0.19166</v>
      </c>
      <c r="M188" s="13">
        <f t="shared" si="88"/>
        <v>191.66</v>
      </c>
      <c r="N188" s="13">
        <f t="shared" si="89"/>
        <v>757.5494071146245</v>
      </c>
      <c r="O188" s="14">
        <f t="shared" si="90"/>
        <v>160.7114624505929</v>
      </c>
      <c r="P188" s="13">
        <f t="shared" si="91"/>
        <v>21.214650944380676</v>
      </c>
      <c r="Q188" s="13">
        <f t="shared" si="92"/>
        <v>78.785349055619321</v>
      </c>
      <c r="R188" s="13">
        <f t="shared" si="93"/>
        <v>100</v>
      </c>
      <c r="S188" s="10"/>
    </row>
    <row r="189" spans="2:19">
      <c r="B189" s="26" t="s">
        <v>54</v>
      </c>
      <c r="C189" s="39">
        <v>40079</v>
      </c>
      <c r="D189" s="39">
        <f t="shared" si="85"/>
        <v>38617</v>
      </c>
      <c r="E189" s="40">
        <v>0.44305555555555554</v>
      </c>
      <c r="F189" s="45">
        <f t="shared" si="86"/>
        <v>38617.443055555559</v>
      </c>
      <c r="G189" s="41" t="s">
        <v>388</v>
      </c>
      <c r="H189" s="41">
        <v>1</v>
      </c>
      <c r="I189" s="42">
        <v>231</v>
      </c>
      <c r="J189" s="11">
        <v>6.3310000000000005E-2</v>
      </c>
      <c r="K189" s="12">
        <v>0.19800000000000001</v>
      </c>
      <c r="L189" s="13">
        <f t="shared" si="87"/>
        <v>0.26131000000000004</v>
      </c>
      <c r="M189" s="13">
        <f t="shared" si="88"/>
        <v>261.31000000000006</v>
      </c>
      <c r="N189" s="13">
        <f t="shared" si="89"/>
        <v>1131.2121212121215</v>
      </c>
      <c r="O189" s="14">
        <f t="shared" si="90"/>
        <v>274.06926406926408</v>
      </c>
      <c r="P189" s="13">
        <f t="shared" si="91"/>
        <v>24.227928514025486</v>
      </c>
      <c r="Q189" s="13">
        <f t="shared" si="92"/>
        <v>75.772071485974507</v>
      </c>
      <c r="R189" s="13">
        <f t="shared" si="93"/>
        <v>100</v>
      </c>
      <c r="S189" s="10"/>
    </row>
    <row r="190" spans="2:19">
      <c r="B190" s="26" t="s">
        <v>55</v>
      </c>
      <c r="C190" s="39">
        <v>40079</v>
      </c>
      <c r="D190" s="39">
        <f t="shared" si="85"/>
        <v>38617</v>
      </c>
      <c r="E190" s="40">
        <v>0.56597222222222221</v>
      </c>
      <c r="F190" s="45">
        <f t="shared" si="86"/>
        <v>38617.565972222219</v>
      </c>
      <c r="G190" s="41" t="s">
        <v>388</v>
      </c>
      <c r="H190" s="41">
        <v>2</v>
      </c>
      <c r="I190" s="42">
        <v>248</v>
      </c>
      <c r="J190" s="11">
        <v>9.078E-2</v>
      </c>
      <c r="K190" s="12">
        <v>0.56100000000000005</v>
      </c>
      <c r="L190" s="13">
        <f t="shared" si="87"/>
        <v>0.65178000000000003</v>
      </c>
      <c r="M190" s="13">
        <f t="shared" si="88"/>
        <v>651.78</v>
      </c>
      <c r="N190" s="13">
        <f t="shared" si="89"/>
        <v>2628.1451612903224</v>
      </c>
      <c r="O190" s="14">
        <f t="shared" si="90"/>
        <v>366.04838709677409</v>
      </c>
      <c r="P190" s="13">
        <f t="shared" si="91"/>
        <v>13.928012519561813</v>
      </c>
      <c r="Q190" s="13">
        <f t="shared" si="92"/>
        <v>86.071987480438196</v>
      </c>
      <c r="R190" s="13">
        <f t="shared" si="93"/>
        <v>100.00000000000001</v>
      </c>
      <c r="S190" s="10"/>
    </row>
    <row r="191" spans="2:19">
      <c r="B191" s="26" t="s">
        <v>56</v>
      </c>
      <c r="C191" s="39">
        <v>40079</v>
      </c>
      <c r="D191" s="39">
        <f t="shared" si="85"/>
        <v>38617</v>
      </c>
      <c r="E191" s="40">
        <v>0.63680555555555551</v>
      </c>
      <c r="F191" s="45">
        <f t="shared" si="86"/>
        <v>38617.636805555558</v>
      </c>
      <c r="G191" s="41" t="s">
        <v>388</v>
      </c>
      <c r="H191" s="41">
        <v>3</v>
      </c>
      <c r="I191" s="42">
        <v>290</v>
      </c>
      <c r="J191" s="11">
        <v>5.6320000000000002E-2</v>
      </c>
      <c r="K191" s="12">
        <v>1.266</v>
      </c>
      <c r="L191" s="13">
        <f t="shared" si="87"/>
        <v>1.3223199999999999</v>
      </c>
      <c r="M191" s="13">
        <f t="shared" si="88"/>
        <v>1322.32</v>
      </c>
      <c r="N191" s="13">
        <f t="shared" si="89"/>
        <v>4559.7241379310344</v>
      </c>
      <c r="O191" s="14">
        <f t="shared" si="90"/>
        <v>194.20689655172413</v>
      </c>
      <c r="P191" s="13">
        <f t="shared" si="91"/>
        <v>4.2591808336862487</v>
      </c>
      <c r="Q191" s="13">
        <f t="shared" si="92"/>
        <v>95.740819166313756</v>
      </c>
      <c r="R191" s="13">
        <f t="shared" si="93"/>
        <v>100</v>
      </c>
      <c r="S191" s="10"/>
    </row>
    <row r="192" spans="2:19">
      <c r="B192" s="26" t="s">
        <v>57</v>
      </c>
      <c r="C192" s="39">
        <v>40079</v>
      </c>
      <c r="D192" s="39">
        <f t="shared" si="85"/>
        <v>38617</v>
      </c>
      <c r="E192" s="40">
        <v>0.70694444444444438</v>
      </c>
      <c r="F192" s="45">
        <f t="shared" si="86"/>
        <v>38617.706944444442</v>
      </c>
      <c r="G192" s="41" t="s">
        <v>388</v>
      </c>
      <c r="H192" s="41">
        <v>4</v>
      </c>
      <c r="I192" s="42">
        <v>254</v>
      </c>
      <c r="J192" s="11">
        <v>7.9119999999999996E-2</v>
      </c>
      <c r="K192" s="12">
        <v>1.522</v>
      </c>
      <c r="L192" s="13">
        <f t="shared" si="87"/>
        <v>1.6011200000000001</v>
      </c>
      <c r="M192" s="13">
        <f t="shared" si="88"/>
        <v>1601.1200000000001</v>
      </c>
      <c r="N192" s="13">
        <f t="shared" si="89"/>
        <v>6303.6220472440946</v>
      </c>
      <c r="O192" s="14">
        <f t="shared" si="90"/>
        <v>311.49606299212593</v>
      </c>
      <c r="P192" s="13">
        <f t="shared" si="91"/>
        <v>4.9415409213550507</v>
      </c>
      <c r="Q192" s="13">
        <f t="shared" si="92"/>
        <v>95.058459078644944</v>
      </c>
      <c r="R192" s="13">
        <f t="shared" si="93"/>
        <v>100</v>
      </c>
      <c r="S192" s="10"/>
    </row>
    <row r="193" spans="2:19">
      <c r="B193" s="26" t="s">
        <v>58</v>
      </c>
      <c r="C193" s="39">
        <v>40079</v>
      </c>
      <c r="D193" s="39">
        <f t="shared" si="85"/>
        <v>38617</v>
      </c>
      <c r="E193" s="40">
        <v>0.43611111111111112</v>
      </c>
      <c r="F193" s="45">
        <f t="shared" si="86"/>
        <v>38617.436111111114</v>
      </c>
      <c r="G193" s="41" t="s">
        <v>389</v>
      </c>
      <c r="H193" s="41">
        <v>1</v>
      </c>
      <c r="I193" s="42">
        <v>295</v>
      </c>
      <c r="J193" s="11">
        <v>0.23030999999999999</v>
      </c>
      <c r="K193" s="12">
        <v>0.42799999999999999</v>
      </c>
      <c r="L193" s="13">
        <f t="shared" si="87"/>
        <v>0.65830999999999995</v>
      </c>
      <c r="M193" s="13">
        <f t="shared" si="88"/>
        <v>658.31</v>
      </c>
      <c r="N193" s="13">
        <f t="shared" si="89"/>
        <v>2231.5593220338978</v>
      </c>
      <c r="O193" s="14">
        <f t="shared" si="90"/>
        <v>780.71186440677945</v>
      </c>
      <c r="P193" s="13">
        <f t="shared" si="91"/>
        <v>34.985037444365119</v>
      </c>
      <c r="Q193" s="13">
        <f t="shared" si="92"/>
        <v>65.014962555634895</v>
      </c>
      <c r="R193" s="13">
        <f t="shared" si="93"/>
        <v>100.00000000000001</v>
      </c>
      <c r="S193" s="10"/>
    </row>
    <row r="194" spans="2:19">
      <c r="B194" s="26" t="s">
        <v>59</v>
      </c>
      <c r="C194" s="39">
        <v>40079</v>
      </c>
      <c r="D194" s="39">
        <f t="shared" si="85"/>
        <v>38617</v>
      </c>
      <c r="E194" s="40">
        <v>0.5708333333333333</v>
      </c>
      <c r="F194" s="45">
        <f t="shared" si="86"/>
        <v>38617.570833333331</v>
      </c>
      <c r="G194" s="41" t="s">
        <v>389</v>
      </c>
      <c r="H194" s="41">
        <v>2</v>
      </c>
      <c r="I194" s="42">
        <v>259</v>
      </c>
      <c r="J194" s="11">
        <v>0.2626</v>
      </c>
      <c r="K194" s="12">
        <v>0.36799999999999999</v>
      </c>
      <c r="L194" s="13">
        <f t="shared" si="87"/>
        <v>0.63060000000000005</v>
      </c>
      <c r="M194" s="13">
        <f t="shared" si="88"/>
        <v>630.6</v>
      </c>
      <c r="N194" s="13">
        <f t="shared" si="89"/>
        <v>2434.7490347490348</v>
      </c>
      <c r="O194" s="14">
        <f t="shared" si="90"/>
        <v>1013.8996138996139</v>
      </c>
      <c r="P194" s="13">
        <f t="shared" si="91"/>
        <v>41.642879797018715</v>
      </c>
      <c r="Q194" s="13">
        <f t="shared" si="92"/>
        <v>58.357120202981285</v>
      </c>
      <c r="R194" s="13">
        <f t="shared" si="93"/>
        <v>100</v>
      </c>
      <c r="S194" s="10"/>
    </row>
    <row r="195" spans="2:19">
      <c r="B195" s="26" t="s">
        <v>60</v>
      </c>
      <c r="C195" s="39">
        <v>40079</v>
      </c>
      <c r="D195" s="39">
        <f t="shared" si="85"/>
        <v>38617</v>
      </c>
      <c r="E195" s="40">
        <v>0.64027777777777783</v>
      </c>
      <c r="F195" s="45">
        <f t="shared" si="86"/>
        <v>38617.640277777777</v>
      </c>
      <c r="G195" s="41" t="s">
        <v>389</v>
      </c>
      <c r="H195" s="41">
        <v>3</v>
      </c>
      <c r="I195" s="42">
        <v>220</v>
      </c>
      <c r="J195" s="11">
        <v>0.14312</v>
      </c>
      <c r="K195" s="12">
        <v>7.0999999999999994E-2</v>
      </c>
      <c r="L195" s="13">
        <f t="shared" si="87"/>
        <v>0.21411999999999998</v>
      </c>
      <c r="M195" s="13">
        <f t="shared" si="88"/>
        <v>214.11999999999998</v>
      </c>
      <c r="N195" s="13">
        <f t="shared" si="89"/>
        <v>973.27272727272714</v>
      </c>
      <c r="O195" s="14">
        <f t="shared" si="90"/>
        <v>650.5454545454545</v>
      </c>
      <c r="P195" s="13">
        <f t="shared" si="91"/>
        <v>66.841023725014011</v>
      </c>
      <c r="Q195" s="13">
        <f t="shared" si="92"/>
        <v>33.158976274985989</v>
      </c>
      <c r="R195" s="13">
        <f t="shared" si="93"/>
        <v>100</v>
      </c>
      <c r="S195" s="10"/>
    </row>
    <row r="196" spans="2:19">
      <c r="B196" s="26" t="s">
        <v>61</v>
      </c>
      <c r="C196" s="39">
        <v>40079</v>
      </c>
      <c r="D196" s="39">
        <f t="shared" si="85"/>
        <v>38617</v>
      </c>
      <c r="E196" s="40">
        <v>0.71458333333333324</v>
      </c>
      <c r="F196" s="45">
        <f t="shared" si="86"/>
        <v>38617.714583333334</v>
      </c>
      <c r="G196" s="41" t="s">
        <v>389</v>
      </c>
      <c r="H196" s="41">
        <v>4</v>
      </c>
      <c r="I196" s="42">
        <v>221</v>
      </c>
      <c r="J196" s="11">
        <v>3.7560000000000003E-2</v>
      </c>
      <c r="K196" s="12">
        <v>0.34200000000000003</v>
      </c>
      <c r="L196" s="13">
        <f t="shared" si="87"/>
        <v>0.37956000000000001</v>
      </c>
      <c r="M196" s="13">
        <f t="shared" si="88"/>
        <v>379.56</v>
      </c>
      <c r="N196" s="13">
        <f t="shared" si="89"/>
        <v>1717.4660633484161</v>
      </c>
      <c r="O196" s="14">
        <f t="shared" si="90"/>
        <v>169.95475113122171</v>
      </c>
      <c r="P196" s="13">
        <f t="shared" si="91"/>
        <v>9.8956686689851416</v>
      </c>
      <c r="Q196" s="13">
        <f t="shared" si="92"/>
        <v>90.104331331014862</v>
      </c>
      <c r="R196" s="13">
        <f t="shared" si="93"/>
        <v>100</v>
      </c>
      <c r="S196" s="10"/>
    </row>
    <row r="197" spans="2:19">
      <c r="B197" s="26" t="s">
        <v>62</v>
      </c>
      <c r="C197" s="39">
        <v>40079</v>
      </c>
      <c r="D197" s="39">
        <f t="shared" si="85"/>
        <v>38617</v>
      </c>
      <c r="E197" s="40">
        <v>0.43125000000000002</v>
      </c>
      <c r="F197" s="45">
        <f t="shared" si="86"/>
        <v>38617.431250000001</v>
      </c>
      <c r="G197" s="41" t="s">
        <v>390</v>
      </c>
      <c r="H197" s="41">
        <v>1</v>
      </c>
      <c r="I197" s="42">
        <v>276</v>
      </c>
      <c r="J197" s="11">
        <v>0.16489000000000001</v>
      </c>
      <c r="K197" s="12">
        <v>1.3640000000000001</v>
      </c>
      <c r="L197" s="13">
        <f t="shared" si="87"/>
        <v>1.5288900000000001</v>
      </c>
      <c r="M197" s="13">
        <f t="shared" si="88"/>
        <v>1528.89</v>
      </c>
      <c r="N197" s="13">
        <f t="shared" si="89"/>
        <v>5539.4565217391309</v>
      </c>
      <c r="O197" s="14">
        <f t="shared" si="90"/>
        <v>597.42753623188412</v>
      </c>
      <c r="P197" s="13">
        <f t="shared" si="91"/>
        <v>10.784948557450177</v>
      </c>
      <c r="Q197" s="13">
        <f t="shared" si="92"/>
        <v>89.215051442549836</v>
      </c>
      <c r="R197" s="13">
        <f t="shared" si="93"/>
        <v>100.00000000000001</v>
      </c>
      <c r="S197" s="8" t="s">
        <v>395</v>
      </c>
    </row>
    <row r="198" spans="2:19">
      <c r="B198" s="46" t="s">
        <v>396</v>
      </c>
      <c r="C198" s="39">
        <v>40079</v>
      </c>
      <c r="D198" s="39">
        <f t="shared" si="85"/>
        <v>38617</v>
      </c>
      <c r="E198" s="40">
        <v>0.57986111111111105</v>
      </c>
      <c r="F198" s="45">
        <f t="shared" si="86"/>
        <v>38617.579861111109</v>
      </c>
      <c r="G198" s="41" t="s">
        <v>390</v>
      </c>
      <c r="H198" s="41">
        <v>2</v>
      </c>
      <c r="S198" s="27" t="s">
        <v>64</v>
      </c>
    </row>
    <row r="199" spans="2:19">
      <c r="B199" s="26" t="s">
        <v>63</v>
      </c>
      <c r="C199" s="39">
        <v>40079</v>
      </c>
      <c r="D199" s="39">
        <f t="shared" si="85"/>
        <v>38617</v>
      </c>
      <c r="E199" s="40">
        <v>0.64652777777777781</v>
      </c>
      <c r="F199" s="45">
        <f t="shared" si="86"/>
        <v>38617.646527777775</v>
      </c>
      <c r="G199" s="41" t="s">
        <v>390</v>
      </c>
      <c r="H199" s="41">
        <v>3</v>
      </c>
      <c r="I199" s="42">
        <v>220</v>
      </c>
      <c r="J199" s="11">
        <v>2.1067</v>
      </c>
      <c r="K199" s="12">
        <v>1.954</v>
      </c>
      <c r="L199" s="13">
        <f t="shared" ref="L199:L208" si="94">J199+K199</f>
        <v>4.0606999999999998</v>
      </c>
      <c r="M199" s="13">
        <f t="shared" ref="M199:M208" si="95">L199*1000</f>
        <v>4060.7</v>
      </c>
      <c r="N199" s="13">
        <f t="shared" ref="N199:N208" si="96">(M199/I199)*1000</f>
        <v>18457.727272727272</v>
      </c>
      <c r="O199" s="14">
        <f t="shared" ref="O199:O208" si="97">N199*P199/100</f>
        <v>9575.9090909090901</v>
      </c>
      <c r="P199" s="13">
        <f t="shared" ref="P199:P208" si="98">(J199/L199)*100</f>
        <v>51.880217696456278</v>
      </c>
      <c r="Q199" s="13">
        <f t="shared" ref="Q199:Q208" si="99">(K199/L199)*100</f>
        <v>48.119782303543722</v>
      </c>
      <c r="R199" s="13">
        <f t="shared" ref="R199:R208" si="100">P199+Q199</f>
        <v>100</v>
      </c>
      <c r="S199" s="27"/>
    </row>
    <row r="200" spans="2:19">
      <c r="B200" s="26" t="s">
        <v>65</v>
      </c>
      <c r="C200" s="39">
        <v>40079</v>
      </c>
      <c r="D200" s="39">
        <f t="shared" si="85"/>
        <v>38617</v>
      </c>
      <c r="E200" s="40">
        <v>0.73055555555555562</v>
      </c>
      <c r="F200" s="45">
        <f t="shared" si="86"/>
        <v>38617.730555555558</v>
      </c>
      <c r="G200" s="41" t="s">
        <v>390</v>
      </c>
      <c r="H200" s="41">
        <v>4</v>
      </c>
      <c r="I200" s="42">
        <v>228</v>
      </c>
      <c r="J200" s="11">
        <v>0.68888000000000005</v>
      </c>
      <c r="K200" s="12">
        <v>0.65200000000000002</v>
      </c>
      <c r="L200" s="13">
        <f t="shared" si="94"/>
        <v>1.3408800000000001</v>
      </c>
      <c r="M200" s="13">
        <f t="shared" si="95"/>
        <v>1340.88</v>
      </c>
      <c r="N200" s="13">
        <f t="shared" si="96"/>
        <v>5881.0526315789475</v>
      </c>
      <c r="O200" s="14">
        <f t="shared" si="97"/>
        <v>3021.4035087719299</v>
      </c>
      <c r="P200" s="13">
        <f t="shared" si="98"/>
        <v>51.375216275878529</v>
      </c>
      <c r="Q200" s="13">
        <f t="shared" si="99"/>
        <v>48.624783724121471</v>
      </c>
      <c r="R200" s="13">
        <f t="shared" si="100"/>
        <v>100</v>
      </c>
      <c r="S200" s="10"/>
    </row>
    <row r="201" spans="2:19">
      <c r="B201" s="26" t="s">
        <v>66</v>
      </c>
      <c r="C201" s="39">
        <v>40079</v>
      </c>
      <c r="D201" s="39">
        <f t="shared" si="85"/>
        <v>38617</v>
      </c>
      <c r="E201" s="40">
        <v>0.42777777777777781</v>
      </c>
      <c r="F201" s="45">
        <f t="shared" si="86"/>
        <v>38617.427777777775</v>
      </c>
      <c r="G201" s="41" t="s">
        <v>391</v>
      </c>
      <c r="H201" s="41">
        <v>1</v>
      </c>
      <c r="I201" s="42">
        <v>260</v>
      </c>
      <c r="J201" s="11">
        <v>3.4199999999999999E-3</v>
      </c>
      <c r="K201" s="12">
        <v>3.6669999999999998</v>
      </c>
      <c r="L201" s="13">
        <f t="shared" si="94"/>
        <v>3.67042</v>
      </c>
      <c r="M201" s="13">
        <f t="shared" si="95"/>
        <v>3670.42</v>
      </c>
      <c r="N201" s="13">
        <f t="shared" si="96"/>
        <v>14117</v>
      </c>
      <c r="O201" s="14">
        <f t="shared" si="97"/>
        <v>13.153846153846153</v>
      </c>
      <c r="P201" s="13">
        <f t="shared" si="98"/>
        <v>9.3177347551506362E-2</v>
      </c>
      <c r="Q201" s="13">
        <f t="shared" si="99"/>
        <v>99.906822652448497</v>
      </c>
      <c r="R201" s="13">
        <f t="shared" si="100"/>
        <v>100</v>
      </c>
      <c r="S201" s="8" t="s">
        <v>395</v>
      </c>
    </row>
    <row r="202" spans="2:19">
      <c r="B202" s="26" t="s">
        <v>256</v>
      </c>
      <c r="C202" s="39">
        <v>40079</v>
      </c>
      <c r="D202" s="39">
        <f t="shared" si="85"/>
        <v>38617</v>
      </c>
      <c r="E202" s="40">
        <v>0.5854166666666667</v>
      </c>
      <c r="F202" s="45">
        <f t="shared" si="86"/>
        <v>38617.585416666669</v>
      </c>
      <c r="G202" s="41" t="s">
        <v>391</v>
      </c>
      <c r="H202" s="41">
        <v>2</v>
      </c>
      <c r="I202" s="42">
        <v>291</v>
      </c>
      <c r="J202" s="11">
        <v>2.2200000000000002E-3</v>
      </c>
      <c r="K202" s="12">
        <v>0.252</v>
      </c>
      <c r="L202" s="13">
        <f t="shared" si="94"/>
        <v>0.25422</v>
      </c>
      <c r="M202" s="13">
        <f t="shared" si="95"/>
        <v>254.22</v>
      </c>
      <c r="N202" s="13">
        <f t="shared" si="96"/>
        <v>873.60824742268039</v>
      </c>
      <c r="O202" s="14">
        <f t="shared" si="97"/>
        <v>7.6288659793814437</v>
      </c>
      <c r="P202" s="13">
        <f t="shared" si="98"/>
        <v>0.87325938163795147</v>
      </c>
      <c r="Q202" s="13">
        <f t="shared" si="99"/>
        <v>99.126740618362049</v>
      </c>
      <c r="R202" s="13">
        <f t="shared" si="100"/>
        <v>100</v>
      </c>
      <c r="S202" s="8" t="s">
        <v>395</v>
      </c>
    </row>
    <row r="203" spans="2:19">
      <c r="B203" s="26" t="s">
        <v>257</v>
      </c>
      <c r="C203" s="39">
        <v>40079</v>
      </c>
      <c r="D203" s="39">
        <f t="shared" si="85"/>
        <v>38617</v>
      </c>
      <c r="E203" s="40">
        <v>0.65138888888888891</v>
      </c>
      <c r="F203" s="45">
        <f t="shared" si="86"/>
        <v>38617.651388888888</v>
      </c>
      <c r="G203" s="41" t="s">
        <v>391</v>
      </c>
      <c r="H203" s="41">
        <v>3</v>
      </c>
      <c r="I203" s="42">
        <v>238</v>
      </c>
      <c r="J203" s="11">
        <v>2.0100000000000001E-3</v>
      </c>
      <c r="K203" s="12">
        <v>0.109</v>
      </c>
      <c r="L203" s="13">
        <f t="shared" si="94"/>
        <v>0.11101</v>
      </c>
      <c r="M203" s="13">
        <f t="shared" si="95"/>
        <v>111.00999999999999</v>
      </c>
      <c r="N203" s="13">
        <f t="shared" si="96"/>
        <v>466.42857142857139</v>
      </c>
      <c r="O203" s="14">
        <f t="shared" si="97"/>
        <v>8.4453781512605026</v>
      </c>
      <c r="P203" s="13">
        <f t="shared" si="98"/>
        <v>1.8106476893973515</v>
      </c>
      <c r="Q203" s="13">
        <f t="shared" si="99"/>
        <v>98.189352310602658</v>
      </c>
      <c r="R203" s="13">
        <f t="shared" si="100"/>
        <v>100.00000000000001</v>
      </c>
      <c r="S203" s="8" t="s">
        <v>395</v>
      </c>
    </row>
    <row r="204" spans="2:19">
      <c r="B204" s="26" t="s">
        <v>258</v>
      </c>
      <c r="C204" s="39">
        <v>40079</v>
      </c>
      <c r="D204" s="39">
        <f t="shared" si="85"/>
        <v>38617</v>
      </c>
      <c r="E204" s="40">
        <v>0.73888888888888893</v>
      </c>
      <c r="F204" s="45">
        <f t="shared" si="86"/>
        <v>38617.738888888889</v>
      </c>
      <c r="G204" s="41" t="s">
        <v>391</v>
      </c>
      <c r="H204" s="41">
        <v>4</v>
      </c>
      <c r="I204" s="42">
        <v>250</v>
      </c>
      <c r="J204" s="11">
        <v>2E-3</v>
      </c>
      <c r="K204" s="12">
        <v>0.19</v>
      </c>
      <c r="L204" s="13">
        <f t="shared" si="94"/>
        <v>0.192</v>
      </c>
      <c r="M204" s="13">
        <f t="shared" si="95"/>
        <v>192</v>
      </c>
      <c r="N204" s="13">
        <f t="shared" si="96"/>
        <v>768</v>
      </c>
      <c r="O204" s="14">
        <f t="shared" si="97"/>
        <v>7.9999999999999991</v>
      </c>
      <c r="P204" s="13">
        <f t="shared" si="98"/>
        <v>1.0416666666666665</v>
      </c>
      <c r="Q204" s="13">
        <f t="shared" si="99"/>
        <v>98.958333333333343</v>
      </c>
      <c r="R204" s="13">
        <f t="shared" si="100"/>
        <v>100.00000000000001</v>
      </c>
      <c r="S204" s="8" t="s">
        <v>395</v>
      </c>
    </row>
    <row r="205" spans="2:19">
      <c r="B205" s="26" t="s">
        <v>259</v>
      </c>
      <c r="C205" s="39">
        <v>40079</v>
      </c>
      <c r="D205" s="39">
        <f t="shared" si="85"/>
        <v>38617</v>
      </c>
      <c r="E205" s="40">
        <v>0.42222222222222222</v>
      </c>
      <c r="F205" s="45">
        <f t="shared" si="86"/>
        <v>38617.422222222223</v>
      </c>
      <c r="G205" s="41" t="s">
        <v>392</v>
      </c>
      <c r="H205" s="41">
        <v>1</v>
      </c>
      <c r="I205" s="42">
        <v>266</v>
      </c>
      <c r="J205" s="11">
        <v>1.6999999999999999E-3</v>
      </c>
      <c r="K205" s="12">
        <v>0.51500000000000001</v>
      </c>
      <c r="L205" s="13">
        <f t="shared" si="94"/>
        <v>0.51670000000000005</v>
      </c>
      <c r="M205" s="13">
        <f t="shared" si="95"/>
        <v>516.70000000000005</v>
      </c>
      <c r="N205" s="13">
        <f t="shared" si="96"/>
        <v>1942.4812030075188</v>
      </c>
      <c r="O205" s="14">
        <f t="shared" si="97"/>
        <v>6.3909774436090219</v>
      </c>
      <c r="P205" s="13">
        <f t="shared" si="98"/>
        <v>0.32901103154635181</v>
      </c>
      <c r="Q205" s="13">
        <f t="shared" si="99"/>
        <v>99.670988968453642</v>
      </c>
      <c r="R205" s="13">
        <f t="shared" si="100"/>
        <v>100</v>
      </c>
      <c r="S205" s="8" t="s">
        <v>395</v>
      </c>
    </row>
    <row r="206" spans="2:19">
      <c r="B206" s="26" t="s">
        <v>260</v>
      </c>
      <c r="C206" s="39">
        <v>40079</v>
      </c>
      <c r="D206" s="39">
        <f t="shared" si="85"/>
        <v>38617</v>
      </c>
      <c r="E206" s="40">
        <v>0.58958333333333335</v>
      </c>
      <c r="F206" s="45">
        <f t="shared" si="86"/>
        <v>38617.589583333334</v>
      </c>
      <c r="G206" s="41" t="s">
        <v>392</v>
      </c>
      <c r="H206" s="41">
        <v>2</v>
      </c>
      <c r="I206" s="42">
        <v>239</v>
      </c>
      <c r="J206" s="11">
        <v>2.1199999999999999E-3</v>
      </c>
      <c r="K206" s="12">
        <v>0.27500000000000002</v>
      </c>
      <c r="L206" s="13">
        <f t="shared" si="94"/>
        <v>0.27712000000000003</v>
      </c>
      <c r="M206" s="13">
        <f t="shared" si="95"/>
        <v>277.12</v>
      </c>
      <c r="N206" s="13">
        <f t="shared" si="96"/>
        <v>1159.4979079497909</v>
      </c>
      <c r="O206" s="14">
        <f t="shared" si="97"/>
        <v>8.8702928870292883</v>
      </c>
      <c r="P206" s="13">
        <f t="shared" si="98"/>
        <v>0.7650115473441107</v>
      </c>
      <c r="Q206" s="13">
        <f t="shared" si="99"/>
        <v>99.234988452655884</v>
      </c>
      <c r="R206" s="13">
        <f t="shared" si="100"/>
        <v>100</v>
      </c>
      <c r="S206" s="8" t="s">
        <v>395</v>
      </c>
    </row>
    <row r="207" spans="2:19">
      <c r="B207" s="26" t="s">
        <v>261</v>
      </c>
      <c r="C207" s="39">
        <v>40079</v>
      </c>
      <c r="D207" s="39">
        <f t="shared" si="85"/>
        <v>38617</v>
      </c>
      <c r="E207" s="40">
        <v>0.65486111111111112</v>
      </c>
      <c r="F207" s="45">
        <f t="shared" si="86"/>
        <v>38617.654861111114</v>
      </c>
      <c r="G207" s="41" t="s">
        <v>392</v>
      </c>
      <c r="H207" s="41">
        <v>3</v>
      </c>
      <c r="I207" s="42">
        <v>241</v>
      </c>
      <c r="J207" s="11">
        <v>1.5E-3</v>
      </c>
      <c r="K207" s="12">
        <v>0.68500000000000005</v>
      </c>
      <c r="L207" s="13">
        <f t="shared" si="94"/>
        <v>0.6865</v>
      </c>
      <c r="M207" s="13">
        <f t="shared" si="95"/>
        <v>686.5</v>
      </c>
      <c r="N207" s="13">
        <f t="shared" si="96"/>
        <v>2848.5477178423239</v>
      </c>
      <c r="O207" s="14">
        <f t="shared" si="97"/>
        <v>6.2240663900414939</v>
      </c>
      <c r="P207" s="13">
        <f t="shared" si="98"/>
        <v>0.21849963583394028</v>
      </c>
      <c r="Q207" s="13">
        <f t="shared" si="99"/>
        <v>99.781500364166064</v>
      </c>
      <c r="R207" s="13">
        <f t="shared" si="100"/>
        <v>100</v>
      </c>
      <c r="S207" s="8" t="s">
        <v>395</v>
      </c>
    </row>
    <row r="208" spans="2:19">
      <c r="B208" s="26" t="s">
        <v>262</v>
      </c>
      <c r="C208" s="39">
        <v>40079</v>
      </c>
      <c r="D208" s="39">
        <f t="shared" si="85"/>
        <v>38617</v>
      </c>
      <c r="E208" s="40">
        <v>0.74722222222222223</v>
      </c>
      <c r="F208" s="45">
        <f t="shared" si="86"/>
        <v>38617.74722222222</v>
      </c>
      <c r="G208" s="41" t="s">
        <v>392</v>
      </c>
      <c r="H208" s="41">
        <v>4</v>
      </c>
      <c r="I208" s="42">
        <v>229</v>
      </c>
      <c r="J208" s="11">
        <v>1.42E-3</v>
      </c>
      <c r="K208" s="12">
        <v>0.13700000000000001</v>
      </c>
      <c r="L208" s="13">
        <f t="shared" si="94"/>
        <v>0.13842000000000002</v>
      </c>
      <c r="M208" s="13">
        <f t="shared" si="95"/>
        <v>138.42000000000002</v>
      </c>
      <c r="N208" s="13">
        <f t="shared" si="96"/>
        <v>604.45414847161578</v>
      </c>
      <c r="O208" s="14">
        <f t="shared" si="97"/>
        <v>6.2008733624454155</v>
      </c>
      <c r="P208" s="13">
        <f t="shared" si="98"/>
        <v>1.0258633145499205</v>
      </c>
      <c r="Q208" s="13">
        <f t="shared" si="99"/>
        <v>98.974136685450077</v>
      </c>
      <c r="R208" s="13">
        <f t="shared" si="100"/>
        <v>100</v>
      </c>
      <c r="S208" s="8" t="s">
        <v>395</v>
      </c>
    </row>
    <row r="209" spans="2:19">
      <c r="B209" s="15"/>
      <c r="C209" s="43"/>
      <c r="D209" s="43"/>
      <c r="E209" s="43"/>
      <c r="F209" s="43"/>
      <c r="G209" s="43"/>
      <c r="H209" s="43"/>
      <c r="I209" s="43"/>
      <c r="J209" s="17"/>
      <c r="K209" s="18"/>
      <c r="L209" s="19"/>
      <c r="M209" s="19"/>
      <c r="N209" s="19"/>
      <c r="O209" s="19"/>
      <c r="P209" s="19"/>
      <c r="Q209" s="19"/>
      <c r="R209" s="19"/>
      <c r="S209" s="16"/>
    </row>
    <row r="210" spans="2:19">
      <c r="B210" s="26" t="s">
        <v>263</v>
      </c>
      <c r="C210" s="39">
        <v>40080</v>
      </c>
      <c r="D210" s="39">
        <f t="shared" ref="D210:D216" si="101">C210-1462</f>
        <v>38618</v>
      </c>
      <c r="E210" s="40">
        <v>0.65555555555555556</v>
      </c>
      <c r="F210" s="45">
        <f t="shared" ref="F210:F216" si="102">D210+E210</f>
        <v>38618.655555555553</v>
      </c>
      <c r="G210" s="41" t="s">
        <v>385</v>
      </c>
      <c r="H210" s="41"/>
      <c r="I210" s="47">
        <v>286</v>
      </c>
      <c r="J210" s="28">
        <v>4.1059999999999999E-2</v>
      </c>
      <c r="K210" s="28">
        <v>4.9000000000000002E-2</v>
      </c>
      <c r="L210" s="13">
        <f t="shared" ref="L210:L224" si="103">J210+K210</f>
        <v>9.0060000000000001E-2</v>
      </c>
      <c r="M210" s="13">
        <f t="shared" ref="M210:M224" si="104">L210*1000</f>
        <v>90.06</v>
      </c>
      <c r="N210" s="13">
        <f t="shared" ref="N210:N224" si="105">(M210/I210)*1000</f>
        <v>314.89510489510491</v>
      </c>
      <c r="O210" s="14">
        <f t="shared" ref="O210:O216" si="106">N210*P210/100</f>
        <v>143.56643356643355</v>
      </c>
      <c r="P210" s="13">
        <f t="shared" ref="P210:P224" si="107">(J210/L210)*100</f>
        <v>45.591827670441923</v>
      </c>
      <c r="Q210" s="13">
        <f t="shared" ref="Q210:Q224" si="108">(K210/L210)*100</f>
        <v>54.40817232955807</v>
      </c>
      <c r="R210" s="13">
        <f t="shared" ref="R210:R224" si="109">P210+Q210</f>
        <v>100</v>
      </c>
      <c r="S210" s="28"/>
    </row>
    <row r="211" spans="2:19">
      <c r="B211" s="26" t="s">
        <v>264</v>
      </c>
      <c r="C211" s="39">
        <v>40080</v>
      </c>
      <c r="D211" s="39">
        <f t="shared" si="101"/>
        <v>38618</v>
      </c>
      <c r="E211" s="40">
        <v>0.65972222222222221</v>
      </c>
      <c r="F211" s="45">
        <f t="shared" si="102"/>
        <v>38618.659722222219</v>
      </c>
      <c r="G211" s="41" t="s">
        <v>387</v>
      </c>
      <c r="H211" s="41"/>
      <c r="I211" s="47">
        <v>260</v>
      </c>
      <c r="J211" s="28">
        <v>5.2920000000000002E-2</v>
      </c>
      <c r="K211" s="28">
        <v>0.214</v>
      </c>
      <c r="L211" s="13">
        <f t="shared" si="103"/>
        <v>0.26691999999999999</v>
      </c>
      <c r="M211" s="13">
        <f t="shared" si="104"/>
        <v>266.92</v>
      </c>
      <c r="N211" s="13">
        <f t="shared" si="105"/>
        <v>1026.6153846153848</v>
      </c>
      <c r="O211" s="14">
        <f t="shared" si="106"/>
        <v>203.53846153846155</v>
      </c>
      <c r="P211" s="13">
        <f t="shared" si="107"/>
        <v>19.826165143114043</v>
      </c>
      <c r="Q211" s="13">
        <f t="shared" si="108"/>
        <v>80.173834856885961</v>
      </c>
      <c r="R211" s="13">
        <f t="shared" si="109"/>
        <v>100</v>
      </c>
      <c r="S211" s="28"/>
    </row>
    <row r="212" spans="2:19">
      <c r="B212" s="26" t="s">
        <v>265</v>
      </c>
      <c r="C212" s="39">
        <v>40080</v>
      </c>
      <c r="D212" s="39">
        <f t="shared" si="101"/>
        <v>38618</v>
      </c>
      <c r="E212" s="40">
        <v>0.6645833333333333</v>
      </c>
      <c r="F212" s="45">
        <f t="shared" si="102"/>
        <v>38618.664583333331</v>
      </c>
      <c r="G212" s="41" t="s">
        <v>388</v>
      </c>
      <c r="H212" s="41"/>
      <c r="I212" s="47">
        <v>231</v>
      </c>
      <c r="J212" s="28">
        <v>8.4019999999999997E-2</v>
      </c>
      <c r="K212" s="28">
        <v>0.25700000000000001</v>
      </c>
      <c r="L212" s="13">
        <f t="shared" si="103"/>
        <v>0.34101999999999999</v>
      </c>
      <c r="M212" s="13">
        <f t="shared" si="104"/>
        <v>341.02</v>
      </c>
      <c r="N212" s="13">
        <f t="shared" si="105"/>
        <v>1476.2770562770561</v>
      </c>
      <c r="O212" s="14">
        <f t="shared" si="106"/>
        <v>363.72294372294368</v>
      </c>
      <c r="P212" s="13">
        <f t="shared" si="107"/>
        <v>24.637851152425078</v>
      </c>
      <c r="Q212" s="13">
        <f t="shared" si="108"/>
        <v>75.362148847574929</v>
      </c>
      <c r="R212" s="13">
        <f t="shared" si="109"/>
        <v>100</v>
      </c>
      <c r="S212" s="28"/>
    </row>
    <row r="213" spans="2:19">
      <c r="B213" s="26" t="s">
        <v>266</v>
      </c>
      <c r="C213" s="39">
        <v>40080</v>
      </c>
      <c r="D213" s="39">
        <f t="shared" si="101"/>
        <v>38618</v>
      </c>
      <c r="E213" s="40">
        <v>0.66874999999999996</v>
      </c>
      <c r="F213" s="45">
        <f t="shared" si="102"/>
        <v>38618.668749999997</v>
      </c>
      <c r="G213" s="41" t="s">
        <v>389</v>
      </c>
      <c r="H213" s="41"/>
      <c r="I213" s="47">
        <v>279</v>
      </c>
      <c r="J213" s="28">
        <v>6.9690000000000002E-2</v>
      </c>
      <c r="K213" s="28">
        <v>6.8000000000000005E-2</v>
      </c>
      <c r="L213" s="13">
        <f t="shared" si="103"/>
        <v>0.13769000000000001</v>
      </c>
      <c r="M213" s="13">
        <f t="shared" si="104"/>
        <v>137.69</v>
      </c>
      <c r="N213" s="13">
        <f t="shared" si="105"/>
        <v>493.51254480286735</v>
      </c>
      <c r="O213" s="14">
        <f t="shared" si="106"/>
        <v>249.78494623655911</v>
      </c>
      <c r="P213" s="13">
        <f t="shared" si="107"/>
        <v>50.613697436269881</v>
      </c>
      <c r="Q213" s="13">
        <f t="shared" si="108"/>
        <v>49.386302563730119</v>
      </c>
      <c r="R213" s="13">
        <f t="shared" si="109"/>
        <v>100</v>
      </c>
      <c r="S213" s="28"/>
    </row>
    <row r="214" spans="2:19">
      <c r="B214" s="26" t="s">
        <v>267</v>
      </c>
      <c r="C214" s="39">
        <v>40080</v>
      </c>
      <c r="D214" s="39">
        <f t="shared" si="101"/>
        <v>38618</v>
      </c>
      <c r="E214" s="40">
        <v>0.67500000000000004</v>
      </c>
      <c r="F214" s="45">
        <f t="shared" si="102"/>
        <v>38618.675000000003</v>
      </c>
      <c r="G214" s="41" t="s">
        <v>390</v>
      </c>
      <c r="H214" s="41"/>
      <c r="I214" s="47">
        <v>210</v>
      </c>
      <c r="J214" s="28">
        <v>1.7126399999999999</v>
      </c>
      <c r="K214" s="28">
        <v>1.9059999999999999</v>
      </c>
      <c r="L214" s="13">
        <f t="shared" si="103"/>
        <v>3.6186400000000001</v>
      </c>
      <c r="M214" s="13">
        <f t="shared" si="104"/>
        <v>3618.64</v>
      </c>
      <c r="N214" s="13">
        <f t="shared" si="105"/>
        <v>17231.61904761905</v>
      </c>
      <c r="O214" s="14">
        <f t="shared" si="106"/>
        <v>8155.4285714285725</v>
      </c>
      <c r="P214" s="13">
        <f t="shared" si="107"/>
        <v>47.328278027104105</v>
      </c>
      <c r="Q214" s="13">
        <f t="shared" si="108"/>
        <v>52.671721972895888</v>
      </c>
      <c r="R214" s="13">
        <f t="shared" si="109"/>
        <v>100</v>
      </c>
      <c r="S214" s="29" t="s">
        <v>268</v>
      </c>
    </row>
    <row r="215" spans="2:19">
      <c r="B215" s="26" t="s">
        <v>269</v>
      </c>
      <c r="C215" s="39">
        <v>40080</v>
      </c>
      <c r="D215" s="39">
        <f t="shared" si="101"/>
        <v>38618</v>
      </c>
      <c r="E215" s="40">
        <v>0.68055555555555547</v>
      </c>
      <c r="F215" s="45">
        <f t="shared" si="102"/>
        <v>38618.680555555555</v>
      </c>
      <c r="G215" s="41" t="s">
        <v>391</v>
      </c>
      <c r="H215" s="41"/>
      <c r="I215" s="47">
        <v>248</v>
      </c>
      <c r="J215" s="28">
        <v>2.47E-3</v>
      </c>
      <c r="K215" s="28">
        <v>0.83599999999999997</v>
      </c>
      <c r="L215" s="13">
        <f t="shared" si="103"/>
        <v>0.83846999999999994</v>
      </c>
      <c r="M215" s="13">
        <f t="shared" si="104"/>
        <v>838.46999999999991</v>
      </c>
      <c r="N215" s="13">
        <f t="shared" si="105"/>
        <v>3380.9274193548381</v>
      </c>
      <c r="O215" s="14">
        <f t="shared" si="106"/>
        <v>9.9596774193548363</v>
      </c>
      <c r="P215" s="13">
        <f t="shared" si="107"/>
        <v>0.29458418309539997</v>
      </c>
      <c r="Q215" s="13">
        <f t="shared" si="108"/>
        <v>99.705415816904605</v>
      </c>
      <c r="R215" s="13">
        <f t="shared" si="109"/>
        <v>100</v>
      </c>
      <c r="S215" s="8" t="s">
        <v>395</v>
      </c>
    </row>
    <row r="216" spans="2:19">
      <c r="B216" s="26" t="s">
        <v>270</v>
      </c>
      <c r="C216" s="39">
        <v>40080</v>
      </c>
      <c r="D216" s="39">
        <f t="shared" si="101"/>
        <v>38618</v>
      </c>
      <c r="E216" s="40">
        <v>0.68402777777777779</v>
      </c>
      <c r="F216" s="45">
        <f t="shared" si="102"/>
        <v>38618.684027777781</v>
      </c>
      <c r="G216" s="41" t="s">
        <v>392</v>
      </c>
      <c r="H216" s="41"/>
      <c r="I216" s="47">
        <v>278</v>
      </c>
      <c r="J216" s="28">
        <v>3.3E-3</v>
      </c>
      <c r="K216" s="28">
        <v>8.7999999999999995E-2</v>
      </c>
      <c r="L216" s="13">
        <f t="shared" si="103"/>
        <v>9.1299999999999992E-2</v>
      </c>
      <c r="M216" s="13">
        <f t="shared" si="104"/>
        <v>91.3</v>
      </c>
      <c r="N216" s="13">
        <f t="shared" si="105"/>
        <v>328.41726618705036</v>
      </c>
      <c r="O216" s="14">
        <f t="shared" si="106"/>
        <v>11.870503597122303</v>
      </c>
      <c r="P216" s="13">
        <f t="shared" si="107"/>
        <v>3.6144578313253017</v>
      </c>
      <c r="Q216" s="13">
        <f t="shared" si="108"/>
        <v>96.385542168674704</v>
      </c>
      <c r="R216" s="13">
        <f t="shared" si="109"/>
        <v>100</v>
      </c>
      <c r="S216" s="8" t="s">
        <v>395</v>
      </c>
    </row>
    <row r="217" spans="2:19">
      <c r="B217" s="30"/>
      <c r="C217" s="43"/>
      <c r="D217" s="43"/>
      <c r="E217" s="43"/>
      <c r="F217" s="43"/>
      <c r="G217" s="43"/>
      <c r="H217" s="43"/>
      <c r="I217" s="48"/>
      <c r="J217" s="31"/>
      <c r="K217" s="31"/>
      <c r="L217" s="19"/>
      <c r="M217" s="31"/>
      <c r="N217" s="19"/>
      <c r="O217" s="19"/>
      <c r="P217" s="19"/>
      <c r="Q217" s="19"/>
      <c r="R217" s="31"/>
      <c r="S217" s="31"/>
    </row>
    <row r="218" spans="2:19">
      <c r="B218" s="26" t="s">
        <v>271</v>
      </c>
      <c r="C218" s="39">
        <v>40084</v>
      </c>
      <c r="D218" s="39">
        <f t="shared" ref="D218:D224" si="110">C218-1462</f>
        <v>38622</v>
      </c>
      <c r="E218" s="40">
        <v>0.66527777777777775</v>
      </c>
      <c r="F218" s="45">
        <f t="shared" ref="F218:F224" si="111">D218+E218</f>
        <v>38622.665277777778</v>
      </c>
      <c r="G218" s="41" t="s">
        <v>385</v>
      </c>
      <c r="H218" s="41"/>
      <c r="I218" s="47">
        <v>249</v>
      </c>
      <c r="J218" s="28">
        <v>2.0230000000000001E-2</v>
      </c>
      <c r="K218" s="28">
        <v>7.2999999999999995E-2</v>
      </c>
      <c r="L218" s="13">
        <f t="shared" si="103"/>
        <v>9.3229999999999993E-2</v>
      </c>
      <c r="M218" s="13">
        <f t="shared" si="104"/>
        <v>93.22999999999999</v>
      </c>
      <c r="N218" s="13">
        <f t="shared" si="105"/>
        <v>374.41767068273089</v>
      </c>
      <c r="O218" s="14">
        <f t="shared" ref="O218:O224" si="112">N218*P218/100</f>
        <v>81.244979919678713</v>
      </c>
      <c r="P218" s="13">
        <f t="shared" si="107"/>
        <v>21.699023919339272</v>
      </c>
      <c r="Q218" s="13">
        <f t="shared" si="108"/>
        <v>78.300976080660732</v>
      </c>
      <c r="R218" s="13">
        <f t="shared" si="109"/>
        <v>100</v>
      </c>
      <c r="S218" s="28"/>
    </row>
    <row r="219" spans="2:19">
      <c r="B219" s="26" t="s">
        <v>272</v>
      </c>
      <c r="C219" s="39">
        <v>40084</v>
      </c>
      <c r="D219" s="39">
        <f t="shared" si="110"/>
        <v>38622</v>
      </c>
      <c r="E219" s="40">
        <v>0.6694444444444444</v>
      </c>
      <c r="F219" s="45">
        <f t="shared" si="111"/>
        <v>38622.669444444444</v>
      </c>
      <c r="G219" s="41" t="s">
        <v>387</v>
      </c>
      <c r="H219" s="41"/>
      <c r="I219" s="47">
        <v>268</v>
      </c>
      <c r="J219" s="28">
        <v>1.4019999999999999E-2</v>
      </c>
      <c r="K219" s="28">
        <v>5.8000000000000003E-2</v>
      </c>
      <c r="L219" s="13">
        <f t="shared" si="103"/>
        <v>7.2020000000000001E-2</v>
      </c>
      <c r="M219" s="13">
        <f t="shared" si="104"/>
        <v>72.02</v>
      </c>
      <c r="N219" s="13">
        <f t="shared" si="105"/>
        <v>268.73134328358208</v>
      </c>
      <c r="O219" s="14">
        <f t="shared" si="112"/>
        <v>52.313432835820898</v>
      </c>
      <c r="P219" s="13">
        <f t="shared" si="107"/>
        <v>19.466814773673981</v>
      </c>
      <c r="Q219" s="13">
        <f t="shared" si="108"/>
        <v>80.533185226326026</v>
      </c>
      <c r="R219" s="13">
        <f t="shared" si="109"/>
        <v>100</v>
      </c>
      <c r="S219" s="28"/>
    </row>
    <row r="220" spans="2:19">
      <c r="B220" s="26" t="s">
        <v>273</v>
      </c>
      <c r="C220" s="39">
        <v>40084</v>
      </c>
      <c r="D220" s="39">
        <f t="shared" si="110"/>
        <v>38622</v>
      </c>
      <c r="E220" s="40">
        <v>0.67222222222222217</v>
      </c>
      <c r="F220" s="45">
        <f t="shared" si="111"/>
        <v>38622.672222222223</v>
      </c>
      <c r="G220" s="41" t="s">
        <v>388</v>
      </c>
      <c r="H220" s="41"/>
      <c r="I220" s="47">
        <v>266</v>
      </c>
      <c r="J220" s="28">
        <v>2.886E-2</v>
      </c>
      <c r="K220" s="28">
        <v>0.94699999999999995</v>
      </c>
      <c r="L220" s="13">
        <f t="shared" si="103"/>
        <v>0.97585999999999995</v>
      </c>
      <c r="M220" s="13">
        <f t="shared" si="104"/>
        <v>975.8599999999999</v>
      </c>
      <c r="N220" s="13">
        <f t="shared" si="105"/>
        <v>3668.6466165413531</v>
      </c>
      <c r="O220" s="14">
        <f t="shared" si="112"/>
        <v>108.49624060150376</v>
      </c>
      <c r="P220" s="13">
        <f t="shared" si="107"/>
        <v>2.9573914290984367</v>
      </c>
      <c r="Q220" s="13">
        <f t="shared" si="108"/>
        <v>97.042608570901564</v>
      </c>
      <c r="R220" s="13">
        <f t="shared" si="109"/>
        <v>100</v>
      </c>
      <c r="S220" s="28"/>
    </row>
    <row r="221" spans="2:19">
      <c r="B221" s="26" t="s">
        <v>274</v>
      </c>
      <c r="C221" s="39">
        <v>40084</v>
      </c>
      <c r="D221" s="39">
        <f t="shared" si="110"/>
        <v>38622</v>
      </c>
      <c r="E221" s="40">
        <v>0.67569444444444438</v>
      </c>
      <c r="F221" s="45">
        <f t="shared" si="111"/>
        <v>38622.675694444442</v>
      </c>
      <c r="G221" s="41" t="s">
        <v>389</v>
      </c>
      <c r="H221" s="41"/>
      <c r="I221" s="47">
        <v>235</v>
      </c>
      <c r="J221" s="28">
        <v>0.43556</v>
      </c>
      <c r="K221" s="28">
        <v>0.80600000000000005</v>
      </c>
      <c r="L221" s="13">
        <f t="shared" si="103"/>
        <v>1.24156</v>
      </c>
      <c r="M221" s="13">
        <f t="shared" si="104"/>
        <v>1241.56</v>
      </c>
      <c r="N221" s="13">
        <f t="shared" si="105"/>
        <v>5283.2340425531911</v>
      </c>
      <c r="O221" s="14">
        <f t="shared" si="112"/>
        <v>1853.4468085106384</v>
      </c>
      <c r="P221" s="13">
        <f t="shared" si="107"/>
        <v>35.081671445600698</v>
      </c>
      <c r="Q221" s="13">
        <f t="shared" si="108"/>
        <v>64.918328554399309</v>
      </c>
      <c r="R221" s="13">
        <f t="shared" si="109"/>
        <v>100</v>
      </c>
      <c r="S221" s="28"/>
    </row>
    <row r="222" spans="2:19">
      <c r="B222" s="26" t="s">
        <v>275</v>
      </c>
      <c r="C222" s="39">
        <v>40084</v>
      </c>
      <c r="D222" s="39">
        <f t="shared" si="110"/>
        <v>38622</v>
      </c>
      <c r="E222" s="40">
        <v>0.68055555555555547</v>
      </c>
      <c r="F222" s="45">
        <f t="shared" si="111"/>
        <v>38622.680555555555</v>
      </c>
      <c r="G222" s="41" t="s">
        <v>390</v>
      </c>
      <c r="H222" s="41"/>
      <c r="I222" s="47">
        <v>211</v>
      </c>
      <c r="J222" s="28">
        <v>1.021E-2</v>
      </c>
      <c r="K222" s="28">
        <v>0.51300000000000001</v>
      </c>
      <c r="L222" s="13">
        <f t="shared" si="103"/>
        <v>0.52321000000000006</v>
      </c>
      <c r="M222" s="13">
        <f t="shared" si="104"/>
        <v>523.21</v>
      </c>
      <c r="N222" s="13">
        <f t="shared" si="105"/>
        <v>2479.668246445498</v>
      </c>
      <c r="O222" s="14">
        <f t="shared" si="112"/>
        <v>48.388625592417064</v>
      </c>
      <c r="P222" s="13">
        <f t="shared" si="107"/>
        <v>1.951415301695304</v>
      </c>
      <c r="Q222" s="13">
        <f t="shared" si="108"/>
        <v>98.04858469830468</v>
      </c>
      <c r="R222" s="13">
        <f t="shared" si="109"/>
        <v>99.999999999999986</v>
      </c>
      <c r="S222" s="28"/>
    </row>
    <row r="223" spans="2:19">
      <c r="B223" s="26" t="s">
        <v>276</v>
      </c>
      <c r="C223" s="39">
        <v>40084</v>
      </c>
      <c r="D223" s="39">
        <f t="shared" si="110"/>
        <v>38622</v>
      </c>
      <c r="E223" s="40">
        <v>0.68472222222222223</v>
      </c>
      <c r="F223" s="45">
        <f t="shared" si="111"/>
        <v>38622.68472222222</v>
      </c>
      <c r="G223" s="41" t="s">
        <v>391</v>
      </c>
      <c r="H223" s="41"/>
      <c r="I223" s="47">
        <v>290</v>
      </c>
      <c r="J223" s="28">
        <v>1.5299999999999999E-3</v>
      </c>
      <c r="K223" s="28">
        <v>1.383</v>
      </c>
      <c r="L223" s="13">
        <f t="shared" si="103"/>
        <v>1.38453</v>
      </c>
      <c r="M223" s="13">
        <f t="shared" si="104"/>
        <v>1384.53</v>
      </c>
      <c r="N223" s="13">
        <f t="shared" si="105"/>
        <v>4774.2413793103451</v>
      </c>
      <c r="O223" s="14">
        <f t="shared" si="112"/>
        <v>5.275862068965516</v>
      </c>
      <c r="P223" s="13">
        <f t="shared" si="107"/>
        <v>0.11050681458689951</v>
      </c>
      <c r="Q223" s="13">
        <f t="shared" si="108"/>
        <v>99.889493185413102</v>
      </c>
      <c r="R223" s="13">
        <f t="shared" si="109"/>
        <v>100</v>
      </c>
      <c r="S223" s="28"/>
    </row>
    <row r="224" spans="2:19">
      <c r="B224" s="26" t="s">
        <v>277</v>
      </c>
      <c r="C224" s="39">
        <v>40084</v>
      </c>
      <c r="D224" s="39">
        <f t="shared" si="110"/>
        <v>38622</v>
      </c>
      <c r="E224" s="40">
        <v>0.6875</v>
      </c>
      <c r="F224" s="45">
        <f t="shared" si="111"/>
        <v>38622.6875</v>
      </c>
      <c r="G224" s="41" t="s">
        <v>392</v>
      </c>
      <c r="H224" s="41"/>
      <c r="I224" s="47">
        <v>247</v>
      </c>
      <c r="J224" s="28">
        <v>1.1800000000000001E-3</v>
      </c>
      <c r="K224" s="28">
        <v>0.40500000000000003</v>
      </c>
      <c r="L224" s="13">
        <f t="shared" si="103"/>
        <v>0.40618000000000004</v>
      </c>
      <c r="M224" s="13">
        <f t="shared" si="104"/>
        <v>406.18000000000006</v>
      </c>
      <c r="N224" s="13">
        <f t="shared" si="105"/>
        <v>1644.4534412955468</v>
      </c>
      <c r="O224" s="14">
        <f t="shared" si="112"/>
        <v>4.7773279352226723</v>
      </c>
      <c r="P224" s="13">
        <f t="shared" si="107"/>
        <v>0.29051159584420699</v>
      </c>
      <c r="Q224" s="13">
        <f t="shared" si="108"/>
        <v>99.709488404155792</v>
      </c>
      <c r="R224" s="13">
        <f t="shared" si="109"/>
        <v>100</v>
      </c>
      <c r="S224" s="28"/>
    </row>
    <row r="225" spans="2:19">
      <c r="B225" s="30"/>
      <c r="C225" s="43"/>
      <c r="D225" s="43"/>
      <c r="E225" s="43"/>
      <c r="F225" s="43"/>
      <c r="G225" s="43"/>
      <c r="H225" s="43"/>
      <c r="I225" s="48"/>
      <c r="J225" s="31"/>
      <c r="K225" s="31"/>
      <c r="L225" s="19"/>
      <c r="M225" s="31"/>
      <c r="N225" s="19"/>
      <c r="O225" s="19"/>
      <c r="P225" s="19"/>
      <c r="Q225" s="19"/>
      <c r="R225" s="31"/>
      <c r="S225" s="31"/>
    </row>
    <row r="226" spans="2:19">
      <c r="B226" s="26" t="s">
        <v>278</v>
      </c>
      <c r="C226" s="39">
        <v>40085</v>
      </c>
      <c r="D226" s="39">
        <f t="shared" ref="D226:D239" si="113">C226-1462</f>
        <v>38623</v>
      </c>
      <c r="E226" s="40">
        <v>0.61805555555555558</v>
      </c>
      <c r="F226" s="45">
        <f t="shared" ref="F226:F239" si="114">D226+E226</f>
        <v>38623.618055555555</v>
      </c>
      <c r="G226" s="41" t="s">
        <v>385</v>
      </c>
      <c r="H226" s="41">
        <v>1</v>
      </c>
      <c r="I226" s="47">
        <v>251</v>
      </c>
      <c r="J226" s="28">
        <v>3.109E-2</v>
      </c>
      <c r="K226" s="28">
        <v>0.152</v>
      </c>
      <c r="L226" s="13">
        <f t="shared" ref="L226:L239" si="115">J226+K226</f>
        <v>0.18309</v>
      </c>
      <c r="M226" s="13">
        <f t="shared" ref="M226:M239" si="116">L226*1000</f>
        <v>183.09</v>
      </c>
      <c r="N226" s="13">
        <f t="shared" ref="N226:N239" si="117">(M226/I226)*1000</f>
        <v>729.44223107569724</v>
      </c>
      <c r="O226" s="14">
        <f t="shared" ref="O226:O239" si="118">N226*P226/100</f>
        <v>123.86454183266932</v>
      </c>
      <c r="P226" s="13">
        <f t="shared" ref="P226:P239" si="119">(J226/L226)*100</f>
        <v>16.980719864547488</v>
      </c>
      <c r="Q226" s="13">
        <f t="shared" ref="Q226:Q239" si="120">(K226/L226)*100</f>
        <v>83.019280135452505</v>
      </c>
      <c r="R226" s="13">
        <f t="shared" ref="R226:R239" si="121">P226+Q226</f>
        <v>100</v>
      </c>
      <c r="S226" s="28"/>
    </row>
    <row r="227" spans="2:19">
      <c r="B227" s="26" t="s">
        <v>279</v>
      </c>
      <c r="C227" s="39">
        <v>40085</v>
      </c>
      <c r="D227" s="39">
        <f t="shared" si="113"/>
        <v>38623</v>
      </c>
      <c r="E227" s="40">
        <v>0.70138888888888884</v>
      </c>
      <c r="F227" s="45">
        <f t="shared" si="114"/>
        <v>38623.701388888891</v>
      </c>
      <c r="G227" s="41" t="s">
        <v>385</v>
      </c>
      <c r="H227" s="41">
        <v>2</v>
      </c>
      <c r="I227" s="47">
        <v>300</v>
      </c>
      <c r="J227" s="28">
        <v>4.7419999999999997E-2</v>
      </c>
      <c r="K227" s="28">
        <v>3.5999999999999997E-2</v>
      </c>
      <c r="L227" s="13">
        <f t="shared" si="115"/>
        <v>8.3419999999999994E-2</v>
      </c>
      <c r="M227" s="13">
        <f t="shared" si="116"/>
        <v>83.419999999999987</v>
      </c>
      <c r="N227" s="13">
        <f t="shared" si="117"/>
        <v>278.06666666666661</v>
      </c>
      <c r="O227" s="14">
        <f t="shared" si="118"/>
        <v>158.06666666666663</v>
      </c>
      <c r="P227" s="13">
        <f t="shared" si="119"/>
        <v>56.844881323423635</v>
      </c>
      <c r="Q227" s="13">
        <f t="shared" si="120"/>
        <v>43.155118676576357</v>
      </c>
      <c r="R227" s="13">
        <f t="shared" si="121"/>
        <v>100</v>
      </c>
      <c r="S227" s="28"/>
    </row>
    <row r="228" spans="2:19">
      <c r="B228" s="26" t="s">
        <v>280</v>
      </c>
      <c r="C228" s="39">
        <v>40085</v>
      </c>
      <c r="D228" s="39">
        <f t="shared" si="113"/>
        <v>38623</v>
      </c>
      <c r="E228" s="40">
        <v>0.61944444444444446</v>
      </c>
      <c r="F228" s="45">
        <f t="shared" si="114"/>
        <v>38623.619444444441</v>
      </c>
      <c r="G228" s="41" t="s">
        <v>387</v>
      </c>
      <c r="H228" s="41">
        <v>1</v>
      </c>
      <c r="I228" s="47">
        <v>257</v>
      </c>
      <c r="J228" s="28">
        <v>4.956E-2</v>
      </c>
      <c r="K228" s="28">
        <v>6.0999999999999999E-2</v>
      </c>
      <c r="L228" s="13">
        <f t="shared" si="115"/>
        <v>0.11055999999999999</v>
      </c>
      <c r="M228" s="13">
        <f t="shared" si="116"/>
        <v>110.55999999999999</v>
      </c>
      <c r="N228" s="13">
        <f t="shared" si="117"/>
        <v>430.19455252918283</v>
      </c>
      <c r="O228" s="14">
        <f t="shared" si="118"/>
        <v>192.84046692607004</v>
      </c>
      <c r="P228" s="13">
        <f t="shared" si="119"/>
        <v>44.826338639652683</v>
      </c>
      <c r="Q228" s="13">
        <f t="shared" si="120"/>
        <v>55.173661360347324</v>
      </c>
      <c r="R228" s="13">
        <f t="shared" si="121"/>
        <v>100</v>
      </c>
      <c r="S228" s="28"/>
    </row>
    <row r="229" spans="2:19">
      <c r="B229" s="26" t="s">
        <v>281</v>
      </c>
      <c r="C229" s="39">
        <v>40085</v>
      </c>
      <c r="D229" s="39">
        <f t="shared" si="113"/>
        <v>38623</v>
      </c>
      <c r="E229" s="40">
        <v>0.70625000000000004</v>
      </c>
      <c r="F229" s="45">
        <f t="shared" si="114"/>
        <v>38623.706250000003</v>
      </c>
      <c r="G229" s="41" t="s">
        <v>387</v>
      </c>
      <c r="H229" s="41">
        <v>2</v>
      </c>
      <c r="I229" s="47">
        <v>287</v>
      </c>
      <c r="J229" s="28">
        <v>5.3990000000000003E-2</v>
      </c>
      <c r="K229" s="28">
        <v>0.25</v>
      </c>
      <c r="L229" s="13">
        <f t="shared" si="115"/>
        <v>0.30398999999999998</v>
      </c>
      <c r="M229" s="13">
        <f t="shared" si="116"/>
        <v>303.99</v>
      </c>
      <c r="N229" s="13">
        <f t="shared" si="117"/>
        <v>1059.1986062717772</v>
      </c>
      <c r="O229" s="14">
        <f t="shared" si="118"/>
        <v>188.11846689895475</v>
      </c>
      <c r="P229" s="13">
        <f t="shared" si="119"/>
        <v>17.760452646468636</v>
      </c>
      <c r="Q229" s="13">
        <f t="shared" si="120"/>
        <v>82.239547353531378</v>
      </c>
      <c r="R229" s="13">
        <f t="shared" si="121"/>
        <v>100.00000000000001</v>
      </c>
      <c r="S229" s="28"/>
    </row>
    <row r="230" spans="2:19">
      <c r="B230" s="26" t="s">
        <v>282</v>
      </c>
      <c r="C230" s="39">
        <v>40085</v>
      </c>
      <c r="D230" s="39">
        <f t="shared" si="113"/>
        <v>38623</v>
      </c>
      <c r="E230" s="40">
        <v>0.62222222222222223</v>
      </c>
      <c r="F230" s="45">
        <f t="shared" si="114"/>
        <v>38623.62222222222</v>
      </c>
      <c r="G230" s="41" t="s">
        <v>388</v>
      </c>
      <c r="H230" s="41">
        <v>1</v>
      </c>
      <c r="I230" s="47">
        <v>301</v>
      </c>
      <c r="J230" s="28">
        <v>4.8489999999999998E-2</v>
      </c>
      <c r="K230" s="28">
        <v>3.2000000000000001E-2</v>
      </c>
      <c r="L230" s="13">
        <f t="shared" si="115"/>
        <v>8.0490000000000006E-2</v>
      </c>
      <c r="M230" s="13">
        <f t="shared" si="116"/>
        <v>80.490000000000009</v>
      </c>
      <c r="N230" s="13">
        <f t="shared" si="117"/>
        <v>267.40863787375417</v>
      </c>
      <c r="O230" s="14">
        <f t="shared" si="118"/>
        <v>161.09634551495017</v>
      </c>
      <c r="P230" s="13">
        <f t="shared" si="119"/>
        <v>60.243508510373957</v>
      </c>
      <c r="Q230" s="13">
        <f t="shared" si="120"/>
        <v>39.756491489626036</v>
      </c>
      <c r="R230" s="13">
        <f t="shared" si="121"/>
        <v>100</v>
      </c>
      <c r="S230" s="28"/>
    </row>
    <row r="231" spans="2:19">
      <c r="B231" s="26" t="s">
        <v>283</v>
      </c>
      <c r="C231" s="39">
        <v>40085</v>
      </c>
      <c r="D231" s="39">
        <f t="shared" si="113"/>
        <v>38623</v>
      </c>
      <c r="E231" s="40">
        <v>0.70972222222222225</v>
      </c>
      <c r="F231" s="45">
        <f t="shared" si="114"/>
        <v>38623.709722222222</v>
      </c>
      <c r="G231" s="41" t="s">
        <v>388</v>
      </c>
      <c r="H231" s="41">
        <v>2</v>
      </c>
      <c r="I231" s="47">
        <v>299</v>
      </c>
      <c r="J231" s="28">
        <v>3.4729999999999997E-2</v>
      </c>
      <c r="K231" s="28">
        <v>0.26200000000000001</v>
      </c>
      <c r="L231" s="13">
        <f t="shared" si="115"/>
        <v>0.29672999999999999</v>
      </c>
      <c r="M231" s="13">
        <f t="shared" si="116"/>
        <v>296.73</v>
      </c>
      <c r="N231" s="13">
        <f t="shared" si="117"/>
        <v>992.40802675585292</v>
      </c>
      <c r="O231" s="14">
        <f t="shared" si="118"/>
        <v>116.15384615384615</v>
      </c>
      <c r="P231" s="13">
        <f t="shared" si="119"/>
        <v>11.704242914433996</v>
      </c>
      <c r="Q231" s="13">
        <f t="shared" si="120"/>
        <v>88.295757085566009</v>
      </c>
      <c r="R231" s="13">
        <f t="shared" si="121"/>
        <v>100</v>
      </c>
      <c r="S231" s="28"/>
    </row>
    <row r="232" spans="2:19">
      <c r="B232" s="26" t="s">
        <v>284</v>
      </c>
      <c r="C232" s="39">
        <v>40085</v>
      </c>
      <c r="D232" s="39">
        <f t="shared" si="113"/>
        <v>38623</v>
      </c>
      <c r="E232" s="40">
        <v>0.625</v>
      </c>
      <c r="F232" s="45">
        <f t="shared" si="114"/>
        <v>38623.625</v>
      </c>
      <c r="G232" s="41" t="s">
        <v>389</v>
      </c>
      <c r="H232" s="41">
        <v>1</v>
      </c>
      <c r="I232" s="47">
        <v>283</v>
      </c>
      <c r="J232" s="28">
        <v>0.43220999999999998</v>
      </c>
      <c r="K232" s="28">
        <v>0.14399999999999999</v>
      </c>
      <c r="L232" s="13">
        <f t="shared" si="115"/>
        <v>0.57621</v>
      </c>
      <c r="M232" s="13">
        <f t="shared" si="116"/>
        <v>576.21</v>
      </c>
      <c r="N232" s="13">
        <f t="shared" si="117"/>
        <v>2036.077738515901</v>
      </c>
      <c r="O232" s="14">
        <f t="shared" si="118"/>
        <v>1527.243816254417</v>
      </c>
      <c r="P232" s="13">
        <f t="shared" si="119"/>
        <v>75.009111261519237</v>
      </c>
      <c r="Q232" s="13">
        <f t="shared" si="120"/>
        <v>24.990888738480759</v>
      </c>
      <c r="R232" s="13">
        <f t="shared" si="121"/>
        <v>100</v>
      </c>
      <c r="S232" s="28"/>
    </row>
    <row r="233" spans="2:19">
      <c r="B233" s="26" t="s">
        <v>285</v>
      </c>
      <c r="C233" s="39">
        <v>40085</v>
      </c>
      <c r="D233" s="39">
        <f t="shared" si="113"/>
        <v>38623</v>
      </c>
      <c r="E233" s="40">
        <v>0.71527777777777779</v>
      </c>
      <c r="F233" s="45">
        <f t="shared" si="114"/>
        <v>38623.715277777781</v>
      </c>
      <c r="G233" s="41" t="s">
        <v>389</v>
      </c>
      <c r="H233" s="41">
        <v>2</v>
      </c>
      <c r="I233" s="47">
        <v>297</v>
      </c>
      <c r="J233" s="28">
        <v>0.12123</v>
      </c>
      <c r="K233" s="28">
        <v>0.60199999999999998</v>
      </c>
      <c r="L233" s="13">
        <f t="shared" si="115"/>
        <v>0.72323000000000004</v>
      </c>
      <c r="M233" s="13">
        <f t="shared" si="116"/>
        <v>723.23</v>
      </c>
      <c r="N233" s="13">
        <f t="shared" si="117"/>
        <v>2435.1178451178448</v>
      </c>
      <c r="O233" s="14">
        <f t="shared" si="118"/>
        <v>408.18181818181807</v>
      </c>
      <c r="P233" s="13">
        <f t="shared" si="119"/>
        <v>16.762302448736914</v>
      </c>
      <c r="Q233" s="13">
        <f t="shared" si="120"/>
        <v>83.237697551263082</v>
      </c>
      <c r="R233" s="13">
        <f t="shared" si="121"/>
        <v>100</v>
      </c>
      <c r="S233" s="28"/>
    </row>
    <row r="234" spans="2:19">
      <c r="B234" s="26" t="s">
        <v>286</v>
      </c>
      <c r="C234" s="39">
        <v>40085</v>
      </c>
      <c r="D234" s="39">
        <f t="shared" si="113"/>
        <v>38623</v>
      </c>
      <c r="E234" s="40">
        <v>0.63402777777777775</v>
      </c>
      <c r="F234" s="45">
        <f t="shared" si="114"/>
        <v>38623.634027777778</v>
      </c>
      <c r="G234" s="41" t="s">
        <v>390</v>
      </c>
      <c r="H234" s="41">
        <v>1</v>
      </c>
      <c r="I234" s="47">
        <v>305</v>
      </c>
      <c r="J234" s="28">
        <v>0.64105999999999996</v>
      </c>
      <c r="K234" s="28">
        <v>0.35899999999999999</v>
      </c>
      <c r="L234" s="13">
        <f t="shared" si="115"/>
        <v>1.0000599999999999</v>
      </c>
      <c r="M234" s="13">
        <f t="shared" si="116"/>
        <v>1000.06</v>
      </c>
      <c r="N234" s="13">
        <f t="shared" si="117"/>
        <v>3278.8852459016393</v>
      </c>
      <c r="O234" s="14">
        <f t="shared" si="118"/>
        <v>2101.8360655737702</v>
      </c>
      <c r="P234" s="13">
        <f t="shared" si="119"/>
        <v>64.102153870767751</v>
      </c>
      <c r="Q234" s="13">
        <f t="shared" si="120"/>
        <v>35.897846129232249</v>
      </c>
      <c r="R234" s="13">
        <f t="shared" si="121"/>
        <v>100</v>
      </c>
      <c r="S234" s="28"/>
    </row>
    <row r="235" spans="2:19">
      <c r="B235" s="26" t="s">
        <v>287</v>
      </c>
      <c r="C235" s="39">
        <v>40085</v>
      </c>
      <c r="D235" s="39">
        <f t="shared" si="113"/>
        <v>38623</v>
      </c>
      <c r="E235" s="40">
        <v>0.72013888888888899</v>
      </c>
      <c r="F235" s="45">
        <f t="shared" si="114"/>
        <v>38623.720138888886</v>
      </c>
      <c r="G235" s="41" t="s">
        <v>390</v>
      </c>
      <c r="H235" s="41">
        <v>2</v>
      </c>
      <c r="I235" s="47">
        <v>300</v>
      </c>
      <c r="J235" s="28">
        <v>1.8600000000000001E-3</v>
      </c>
      <c r="K235" s="28">
        <v>0.56399999999999995</v>
      </c>
      <c r="L235" s="13">
        <f t="shared" si="115"/>
        <v>0.56585999999999992</v>
      </c>
      <c r="M235" s="13">
        <f t="shared" si="116"/>
        <v>565.8599999999999</v>
      </c>
      <c r="N235" s="13">
        <f t="shared" si="117"/>
        <v>1886.1999999999996</v>
      </c>
      <c r="O235" s="14">
        <f t="shared" si="118"/>
        <v>6.2</v>
      </c>
      <c r="P235" s="13">
        <f t="shared" si="119"/>
        <v>0.32870321280882203</v>
      </c>
      <c r="Q235" s="13">
        <f t="shared" si="120"/>
        <v>99.671296787191181</v>
      </c>
      <c r="R235" s="13">
        <f t="shared" si="121"/>
        <v>100</v>
      </c>
      <c r="S235" s="28"/>
    </row>
    <row r="236" spans="2:19">
      <c r="B236" s="26" t="s">
        <v>288</v>
      </c>
      <c r="C236" s="39">
        <v>40085</v>
      </c>
      <c r="D236" s="39">
        <f t="shared" si="113"/>
        <v>38623</v>
      </c>
      <c r="E236" s="40">
        <v>0.64027777777777783</v>
      </c>
      <c r="F236" s="45">
        <f t="shared" si="114"/>
        <v>38623.640277777777</v>
      </c>
      <c r="G236" s="41" t="s">
        <v>391</v>
      </c>
      <c r="H236" s="41">
        <v>1</v>
      </c>
      <c r="I236" s="47">
        <v>304</v>
      </c>
      <c r="J236" s="28">
        <v>1.97E-3</v>
      </c>
      <c r="K236" s="28">
        <v>0.19800000000000001</v>
      </c>
      <c r="L236" s="13">
        <f t="shared" si="115"/>
        <v>0.19997000000000001</v>
      </c>
      <c r="M236" s="13">
        <f t="shared" si="116"/>
        <v>199.97</v>
      </c>
      <c r="N236" s="13">
        <f t="shared" si="117"/>
        <v>657.79605263157896</v>
      </c>
      <c r="O236" s="14">
        <f t="shared" si="118"/>
        <v>6.4802631578947363</v>
      </c>
      <c r="P236" s="13">
        <f t="shared" si="119"/>
        <v>0.98514777216582483</v>
      </c>
      <c r="Q236" s="13">
        <f t="shared" si="120"/>
        <v>99.014852227834169</v>
      </c>
      <c r="R236" s="13">
        <f t="shared" si="121"/>
        <v>100</v>
      </c>
      <c r="S236" s="28"/>
    </row>
    <row r="237" spans="2:19">
      <c r="B237" s="26" t="s">
        <v>289</v>
      </c>
      <c r="C237" s="39">
        <v>40085</v>
      </c>
      <c r="D237" s="39">
        <f t="shared" si="113"/>
        <v>38623</v>
      </c>
      <c r="E237" s="40">
        <v>0.72430555555555554</v>
      </c>
      <c r="F237" s="45">
        <f t="shared" si="114"/>
        <v>38623.724305555559</v>
      </c>
      <c r="G237" s="41" t="s">
        <v>391</v>
      </c>
      <c r="H237" s="41">
        <v>2</v>
      </c>
      <c r="I237" s="47">
        <v>298</v>
      </c>
      <c r="J237" s="28">
        <v>1.57E-3</v>
      </c>
      <c r="K237" s="28">
        <v>0.26500000000000001</v>
      </c>
      <c r="L237" s="13">
        <f t="shared" si="115"/>
        <v>0.26657000000000003</v>
      </c>
      <c r="M237" s="13">
        <f t="shared" si="116"/>
        <v>266.57000000000005</v>
      </c>
      <c r="N237" s="13">
        <f t="shared" si="117"/>
        <v>894.530201342282</v>
      </c>
      <c r="O237" s="14">
        <f t="shared" si="118"/>
        <v>5.2684563758389267</v>
      </c>
      <c r="P237" s="13">
        <f t="shared" si="119"/>
        <v>0.58896349926848479</v>
      </c>
      <c r="Q237" s="13">
        <f t="shared" si="120"/>
        <v>99.411036500731512</v>
      </c>
      <c r="R237" s="13">
        <f t="shared" si="121"/>
        <v>100</v>
      </c>
      <c r="S237" s="28"/>
    </row>
    <row r="238" spans="2:19">
      <c r="B238" s="26" t="s">
        <v>290</v>
      </c>
      <c r="C238" s="39">
        <v>40085</v>
      </c>
      <c r="D238" s="39">
        <f t="shared" si="113"/>
        <v>38623</v>
      </c>
      <c r="E238" s="40">
        <v>0.6479166666666667</v>
      </c>
      <c r="F238" s="45">
        <f t="shared" si="114"/>
        <v>38623.647916666669</v>
      </c>
      <c r="G238" s="41" t="s">
        <v>392</v>
      </c>
      <c r="H238" s="41">
        <v>1</v>
      </c>
      <c r="I238" s="47">
        <v>240</v>
      </c>
      <c r="J238" s="28">
        <v>1.25E-3</v>
      </c>
      <c r="K238" s="28">
        <v>0.11899999999999999</v>
      </c>
      <c r="L238" s="13">
        <f t="shared" si="115"/>
        <v>0.12025</v>
      </c>
      <c r="M238" s="13">
        <f t="shared" si="116"/>
        <v>120.25</v>
      </c>
      <c r="N238" s="13">
        <f t="shared" si="117"/>
        <v>501.04166666666674</v>
      </c>
      <c r="O238" s="14">
        <f t="shared" si="118"/>
        <v>5.2083333333333348</v>
      </c>
      <c r="P238" s="13">
        <f t="shared" si="119"/>
        <v>1.0395010395010396</v>
      </c>
      <c r="Q238" s="13">
        <f t="shared" si="120"/>
        <v>98.960498960498953</v>
      </c>
      <c r="R238" s="13">
        <f t="shared" si="121"/>
        <v>99.999999999999986</v>
      </c>
      <c r="S238" s="28"/>
    </row>
    <row r="239" spans="2:19">
      <c r="B239" s="26" t="s">
        <v>291</v>
      </c>
      <c r="C239" s="39">
        <v>40085</v>
      </c>
      <c r="D239" s="39">
        <f t="shared" si="113"/>
        <v>38623</v>
      </c>
      <c r="E239" s="40">
        <v>0.72916666666666663</v>
      </c>
      <c r="F239" s="45">
        <f t="shared" si="114"/>
        <v>38623.729166666664</v>
      </c>
      <c r="G239" s="41" t="s">
        <v>392</v>
      </c>
      <c r="H239" s="41">
        <v>2</v>
      </c>
      <c r="I239" s="47">
        <v>293</v>
      </c>
      <c r="J239" s="28">
        <v>1.4400000000000001E-3</v>
      </c>
      <c r="K239" s="28">
        <v>0.218</v>
      </c>
      <c r="L239" s="13">
        <f t="shared" si="115"/>
        <v>0.21944</v>
      </c>
      <c r="M239" s="13">
        <f t="shared" si="116"/>
        <v>219.44</v>
      </c>
      <c r="N239" s="13">
        <f t="shared" si="117"/>
        <v>748.94197952218428</v>
      </c>
      <c r="O239" s="14">
        <f t="shared" si="118"/>
        <v>4.914675767918089</v>
      </c>
      <c r="P239" s="13">
        <f t="shared" si="119"/>
        <v>0.65621582209259943</v>
      </c>
      <c r="Q239" s="13">
        <f t="shared" si="120"/>
        <v>99.343784177907395</v>
      </c>
      <c r="R239" s="13">
        <f t="shared" si="121"/>
        <v>100</v>
      </c>
      <c r="S239" s="28"/>
    </row>
    <row r="240" spans="2:19">
      <c r="B240" s="30"/>
      <c r="C240" s="43"/>
      <c r="D240" s="43"/>
      <c r="E240" s="43"/>
      <c r="F240" s="43"/>
      <c r="G240" s="43"/>
      <c r="H240" s="43"/>
      <c r="I240" s="48"/>
      <c r="J240" s="31"/>
      <c r="K240" s="31"/>
      <c r="L240" s="19"/>
      <c r="M240" s="31"/>
      <c r="N240" s="19"/>
      <c r="O240" s="19"/>
      <c r="P240" s="19"/>
      <c r="Q240" s="19"/>
      <c r="R240" s="31"/>
      <c r="S240" s="31"/>
    </row>
    <row r="241" spans="2:19">
      <c r="B241" s="26" t="s">
        <v>292</v>
      </c>
      <c r="C241" s="39">
        <v>40086</v>
      </c>
      <c r="D241" s="39">
        <f t="shared" ref="D241:D261" si="122">C241-1462</f>
        <v>38624</v>
      </c>
      <c r="E241" s="40">
        <v>0.41249999999999998</v>
      </c>
      <c r="F241" s="45">
        <f t="shared" ref="F241:F261" si="123">D241+E241</f>
        <v>38624.412499999999</v>
      </c>
      <c r="G241" s="41" t="s">
        <v>385</v>
      </c>
      <c r="H241" s="41">
        <v>1</v>
      </c>
      <c r="I241" s="47">
        <v>292</v>
      </c>
      <c r="J241" s="28">
        <v>2.97E-3</v>
      </c>
      <c r="K241" s="28">
        <v>3.4000000000000002E-2</v>
      </c>
      <c r="L241" s="13">
        <f t="shared" ref="L241:L261" si="124">J241+K241</f>
        <v>3.6970000000000003E-2</v>
      </c>
      <c r="M241" s="13">
        <f t="shared" ref="M241:M261" si="125">L241*1000</f>
        <v>36.970000000000006</v>
      </c>
      <c r="N241" s="13">
        <f t="shared" ref="N241:N261" si="126">(M241/I241)*1000</f>
        <v>126.6095890410959</v>
      </c>
      <c r="O241" s="14">
        <f t="shared" ref="O241:O261" si="127">N241*P241/100</f>
        <v>10.171232876712327</v>
      </c>
      <c r="P241" s="13">
        <f t="shared" ref="P241:P261" si="128">(J241/L241)*100</f>
        <v>8.0335407086827146</v>
      </c>
      <c r="Q241" s="13">
        <f t="shared" ref="Q241:Q261" si="129">(K241/L241)*100</f>
        <v>91.966459291317278</v>
      </c>
      <c r="R241" s="13">
        <f t="shared" ref="R241:R261" si="130">P241+Q241</f>
        <v>100</v>
      </c>
      <c r="S241" s="28"/>
    </row>
    <row r="242" spans="2:19">
      <c r="B242" s="26" t="s">
        <v>293</v>
      </c>
      <c r="C242" s="39">
        <v>40086</v>
      </c>
      <c r="D242" s="39">
        <f t="shared" si="122"/>
        <v>38624</v>
      </c>
      <c r="E242" s="40">
        <v>0.49583333333333335</v>
      </c>
      <c r="F242" s="45">
        <f t="shared" si="123"/>
        <v>38624.495833333334</v>
      </c>
      <c r="G242" s="41" t="s">
        <v>385</v>
      </c>
      <c r="H242" s="41">
        <v>2</v>
      </c>
      <c r="I242" s="47">
        <v>290</v>
      </c>
      <c r="J242" s="28">
        <v>9.9399999999999992E-3</v>
      </c>
      <c r="K242" s="28">
        <v>0.28299999999999997</v>
      </c>
      <c r="L242" s="13">
        <f t="shared" si="124"/>
        <v>0.29293999999999998</v>
      </c>
      <c r="M242" s="13">
        <f t="shared" si="125"/>
        <v>292.94</v>
      </c>
      <c r="N242" s="13">
        <f t="shared" si="126"/>
        <v>1010.1379310344827</v>
      </c>
      <c r="O242" s="14">
        <f t="shared" si="127"/>
        <v>34.275862068965516</v>
      </c>
      <c r="P242" s="13">
        <f t="shared" si="128"/>
        <v>3.3931863180173418</v>
      </c>
      <c r="Q242" s="13">
        <f t="shared" si="129"/>
        <v>96.606813681982658</v>
      </c>
      <c r="R242" s="13">
        <f t="shared" si="130"/>
        <v>100</v>
      </c>
      <c r="S242" s="28"/>
    </row>
    <row r="243" spans="2:19">
      <c r="B243" s="26" t="s">
        <v>294</v>
      </c>
      <c r="C243" s="39">
        <v>40086</v>
      </c>
      <c r="D243" s="39">
        <f t="shared" si="122"/>
        <v>38624</v>
      </c>
      <c r="E243" s="40">
        <v>0.5756944444444444</v>
      </c>
      <c r="F243" s="45">
        <f t="shared" si="123"/>
        <v>38624.575694444444</v>
      </c>
      <c r="G243" s="41" t="s">
        <v>385</v>
      </c>
      <c r="H243" s="41">
        <v>3</v>
      </c>
      <c r="I243" s="47">
        <v>292</v>
      </c>
      <c r="J243" s="28">
        <v>5.4000000000000003E-3</v>
      </c>
      <c r="K243" s="28">
        <v>5.0999999999999997E-2</v>
      </c>
      <c r="L243" s="13">
        <f t="shared" si="124"/>
        <v>5.6399999999999999E-2</v>
      </c>
      <c r="M243" s="13">
        <f t="shared" si="125"/>
        <v>56.4</v>
      </c>
      <c r="N243" s="13">
        <f t="shared" si="126"/>
        <v>193.15068493150685</v>
      </c>
      <c r="O243" s="14">
        <f t="shared" si="127"/>
        <v>18.493150684931507</v>
      </c>
      <c r="P243" s="13">
        <f t="shared" si="128"/>
        <v>9.5744680851063837</v>
      </c>
      <c r="Q243" s="13">
        <f t="shared" si="129"/>
        <v>90.425531914893611</v>
      </c>
      <c r="R243" s="13">
        <f t="shared" si="130"/>
        <v>100</v>
      </c>
      <c r="S243" s="28"/>
    </row>
    <row r="244" spans="2:19">
      <c r="B244" s="26" t="s">
        <v>295</v>
      </c>
      <c r="C244" s="39">
        <v>40086</v>
      </c>
      <c r="D244" s="39">
        <f t="shared" si="122"/>
        <v>38624</v>
      </c>
      <c r="E244" s="40">
        <v>0.41666666666666669</v>
      </c>
      <c r="F244" s="45">
        <f t="shared" si="123"/>
        <v>38624.416666666664</v>
      </c>
      <c r="G244" s="41" t="s">
        <v>387</v>
      </c>
      <c r="H244" s="41">
        <v>1</v>
      </c>
      <c r="I244" s="47">
        <v>287</v>
      </c>
      <c r="J244" s="28">
        <v>6.7400000000000003E-3</v>
      </c>
      <c r="K244" s="28">
        <v>0.51700000000000002</v>
      </c>
      <c r="L244" s="13">
        <f t="shared" si="124"/>
        <v>0.52373999999999998</v>
      </c>
      <c r="M244" s="13">
        <f t="shared" si="125"/>
        <v>523.74</v>
      </c>
      <c r="N244" s="13">
        <f t="shared" si="126"/>
        <v>1824.8780487804879</v>
      </c>
      <c r="O244" s="14">
        <f t="shared" si="127"/>
        <v>23.484320557491291</v>
      </c>
      <c r="P244" s="13">
        <f t="shared" si="128"/>
        <v>1.286898079199603</v>
      </c>
      <c r="Q244" s="13">
        <f t="shared" si="129"/>
        <v>98.713101920800412</v>
      </c>
      <c r="R244" s="13">
        <f t="shared" si="130"/>
        <v>100.00000000000001</v>
      </c>
      <c r="S244" s="28"/>
    </row>
    <row r="245" spans="2:19">
      <c r="B245" s="26" t="s">
        <v>296</v>
      </c>
      <c r="C245" s="39">
        <v>40086</v>
      </c>
      <c r="D245" s="39">
        <f t="shared" si="122"/>
        <v>38624</v>
      </c>
      <c r="E245" s="40">
        <v>0.50069444444444444</v>
      </c>
      <c r="F245" s="45">
        <f t="shared" si="123"/>
        <v>38624.500694444447</v>
      </c>
      <c r="G245" s="41" t="s">
        <v>387</v>
      </c>
      <c r="H245" s="41">
        <v>2</v>
      </c>
      <c r="I245" s="47">
        <v>295</v>
      </c>
      <c r="J245" s="28">
        <v>8.3199999999999993E-3</v>
      </c>
      <c r="K245" s="28">
        <v>4.5999999999999999E-2</v>
      </c>
      <c r="L245" s="13">
        <f t="shared" si="124"/>
        <v>5.432E-2</v>
      </c>
      <c r="M245" s="13">
        <f t="shared" si="125"/>
        <v>54.32</v>
      </c>
      <c r="N245" s="13">
        <f t="shared" si="126"/>
        <v>184.13559322033899</v>
      </c>
      <c r="O245" s="14">
        <f t="shared" si="127"/>
        <v>28.20338983050847</v>
      </c>
      <c r="P245" s="13">
        <f t="shared" si="128"/>
        <v>15.316642120765831</v>
      </c>
      <c r="Q245" s="13">
        <f t="shared" si="129"/>
        <v>84.683357879234165</v>
      </c>
      <c r="R245" s="13">
        <f t="shared" si="130"/>
        <v>100</v>
      </c>
      <c r="S245" s="28"/>
    </row>
    <row r="246" spans="2:19">
      <c r="B246" s="26" t="s">
        <v>297</v>
      </c>
      <c r="C246" s="39">
        <v>40086</v>
      </c>
      <c r="D246" s="39">
        <f t="shared" si="122"/>
        <v>38624</v>
      </c>
      <c r="E246" s="40">
        <v>0.57986111111111105</v>
      </c>
      <c r="F246" s="45">
        <f t="shared" si="123"/>
        <v>38624.579861111109</v>
      </c>
      <c r="G246" s="41" t="s">
        <v>387</v>
      </c>
      <c r="H246" s="41">
        <v>3</v>
      </c>
      <c r="I246" s="47">
        <v>298</v>
      </c>
      <c r="J246" s="28">
        <v>1.0070000000000001E-2</v>
      </c>
      <c r="K246" s="28">
        <v>5.7000000000000002E-2</v>
      </c>
      <c r="L246" s="13">
        <f t="shared" si="124"/>
        <v>6.7070000000000005E-2</v>
      </c>
      <c r="M246" s="13">
        <f t="shared" si="125"/>
        <v>67.070000000000007</v>
      </c>
      <c r="N246" s="13">
        <f t="shared" si="126"/>
        <v>225.06711409395976</v>
      </c>
      <c r="O246" s="14">
        <f t="shared" si="127"/>
        <v>33.791946308724839</v>
      </c>
      <c r="P246" s="13">
        <f t="shared" si="128"/>
        <v>15.014164305949009</v>
      </c>
      <c r="Q246" s="13">
        <f t="shared" si="129"/>
        <v>84.985835694050991</v>
      </c>
      <c r="R246" s="13">
        <f t="shared" si="130"/>
        <v>100</v>
      </c>
      <c r="S246" s="28"/>
    </row>
    <row r="247" spans="2:19">
      <c r="B247" s="26" t="s">
        <v>298</v>
      </c>
      <c r="C247" s="39">
        <v>40086</v>
      </c>
      <c r="D247" s="39">
        <f t="shared" si="122"/>
        <v>38624</v>
      </c>
      <c r="E247" s="40">
        <v>0.42152777777777778</v>
      </c>
      <c r="F247" s="45">
        <f t="shared" si="123"/>
        <v>38624.421527777777</v>
      </c>
      <c r="G247" s="41" t="s">
        <v>388</v>
      </c>
      <c r="H247" s="41">
        <v>1</v>
      </c>
      <c r="I247" s="47">
        <v>298</v>
      </c>
      <c r="J247" s="28">
        <v>9.2999999999999992E-3</v>
      </c>
      <c r="K247" s="28">
        <v>0.112</v>
      </c>
      <c r="L247" s="13">
        <f t="shared" si="124"/>
        <v>0.12130000000000001</v>
      </c>
      <c r="M247" s="13">
        <f t="shared" si="125"/>
        <v>121.30000000000001</v>
      </c>
      <c r="N247" s="13">
        <f t="shared" si="126"/>
        <v>407.04697986577185</v>
      </c>
      <c r="O247" s="14">
        <f t="shared" si="127"/>
        <v>31.208053691275165</v>
      </c>
      <c r="P247" s="13">
        <f t="shared" si="128"/>
        <v>7.6669414674361072</v>
      </c>
      <c r="Q247" s="13">
        <f t="shared" si="129"/>
        <v>92.333058532563896</v>
      </c>
      <c r="R247" s="13">
        <f t="shared" si="130"/>
        <v>100</v>
      </c>
      <c r="S247" s="28"/>
    </row>
    <row r="248" spans="2:19">
      <c r="B248" s="26" t="s">
        <v>299</v>
      </c>
      <c r="C248" s="39">
        <v>40086</v>
      </c>
      <c r="D248" s="39">
        <f t="shared" si="122"/>
        <v>38624</v>
      </c>
      <c r="E248" s="40">
        <v>0.50555555555555554</v>
      </c>
      <c r="F248" s="45">
        <f t="shared" si="123"/>
        <v>38624.505555555559</v>
      </c>
      <c r="G248" s="41" t="s">
        <v>388</v>
      </c>
      <c r="H248" s="41">
        <v>2</v>
      </c>
      <c r="I248" s="47">
        <v>296</v>
      </c>
      <c r="J248" s="28">
        <v>1.9449999999999999E-2</v>
      </c>
      <c r="K248" s="28">
        <v>7.2999999999999995E-2</v>
      </c>
      <c r="L248" s="13">
        <f t="shared" si="124"/>
        <v>9.2449999999999991E-2</v>
      </c>
      <c r="M248" s="13">
        <f t="shared" si="125"/>
        <v>92.449999999999989</v>
      </c>
      <c r="N248" s="13">
        <f t="shared" si="126"/>
        <v>312.33108108108104</v>
      </c>
      <c r="O248" s="14">
        <f t="shared" si="127"/>
        <v>65.709459459459453</v>
      </c>
      <c r="P248" s="13">
        <f t="shared" si="128"/>
        <v>21.038399134667387</v>
      </c>
      <c r="Q248" s="13">
        <f t="shared" si="129"/>
        <v>78.961600865332613</v>
      </c>
      <c r="R248" s="13">
        <f t="shared" si="130"/>
        <v>100</v>
      </c>
      <c r="S248" s="28"/>
    </row>
    <row r="249" spans="2:19">
      <c r="B249" s="26" t="s">
        <v>300</v>
      </c>
      <c r="C249" s="39">
        <v>40086</v>
      </c>
      <c r="D249" s="39">
        <f t="shared" si="122"/>
        <v>38624</v>
      </c>
      <c r="E249" s="40">
        <v>0.58333333333333337</v>
      </c>
      <c r="F249" s="45">
        <f t="shared" si="123"/>
        <v>38624.583333333336</v>
      </c>
      <c r="G249" s="41" t="s">
        <v>388</v>
      </c>
      <c r="H249" s="41">
        <v>3</v>
      </c>
      <c r="I249" s="47">
        <v>298</v>
      </c>
      <c r="J249" s="28">
        <v>6.8599999999999998E-3</v>
      </c>
      <c r="K249" s="28">
        <v>0.32100000000000001</v>
      </c>
      <c r="L249" s="13">
        <f t="shared" si="124"/>
        <v>0.32785999999999998</v>
      </c>
      <c r="M249" s="28">
        <f t="shared" si="125"/>
        <v>327.85999999999996</v>
      </c>
      <c r="N249" s="13">
        <f t="shared" si="126"/>
        <v>1100.2013422818791</v>
      </c>
      <c r="O249" s="14">
        <f t="shared" si="127"/>
        <v>23.020134228187917</v>
      </c>
      <c r="P249" s="13">
        <f t="shared" si="128"/>
        <v>2.0923564936253278</v>
      </c>
      <c r="Q249" s="13">
        <f t="shared" si="129"/>
        <v>97.907643506374669</v>
      </c>
      <c r="R249" s="13">
        <f t="shared" si="130"/>
        <v>100</v>
      </c>
      <c r="S249" s="28"/>
    </row>
    <row r="250" spans="2:19">
      <c r="B250" s="26" t="s">
        <v>301</v>
      </c>
      <c r="C250" s="39">
        <v>40086</v>
      </c>
      <c r="D250" s="39">
        <f t="shared" si="122"/>
        <v>38624</v>
      </c>
      <c r="E250" s="40">
        <v>0.42638888888888887</v>
      </c>
      <c r="F250" s="45">
        <f t="shared" si="123"/>
        <v>38624.426388888889</v>
      </c>
      <c r="G250" s="41" t="s">
        <v>389</v>
      </c>
      <c r="H250" s="41">
        <v>1</v>
      </c>
      <c r="I250" s="47">
        <v>291</v>
      </c>
      <c r="J250" s="28">
        <v>8.8100000000000001E-3</v>
      </c>
      <c r="K250" s="28">
        <v>0.19500000000000001</v>
      </c>
      <c r="L250" s="13">
        <f t="shared" si="124"/>
        <v>0.20381000000000002</v>
      </c>
      <c r="M250" s="28">
        <f t="shared" si="125"/>
        <v>203.81000000000003</v>
      </c>
      <c r="N250" s="13">
        <f t="shared" si="126"/>
        <v>700.37800687285232</v>
      </c>
      <c r="O250" s="14">
        <f t="shared" si="127"/>
        <v>30.274914089347082</v>
      </c>
      <c r="P250" s="13">
        <f t="shared" si="128"/>
        <v>4.3226534517442712</v>
      </c>
      <c r="Q250" s="13">
        <f t="shared" si="129"/>
        <v>95.677346548255727</v>
      </c>
      <c r="R250" s="13">
        <f t="shared" si="130"/>
        <v>100</v>
      </c>
      <c r="S250" s="28"/>
    </row>
    <row r="251" spans="2:19">
      <c r="B251" s="26" t="s">
        <v>302</v>
      </c>
      <c r="C251" s="39">
        <v>40086</v>
      </c>
      <c r="D251" s="39">
        <f t="shared" si="122"/>
        <v>38624</v>
      </c>
      <c r="E251" s="40">
        <v>0.50972222222222219</v>
      </c>
      <c r="F251" s="45">
        <f t="shared" si="123"/>
        <v>38624.509722222225</v>
      </c>
      <c r="G251" s="41" t="s">
        <v>389</v>
      </c>
      <c r="H251" s="41">
        <v>2</v>
      </c>
      <c r="I251" s="47">
        <v>286</v>
      </c>
      <c r="J251" s="28">
        <v>3.2030000000000003E-2</v>
      </c>
      <c r="K251" s="28">
        <v>0.64800000000000002</v>
      </c>
      <c r="L251" s="13">
        <f t="shared" si="124"/>
        <v>0.68003000000000002</v>
      </c>
      <c r="M251" s="28">
        <f t="shared" si="125"/>
        <v>680.03</v>
      </c>
      <c r="N251" s="13">
        <f t="shared" si="126"/>
        <v>2377.7272727272725</v>
      </c>
      <c r="O251" s="14">
        <f t="shared" si="127"/>
        <v>111.993006993007</v>
      </c>
      <c r="P251" s="13">
        <f t="shared" si="128"/>
        <v>4.7100863197211895</v>
      </c>
      <c r="Q251" s="13">
        <f t="shared" si="129"/>
        <v>95.289913680278815</v>
      </c>
      <c r="R251" s="13">
        <f t="shared" si="130"/>
        <v>100</v>
      </c>
      <c r="S251" s="28"/>
    </row>
    <row r="252" spans="2:19">
      <c r="B252" s="26" t="s">
        <v>303</v>
      </c>
      <c r="C252" s="39">
        <v>40086</v>
      </c>
      <c r="D252" s="39">
        <f t="shared" si="122"/>
        <v>38624</v>
      </c>
      <c r="E252" s="40">
        <v>0.58888888888888891</v>
      </c>
      <c r="F252" s="45">
        <f t="shared" si="123"/>
        <v>38624.588888888888</v>
      </c>
      <c r="G252" s="41" t="s">
        <v>389</v>
      </c>
      <c r="H252" s="41">
        <v>3</v>
      </c>
      <c r="I252" s="47">
        <v>291</v>
      </c>
      <c r="J252" s="28">
        <v>1.2109999999999999E-2</v>
      </c>
      <c r="K252" s="28">
        <v>0.23899999999999999</v>
      </c>
      <c r="L252" s="13">
        <f t="shared" si="124"/>
        <v>0.25111</v>
      </c>
      <c r="M252" s="28">
        <f t="shared" si="125"/>
        <v>251.11</v>
      </c>
      <c r="N252" s="13">
        <f t="shared" si="126"/>
        <v>862.92096219931284</v>
      </c>
      <c r="O252" s="14">
        <f t="shared" si="127"/>
        <v>41.615120274914098</v>
      </c>
      <c r="P252" s="13">
        <f t="shared" si="128"/>
        <v>4.8225877105650907</v>
      </c>
      <c r="Q252" s="13">
        <f t="shared" si="129"/>
        <v>95.177412289434898</v>
      </c>
      <c r="R252" s="13">
        <f t="shared" si="130"/>
        <v>99.999999999999986</v>
      </c>
      <c r="S252" s="28"/>
    </row>
    <row r="253" spans="2:19">
      <c r="B253" s="26" t="s">
        <v>304</v>
      </c>
      <c r="C253" s="39">
        <v>40086</v>
      </c>
      <c r="D253" s="39">
        <f t="shared" si="122"/>
        <v>38624</v>
      </c>
      <c r="E253" s="40">
        <v>0.43194444444444446</v>
      </c>
      <c r="F253" s="45">
        <f t="shared" si="123"/>
        <v>38624.431944444441</v>
      </c>
      <c r="G253" s="41" t="s">
        <v>390</v>
      </c>
      <c r="H253" s="41">
        <v>1</v>
      </c>
      <c r="I253" s="47">
        <v>289</v>
      </c>
      <c r="J253" s="28">
        <v>4.4740000000000002E-2</v>
      </c>
      <c r="K253" s="28">
        <v>0.32100000000000001</v>
      </c>
      <c r="L253" s="13">
        <f t="shared" si="124"/>
        <v>0.36574000000000001</v>
      </c>
      <c r="M253" s="28">
        <f t="shared" si="125"/>
        <v>365.74</v>
      </c>
      <c r="N253" s="13">
        <f t="shared" si="126"/>
        <v>1265.5363321799309</v>
      </c>
      <c r="O253" s="14">
        <f t="shared" si="127"/>
        <v>154.8096885813149</v>
      </c>
      <c r="P253" s="13">
        <f t="shared" si="128"/>
        <v>12.232733635916224</v>
      </c>
      <c r="Q253" s="13">
        <f t="shared" si="129"/>
        <v>87.767266364083767</v>
      </c>
      <c r="R253" s="13">
        <f t="shared" si="130"/>
        <v>99.999999999999986</v>
      </c>
      <c r="S253" s="28"/>
    </row>
    <row r="254" spans="2:19">
      <c r="B254" s="26" t="s">
        <v>305</v>
      </c>
      <c r="C254" s="39">
        <v>40086</v>
      </c>
      <c r="D254" s="39">
        <f t="shared" si="122"/>
        <v>38624</v>
      </c>
      <c r="E254" s="40">
        <v>0.51666666666666672</v>
      </c>
      <c r="F254" s="45">
        <f t="shared" si="123"/>
        <v>38624.51666666667</v>
      </c>
      <c r="G254" s="41" t="s">
        <v>390</v>
      </c>
      <c r="H254" s="41">
        <v>2</v>
      </c>
      <c r="I254" s="47">
        <v>289</v>
      </c>
      <c r="J254" s="28">
        <v>8.6999999999999994E-3</v>
      </c>
      <c r="K254" s="28">
        <v>1.9E-2</v>
      </c>
      <c r="L254" s="13">
        <f t="shared" si="124"/>
        <v>2.7699999999999999E-2</v>
      </c>
      <c r="M254" s="28">
        <f t="shared" si="125"/>
        <v>27.7</v>
      </c>
      <c r="N254" s="13">
        <f t="shared" si="126"/>
        <v>95.847750865051907</v>
      </c>
      <c r="O254" s="14">
        <f t="shared" si="127"/>
        <v>30.103806228373699</v>
      </c>
      <c r="P254" s="13">
        <f t="shared" si="128"/>
        <v>31.407942238267143</v>
      </c>
      <c r="Q254" s="13">
        <f t="shared" si="129"/>
        <v>68.592057761732846</v>
      </c>
      <c r="R254" s="13">
        <f t="shared" si="130"/>
        <v>99.999999999999986</v>
      </c>
      <c r="S254" s="28"/>
    </row>
    <row r="255" spans="2:19">
      <c r="B255" s="26" t="s">
        <v>306</v>
      </c>
      <c r="C255" s="39">
        <v>40086</v>
      </c>
      <c r="D255" s="39">
        <f t="shared" si="122"/>
        <v>38624</v>
      </c>
      <c r="E255" s="40">
        <v>0.59305555555555556</v>
      </c>
      <c r="F255" s="45">
        <f t="shared" si="123"/>
        <v>38624.593055555553</v>
      </c>
      <c r="G255" s="41" t="s">
        <v>390</v>
      </c>
      <c r="H255" s="41">
        <v>3</v>
      </c>
      <c r="I255" s="47">
        <v>291</v>
      </c>
      <c r="J255" s="28">
        <v>1.8200000000000001E-2</v>
      </c>
      <c r="K255" s="28">
        <v>0.158</v>
      </c>
      <c r="L255" s="13">
        <f t="shared" si="124"/>
        <v>0.1762</v>
      </c>
      <c r="M255" s="28">
        <f t="shared" si="125"/>
        <v>176.2</v>
      </c>
      <c r="N255" s="13">
        <f t="shared" si="126"/>
        <v>605.49828178694156</v>
      </c>
      <c r="O255" s="14">
        <f t="shared" si="127"/>
        <v>62.542955326460486</v>
      </c>
      <c r="P255" s="13">
        <f t="shared" si="128"/>
        <v>10.329171396140751</v>
      </c>
      <c r="Q255" s="13">
        <f t="shared" si="129"/>
        <v>89.670828603859249</v>
      </c>
      <c r="R255" s="13">
        <f t="shared" si="130"/>
        <v>100</v>
      </c>
      <c r="S255" s="28"/>
    </row>
    <row r="256" spans="2:19">
      <c r="B256" s="26" t="s">
        <v>307</v>
      </c>
      <c r="C256" s="39">
        <v>40086</v>
      </c>
      <c r="D256" s="39">
        <f t="shared" si="122"/>
        <v>38624</v>
      </c>
      <c r="E256" s="40">
        <v>0.43611111111111112</v>
      </c>
      <c r="F256" s="45">
        <f t="shared" si="123"/>
        <v>38624.436111111114</v>
      </c>
      <c r="G256" s="41" t="s">
        <v>391</v>
      </c>
      <c r="H256" s="41">
        <v>1</v>
      </c>
      <c r="I256" s="47">
        <v>286</v>
      </c>
      <c r="J256" s="28">
        <v>6.4700000000000001E-3</v>
      </c>
      <c r="K256" s="28">
        <v>0.89600000000000002</v>
      </c>
      <c r="L256" s="13">
        <f t="shared" si="124"/>
        <v>0.90246999999999999</v>
      </c>
      <c r="M256" s="28">
        <f t="shared" si="125"/>
        <v>902.47</v>
      </c>
      <c r="N256" s="13">
        <f t="shared" si="126"/>
        <v>3155.4895104895104</v>
      </c>
      <c r="O256" s="14">
        <f t="shared" si="127"/>
        <v>22.62237762237762</v>
      </c>
      <c r="P256" s="13">
        <f t="shared" si="128"/>
        <v>0.7169213381054218</v>
      </c>
      <c r="Q256" s="13">
        <f t="shared" si="129"/>
        <v>99.283078661894592</v>
      </c>
      <c r="R256" s="13">
        <f t="shared" si="130"/>
        <v>100.00000000000001</v>
      </c>
      <c r="S256" s="28"/>
    </row>
    <row r="257" spans="2:19">
      <c r="B257" s="26" t="s">
        <v>308</v>
      </c>
      <c r="C257" s="39">
        <v>40086</v>
      </c>
      <c r="D257" s="39">
        <f t="shared" si="122"/>
        <v>38624</v>
      </c>
      <c r="E257" s="40">
        <v>0.52083333333333337</v>
      </c>
      <c r="F257" s="45">
        <f t="shared" si="123"/>
        <v>38624.520833333336</v>
      </c>
      <c r="G257" s="41" t="s">
        <v>391</v>
      </c>
      <c r="H257" s="41">
        <v>2</v>
      </c>
      <c r="I257" s="47">
        <v>287</v>
      </c>
      <c r="J257" s="28">
        <v>8.5900000000000004E-3</v>
      </c>
      <c r="K257" s="28">
        <v>0.184</v>
      </c>
      <c r="L257" s="13">
        <f t="shared" si="124"/>
        <v>0.19258999999999998</v>
      </c>
      <c r="M257" s="28">
        <f t="shared" si="125"/>
        <v>192.58999999999997</v>
      </c>
      <c r="N257" s="13">
        <f t="shared" si="126"/>
        <v>671.04529616724733</v>
      </c>
      <c r="O257" s="14">
        <f t="shared" si="127"/>
        <v>29.930313588850176</v>
      </c>
      <c r="P257" s="13">
        <f t="shared" si="128"/>
        <v>4.4602523495508599</v>
      </c>
      <c r="Q257" s="13">
        <f t="shared" si="129"/>
        <v>95.539747650449144</v>
      </c>
      <c r="R257" s="13">
        <f t="shared" si="130"/>
        <v>100</v>
      </c>
      <c r="S257" s="28"/>
    </row>
    <row r="258" spans="2:19">
      <c r="B258" s="26" t="s">
        <v>309</v>
      </c>
      <c r="C258" s="39">
        <v>40086</v>
      </c>
      <c r="D258" s="39">
        <f t="shared" si="122"/>
        <v>38624</v>
      </c>
      <c r="E258" s="40">
        <v>0.59722222222222221</v>
      </c>
      <c r="F258" s="45">
        <f t="shared" si="123"/>
        <v>38624.597222222219</v>
      </c>
      <c r="G258" s="41" t="s">
        <v>391</v>
      </c>
      <c r="H258" s="41">
        <v>3</v>
      </c>
      <c r="I258" s="47">
        <v>298</v>
      </c>
      <c r="J258" s="28">
        <v>6.7400000000000003E-3</v>
      </c>
      <c r="K258" s="28">
        <v>0.05</v>
      </c>
      <c r="L258" s="13">
        <f t="shared" si="124"/>
        <v>5.6740000000000006E-2</v>
      </c>
      <c r="M258" s="28">
        <f t="shared" si="125"/>
        <v>56.740000000000009</v>
      </c>
      <c r="N258" s="13">
        <f t="shared" si="126"/>
        <v>190.40268456375841</v>
      </c>
      <c r="O258" s="14">
        <f t="shared" si="127"/>
        <v>22.617449664429532</v>
      </c>
      <c r="P258" s="13">
        <f t="shared" si="128"/>
        <v>11.878745153330982</v>
      </c>
      <c r="Q258" s="13">
        <f t="shared" si="129"/>
        <v>88.121254846669018</v>
      </c>
      <c r="R258" s="13">
        <f t="shared" si="130"/>
        <v>100</v>
      </c>
      <c r="S258" s="28"/>
    </row>
    <row r="259" spans="2:19">
      <c r="B259" s="26" t="s">
        <v>310</v>
      </c>
      <c r="C259" s="39">
        <v>40086</v>
      </c>
      <c r="D259" s="39">
        <f t="shared" si="122"/>
        <v>38624</v>
      </c>
      <c r="E259" s="40">
        <v>0.44027777777777777</v>
      </c>
      <c r="F259" s="45">
        <f t="shared" si="123"/>
        <v>38624.44027777778</v>
      </c>
      <c r="G259" s="41" t="s">
        <v>392</v>
      </c>
      <c r="H259" s="41">
        <v>1</v>
      </c>
      <c r="I259" s="47">
        <v>290</v>
      </c>
      <c r="J259" s="28">
        <v>6.0299999999999998E-3</v>
      </c>
      <c r="K259" s="28">
        <v>0.28299999999999997</v>
      </c>
      <c r="L259" s="13">
        <f t="shared" si="124"/>
        <v>0.28902999999999995</v>
      </c>
      <c r="M259" s="28">
        <f t="shared" si="125"/>
        <v>289.02999999999997</v>
      </c>
      <c r="N259" s="13">
        <f t="shared" si="126"/>
        <v>996.65517241379303</v>
      </c>
      <c r="O259" s="14">
        <f t="shared" si="127"/>
        <v>20.793103448275865</v>
      </c>
      <c r="P259" s="13">
        <f t="shared" si="128"/>
        <v>2.0862886205584199</v>
      </c>
      <c r="Q259" s="13">
        <f t="shared" si="129"/>
        <v>97.913711379441594</v>
      </c>
      <c r="R259" s="13">
        <f t="shared" si="130"/>
        <v>100.00000000000001</v>
      </c>
      <c r="S259" s="28"/>
    </row>
    <row r="260" spans="2:19">
      <c r="B260" s="26" t="s">
        <v>311</v>
      </c>
      <c r="C260" s="39">
        <v>40086</v>
      </c>
      <c r="D260" s="39">
        <f t="shared" si="122"/>
        <v>38624</v>
      </c>
      <c r="E260" s="40">
        <v>0.52638888888888891</v>
      </c>
      <c r="F260" s="45">
        <f t="shared" si="123"/>
        <v>38624.526388888888</v>
      </c>
      <c r="G260" s="41" t="s">
        <v>392</v>
      </c>
      <c r="H260" s="41">
        <v>2</v>
      </c>
      <c r="I260" s="47">
        <v>270</v>
      </c>
      <c r="J260" s="28">
        <v>7.5100000000000002E-3</v>
      </c>
      <c r="K260" s="28">
        <v>1.7849999999999999</v>
      </c>
      <c r="L260" s="13">
        <f t="shared" si="124"/>
        <v>1.7925099999999998</v>
      </c>
      <c r="M260" s="28">
        <f t="shared" si="125"/>
        <v>1792.5099999999998</v>
      </c>
      <c r="N260" s="13">
        <f t="shared" si="126"/>
        <v>6638.9259259259252</v>
      </c>
      <c r="O260" s="14">
        <f t="shared" si="127"/>
        <v>27.814814814814813</v>
      </c>
      <c r="P260" s="13">
        <f t="shared" si="128"/>
        <v>0.41896558457135524</v>
      </c>
      <c r="Q260" s="13">
        <f t="shared" si="129"/>
        <v>99.581034415428647</v>
      </c>
      <c r="R260" s="13">
        <f t="shared" si="130"/>
        <v>100</v>
      </c>
      <c r="S260" s="28"/>
    </row>
    <row r="261" spans="2:19">
      <c r="B261" s="26" t="s">
        <v>312</v>
      </c>
      <c r="C261" s="39">
        <v>40086</v>
      </c>
      <c r="D261" s="39">
        <f t="shared" si="122"/>
        <v>38624</v>
      </c>
      <c r="E261" s="40">
        <v>0.6020833333333333</v>
      </c>
      <c r="F261" s="45">
        <f t="shared" si="123"/>
        <v>38624.602083333331</v>
      </c>
      <c r="G261" s="41" t="s">
        <v>392</v>
      </c>
      <c r="H261" s="41">
        <v>3</v>
      </c>
      <c r="I261" s="47">
        <v>304</v>
      </c>
      <c r="J261" s="28">
        <v>6.5599999999999999E-3</v>
      </c>
      <c r="K261" s="28">
        <v>0.73899999999999999</v>
      </c>
      <c r="L261" s="13">
        <f t="shared" si="124"/>
        <v>0.74556</v>
      </c>
      <c r="M261" s="28">
        <f t="shared" si="125"/>
        <v>745.56</v>
      </c>
      <c r="N261" s="13">
        <f t="shared" si="126"/>
        <v>2452.4999999999995</v>
      </c>
      <c r="O261" s="14">
        <f t="shared" si="127"/>
        <v>21.578947368421051</v>
      </c>
      <c r="P261" s="13">
        <f t="shared" si="128"/>
        <v>0.87987552980310102</v>
      </c>
      <c r="Q261" s="13">
        <f t="shared" si="129"/>
        <v>99.120124470196899</v>
      </c>
      <c r="R261" s="13">
        <f t="shared" si="130"/>
        <v>100</v>
      </c>
      <c r="S261" s="28"/>
    </row>
    <row r="262" spans="2:19">
      <c r="B262" s="30"/>
      <c r="C262" s="43"/>
      <c r="D262" s="43"/>
      <c r="E262" s="43"/>
      <c r="F262" s="43"/>
      <c r="G262" s="43"/>
      <c r="H262" s="43"/>
      <c r="I262" s="48"/>
      <c r="J262" s="31"/>
      <c r="K262" s="31"/>
      <c r="L262" s="19"/>
      <c r="M262" s="31"/>
      <c r="N262" s="19"/>
      <c r="O262" s="19"/>
      <c r="P262" s="19"/>
      <c r="Q262" s="19"/>
      <c r="R262" s="19"/>
      <c r="S262" s="31"/>
    </row>
    <row r="263" spans="2:19">
      <c r="B263" s="9" t="s">
        <v>313</v>
      </c>
      <c r="C263" s="39">
        <v>40087</v>
      </c>
      <c r="D263" s="39">
        <f t="shared" ref="D263:D269" si="131">C263-1462</f>
        <v>38625</v>
      </c>
      <c r="E263" s="40">
        <v>0.6430555555555556</v>
      </c>
      <c r="F263" s="45">
        <f t="shared" ref="F263:F269" si="132">D263+E263</f>
        <v>38625.643055555556</v>
      </c>
      <c r="G263" s="41" t="s">
        <v>385</v>
      </c>
      <c r="H263" s="41"/>
      <c r="I263" s="42">
        <v>289</v>
      </c>
      <c r="J263" s="11">
        <v>5.47E-3</v>
      </c>
      <c r="K263" s="12">
        <v>1.3420000000000001</v>
      </c>
      <c r="L263" s="13">
        <f t="shared" ref="L263:L269" si="133">J263+K263</f>
        <v>1.3474700000000002</v>
      </c>
      <c r="M263" s="28">
        <f t="shared" ref="M263:M269" si="134">L263*1000</f>
        <v>1347.4700000000003</v>
      </c>
      <c r="N263" s="13">
        <f t="shared" ref="N263:N269" si="135">(M263/I263)*1000</f>
        <v>4662.5259515570942</v>
      </c>
      <c r="O263" s="14">
        <f t="shared" ref="O263:O269" si="136">N263*P263/100</f>
        <v>18.927335640138409</v>
      </c>
      <c r="P263" s="13">
        <f t="shared" ref="P263:P269" si="137">(J263/L263)*100</f>
        <v>0.40594595798051158</v>
      </c>
      <c r="Q263" s="13">
        <f t="shared" ref="Q263:Q269" si="138">(K263/L263)*100</f>
        <v>99.594054042019479</v>
      </c>
      <c r="R263" s="13">
        <f t="shared" ref="R263:R269" si="139">P263+Q263</f>
        <v>99.999999999999986</v>
      </c>
      <c r="S263" s="10"/>
    </row>
    <row r="264" spans="2:19">
      <c r="B264" s="9" t="s">
        <v>314</v>
      </c>
      <c r="C264" s="39">
        <v>40087</v>
      </c>
      <c r="D264" s="39">
        <f t="shared" si="131"/>
        <v>38625</v>
      </c>
      <c r="E264" s="40">
        <v>0.64722222222222225</v>
      </c>
      <c r="F264" s="45">
        <f t="shared" si="132"/>
        <v>38625.647222222222</v>
      </c>
      <c r="G264" s="41" t="s">
        <v>387</v>
      </c>
      <c r="H264" s="41"/>
      <c r="I264" s="42">
        <v>227</v>
      </c>
      <c r="J264" s="11">
        <v>1.25E-3</v>
      </c>
      <c r="K264" s="12">
        <v>7.0000000000000001E-3</v>
      </c>
      <c r="L264" s="13">
        <f t="shared" si="133"/>
        <v>8.2500000000000004E-3</v>
      </c>
      <c r="M264" s="28">
        <f t="shared" si="134"/>
        <v>8.25</v>
      </c>
      <c r="N264" s="13">
        <f t="shared" si="135"/>
        <v>36.343612334801762</v>
      </c>
      <c r="O264" s="14">
        <f t="shared" si="136"/>
        <v>5.5066079295154191</v>
      </c>
      <c r="P264" s="13">
        <f t="shared" si="137"/>
        <v>15.151515151515152</v>
      </c>
      <c r="Q264" s="13">
        <f t="shared" si="138"/>
        <v>84.848484848484844</v>
      </c>
      <c r="R264" s="13">
        <f t="shared" si="139"/>
        <v>100</v>
      </c>
      <c r="S264" s="10"/>
    </row>
    <row r="265" spans="2:19">
      <c r="B265" s="9" t="s">
        <v>315</v>
      </c>
      <c r="C265" s="39">
        <v>40087</v>
      </c>
      <c r="D265" s="39">
        <f t="shared" si="131"/>
        <v>38625</v>
      </c>
      <c r="E265" s="40">
        <v>0.65277777777777779</v>
      </c>
      <c r="F265" s="45">
        <f t="shared" si="132"/>
        <v>38625.652777777781</v>
      </c>
      <c r="G265" s="41" t="s">
        <v>388</v>
      </c>
      <c r="H265" s="41"/>
      <c r="I265" s="42">
        <v>270</v>
      </c>
      <c r="J265" s="11">
        <v>3.5000000000000001E-3</v>
      </c>
      <c r="K265" s="12">
        <v>8.9999999999999993E-3</v>
      </c>
      <c r="L265" s="13">
        <f t="shared" si="133"/>
        <v>1.2499999999999999E-2</v>
      </c>
      <c r="M265" s="28">
        <f t="shared" si="134"/>
        <v>12.499999999999998</v>
      </c>
      <c r="N265" s="13">
        <f t="shared" si="135"/>
        <v>46.296296296296283</v>
      </c>
      <c r="O265" s="14">
        <f t="shared" si="136"/>
        <v>12.96296296296296</v>
      </c>
      <c r="P265" s="13">
        <f t="shared" si="137"/>
        <v>28.000000000000004</v>
      </c>
      <c r="Q265" s="13">
        <f t="shared" si="138"/>
        <v>72</v>
      </c>
      <c r="R265" s="13">
        <f t="shared" si="139"/>
        <v>100</v>
      </c>
      <c r="S265" s="10"/>
    </row>
    <row r="266" spans="2:19">
      <c r="B266" s="9" t="s">
        <v>316</v>
      </c>
      <c r="C266" s="39">
        <v>40087</v>
      </c>
      <c r="D266" s="39">
        <f t="shared" si="131"/>
        <v>38625</v>
      </c>
      <c r="E266" s="40">
        <v>0.65694444444444444</v>
      </c>
      <c r="F266" s="45">
        <f t="shared" si="132"/>
        <v>38625.656944444447</v>
      </c>
      <c r="G266" s="41" t="s">
        <v>389</v>
      </c>
      <c r="H266" s="41"/>
      <c r="I266" s="42">
        <v>251</v>
      </c>
      <c r="J266" s="11">
        <v>4.147E-2</v>
      </c>
      <c r="K266" s="12">
        <v>6.6000000000000003E-2</v>
      </c>
      <c r="L266" s="13">
        <f t="shared" si="133"/>
        <v>0.10747000000000001</v>
      </c>
      <c r="M266" s="28">
        <f t="shared" si="134"/>
        <v>107.47000000000001</v>
      </c>
      <c r="N266" s="13">
        <f t="shared" si="135"/>
        <v>428.16733067729092</v>
      </c>
      <c r="O266" s="14">
        <f t="shared" si="136"/>
        <v>165.21912350597609</v>
      </c>
      <c r="P266" s="13">
        <f t="shared" si="137"/>
        <v>38.587512794268164</v>
      </c>
      <c r="Q266" s="13">
        <f t="shared" si="138"/>
        <v>61.412487205731821</v>
      </c>
      <c r="R266" s="13">
        <f t="shared" si="139"/>
        <v>99.999999999999986</v>
      </c>
      <c r="S266" s="10"/>
    </row>
    <row r="267" spans="2:19">
      <c r="B267" s="9" t="s">
        <v>317</v>
      </c>
      <c r="C267" s="39">
        <v>40087</v>
      </c>
      <c r="D267" s="39">
        <f t="shared" si="131"/>
        <v>38625</v>
      </c>
      <c r="E267" s="40">
        <v>0.66111111111111109</v>
      </c>
      <c r="F267" s="45">
        <f t="shared" si="132"/>
        <v>38625.661111111112</v>
      </c>
      <c r="G267" s="41" t="s">
        <v>390</v>
      </c>
      <c r="H267" s="41"/>
      <c r="I267" s="42">
        <v>70</v>
      </c>
      <c r="J267" s="11">
        <v>0.37253999999999998</v>
      </c>
      <c r="K267" s="12">
        <v>8.9999999999999993E-3</v>
      </c>
      <c r="L267" s="13">
        <f t="shared" si="133"/>
        <v>0.38153999999999999</v>
      </c>
      <c r="M267" s="28">
        <f t="shared" si="134"/>
        <v>381.53999999999996</v>
      </c>
      <c r="N267" s="13">
        <f t="shared" si="135"/>
        <v>5450.5714285714284</v>
      </c>
      <c r="O267" s="14">
        <f t="shared" si="136"/>
        <v>5322</v>
      </c>
      <c r="P267" s="13">
        <f t="shared" si="137"/>
        <v>97.641138543796188</v>
      </c>
      <c r="Q267" s="13">
        <f t="shared" si="138"/>
        <v>2.3588614562038055</v>
      </c>
      <c r="R267" s="13">
        <f t="shared" si="139"/>
        <v>100</v>
      </c>
      <c r="S267" s="10"/>
    </row>
    <row r="268" spans="2:19">
      <c r="B268" s="9" t="s">
        <v>318</v>
      </c>
      <c r="C268" s="39">
        <v>40087</v>
      </c>
      <c r="D268" s="39">
        <f t="shared" si="131"/>
        <v>38625</v>
      </c>
      <c r="E268" s="40">
        <v>0.66666666666666663</v>
      </c>
      <c r="F268" s="45">
        <f t="shared" si="132"/>
        <v>38625.666666666664</v>
      </c>
      <c r="G268" s="41" t="s">
        <v>391</v>
      </c>
      <c r="H268" s="41"/>
      <c r="I268" s="42">
        <v>238</v>
      </c>
      <c r="J268" s="11">
        <v>1.1780000000000001E-2</v>
      </c>
      <c r="K268" s="12">
        <v>0.185</v>
      </c>
      <c r="L268" s="13">
        <f t="shared" si="133"/>
        <v>0.19678000000000001</v>
      </c>
      <c r="M268" s="28">
        <f t="shared" si="134"/>
        <v>196.78</v>
      </c>
      <c r="N268" s="13">
        <f t="shared" si="135"/>
        <v>826.80672268907563</v>
      </c>
      <c r="O268" s="14">
        <f t="shared" si="136"/>
        <v>49.495798319327726</v>
      </c>
      <c r="P268" s="13">
        <f t="shared" si="137"/>
        <v>5.9863807297489577</v>
      </c>
      <c r="Q268" s="13">
        <f t="shared" si="138"/>
        <v>94.013619270251041</v>
      </c>
      <c r="R268" s="13">
        <f t="shared" si="139"/>
        <v>100</v>
      </c>
      <c r="S268" s="10"/>
    </row>
    <row r="269" spans="2:19">
      <c r="B269" s="9" t="s">
        <v>319</v>
      </c>
      <c r="C269" s="39">
        <v>40087</v>
      </c>
      <c r="D269" s="39">
        <f t="shared" si="131"/>
        <v>38625</v>
      </c>
      <c r="E269" s="40">
        <v>0.67083333333333339</v>
      </c>
      <c r="F269" s="45">
        <f t="shared" si="132"/>
        <v>38625.67083333333</v>
      </c>
      <c r="G269" s="41" t="s">
        <v>392</v>
      </c>
      <c r="H269" s="41"/>
      <c r="I269" s="42">
        <v>299</v>
      </c>
      <c r="J269" s="11">
        <v>8.1799999999999998E-3</v>
      </c>
      <c r="K269" s="12">
        <v>0.14899999999999999</v>
      </c>
      <c r="L269" s="13">
        <f t="shared" si="133"/>
        <v>0.15717999999999999</v>
      </c>
      <c r="M269" s="28">
        <f t="shared" si="134"/>
        <v>157.17999999999998</v>
      </c>
      <c r="N269" s="13">
        <f t="shared" si="135"/>
        <v>525.68561872909686</v>
      </c>
      <c r="O269" s="14">
        <f t="shared" si="136"/>
        <v>27.357859531772576</v>
      </c>
      <c r="P269" s="13">
        <f t="shared" si="137"/>
        <v>5.2042244560376645</v>
      </c>
      <c r="Q269" s="13">
        <f t="shared" si="138"/>
        <v>94.795775543962336</v>
      </c>
      <c r="R269" s="13">
        <f t="shared" si="139"/>
        <v>100</v>
      </c>
      <c r="S269" s="10"/>
    </row>
    <row r="270" spans="2:19">
      <c r="B270" s="30"/>
      <c r="C270" s="43"/>
      <c r="D270" s="43"/>
      <c r="E270" s="43"/>
      <c r="F270" s="43"/>
      <c r="G270" s="43"/>
      <c r="H270" s="43"/>
      <c r="I270" s="48"/>
      <c r="J270" s="31"/>
      <c r="K270" s="31"/>
      <c r="L270" s="19"/>
      <c r="M270" s="31"/>
      <c r="N270" s="19"/>
      <c r="O270" s="19"/>
      <c r="P270" s="19"/>
      <c r="Q270" s="19"/>
      <c r="R270" s="19"/>
      <c r="S270" s="31"/>
    </row>
    <row r="271" spans="2:19">
      <c r="B271" s="9" t="s">
        <v>320</v>
      </c>
      <c r="C271" s="39">
        <v>40088</v>
      </c>
      <c r="D271" s="39">
        <f t="shared" ref="D271:D284" si="140">C271-1462</f>
        <v>38626</v>
      </c>
      <c r="E271" s="40">
        <v>0.55972222222222223</v>
      </c>
      <c r="F271" s="45">
        <f t="shared" ref="F271:F284" si="141">D271+E271</f>
        <v>38626.55972222222</v>
      </c>
      <c r="G271" s="41" t="s">
        <v>385</v>
      </c>
      <c r="H271" s="41">
        <v>1326</v>
      </c>
      <c r="I271" s="42">
        <v>302</v>
      </c>
      <c r="J271" s="11">
        <v>5.79E-3</v>
      </c>
      <c r="K271" s="12">
        <v>0.68600000000000005</v>
      </c>
      <c r="L271" s="13">
        <f t="shared" ref="L271:L322" si="142">J271+K271</f>
        <v>0.69179000000000002</v>
      </c>
      <c r="M271" s="28">
        <f t="shared" ref="M271:M322" si="143">L271*1000</f>
        <v>691.79</v>
      </c>
      <c r="N271" s="13">
        <f t="shared" ref="N271:N322" si="144">(M271/I271)*1000</f>
        <v>2290.6953642384105</v>
      </c>
      <c r="O271" s="14">
        <f t="shared" ref="O271:O284" si="145">N271*P271/100</f>
        <v>19.172185430463575</v>
      </c>
      <c r="P271" s="13">
        <f t="shared" ref="P271:P322" si="146">(J271/L271)*100</f>
        <v>0.83695919281862996</v>
      </c>
      <c r="Q271" s="13">
        <f t="shared" ref="Q271:Q322" si="147">(K271/L271)*100</f>
        <v>99.163040807181375</v>
      </c>
      <c r="R271" s="13">
        <f t="shared" ref="R271:R322" si="148">P271+Q271</f>
        <v>100</v>
      </c>
      <c r="S271" s="49" t="s">
        <v>395</v>
      </c>
    </row>
    <row r="272" spans="2:19">
      <c r="B272" s="9" t="s">
        <v>321</v>
      </c>
      <c r="C272" s="39">
        <v>40088</v>
      </c>
      <c r="D272" s="39">
        <f t="shared" si="140"/>
        <v>38626</v>
      </c>
      <c r="E272" s="40">
        <v>0.6</v>
      </c>
      <c r="F272" s="45">
        <f t="shared" si="141"/>
        <v>38626.6</v>
      </c>
      <c r="G272" s="41" t="s">
        <v>385</v>
      </c>
      <c r="H272" s="41">
        <v>1424</v>
      </c>
      <c r="I272" s="42">
        <v>290</v>
      </c>
      <c r="J272" s="11">
        <v>1.5959999999999998E-2</v>
      </c>
      <c r="K272" s="12">
        <v>3.911</v>
      </c>
      <c r="L272" s="13">
        <f t="shared" si="142"/>
        <v>3.9269600000000002</v>
      </c>
      <c r="M272" s="28">
        <f t="shared" si="143"/>
        <v>3926.96</v>
      </c>
      <c r="N272" s="13">
        <f t="shared" si="144"/>
        <v>13541.241379310344</v>
      </c>
      <c r="O272" s="14">
        <f t="shared" si="145"/>
        <v>55.034482758620676</v>
      </c>
      <c r="P272" s="13">
        <f t="shared" si="146"/>
        <v>0.40642125206266416</v>
      </c>
      <c r="Q272" s="13">
        <f t="shared" si="147"/>
        <v>99.593578747937329</v>
      </c>
      <c r="R272" s="13">
        <f t="shared" si="148"/>
        <v>100</v>
      </c>
      <c r="S272" s="49" t="s">
        <v>395</v>
      </c>
    </row>
    <row r="273" spans="2:19">
      <c r="B273" s="9" t="s">
        <v>322</v>
      </c>
      <c r="C273" s="39">
        <v>40088</v>
      </c>
      <c r="D273" s="39">
        <f t="shared" si="140"/>
        <v>38626</v>
      </c>
      <c r="E273" s="40">
        <v>0.56111111111111112</v>
      </c>
      <c r="F273" s="45">
        <f t="shared" si="141"/>
        <v>38626.561111111114</v>
      </c>
      <c r="G273" s="41" t="s">
        <v>387</v>
      </c>
      <c r="H273" s="41">
        <v>1328</v>
      </c>
      <c r="I273" s="42">
        <v>293</v>
      </c>
      <c r="J273" s="11">
        <v>2.5420000000000002E-2</v>
      </c>
      <c r="K273" s="12">
        <v>2.617</v>
      </c>
      <c r="L273" s="13">
        <f t="shared" si="142"/>
        <v>2.64242</v>
      </c>
      <c r="M273" s="28">
        <f t="shared" si="143"/>
        <v>2642.42</v>
      </c>
      <c r="N273" s="13">
        <f t="shared" si="144"/>
        <v>9018.4982935153585</v>
      </c>
      <c r="O273" s="14">
        <f t="shared" si="145"/>
        <v>86.757679180887365</v>
      </c>
      <c r="P273" s="13">
        <f t="shared" si="146"/>
        <v>0.96199695733456458</v>
      </c>
      <c r="Q273" s="13">
        <f t="shared" si="147"/>
        <v>99.038003042665437</v>
      </c>
      <c r="R273" s="13">
        <f t="shared" si="148"/>
        <v>100</v>
      </c>
      <c r="S273" s="49" t="s">
        <v>395</v>
      </c>
    </row>
    <row r="274" spans="2:19">
      <c r="B274" s="9" t="s">
        <v>323</v>
      </c>
      <c r="C274" s="39">
        <v>40088</v>
      </c>
      <c r="D274" s="39">
        <f t="shared" si="140"/>
        <v>38626</v>
      </c>
      <c r="E274" s="40">
        <v>0.6020833333333333</v>
      </c>
      <c r="F274" s="45">
        <f t="shared" si="141"/>
        <v>38626.602083333331</v>
      </c>
      <c r="G274" s="41" t="s">
        <v>387</v>
      </c>
      <c r="H274" s="41">
        <v>1427</v>
      </c>
      <c r="I274" s="42">
        <v>299</v>
      </c>
      <c r="J274" s="11">
        <v>2.8320000000000001E-2</v>
      </c>
      <c r="K274" s="12">
        <v>6.0999999999999999E-2</v>
      </c>
      <c r="L274" s="13">
        <f t="shared" si="142"/>
        <v>8.9319999999999997E-2</v>
      </c>
      <c r="M274" s="28">
        <f t="shared" si="143"/>
        <v>89.32</v>
      </c>
      <c r="N274" s="13">
        <f t="shared" si="144"/>
        <v>298.72909698996654</v>
      </c>
      <c r="O274" s="14">
        <f t="shared" si="145"/>
        <v>94.715719063545151</v>
      </c>
      <c r="P274" s="13">
        <f t="shared" si="146"/>
        <v>31.706224809673088</v>
      </c>
      <c r="Q274" s="13">
        <f t="shared" si="147"/>
        <v>68.293775190326912</v>
      </c>
      <c r="R274" s="13">
        <f t="shared" si="148"/>
        <v>100</v>
      </c>
      <c r="S274" s="49" t="s">
        <v>395</v>
      </c>
    </row>
    <row r="275" spans="2:19">
      <c r="B275" s="9" t="s">
        <v>324</v>
      </c>
      <c r="C275" s="39">
        <v>40088</v>
      </c>
      <c r="D275" s="39">
        <f t="shared" si="140"/>
        <v>38626</v>
      </c>
      <c r="E275" s="40">
        <v>0.56597222222222221</v>
      </c>
      <c r="F275" s="45">
        <f t="shared" si="141"/>
        <v>38626.565972222219</v>
      </c>
      <c r="G275" s="41" t="s">
        <v>388</v>
      </c>
      <c r="H275" s="41">
        <v>1335</v>
      </c>
      <c r="I275" s="42">
        <v>300</v>
      </c>
      <c r="J275" s="11">
        <v>7.4219999999999994E-2</v>
      </c>
      <c r="K275" s="12">
        <v>0.15</v>
      </c>
      <c r="L275" s="13">
        <f t="shared" si="142"/>
        <v>0.22421999999999997</v>
      </c>
      <c r="M275" s="28">
        <f t="shared" si="143"/>
        <v>224.21999999999997</v>
      </c>
      <c r="N275" s="13">
        <f t="shared" si="144"/>
        <v>747.4</v>
      </c>
      <c r="O275" s="14">
        <f t="shared" si="145"/>
        <v>247.4</v>
      </c>
      <c r="P275" s="13">
        <f t="shared" si="146"/>
        <v>33.101418249933104</v>
      </c>
      <c r="Q275" s="13">
        <f t="shared" si="147"/>
        <v>66.898581750066896</v>
      </c>
      <c r="R275" s="13">
        <f t="shared" si="148"/>
        <v>100</v>
      </c>
      <c r="S275" s="49" t="s">
        <v>395</v>
      </c>
    </row>
    <row r="276" spans="2:19">
      <c r="B276" s="9" t="s">
        <v>325</v>
      </c>
      <c r="C276" s="39">
        <v>40088</v>
      </c>
      <c r="D276" s="39">
        <f t="shared" si="140"/>
        <v>38626</v>
      </c>
      <c r="E276" s="40">
        <v>0.60486111111111118</v>
      </c>
      <c r="F276" s="45">
        <f t="shared" si="141"/>
        <v>38626.604861111111</v>
      </c>
      <c r="G276" s="41" t="s">
        <v>388</v>
      </c>
      <c r="H276" s="41">
        <v>1431</v>
      </c>
      <c r="I276" s="42">
        <v>301</v>
      </c>
      <c r="J276" s="11">
        <v>4.2110000000000002E-2</v>
      </c>
      <c r="K276" s="12">
        <v>0.158</v>
      </c>
      <c r="L276" s="13">
        <f t="shared" si="142"/>
        <v>0.20011000000000001</v>
      </c>
      <c r="M276" s="28">
        <f t="shared" si="143"/>
        <v>200.11</v>
      </c>
      <c r="N276" s="13">
        <f t="shared" si="144"/>
        <v>664.81727574750835</v>
      </c>
      <c r="O276" s="14">
        <f t="shared" si="145"/>
        <v>139.90033222591362</v>
      </c>
      <c r="P276" s="13">
        <f t="shared" si="146"/>
        <v>21.0434261156364</v>
      </c>
      <c r="Q276" s="13">
        <f t="shared" si="147"/>
        <v>78.956573884363607</v>
      </c>
      <c r="R276" s="13">
        <f t="shared" si="148"/>
        <v>100</v>
      </c>
      <c r="S276" s="49" t="s">
        <v>395</v>
      </c>
    </row>
    <row r="277" spans="2:19">
      <c r="B277" s="9" t="s">
        <v>326</v>
      </c>
      <c r="C277" s="39">
        <v>40088</v>
      </c>
      <c r="D277" s="39">
        <f t="shared" si="140"/>
        <v>38626</v>
      </c>
      <c r="E277" s="40">
        <v>0.56944444444444442</v>
      </c>
      <c r="F277" s="45">
        <f t="shared" si="141"/>
        <v>38626.569444444445</v>
      </c>
      <c r="G277" s="41" t="s">
        <v>389</v>
      </c>
      <c r="H277" s="41">
        <v>1340</v>
      </c>
      <c r="I277" s="42">
        <v>296</v>
      </c>
      <c r="J277" s="11">
        <v>0.18475</v>
      </c>
      <c r="K277" s="12">
        <v>0.32400000000000001</v>
      </c>
      <c r="L277" s="13">
        <f t="shared" si="142"/>
        <v>0.50875000000000004</v>
      </c>
      <c r="M277" s="28">
        <f t="shared" si="143"/>
        <v>508.75000000000006</v>
      </c>
      <c r="N277" s="13">
        <f t="shared" si="144"/>
        <v>1718.7500000000002</v>
      </c>
      <c r="O277" s="14">
        <f t="shared" si="145"/>
        <v>624.15540540540553</v>
      </c>
      <c r="P277" s="13">
        <f t="shared" si="146"/>
        <v>36.314496314496317</v>
      </c>
      <c r="Q277" s="13">
        <f t="shared" si="147"/>
        <v>63.685503685503683</v>
      </c>
      <c r="R277" s="13">
        <f t="shared" si="148"/>
        <v>100</v>
      </c>
      <c r="S277" s="49" t="s">
        <v>395</v>
      </c>
    </row>
    <row r="278" spans="2:19">
      <c r="B278" s="9" t="s">
        <v>327</v>
      </c>
      <c r="C278" s="39">
        <v>40088</v>
      </c>
      <c r="D278" s="39">
        <f t="shared" si="140"/>
        <v>38626</v>
      </c>
      <c r="E278" s="40">
        <v>0.60763888888888895</v>
      </c>
      <c r="F278" s="45">
        <f t="shared" si="141"/>
        <v>38626.607638888891</v>
      </c>
      <c r="G278" s="41" t="s">
        <v>389</v>
      </c>
      <c r="H278" s="41">
        <v>1435</v>
      </c>
      <c r="I278" s="42">
        <v>290</v>
      </c>
      <c r="J278" s="11">
        <v>7.2859999999999994E-2</v>
      </c>
      <c r="K278" s="12">
        <v>1.5649999999999999</v>
      </c>
      <c r="L278" s="13">
        <f t="shared" si="142"/>
        <v>1.6378599999999999</v>
      </c>
      <c r="M278" s="28">
        <f t="shared" si="143"/>
        <v>1637.86</v>
      </c>
      <c r="N278" s="13">
        <f t="shared" si="144"/>
        <v>5647.7931034482754</v>
      </c>
      <c r="O278" s="14">
        <f t="shared" si="145"/>
        <v>251.24137931034483</v>
      </c>
      <c r="P278" s="13">
        <f t="shared" si="146"/>
        <v>4.4484876607280235</v>
      </c>
      <c r="Q278" s="13">
        <f t="shared" si="147"/>
        <v>95.55151233927198</v>
      </c>
      <c r="R278" s="13">
        <f t="shared" si="148"/>
        <v>100</v>
      </c>
      <c r="S278" s="49" t="s">
        <v>395</v>
      </c>
    </row>
    <row r="279" spans="2:19">
      <c r="B279" s="9" t="s">
        <v>127</v>
      </c>
      <c r="C279" s="39">
        <v>40088</v>
      </c>
      <c r="D279" s="39">
        <f t="shared" si="140"/>
        <v>38626</v>
      </c>
      <c r="E279" s="40">
        <v>0.57361111111111118</v>
      </c>
      <c r="F279" s="45">
        <f t="shared" si="141"/>
        <v>38626.573611111111</v>
      </c>
      <c r="G279" s="41" t="s">
        <v>390</v>
      </c>
      <c r="H279" s="41">
        <v>1346</v>
      </c>
      <c r="I279" s="42">
        <v>302</v>
      </c>
      <c r="J279" s="11">
        <v>5.2900000000000003E-2</v>
      </c>
      <c r="K279" s="12">
        <v>0.69499999999999995</v>
      </c>
      <c r="L279" s="13">
        <f t="shared" si="142"/>
        <v>0.74790000000000001</v>
      </c>
      <c r="M279" s="28">
        <f t="shared" si="143"/>
        <v>747.9</v>
      </c>
      <c r="N279" s="13">
        <f t="shared" si="144"/>
        <v>2476.4900662251653</v>
      </c>
      <c r="O279" s="14">
        <f t="shared" si="145"/>
        <v>175.16556291390728</v>
      </c>
      <c r="P279" s="13">
        <f t="shared" si="146"/>
        <v>7.0731381200695278</v>
      </c>
      <c r="Q279" s="13">
        <f t="shared" si="147"/>
        <v>92.92686187993047</v>
      </c>
      <c r="R279" s="13">
        <f t="shared" si="148"/>
        <v>100</v>
      </c>
      <c r="S279" s="49" t="s">
        <v>395</v>
      </c>
    </row>
    <row r="280" spans="2:19">
      <c r="B280" s="9" t="s">
        <v>128</v>
      </c>
      <c r="C280" s="39">
        <v>40088</v>
      </c>
      <c r="D280" s="39">
        <f t="shared" si="140"/>
        <v>38626</v>
      </c>
      <c r="E280" s="40">
        <v>0.61041666666666672</v>
      </c>
      <c r="F280" s="45">
        <f t="shared" si="141"/>
        <v>38626.61041666667</v>
      </c>
      <c r="G280" s="41" t="s">
        <v>390</v>
      </c>
      <c r="H280" s="41">
        <v>1439</v>
      </c>
      <c r="I280" s="42">
        <v>298</v>
      </c>
      <c r="J280" s="11">
        <v>1.18E-2</v>
      </c>
      <c r="K280" s="12">
        <v>4.2999999999999997E-2</v>
      </c>
      <c r="L280" s="13">
        <f t="shared" si="142"/>
        <v>5.4799999999999995E-2</v>
      </c>
      <c r="M280" s="28">
        <f t="shared" si="143"/>
        <v>54.8</v>
      </c>
      <c r="N280" s="13">
        <f t="shared" si="144"/>
        <v>183.89261744966441</v>
      </c>
      <c r="O280" s="14">
        <f t="shared" si="145"/>
        <v>39.597315436241608</v>
      </c>
      <c r="P280" s="13">
        <f t="shared" si="146"/>
        <v>21.532846715328468</v>
      </c>
      <c r="Q280" s="13">
        <f t="shared" si="147"/>
        <v>78.467153284671525</v>
      </c>
      <c r="R280" s="13">
        <f t="shared" si="148"/>
        <v>100</v>
      </c>
      <c r="S280" s="49" t="s">
        <v>395</v>
      </c>
    </row>
    <row r="281" spans="2:19">
      <c r="B281" s="9" t="s">
        <v>129</v>
      </c>
      <c r="C281" s="39">
        <v>40088</v>
      </c>
      <c r="D281" s="39">
        <f t="shared" si="140"/>
        <v>38626</v>
      </c>
      <c r="E281" s="40">
        <v>0.57847222222222217</v>
      </c>
      <c r="F281" s="45">
        <f t="shared" si="141"/>
        <v>38626.578472222223</v>
      </c>
      <c r="G281" s="41" t="s">
        <v>391</v>
      </c>
      <c r="H281" s="41">
        <v>1353</v>
      </c>
      <c r="I281" s="42">
        <v>303</v>
      </c>
      <c r="J281" s="11">
        <v>7.9000000000000008E-3</v>
      </c>
      <c r="K281" s="12">
        <v>8.5999999999999993E-2</v>
      </c>
      <c r="L281" s="13">
        <f t="shared" si="142"/>
        <v>9.3899999999999997E-2</v>
      </c>
      <c r="M281" s="28">
        <f t="shared" si="143"/>
        <v>93.899999999999991</v>
      </c>
      <c r="N281" s="13">
        <f t="shared" si="144"/>
        <v>309.9009900990099</v>
      </c>
      <c r="O281" s="14">
        <f t="shared" si="145"/>
        <v>26.072607260726077</v>
      </c>
      <c r="P281" s="13">
        <f t="shared" si="146"/>
        <v>8.4132055378061779</v>
      </c>
      <c r="Q281" s="13">
        <f t="shared" si="147"/>
        <v>91.586794462193822</v>
      </c>
      <c r="R281" s="13">
        <f t="shared" si="148"/>
        <v>100</v>
      </c>
      <c r="S281" s="49" t="s">
        <v>395</v>
      </c>
    </row>
    <row r="282" spans="2:19">
      <c r="B282" s="9" t="s">
        <v>130</v>
      </c>
      <c r="C282" s="39">
        <v>40088</v>
      </c>
      <c r="D282" s="39">
        <f t="shared" si="140"/>
        <v>38626</v>
      </c>
      <c r="E282" s="40">
        <v>0.61388888888888882</v>
      </c>
      <c r="F282" s="45">
        <f t="shared" si="141"/>
        <v>38626.613888888889</v>
      </c>
      <c r="G282" s="41" t="s">
        <v>391</v>
      </c>
      <c r="H282" s="41">
        <v>1444</v>
      </c>
      <c r="I282" s="42">
        <v>296</v>
      </c>
      <c r="J282" s="11">
        <v>6.6800000000000002E-3</v>
      </c>
      <c r="K282" s="12">
        <v>0.45100000000000001</v>
      </c>
      <c r="L282" s="13">
        <f t="shared" si="142"/>
        <v>0.45768000000000003</v>
      </c>
      <c r="M282" s="28">
        <f t="shared" si="143"/>
        <v>457.68</v>
      </c>
      <c r="N282" s="13">
        <f t="shared" si="144"/>
        <v>1546.2162162162163</v>
      </c>
      <c r="O282" s="14">
        <f t="shared" si="145"/>
        <v>22.567567567567565</v>
      </c>
      <c r="P282" s="13">
        <f t="shared" si="146"/>
        <v>1.4595350463205732</v>
      </c>
      <c r="Q282" s="13">
        <f t="shared" si="147"/>
        <v>98.540464953679418</v>
      </c>
      <c r="R282" s="13">
        <f t="shared" si="148"/>
        <v>99.999999999999986</v>
      </c>
      <c r="S282" s="49" t="s">
        <v>395</v>
      </c>
    </row>
    <row r="283" spans="2:19">
      <c r="B283" s="9" t="s">
        <v>131</v>
      </c>
      <c r="C283" s="39">
        <v>40088</v>
      </c>
      <c r="D283" s="39">
        <f t="shared" si="140"/>
        <v>38626</v>
      </c>
      <c r="E283" s="40">
        <v>0.58263888888888882</v>
      </c>
      <c r="F283" s="45">
        <f t="shared" si="141"/>
        <v>38626.582638888889</v>
      </c>
      <c r="G283" s="41" t="s">
        <v>392</v>
      </c>
      <c r="H283" s="41">
        <v>1359</v>
      </c>
      <c r="I283" s="42">
        <v>300</v>
      </c>
      <c r="J283" s="11">
        <v>4.7499999999999999E-3</v>
      </c>
      <c r="K283" s="12">
        <v>1.2589999999999999</v>
      </c>
      <c r="L283" s="13">
        <f t="shared" si="142"/>
        <v>1.2637499999999999</v>
      </c>
      <c r="M283" s="28">
        <f t="shared" si="143"/>
        <v>1263.75</v>
      </c>
      <c r="N283" s="13">
        <f t="shared" si="144"/>
        <v>4212.5</v>
      </c>
      <c r="O283" s="14">
        <f t="shared" si="145"/>
        <v>15.833333333333336</v>
      </c>
      <c r="P283" s="13">
        <f t="shared" si="146"/>
        <v>0.37586547972304651</v>
      </c>
      <c r="Q283" s="13">
        <f t="shared" si="147"/>
        <v>99.624134520276954</v>
      </c>
      <c r="R283" s="13">
        <f t="shared" si="148"/>
        <v>100</v>
      </c>
      <c r="S283" s="49" t="s">
        <v>395</v>
      </c>
    </row>
    <row r="284" spans="2:19">
      <c r="B284" s="9" t="s">
        <v>132</v>
      </c>
      <c r="C284" s="39">
        <v>40088</v>
      </c>
      <c r="D284" s="39">
        <f t="shared" si="140"/>
        <v>38626</v>
      </c>
      <c r="E284" s="40">
        <v>0.61736111111111114</v>
      </c>
      <c r="F284" s="45">
        <f t="shared" si="141"/>
        <v>38626.617361111108</v>
      </c>
      <c r="G284" s="41" t="s">
        <v>392</v>
      </c>
      <c r="H284" s="41">
        <v>1449</v>
      </c>
      <c r="I284" s="42">
        <v>287</v>
      </c>
      <c r="J284" s="11">
        <v>4.3600000000000002E-3</v>
      </c>
      <c r="K284" s="12">
        <v>0.38800000000000001</v>
      </c>
      <c r="L284" s="13">
        <f t="shared" si="142"/>
        <v>0.39235999999999999</v>
      </c>
      <c r="M284" s="28">
        <f t="shared" si="143"/>
        <v>392.36</v>
      </c>
      <c r="N284" s="13">
        <f t="shared" si="144"/>
        <v>1367.1080139372823</v>
      </c>
      <c r="O284" s="14">
        <f t="shared" si="145"/>
        <v>15.191637630662022</v>
      </c>
      <c r="P284" s="13">
        <f t="shared" si="146"/>
        <v>1.1112243857681721</v>
      </c>
      <c r="Q284" s="13">
        <f t="shared" si="147"/>
        <v>98.888775614231832</v>
      </c>
      <c r="R284" s="13">
        <f t="shared" si="148"/>
        <v>100</v>
      </c>
      <c r="S284" s="49" t="s">
        <v>395</v>
      </c>
    </row>
    <row r="285" spans="2:19">
      <c r="B285" s="30"/>
      <c r="C285" s="43"/>
      <c r="D285" s="43"/>
      <c r="E285" s="43"/>
      <c r="F285" s="43"/>
      <c r="G285" s="43"/>
      <c r="H285" s="43"/>
      <c r="I285" s="48"/>
      <c r="J285" s="31"/>
      <c r="K285" s="31"/>
      <c r="L285" s="19"/>
      <c r="M285" s="31"/>
      <c r="N285" s="19"/>
      <c r="O285" s="19"/>
      <c r="P285" s="19"/>
      <c r="Q285" s="19"/>
      <c r="R285" s="19"/>
      <c r="S285" s="31"/>
    </row>
    <row r="286" spans="2:19">
      <c r="B286" s="9" t="s">
        <v>133</v>
      </c>
      <c r="C286" s="39">
        <v>40089</v>
      </c>
      <c r="D286" s="39">
        <f t="shared" ref="D286:D292" si="149">C286-1462</f>
        <v>38627</v>
      </c>
      <c r="E286" s="40">
        <v>0.63124999999999998</v>
      </c>
      <c r="F286" s="45">
        <f t="shared" ref="F286:F292" si="150">D286+E286</f>
        <v>38627.631249999999</v>
      </c>
      <c r="G286" s="41" t="s">
        <v>385</v>
      </c>
      <c r="H286" s="41"/>
      <c r="I286" s="42">
        <v>289</v>
      </c>
      <c r="J286" s="11">
        <v>6.4599999999999996E-3</v>
      </c>
      <c r="K286" s="12">
        <v>0.45700000000000002</v>
      </c>
      <c r="L286" s="13">
        <f t="shared" si="142"/>
        <v>0.46346000000000004</v>
      </c>
      <c r="M286" s="28">
        <f t="shared" si="143"/>
        <v>463.46000000000004</v>
      </c>
      <c r="N286" s="13">
        <f t="shared" si="144"/>
        <v>1603.6678200692043</v>
      </c>
      <c r="O286" s="14">
        <f t="shared" ref="O286:O292" si="151">N286*P286/100</f>
        <v>22.352941176470587</v>
      </c>
      <c r="P286" s="13">
        <f t="shared" si="146"/>
        <v>1.3938635480947652</v>
      </c>
      <c r="Q286" s="13">
        <f t="shared" si="147"/>
        <v>98.606136451905229</v>
      </c>
      <c r="R286" s="13">
        <f t="shared" si="148"/>
        <v>100</v>
      </c>
      <c r="S286" s="49" t="s">
        <v>395</v>
      </c>
    </row>
    <row r="287" spans="2:19">
      <c r="B287" s="9" t="s">
        <v>134</v>
      </c>
      <c r="C287" s="39">
        <v>40089</v>
      </c>
      <c r="D287" s="39">
        <f t="shared" si="149"/>
        <v>38627</v>
      </c>
      <c r="E287" s="40">
        <v>0.63749999999999996</v>
      </c>
      <c r="F287" s="45">
        <f t="shared" si="150"/>
        <v>38627.637499999997</v>
      </c>
      <c r="G287" s="41" t="s">
        <v>387</v>
      </c>
      <c r="H287" s="41"/>
      <c r="I287" s="42">
        <v>300</v>
      </c>
      <c r="J287" s="11">
        <v>4.3200000000000001E-3</v>
      </c>
      <c r="K287" s="12">
        <v>2.9000000000000001E-2</v>
      </c>
      <c r="L287" s="13">
        <f t="shared" si="142"/>
        <v>3.3320000000000002E-2</v>
      </c>
      <c r="M287" s="28">
        <f t="shared" si="143"/>
        <v>33.32</v>
      </c>
      <c r="N287" s="13">
        <f t="shared" si="144"/>
        <v>111.06666666666666</v>
      </c>
      <c r="O287" s="14">
        <f t="shared" si="151"/>
        <v>14.4</v>
      </c>
      <c r="P287" s="13">
        <f t="shared" si="146"/>
        <v>12.965186074429772</v>
      </c>
      <c r="Q287" s="13">
        <f t="shared" si="147"/>
        <v>87.034813925570234</v>
      </c>
      <c r="R287" s="13">
        <f t="shared" si="148"/>
        <v>100</v>
      </c>
      <c r="S287" s="49" t="s">
        <v>395</v>
      </c>
    </row>
    <row r="288" spans="2:19">
      <c r="B288" s="9" t="s">
        <v>135</v>
      </c>
      <c r="C288" s="39">
        <v>40089</v>
      </c>
      <c r="D288" s="39">
        <f t="shared" si="149"/>
        <v>38627</v>
      </c>
      <c r="E288" s="40">
        <v>0.64097222222222217</v>
      </c>
      <c r="F288" s="45">
        <f t="shared" si="150"/>
        <v>38627.640972222223</v>
      </c>
      <c r="G288" s="41" t="s">
        <v>388</v>
      </c>
      <c r="H288" s="41"/>
      <c r="I288" s="42">
        <v>298</v>
      </c>
      <c r="J288" s="11">
        <v>6.1900000000000002E-3</v>
      </c>
      <c r="K288" s="12">
        <v>0.16300000000000001</v>
      </c>
      <c r="L288" s="13">
        <f t="shared" si="142"/>
        <v>0.16919000000000001</v>
      </c>
      <c r="M288" s="28">
        <f t="shared" si="143"/>
        <v>169.19</v>
      </c>
      <c r="N288" s="13">
        <f t="shared" si="144"/>
        <v>567.75167785234908</v>
      </c>
      <c r="O288" s="14">
        <f t="shared" si="151"/>
        <v>20.771812080536915</v>
      </c>
      <c r="P288" s="13">
        <f t="shared" si="146"/>
        <v>3.6586086648147056</v>
      </c>
      <c r="Q288" s="13">
        <f t="shared" si="147"/>
        <v>96.341391335185293</v>
      </c>
      <c r="R288" s="13">
        <f t="shared" si="148"/>
        <v>100</v>
      </c>
      <c r="S288" s="49" t="s">
        <v>395</v>
      </c>
    </row>
    <row r="289" spans="2:19">
      <c r="B289" s="9" t="s">
        <v>136</v>
      </c>
      <c r="C289" s="39">
        <v>40089</v>
      </c>
      <c r="D289" s="39">
        <f t="shared" si="149"/>
        <v>38627</v>
      </c>
      <c r="E289" s="40">
        <v>0.64444444444444449</v>
      </c>
      <c r="F289" s="45">
        <f t="shared" si="150"/>
        <v>38627.644444444442</v>
      </c>
      <c r="G289" s="41" t="s">
        <v>389</v>
      </c>
      <c r="H289" s="41"/>
      <c r="I289" s="42">
        <v>308</v>
      </c>
      <c r="J289" s="11">
        <v>6.43E-3</v>
      </c>
      <c r="K289" s="12">
        <v>0.20799999999999999</v>
      </c>
      <c r="L289" s="13">
        <f t="shared" si="142"/>
        <v>0.21442999999999998</v>
      </c>
      <c r="M289" s="28">
        <f t="shared" si="143"/>
        <v>214.42999999999998</v>
      </c>
      <c r="N289" s="13">
        <f t="shared" si="144"/>
        <v>696.2012987012987</v>
      </c>
      <c r="O289" s="14">
        <f t="shared" si="151"/>
        <v>20.876623376623378</v>
      </c>
      <c r="P289" s="13">
        <f t="shared" si="146"/>
        <v>2.9986475772979531</v>
      </c>
      <c r="Q289" s="13">
        <f t="shared" si="147"/>
        <v>97.001352422702041</v>
      </c>
      <c r="R289" s="13">
        <f t="shared" si="148"/>
        <v>100</v>
      </c>
      <c r="S289" s="49" t="s">
        <v>395</v>
      </c>
    </row>
    <row r="290" spans="2:19">
      <c r="B290" s="9" t="s">
        <v>137</v>
      </c>
      <c r="C290" s="39">
        <v>40089</v>
      </c>
      <c r="D290" s="39">
        <f t="shared" si="149"/>
        <v>38627</v>
      </c>
      <c r="E290" s="40">
        <v>0.64861111111111114</v>
      </c>
      <c r="F290" s="45">
        <f t="shared" si="150"/>
        <v>38627.648611111108</v>
      </c>
      <c r="G290" s="41" t="s">
        <v>390</v>
      </c>
      <c r="H290" s="41"/>
      <c r="I290" s="42">
        <v>301</v>
      </c>
      <c r="J290" s="11">
        <v>1.06E-2</v>
      </c>
      <c r="K290" s="12">
        <v>9.0999999999999998E-2</v>
      </c>
      <c r="L290" s="13">
        <f t="shared" si="142"/>
        <v>0.1016</v>
      </c>
      <c r="M290" s="28">
        <f t="shared" si="143"/>
        <v>101.6</v>
      </c>
      <c r="N290" s="13">
        <f t="shared" si="144"/>
        <v>337.54152823920265</v>
      </c>
      <c r="O290" s="14">
        <f t="shared" si="151"/>
        <v>35.215946843853821</v>
      </c>
      <c r="P290" s="13">
        <f t="shared" si="146"/>
        <v>10.433070866141733</v>
      </c>
      <c r="Q290" s="13">
        <f t="shared" si="147"/>
        <v>89.566929133858267</v>
      </c>
      <c r="R290" s="13">
        <f t="shared" si="148"/>
        <v>100</v>
      </c>
      <c r="S290" s="49" t="s">
        <v>395</v>
      </c>
    </row>
    <row r="291" spans="2:19">
      <c r="B291" s="9" t="s">
        <v>138</v>
      </c>
      <c r="C291" s="39">
        <v>40089</v>
      </c>
      <c r="D291" s="39">
        <f t="shared" si="149"/>
        <v>38627</v>
      </c>
      <c r="E291" s="40">
        <v>0.65277777777777779</v>
      </c>
      <c r="F291" s="45">
        <f t="shared" si="150"/>
        <v>38627.652777777781</v>
      </c>
      <c r="G291" s="41" t="s">
        <v>391</v>
      </c>
      <c r="H291" s="41"/>
      <c r="I291" s="42">
        <v>303</v>
      </c>
      <c r="J291" s="11">
        <v>3.9300000000000003E-3</v>
      </c>
      <c r="K291" s="12">
        <v>0.157</v>
      </c>
      <c r="L291" s="13">
        <f t="shared" si="142"/>
        <v>0.16092999999999999</v>
      </c>
      <c r="M291" s="28">
        <f t="shared" si="143"/>
        <v>160.92999999999998</v>
      </c>
      <c r="N291" s="13">
        <f t="shared" si="144"/>
        <v>531.12211221122107</v>
      </c>
      <c r="O291" s="14">
        <f t="shared" si="151"/>
        <v>12.970297029702969</v>
      </c>
      <c r="P291" s="13">
        <f t="shared" si="146"/>
        <v>2.4420555521033993</v>
      </c>
      <c r="Q291" s="13">
        <f t="shared" si="147"/>
        <v>97.557944447896602</v>
      </c>
      <c r="R291" s="13">
        <f t="shared" si="148"/>
        <v>100</v>
      </c>
      <c r="S291" s="49" t="s">
        <v>395</v>
      </c>
    </row>
    <row r="292" spans="2:19">
      <c r="B292" s="9" t="s">
        <v>139</v>
      </c>
      <c r="C292" s="39">
        <v>40089</v>
      </c>
      <c r="D292" s="39">
        <f t="shared" si="149"/>
        <v>38627</v>
      </c>
      <c r="E292" s="40">
        <v>0.65625</v>
      </c>
      <c r="F292" s="45">
        <f t="shared" si="150"/>
        <v>38627.65625</v>
      </c>
      <c r="G292" s="41" t="s">
        <v>392</v>
      </c>
      <c r="H292" s="41"/>
      <c r="I292" s="42">
        <v>309</v>
      </c>
      <c r="J292" s="11">
        <v>2.3800000000000002E-3</v>
      </c>
      <c r="K292" s="12">
        <v>4.7E-2</v>
      </c>
      <c r="L292" s="13">
        <f t="shared" si="142"/>
        <v>4.938E-2</v>
      </c>
      <c r="M292" s="28">
        <f t="shared" si="143"/>
        <v>49.38</v>
      </c>
      <c r="N292" s="13">
        <f t="shared" si="144"/>
        <v>159.80582524271844</v>
      </c>
      <c r="O292" s="14">
        <f t="shared" si="151"/>
        <v>7.7022653721682843</v>
      </c>
      <c r="P292" s="13">
        <f t="shared" si="146"/>
        <v>4.819765087079789</v>
      </c>
      <c r="Q292" s="13">
        <f t="shared" si="147"/>
        <v>95.180234912920213</v>
      </c>
      <c r="R292" s="13">
        <f t="shared" si="148"/>
        <v>100</v>
      </c>
      <c r="S292" s="49" t="s">
        <v>395</v>
      </c>
    </row>
    <row r="293" spans="2:19">
      <c r="B293" s="30"/>
      <c r="C293" s="43"/>
      <c r="D293" s="43"/>
      <c r="E293" s="43"/>
      <c r="F293" s="43"/>
      <c r="G293" s="43"/>
      <c r="H293" s="43"/>
      <c r="I293" s="48"/>
      <c r="J293" s="31"/>
      <c r="K293" s="31"/>
      <c r="L293" s="19"/>
      <c r="M293" s="31"/>
      <c r="N293" s="19"/>
      <c r="O293" s="19"/>
      <c r="P293" s="19"/>
      <c r="Q293" s="19"/>
      <c r="R293" s="19"/>
      <c r="S293" s="31"/>
    </row>
    <row r="294" spans="2:19">
      <c r="B294" s="9" t="s">
        <v>140</v>
      </c>
      <c r="C294" s="39">
        <v>40089</v>
      </c>
      <c r="D294" s="39">
        <f t="shared" ref="D294:D307" si="152">C294-1462</f>
        <v>38627</v>
      </c>
      <c r="E294" s="40">
        <v>0.43888888888888888</v>
      </c>
      <c r="F294" s="45">
        <f t="shared" ref="F294:F307" si="153">D294+E294</f>
        <v>38627.438888888886</v>
      </c>
      <c r="G294" s="41" t="s">
        <v>385</v>
      </c>
      <c r="H294" s="41">
        <v>1032</v>
      </c>
      <c r="I294" s="42">
        <v>300</v>
      </c>
      <c r="J294" s="11">
        <v>6.6400000000000001E-3</v>
      </c>
      <c r="K294" s="12">
        <v>0.124</v>
      </c>
      <c r="L294" s="13">
        <f t="shared" si="142"/>
        <v>0.13064000000000001</v>
      </c>
      <c r="M294" s="28">
        <f t="shared" si="143"/>
        <v>130.64000000000001</v>
      </c>
      <c r="N294" s="13">
        <f t="shared" si="144"/>
        <v>435.4666666666667</v>
      </c>
      <c r="O294" s="14">
        <f t="shared" ref="O294:O307" si="154">N294*P294/100</f>
        <v>22.133333333333329</v>
      </c>
      <c r="P294" s="13">
        <f t="shared" si="146"/>
        <v>5.0826699326393134</v>
      </c>
      <c r="Q294" s="13">
        <f t="shared" si="147"/>
        <v>94.91733006736068</v>
      </c>
      <c r="R294" s="13">
        <f t="shared" si="148"/>
        <v>100</v>
      </c>
      <c r="S294" s="49" t="s">
        <v>395</v>
      </c>
    </row>
    <row r="295" spans="2:19">
      <c r="B295" s="9" t="s">
        <v>141</v>
      </c>
      <c r="C295" s="39">
        <v>40089</v>
      </c>
      <c r="D295" s="39">
        <f t="shared" si="152"/>
        <v>38627</v>
      </c>
      <c r="E295" s="40">
        <v>0.48819444444444443</v>
      </c>
      <c r="F295" s="45">
        <f t="shared" si="153"/>
        <v>38627.488194444442</v>
      </c>
      <c r="G295" s="41" t="s">
        <v>385</v>
      </c>
      <c r="H295" s="41">
        <v>1143</v>
      </c>
      <c r="I295" s="42">
        <v>302</v>
      </c>
      <c r="J295" s="11">
        <v>1.4930000000000001E-2</v>
      </c>
      <c r="K295" s="12">
        <v>0.23599999999999999</v>
      </c>
      <c r="L295" s="13">
        <f t="shared" si="142"/>
        <v>0.25092999999999999</v>
      </c>
      <c r="M295" s="28">
        <f t="shared" si="143"/>
        <v>250.92999999999998</v>
      </c>
      <c r="N295" s="13">
        <f t="shared" si="144"/>
        <v>830.89403973509923</v>
      </c>
      <c r="O295" s="14">
        <f t="shared" si="154"/>
        <v>49.437086092715226</v>
      </c>
      <c r="P295" s="13">
        <f t="shared" si="146"/>
        <v>5.9498664966325272</v>
      </c>
      <c r="Q295" s="13">
        <f t="shared" si="147"/>
        <v>94.050133503367476</v>
      </c>
      <c r="R295" s="13">
        <f t="shared" si="148"/>
        <v>100</v>
      </c>
      <c r="S295" s="49" t="s">
        <v>395</v>
      </c>
    </row>
    <row r="296" spans="2:19">
      <c r="B296" s="9" t="s">
        <v>142</v>
      </c>
      <c r="C296" s="39">
        <v>40089</v>
      </c>
      <c r="D296" s="39">
        <f t="shared" si="152"/>
        <v>38627</v>
      </c>
      <c r="E296" s="40">
        <v>0.44027777777777777</v>
      </c>
      <c r="F296" s="45">
        <f t="shared" si="153"/>
        <v>38627.44027777778</v>
      </c>
      <c r="G296" s="41" t="s">
        <v>387</v>
      </c>
      <c r="H296" s="41">
        <v>1034</v>
      </c>
      <c r="I296" s="42">
        <v>280</v>
      </c>
      <c r="J296" s="11">
        <v>2.249E-2</v>
      </c>
      <c r="K296" s="12">
        <v>19.123000000000001</v>
      </c>
      <c r="L296" s="13">
        <f t="shared" si="142"/>
        <v>19.145490000000002</v>
      </c>
      <c r="M296" s="28">
        <f t="shared" si="143"/>
        <v>19145.490000000002</v>
      </c>
      <c r="N296" s="13">
        <f t="shared" si="144"/>
        <v>68376.75</v>
      </c>
      <c r="O296" s="14">
        <f t="shared" si="154"/>
        <v>80.321428571428555</v>
      </c>
      <c r="P296" s="13">
        <f t="shared" si="146"/>
        <v>0.11746891826743529</v>
      </c>
      <c r="Q296" s="13">
        <f t="shared" si="147"/>
        <v>99.882531081732566</v>
      </c>
      <c r="R296" s="13">
        <f t="shared" si="148"/>
        <v>100</v>
      </c>
      <c r="S296" s="49" t="s">
        <v>395</v>
      </c>
    </row>
    <row r="297" spans="2:19">
      <c r="B297" s="9" t="s">
        <v>143</v>
      </c>
      <c r="C297" s="39">
        <v>40089</v>
      </c>
      <c r="D297" s="39">
        <f t="shared" si="152"/>
        <v>38627</v>
      </c>
      <c r="E297" s="40">
        <v>0.4909722222222222</v>
      </c>
      <c r="F297" s="45">
        <f t="shared" si="153"/>
        <v>38627.490972222222</v>
      </c>
      <c r="G297" s="41" t="s">
        <v>387</v>
      </c>
      <c r="H297" s="41">
        <v>1147</v>
      </c>
      <c r="I297" s="42">
        <v>272</v>
      </c>
      <c r="J297" s="11">
        <v>1.273E-2</v>
      </c>
      <c r="K297" s="12">
        <v>1.706</v>
      </c>
      <c r="L297" s="13">
        <f t="shared" si="142"/>
        <v>1.7187299999999999</v>
      </c>
      <c r="M297" s="28">
        <f t="shared" si="143"/>
        <v>1718.7299999999998</v>
      </c>
      <c r="N297" s="13">
        <f t="shared" si="144"/>
        <v>6318.8602941176468</v>
      </c>
      <c r="O297" s="14">
        <f t="shared" si="154"/>
        <v>46.80147058823529</v>
      </c>
      <c r="P297" s="13">
        <f t="shared" si="146"/>
        <v>0.74066316408045474</v>
      </c>
      <c r="Q297" s="13">
        <f t="shared" si="147"/>
        <v>99.259336835919555</v>
      </c>
      <c r="R297" s="13">
        <f t="shared" si="148"/>
        <v>100.00000000000001</v>
      </c>
      <c r="S297" s="49" t="s">
        <v>395</v>
      </c>
    </row>
    <row r="298" spans="2:19">
      <c r="B298" s="9" t="s">
        <v>144</v>
      </c>
      <c r="C298" s="39">
        <v>40089</v>
      </c>
      <c r="D298" s="39">
        <f t="shared" si="152"/>
        <v>38627</v>
      </c>
      <c r="E298" s="40">
        <v>0.44444444444444442</v>
      </c>
      <c r="F298" s="45">
        <f t="shared" si="153"/>
        <v>38627.444444444445</v>
      </c>
      <c r="G298" s="41" t="s">
        <v>388</v>
      </c>
      <c r="H298" s="41">
        <v>1040</v>
      </c>
      <c r="I298" s="42">
        <v>288</v>
      </c>
      <c r="J298" s="11">
        <v>1.021E-2</v>
      </c>
      <c r="K298" s="12">
        <v>3.754</v>
      </c>
      <c r="L298" s="13">
        <f t="shared" si="142"/>
        <v>3.7642099999999998</v>
      </c>
      <c r="M298" s="28">
        <f t="shared" si="143"/>
        <v>3764.21</v>
      </c>
      <c r="N298" s="13">
        <f t="shared" si="144"/>
        <v>13070.173611111111</v>
      </c>
      <c r="O298" s="14">
        <f t="shared" si="154"/>
        <v>35.451388888888893</v>
      </c>
      <c r="P298" s="13">
        <f t="shared" si="146"/>
        <v>0.27123885224256883</v>
      </c>
      <c r="Q298" s="13">
        <f t="shared" si="147"/>
        <v>99.728761147757439</v>
      </c>
      <c r="R298" s="13">
        <f t="shared" si="148"/>
        <v>100.00000000000001</v>
      </c>
      <c r="S298" s="49" t="s">
        <v>395</v>
      </c>
    </row>
    <row r="299" spans="2:19">
      <c r="B299" s="9" t="s">
        <v>145</v>
      </c>
      <c r="C299" s="39">
        <v>40089</v>
      </c>
      <c r="D299" s="39">
        <f t="shared" si="152"/>
        <v>38627</v>
      </c>
      <c r="E299" s="40">
        <v>0.49513888888888885</v>
      </c>
      <c r="F299" s="45">
        <f t="shared" si="153"/>
        <v>38627.495138888888</v>
      </c>
      <c r="G299" s="41" t="s">
        <v>388</v>
      </c>
      <c r="H299" s="41">
        <v>1153</v>
      </c>
      <c r="I299" s="42">
        <v>300</v>
      </c>
      <c r="J299" s="11">
        <v>1.4789999999999999E-2</v>
      </c>
      <c r="K299" s="12">
        <v>3.53</v>
      </c>
      <c r="L299" s="13">
        <f t="shared" si="142"/>
        <v>3.5447899999999999</v>
      </c>
      <c r="M299" s="28">
        <f t="shared" si="143"/>
        <v>3544.79</v>
      </c>
      <c r="N299" s="13">
        <f t="shared" si="144"/>
        <v>11815.966666666667</v>
      </c>
      <c r="O299" s="14">
        <f t="shared" si="154"/>
        <v>49.3</v>
      </c>
      <c r="P299" s="13">
        <f t="shared" si="146"/>
        <v>0.41723205041765521</v>
      </c>
      <c r="Q299" s="13">
        <f t="shared" si="147"/>
        <v>99.582767949582347</v>
      </c>
      <c r="R299" s="13">
        <f t="shared" si="148"/>
        <v>100</v>
      </c>
      <c r="S299" s="49" t="s">
        <v>395</v>
      </c>
    </row>
    <row r="300" spans="2:19">
      <c r="B300" s="9" t="s">
        <v>146</v>
      </c>
      <c r="C300" s="39">
        <v>40089</v>
      </c>
      <c r="D300" s="39">
        <f t="shared" si="152"/>
        <v>38627</v>
      </c>
      <c r="E300" s="40">
        <v>0.44930555555555557</v>
      </c>
      <c r="F300" s="45">
        <f t="shared" si="153"/>
        <v>38627.449305555558</v>
      </c>
      <c r="G300" s="41" t="s">
        <v>389</v>
      </c>
      <c r="H300" s="41">
        <v>1047</v>
      </c>
      <c r="I300" s="42">
        <v>291</v>
      </c>
      <c r="J300" s="11">
        <v>3.0370000000000001E-2</v>
      </c>
      <c r="K300" s="12">
        <v>2.2349999999999999</v>
      </c>
      <c r="L300" s="13">
        <f t="shared" si="142"/>
        <v>2.2653699999999999</v>
      </c>
      <c r="M300" s="28">
        <f t="shared" si="143"/>
        <v>2265.37</v>
      </c>
      <c r="N300" s="13">
        <f t="shared" si="144"/>
        <v>7784.7766323024052</v>
      </c>
      <c r="O300" s="14">
        <f t="shared" si="154"/>
        <v>104.36426116838487</v>
      </c>
      <c r="P300" s="13">
        <f t="shared" si="146"/>
        <v>1.3406198545932895</v>
      </c>
      <c r="Q300" s="13">
        <f t="shared" si="147"/>
        <v>98.659380145406701</v>
      </c>
      <c r="R300" s="13">
        <f t="shared" si="148"/>
        <v>99.999999999999986</v>
      </c>
      <c r="S300" s="49" t="s">
        <v>395</v>
      </c>
    </row>
    <row r="301" spans="2:19">
      <c r="B301" s="9" t="s">
        <v>147</v>
      </c>
      <c r="C301" s="39">
        <v>40089</v>
      </c>
      <c r="D301" s="39">
        <f t="shared" si="152"/>
        <v>38627</v>
      </c>
      <c r="E301" s="40">
        <v>0.50069444444444444</v>
      </c>
      <c r="F301" s="45">
        <f t="shared" si="153"/>
        <v>38627.500694444447</v>
      </c>
      <c r="G301" s="41" t="s">
        <v>389</v>
      </c>
      <c r="H301" s="41">
        <v>1201</v>
      </c>
      <c r="I301" s="42">
        <v>294</v>
      </c>
      <c r="J301" s="11">
        <v>4.6080000000000003E-2</v>
      </c>
      <c r="K301" s="12">
        <v>2.1030000000000002</v>
      </c>
      <c r="L301" s="13">
        <f t="shared" si="142"/>
        <v>2.1490800000000001</v>
      </c>
      <c r="M301" s="28">
        <f t="shared" si="143"/>
        <v>2149.08</v>
      </c>
      <c r="N301" s="13">
        <f t="shared" si="144"/>
        <v>7309.7959183673465</v>
      </c>
      <c r="O301" s="14">
        <f t="shared" si="154"/>
        <v>156.73469387755102</v>
      </c>
      <c r="P301" s="13">
        <f t="shared" si="146"/>
        <v>2.1441733206767548</v>
      </c>
      <c r="Q301" s="13">
        <f t="shared" si="147"/>
        <v>97.855826679323258</v>
      </c>
      <c r="R301" s="13">
        <f t="shared" si="148"/>
        <v>100.00000000000001</v>
      </c>
      <c r="S301" s="49" t="s">
        <v>395</v>
      </c>
    </row>
    <row r="302" spans="2:19">
      <c r="B302" s="9" t="s">
        <v>148</v>
      </c>
      <c r="C302" s="39">
        <v>40089</v>
      </c>
      <c r="D302" s="39">
        <f t="shared" si="152"/>
        <v>38627</v>
      </c>
      <c r="E302" s="40">
        <v>0.45277777777777778</v>
      </c>
      <c r="F302" s="45">
        <f t="shared" si="153"/>
        <v>38627.452777777777</v>
      </c>
      <c r="G302" s="41" t="s">
        <v>390</v>
      </c>
      <c r="H302" s="41">
        <v>1052</v>
      </c>
      <c r="I302" s="42">
        <v>288</v>
      </c>
      <c r="J302" s="11">
        <v>8.6199999999999992E-3</v>
      </c>
      <c r="K302" s="12">
        <v>5.2560000000000002</v>
      </c>
      <c r="L302" s="13">
        <f t="shared" si="142"/>
        <v>5.2646199999999999</v>
      </c>
      <c r="M302" s="28">
        <f t="shared" si="143"/>
        <v>5264.62</v>
      </c>
      <c r="N302" s="13">
        <f t="shared" si="144"/>
        <v>18279.930555555555</v>
      </c>
      <c r="O302" s="14">
        <f t="shared" si="154"/>
        <v>29.930555555555554</v>
      </c>
      <c r="P302" s="13">
        <f t="shared" si="146"/>
        <v>0.16373451455185747</v>
      </c>
      <c r="Q302" s="13">
        <f t="shared" si="147"/>
        <v>99.836265485448152</v>
      </c>
      <c r="R302" s="13">
        <f t="shared" si="148"/>
        <v>100.00000000000001</v>
      </c>
      <c r="S302" s="49" t="s">
        <v>395</v>
      </c>
    </row>
    <row r="303" spans="2:19">
      <c r="B303" s="9" t="s">
        <v>149</v>
      </c>
      <c r="C303" s="39">
        <v>40089</v>
      </c>
      <c r="D303" s="39">
        <f t="shared" si="152"/>
        <v>38627</v>
      </c>
      <c r="E303" s="40">
        <v>0.50486111111111109</v>
      </c>
      <c r="F303" s="45">
        <f t="shared" si="153"/>
        <v>38627.504861111112</v>
      </c>
      <c r="G303" s="41" t="s">
        <v>390</v>
      </c>
      <c r="H303" s="41">
        <v>1207</v>
      </c>
      <c r="I303" s="42">
        <v>296</v>
      </c>
      <c r="J303" s="11">
        <v>3.9199999999999999E-3</v>
      </c>
      <c r="K303" s="12">
        <v>4.976</v>
      </c>
      <c r="L303" s="13">
        <f t="shared" si="142"/>
        <v>4.9799199999999999</v>
      </c>
      <c r="M303" s="28">
        <f t="shared" si="143"/>
        <v>4979.92</v>
      </c>
      <c r="N303" s="13">
        <f t="shared" si="144"/>
        <v>16824.054054054057</v>
      </c>
      <c r="O303" s="14">
        <f t="shared" si="154"/>
        <v>13.243243243243246</v>
      </c>
      <c r="P303" s="13">
        <f t="shared" si="146"/>
        <v>7.8716123953798456E-2</v>
      </c>
      <c r="Q303" s="13">
        <f t="shared" si="147"/>
        <v>99.921283876046203</v>
      </c>
      <c r="R303" s="13">
        <f t="shared" si="148"/>
        <v>100</v>
      </c>
      <c r="S303" s="49" t="s">
        <v>395</v>
      </c>
    </row>
    <row r="304" spans="2:19">
      <c r="B304" s="9" t="s">
        <v>150</v>
      </c>
      <c r="C304" s="39">
        <v>40089</v>
      </c>
      <c r="D304" s="39">
        <f t="shared" si="152"/>
        <v>38627</v>
      </c>
      <c r="E304" s="40">
        <v>0.45694444444444443</v>
      </c>
      <c r="F304" s="45">
        <f t="shared" si="153"/>
        <v>38627.456944444442</v>
      </c>
      <c r="G304" s="41" t="s">
        <v>391</v>
      </c>
      <c r="H304" s="41">
        <v>1058</v>
      </c>
      <c r="I304" s="42">
        <v>284</v>
      </c>
      <c r="J304" s="11">
        <v>2.99E-3</v>
      </c>
      <c r="K304" s="12">
        <v>3.347</v>
      </c>
      <c r="L304" s="13">
        <f t="shared" si="142"/>
        <v>3.34999</v>
      </c>
      <c r="M304" s="28">
        <f t="shared" si="143"/>
        <v>3349.9900000000002</v>
      </c>
      <c r="N304" s="13">
        <f t="shared" si="144"/>
        <v>11795.739436619719</v>
      </c>
      <c r="O304" s="14">
        <f t="shared" si="154"/>
        <v>10.528169014084508</v>
      </c>
      <c r="P304" s="13">
        <f t="shared" si="146"/>
        <v>8.9253997773127688E-2</v>
      </c>
      <c r="Q304" s="13">
        <f t="shared" si="147"/>
        <v>99.910746002226873</v>
      </c>
      <c r="R304" s="13">
        <f t="shared" si="148"/>
        <v>100</v>
      </c>
      <c r="S304" s="49" t="s">
        <v>395</v>
      </c>
    </row>
    <row r="305" spans="2:19">
      <c r="B305" s="9" t="s">
        <v>151</v>
      </c>
      <c r="C305" s="39">
        <v>40089</v>
      </c>
      <c r="D305" s="39">
        <f t="shared" si="152"/>
        <v>38627</v>
      </c>
      <c r="E305" s="40">
        <v>0.5083333333333333</v>
      </c>
      <c r="F305" s="45">
        <f t="shared" si="153"/>
        <v>38627.508333333331</v>
      </c>
      <c r="G305" s="41" t="s">
        <v>391</v>
      </c>
      <c r="H305" s="41">
        <v>1212</v>
      </c>
      <c r="I305" s="42">
        <v>290</v>
      </c>
      <c r="J305" s="11">
        <v>1.65E-3</v>
      </c>
      <c r="K305" s="12">
        <v>0.90100000000000002</v>
      </c>
      <c r="L305" s="13">
        <f t="shared" si="142"/>
        <v>0.90265000000000006</v>
      </c>
      <c r="M305" s="28">
        <f t="shared" si="143"/>
        <v>902.65000000000009</v>
      </c>
      <c r="N305" s="13">
        <f t="shared" si="144"/>
        <v>3112.5862068965521</v>
      </c>
      <c r="O305" s="14">
        <f t="shared" si="154"/>
        <v>5.6896551724137927</v>
      </c>
      <c r="P305" s="13">
        <f t="shared" si="146"/>
        <v>0.18279510330692958</v>
      </c>
      <c r="Q305" s="13">
        <f t="shared" si="147"/>
        <v>99.81720489669307</v>
      </c>
      <c r="R305" s="13">
        <f t="shared" si="148"/>
        <v>100</v>
      </c>
      <c r="S305" s="49" t="s">
        <v>395</v>
      </c>
    </row>
    <row r="306" spans="2:19">
      <c r="B306" s="9" t="s">
        <v>152</v>
      </c>
      <c r="C306" s="39">
        <v>40089</v>
      </c>
      <c r="D306" s="39">
        <f t="shared" si="152"/>
        <v>38627</v>
      </c>
      <c r="E306" s="40">
        <v>0.4604166666666667</v>
      </c>
      <c r="F306" s="45">
        <f t="shared" si="153"/>
        <v>38627.460416666669</v>
      </c>
      <c r="G306" s="41" t="s">
        <v>392</v>
      </c>
      <c r="H306" s="41">
        <v>1103</v>
      </c>
      <c r="I306" s="42">
        <v>278</v>
      </c>
      <c r="J306" s="11">
        <v>3.5999999999999999E-3</v>
      </c>
      <c r="K306" s="12">
        <v>5.18</v>
      </c>
      <c r="L306" s="13">
        <f t="shared" si="142"/>
        <v>5.1835999999999993</v>
      </c>
      <c r="M306" s="28">
        <f t="shared" si="143"/>
        <v>5183.5999999999995</v>
      </c>
      <c r="N306" s="13">
        <f t="shared" si="144"/>
        <v>18646.043165467625</v>
      </c>
      <c r="O306" s="14">
        <f t="shared" si="154"/>
        <v>12.949640287769785</v>
      </c>
      <c r="P306" s="13">
        <f t="shared" si="146"/>
        <v>6.9449803225557535E-2</v>
      </c>
      <c r="Q306" s="13">
        <f t="shared" si="147"/>
        <v>99.930550196774448</v>
      </c>
      <c r="R306" s="13">
        <f t="shared" si="148"/>
        <v>100</v>
      </c>
      <c r="S306" s="49" t="s">
        <v>395</v>
      </c>
    </row>
    <row r="307" spans="2:19">
      <c r="B307" s="9" t="s">
        <v>153</v>
      </c>
      <c r="C307" s="39">
        <v>40089</v>
      </c>
      <c r="D307" s="39">
        <f t="shared" si="152"/>
        <v>38627</v>
      </c>
      <c r="E307" s="40">
        <v>0.5131944444444444</v>
      </c>
      <c r="F307" s="45">
        <f t="shared" si="153"/>
        <v>38627.513194444444</v>
      </c>
      <c r="G307" s="41" t="s">
        <v>392</v>
      </c>
      <c r="H307" s="41">
        <v>1219</v>
      </c>
      <c r="I307" s="42">
        <v>289</v>
      </c>
      <c r="J307" s="11">
        <v>1.9400000000000001E-3</v>
      </c>
      <c r="K307" s="12">
        <v>1.123</v>
      </c>
      <c r="L307" s="13">
        <f t="shared" si="142"/>
        <v>1.1249400000000001</v>
      </c>
      <c r="M307" s="28">
        <f t="shared" si="143"/>
        <v>1124.94</v>
      </c>
      <c r="N307" s="13">
        <f t="shared" si="144"/>
        <v>3892.5259515570938</v>
      </c>
      <c r="O307" s="14">
        <f t="shared" si="154"/>
        <v>6.7128027681660907</v>
      </c>
      <c r="P307" s="13">
        <f t="shared" si="146"/>
        <v>0.17245364197201629</v>
      </c>
      <c r="Q307" s="13">
        <f t="shared" si="147"/>
        <v>99.827546358027973</v>
      </c>
      <c r="R307" s="13">
        <f t="shared" si="148"/>
        <v>99.999999999999986</v>
      </c>
      <c r="S307" s="49" t="s">
        <v>395</v>
      </c>
    </row>
    <row r="308" spans="2:19">
      <c r="B308" s="30"/>
      <c r="C308" s="43"/>
      <c r="D308" s="43"/>
      <c r="E308" s="43"/>
      <c r="F308" s="43"/>
      <c r="G308" s="43"/>
      <c r="H308" s="43"/>
      <c r="I308" s="48"/>
      <c r="J308" s="31"/>
      <c r="K308" s="31"/>
      <c r="L308" s="19"/>
      <c r="M308" s="31"/>
      <c r="N308" s="19"/>
      <c r="O308" s="19"/>
      <c r="P308" s="19"/>
      <c r="Q308" s="19"/>
      <c r="R308" s="19"/>
      <c r="S308" s="31"/>
    </row>
    <row r="309" spans="2:19">
      <c r="B309" s="9" t="s">
        <v>154</v>
      </c>
      <c r="C309" s="39">
        <v>40090</v>
      </c>
      <c r="D309" s="39">
        <f t="shared" ref="D309:D322" si="155">C309-1462</f>
        <v>38628</v>
      </c>
      <c r="E309" s="40">
        <v>0.45208333333333334</v>
      </c>
      <c r="F309" s="45">
        <f t="shared" ref="F309:F322" si="156">D309+E309</f>
        <v>38628.45208333333</v>
      </c>
      <c r="G309" s="41" t="s">
        <v>385</v>
      </c>
      <c r="H309" s="41" t="s">
        <v>397</v>
      </c>
      <c r="I309" s="42">
        <v>301</v>
      </c>
      <c r="J309" s="11">
        <v>2.9399999999999999E-3</v>
      </c>
      <c r="K309" s="12">
        <v>0.33700000000000002</v>
      </c>
      <c r="L309" s="13">
        <f t="shared" si="142"/>
        <v>0.33994000000000002</v>
      </c>
      <c r="M309" s="28">
        <f t="shared" si="143"/>
        <v>339.94</v>
      </c>
      <c r="N309" s="13">
        <f t="shared" si="144"/>
        <v>1129.3687707641195</v>
      </c>
      <c r="O309" s="14">
        <f t="shared" ref="O309:O322" si="157">N309*P309/100</f>
        <v>9.7674418604651141</v>
      </c>
      <c r="P309" s="13">
        <f t="shared" si="146"/>
        <v>0.86485850444196022</v>
      </c>
      <c r="Q309" s="13">
        <f t="shared" si="147"/>
        <v>99.135141495558045</v>
      </c>
      <c r="R309" s="13">
        <f t="shared" si="148"/>
        <v>100</v>
      </c>
      <c r="S309" s="49" t="s">
        <v>395</v>
      </c>
    </row>
    <row r="310" spans="2:19">
      <c r="B310" s="9" t="s">
        <v>155</v>
      </c>
      <c r="C310" s="39">
        <v>40090</v>
      </c>
      <c r="D310" s="39">
        <f t="shared" si="155"/>
        <v>38628</v>
      </c>
      <c r="E310" s="40">
        <v>0.6777777777777777</v>
      </c>
      <c r="F310" s="45">
        <f t="shared" si="156"/>
        <v>38628.677777777775</v>
      </c>
      <c r="G310" s="41" t="s">
        <v>385</v>
      </c>
      <c r="H310" s="41" t="s">
        <v>398</v>
      </c>
      <c r="I310" s="42">
        <v>299</v>
      </c>
      <c r="J310" s="11">
        <v>2.4320000000000001E-2</v>
      </c>
      <c r="K310" s="12">
        <v>0.107</v>
      </c>
      <c r="L310" s="13">
        <f t="shared" si="142"/>
        <v>0.13131999999999999</v>
      </c>
      <c r="M310" s="28">
        <f t="shared" si="143"/>
        <v>131.32</v>
      </c>
      <c r="N310" s="13">
        <f t="shared" si="144"/>
        <v>439.19732441471569</v>
      </c>
      <c r="O310" s="14">
        <f t="shared" si="157"/>
        <v>81.337792642140471</v>
      </c>
      <c r="P310" s="13">
        <f t="shared" si="146"/>
        <v>18.519646664636007</v>
      </c>
      <c r="Q310" s="13">
        <f t="shared" si="147"/>
        <v>81.480353335364001</v>
      </c>
      <c r="R310" s="13">
        <f t="shared" si="148"/>
        <v>100</v>
      </c>
      <c r="S310" s="49" t="s">
        <v>395</v>
      </c>
    </row>
    <row r="311" spans="2:19">
      <c r="B311" s="9" t="s">
        <v>156</v>
      </c>
      <c r="C311" s="39">
        <v>40090</v>
      </c>
      <c r="D311" s="39">
        <f t="shared" si="155"/>
        <v>38628</v>
      </c>
      <c r="E311" s="40">
        <v>0.45555555555555555</v>
      </c>
      <c r="F311" s="45">
        <f t="shared" si="156"/>
        <v>38628.455555555556</v>
      </c>
      <c r="G311" s="41" t="s">
        <v>387</v>
      </c>
      <c r="H311" s="41" t="s">
        <v>397</v>
      </c>
      <c r="I311" s="42">
        <v>295</v>
      </c>
      <c r="J311" s="11">
        <v>3.29E-3</v>
      </c>
      <c r="K311" s="12">
        <v>0.51300000000000001</v>
      </c>
      <c r="L311" s="13">
        <f t="shared" si="142"/>
        <v>0.51629000000000003</v>
      </c>
      <c r="M311" s="28">
        <f t="shared" si="143"/>
        <v>516.29000000000008</v>
      </c>
      <c r="N311" s="13">
        <f t="shared" si="144"/>
        <v>1750.1355932203394</v>
      </c>
      <c r="O311" s="14">
        <f t="shared" si="157"/>
        <v>11.152542372881358</v>
      </c>
      <c r="P311" s="13">
        <f t="shared" si="146"/>
        <v>0.6372387611613628</v>
      </c>
      <c r="Q311" s="13">
        <f t="shared" si="147"/>
        <v>99.362761238838644</v>
      </c>
      <c r="R311" s="13">
        <f t="shared" si="148"/>
        <v>100</v>
      </c>
      <c r="S311" s="49" t="s">
        <v>395</v>
      </c>
    </row>
    <row r="312" spans="2:19">
      <c r="B312" s="9" t="s">
        <v>157</v>
      </c>
      <c r="C312" s="39">
        <v>40090</v>
      </c>
      <c r="D312" s="39">
        <f t="shared" si="155"/>
        <v>38628</v>
      </c>
      <c r="E312" s="40">
        <v>0.68263888888888891</v>
      </c>
      <c r="F312" s="45">
        <f t="shared" si="156"/>
        <v>38628.682638888888</v>
      </c>
      <c r="G312" s="41" t="s">
        <v>387</v>
      </c>
      <c r="H312" s="41" t="s">
        <v>398</v>
      </c>
      <c r="I312" s="42">
        <v>304</v>
      </c>
      <c r="J312" s="11">
        <v>9.4299999999999991E-3</v>
      </c>
      <c r="K312" s="12">
        <v>0.107</v>
      </c>
      <c r="L312" s="13">
        <f t="shared" si="142"/>
        <v>0.11642999999999999</v>
      </c>
      <c r="M312" s="28">
        <f t="shared" si="143"/>
        <v>116.42999999999999</v>
      </c>
      <c r="N312" s="13">
        <f t="shared" si="144"/>
        <v>382.99342105263156</v>
      </c>
      <c r="O312" s="14">
        <f t="shared" si="157"/>
        <v>31.019736842105264</v>
      </c>
      <c r="P312" s="13">
        <f t="shared" si="146"/>
        <v>8.0992871253113456</v>
      </c>
      <c r="Q312" s="13">
        <f t="shared" si="147"/>
        <v>91.900712874688665</v>
      </c>
      <c r="R312" s="13">
        <f t="shared" si="148"/>
        <v>100.00000000000001</v>
      </c>
      <c r="S312" s="49" t="s">
        <v>395</v>
      </c>
    </row>
    <row r="313" spans="2:19">
      <c r="B313" s="9" t="s">
        <v>158</v>
      </c>
      <c r="C313" s="39">
        <v>40090</v>
      </c>
      <c r="D313" s="39">
        <f t="shared" si="155"/>
        <v>38628</v>
      </c>
      <c r="E313" s="40">
        <v>0.4597222222222222</v>
      </c>
      <c r="F313" s="45">
        <f t="shared" si="156"/>
        <v>38628.459722222222</v>
      </c>
      <c r="G313" s="41" t="s">
        <v>388</v>
      </c>
      <c r="H313" s="41" t="s">
        <v>397</v>
      </c>
      <c r="I313" s="42">
        <v>298</v>
      </c>
      <c r="J313" s="11">
        <v>3.79E-3</v>
      </c>
      <c r="K313" s="12">
        <v>4.1000000000000002E-2</v>
      </c>
      <c r="L313" s="13">
        <f t="shared" si="142"/>
        <v>4.4790000000000003E-2</v>
      </c>
      <c r="M313" s="28">
        <f t="shared" si="143"/>
        <v>44.790000000000006</v>
      </c>
      <c r="N313" s="13">
        <f t="shared" si="144"/>
        <v>150.30201342281882</v>
      </c>
      <c r="O313" s="14">
        <f t="shared" si="157"/>
        <v>12.718120805369129</v>
      </c>
      <c r="P313" s="13">
        <f t="shared" si="146"/>
        <v>8.4617102031703499</v>
      </c>
      <c r="Q313" s="13">
        <f t="shared" si="147"/>
        <v>91.538289796829645</v>
      </c>
      <c r="R313" s="13">
        <f t="shared" si="148"/>
        <v>100</v>
      </c>
      <c r="S313" s="49" t="s">
        <v>395</v>
      </c>
    </row>
    <row r="314" spans="2:19">
      <c r="B314" s="9" t="s">
        <v>159</v>
      </c>
      <c r="C314" s="39">
        <v>40090</v>
      </c>
      <c r="D314" s="39">
        <f t="shared" si="155"/>
        <v>38628</v>
      </c>
      <c r="E314" s="40">
        <v>0.68819444444444444</v>
      </c>
      <c r="F314" s="45">
        <f t="shared" si="156"/>
        <v>38628.688194444447</v>
      </c>
      <c r="G314" s="41" t="s">
        <v>388</v>
      </c>
      <c r="H314" s="41" t="s">
        <v>398</v>
      </c>
      <c r="I314" s="42">
        <v>292</v>
      </c>
      <c r="J314" s="11">
        <v>8.6999999999999994E-3</v>
      </c>
      <c r="K314" s="12">
        <v>3.5000000000000003E-2</v>
      </c>
      <c r="L314" s="13">
        <f t="shared" si="142"/>
        <v>4.3700000000000003E-2</v>
      </c>
      <c r="M314" s="28">
        <f t="shared" si="143"/>
        <v>43.7</v>
      </c>
      <c r="N314" s="13">
        <f t="shared" si="144"/>
        <v>149.65753424657535</v>
      </c>
      <c r="O314" s="14">
        <f t="shared" si="157"/>
        <v>29.794520547945204</v>
      </c>
      <c r="P314" s="13">
        <f t="shared" si="146"/>
        <v>19.908466819221964</v>
      </c>
      <c r="Q314" s="13">
        <f t="shared" si="147"/>
        <v>80.091533180778029</v>
      </c>
      <c r="R314" s="13">
        <f t="shared" si="148"/>
        <v>100</v>
      </c>
      <c r="S314" s="49" t="s">
        <v>395</v>
      </c>
    </row>
    <row r="315" spans="2:19">
      <c r="B315" s="9" t="s">
        <v>160</v>
      </c>
      <c r="C315" s="39">
        <v>40090</v>
      </c>
      <c r="D315" s="39">
        <f t="shared" si="155"/>
        <v>38628</v>
      </c>
      <c r="E315" s="40">
        <v>0.46458333333333335</v>
      </c>
      <c r="F315" s="45">
        <f t="shared" si="156"/>
        <v>38628.464583333334</v>
      </c>
      <c r="G315" s="41" t="s">
        <v>389</v>
      </c>
      <c r="H315" s="41" t="s">
        <v>397</v>
      </c>
      <c r="I315" s="42">
        <v>299</v>
      </c>
      <c r="J315" s="11">
        <v>3.1800000000000001E-3</v>
      </c>
      <c r="K315" s="12">
        <v>0.14499999999999999</v>
      </c>
      <c r="L315" s="13">
        <f t="shared" si="142"/>
        <v>0.14817999999999998</v>
      </c>
      <c r="M315" s="28">
        <f t="shared" si="143"/>
        <v>148.17999999999998</v>
      </c>
      <c r="N315" s="13">
        <f t="shared" si="144"/>
        <v>495.58528428093638</v>
      </c>
      <c r="O315" s="14">
        <f t="shared" si="157"/>
        <v>10.635451505016725</v>
      </c>
      <c r="P315" s="13">
        <f t="shared" si="146"/>
        <v>2.146038601700635</v>
      </c>
      <c r="Q315" s="13">
        <f t="shared" si="147"/>
        <v>97.853961398299376</v>
      </c>
      <c r="R315" s="13">
        <f t="shared" si="148"/>
        <v>100.00000000000001</v>
      </c>
      <c r="S315" s="49" t="s">
        <v>395</v>
      </c>
    </row>
    <row r="316" spans="2:19">
      <c r="B316" s="9" t="s">
        <v>357</v>
      </c>
      <c r="C316" s="39">
        <v>40090</v>
      </c>
      <c r="D316" s="39">
        <f t="shared" si="155"/>
        <v>38628</v>
      </c>
      <c r="E316" s="40">
        <v>0.69444444444444453</v>
      </c>
      <c r="F316" s="45">
        <f t="shared" si="156"/>
        <v>38628.694444444445</v>
      </c>
      <c r="G316" s="41" t="s">
        <v>389</v>
      </c>
      <c r="H316" s="41" t="s">
        <v>398</v>
      </c>
      <c r="I316" s="42">
        <v>303</v>
      </c>
      <c r="J316" s="11">
        <v>1.196E-2</v>
      </c>
      <c r="K316" s="12">
        <v>9.6000000000000002E-2</v>
      </c>
      <c r="L316" s="13">
        <f t="shared" si="142"/>
        <v>0.10796</v>
      </c>
      <c r="M316" s="28">
        <f t="shared" si="143"/>
        <v>107.96</v>
      </c>
      <c r="N316" s="13">
        <f t="shared" si="144"/>
        <v>356.30363036303629</v>
      </c>
      <c r="O316" s="14">
        <f t="shared" si="157"/>
        <v>39.471947194719476</v>
      </c>
      <c r="P316" s="13">
        <f t="shared" si="146"/>
        <v>11.078177102630605</v>
      </c>
      <c r="Q316" s="13">
        <f t="shared" si="147"/>
        <v>88.921822897369395</v>
      </c>
      <c r="R316" s="13">
        <f t="shared" si="148"/>
        <v>100</v>
      </c>
      <c r="S316" s="49" t="s">
        <v>395</v>
      </c>
    </row>
    <row r="317" spans="2:19">
      <c r="B317" s="9" t="s">
        <v>358</v>
      </c>
      <c r="C317" s="39">
        <v>40090</v>
      </c>
      <c r="D317" s="39">
        <f t="shared" si="155"/>
        <v>38628</v>
      </c>
      <c r="E317" s="40">
        <v>0.4694444444444445</v>
      </c>
      <c r="F317" s="45">
        <f t="shared" si="156"/>
        <v>38628.469444444447</v>
      </c>
      <c r="G317" s="41" t="s">
        <v>390</v>
      </c>
      <c r="H317" s="41" t="s">
        <v>397</v>
      </c>
      <c r="I317" s="42">
        <v>299</v>
      </c>
      <c r="J317" s="11">
        <v>7.1650000000000005E-2</v>
      </c>
      <c r="K317" s="12">
        <v>0.34200000000000003</v>
      </c>
      <c r="L317" s="13">
        <f t="shared" si="142"/>
        <v>0.41365000000000002</v>
      </c>
      <c r="M317" s="28">
        <f t="shared" si="143"/>
        <v>413.65000000000003</v>
      </c>
      <c r="N317" s="13">
        <f t="shared" si="144"/>
        <v>1383.4448160535117</v>
      </c>
      <c r="O317" s="14">
        <f t="shared" si="157"/>
        <v>239.63210702341138</v>
      </c>
      <c r="P317" s="13">
        <f t="shared" si="146"/>
        <v>17.321406986582861</v>
      </c>
      <c r="Q317" s="13">
        <f t="shared" si="147"/>
        <v>82.678593013417142</v>
      </c>
      <c r="R317" s="13">
        <f t="shared" si="148"/>
        <v>100</v>
      </c>
      <c r="S317" s="49" t="s">
        <v>395</v>
      </c>
    </row>
    <row r="318" spans="2:19">
      <c r="B318" s="9" t="s">
        <v>359</v>
      </c>
      <c r="C318" s="39">
        <v>40090</v>
      </c>
      <c r="D318" s="39">
        <f t="shared" si="155"/>
        <v>38628</v>
      </c>
      <c r="E318" s="40">
        <v>0.7</v>
      </c>
      <c r="F318" s="45">
        <f t="shared" si="156"/>
        <v>38628.699999999997</v>
      </c>
      <c r="G318" s="41" t="s">
        <v>390</v>
      </c>
      <c r="H318" s="41" t="s">
        <v>398</v>
      </c>
      <c r="I318" s="42">
        <v>299</v>
      </c>
      <c r="J318" s="11">
        <v>1.469E-2</v>
      </c>
      <c r="K318" s="12">
        <v>0.311</v>
      </c>
      <c r="L318" s="13">
        <f t="shared" si="142"/>
        <v>0.32568999999999998</v>
      </c>
      <c r="M318" s="28">
        <f t="shared" si="143"/>
        <v>325.69</v>
      </c>
      <c r="N318" s="13">
        <f t="shared" si="144"/>
        <v>1089.2642140468226</v>
      </c>
      <c r="O318" s="14">
        <f t="shared" si="157"/>
        <v>49.130434782608688</v>
      </c>
      <c r="P318" s="13">
        <f t="shared" si="146"/>
        <v>4.5104240228438082</v>
      </c>
      <c r="Q318" s="13">
        <f t="shared" si="147"/>
        <v>95.489575977156193</v>
      </c>
      <c r="R318" s="13">
        <f t="shared" si="148"/>
        <v>100</v>
      </c>
      <c r="S318" s="49" t="s">
        <v>395</v>
      </c>
    </row>
    <row r="319" spans="2:19">
      <c r="B319" s="9" t="s">
        <v>360</v>
      </c>
      <c r="C319" s="39">
        <v>40090</v>
      </c>
      <c r="D319" s="39">
        <f t="shared" si="155"/>
        <v>38628</v>
      </c>
      <c r="E319" s="40">
        <v>0.47430555555555554</v>
      </c>
      <c r="F319" s="45">
        <f t="shared" si="156"/>
        <v>38628.474305555559</v>
      </c>
      <c r="G319" s="41" t="s">
        <v>391</v>
      </c>
      <c r="H319" s="41" t="s">
        <v>397</v>
      </c>
      <c r="I319" s="42">
        <v>292</v>
      </c>
      <c r="J319" s="11">
        <v>1.057E-2</v>
      </c>
      <c r="K319" s="12">
        <v>0.255</v>
      </c>
      <c r="L319" s="13">
        <f t="shared" si="142"/>
        <v>0.26557000000000003</v>
      </c>
      <c r="M319" s="28">
        <f t="shared" si="143"/>
        <v>265.57000000000005</v>
      </c>
      <c r="N319" s="13">
        <f t="shared" si="144"/>
        <v>909.48630136986321</v>
      </c>
      <c r="O319" s="14">
        <f t="shared" si="157"/>
        <v>36.198630136986303</v>
      </c>
      <c r="P319" s="13">
        <f t="shared" si="146"/>
        <v>3.9801182362465632</v>
      </c>
      <c r="Q319" s="13">
        <f t="shared" si="147"/>
        <v>96.019881763753418</v>
      </c>
      <c r="R319" s="13">
        <f t="shared" si="148"/>
        <v>99.999999999999986</v>
      </c>
      <c r="S319" s="49" t="s">
        <v>395</v>
      </c>
    </row>
    <row r="320" spans="2:19">
      <c r="B320" s="9" t="s">
        <v>361</v>
      </c>
      <c r="C320" s="39">
        <v>40090</v>
      </c>
      <c r="D320" s="39">
        <f t="shared" si="155"/>
        <v>38628</v>
      </c>
      <c r="E320" s="40">
        <v>0.70694444444444438</v>
      </c>
      <c r="F320" s="45">
        <f t="shared" si="156"/>
        <v>38628.706944444442</v>
      </c>
      <c r="G320" s="41" t="s">
        <v>391</v>
      </c>
      <c r="H320" s="41" t="s">
        <v>398</v>
      </c>
      <c r="I320" s="42">
        <v>301</v>
      </c>
      <c r="J320" s="11">
        <v>8.1300000000000001E-3</v>
      </c>
      <c r="K320" s="12">
        <v>0.223</v>
      </c>
      <c r="L320" s="13">
        <f t="shared" si="142"/>
        <v>0.23113</v>
      </c>
      <c r="M320" s="28">
        <f t="shared" si="143"/>
        <v>231.13</v>
      </c>
      <c r="N320" s="13">
        <f t="shared" si="144"/>
        <v>767.87375415282384</v>
      </c>
      <c r="O320" s="14">
        <f t="shared" si="157"/>
        <v>27.009966777408636</v>
      </c>
      <c r="P320" s="13">
        <f t="shared" si="146"/>
        <v>3.5175009734781293</v>
      </c>
      <c r="Q320" s="13">
        <f t="shared" si="147"/>
        <v>96.482499026521879</v>
      </c>
      <c r="R320" s="13">
        <f t="shared" si="148"/>
        <v>100.00000000000001</v>
      </c>
      <c r="S320" s="49" t="s">
        <v>395</v>
      </c>
    </row>
    <row r="321" spans="2:19">
      <c r="B321" s="9" t="s">
        <v>362</v>
      </c>
      <c r="C321" s="39">
        <v>40090</v>
      </c>
      <c r="D321" s="39">
        <f t="shared" si="155"/>
        <v>38628</v>
      </c>
      <c r="E321" s="40">
        <v>0.48194444444444445</v>
      </c>
      <c r="F321" s="45">
        <f t="shared" si="156"/>
        <v>38628.481944444444</v>
      </c>
      <c r="G321" s="41" t="s">
        <v>392</v>
      </c>
      <c r="H321" s="41" t="s">
        <v>397</v>
      </c>
      <c r="I321" s="42">
        <v>299</v>
      </c>
      <c r="J321" s="11">
        <v>7.0800000000000004E-3</v>
      </c>
      <c r="K321" s="12">
        <v>5.3999999999999999E-2</v>
      </c>
      <c r="L321" s="13">
        <f t="shared" si="142"/>
        <v>6.1080000000000002E-2</v>
      </c>
      <c r="M321" s="28">
        <f t="shared" si="143"/>
        <v>61.080000000000005</v>
      </c>
      <c r="N321" s="13">
        <f t="shared" si="144"/>
        <v>204.28093645484952</v>
      </c>
      <c r="O321" s="14">
        <f t="shared" si="157"/>
        <v>23.678929765886291</v>
      </c>
      <c r="P321" s="13">
        <f t="shared" si="146"/>
        <v>11.591355599214145</v>
      </c>
      <c r="Q321" s="13">
        <f t="shared" si="147"/>
        <v>88.408644400785846</v>
      </c>
      <c r="R321" s="13">
        <f t="shared" si="148"/>
        <v>99.999999999999986</v>
      </c>
      <c r="S321" s="49" t="s">
        <v>395</v>
      </c>
    </row>
    <row r="322" spans="2:19">
      <c r="B322" s="9" t="s">
        <v>363</v>
      </c>
      <c r="C322" s="39">
        <v>40090</v>
      </c>
      <c r="D322" s="39">
        <f t="shared" si="155"/>
        <v>38628</v>
      </c>
      <c r="E322" s="40">
        <v>0.71388888888888891</v>
      </c>
      <c r="F322" s="45">
        <f t="shared" si="156"/>
        <v>38628.713888888888</v>
      </c>
      <c r="G322" s="41" t="s">
        <v>392</v>
      </c>
      <c r="H322" s="41" t="s">
        <v>398</v>
      </c>
      <c r="I322" s="42">
        <v>298</v>
      </c>
      <c r="J322" s="11">
        <v>7.1599999999999997E-3</v>
      </c>
      <c r="K322" s="12">
        <v>0.19600000000000001</v>
      </c>
      <c r="L322" s="13">
        <f t="shared" si="142"/>
        <v>0.20316000000000001</v>
      </c>
      <c r="M322" s="28">
        <f t="shared" si="143"/>
        <v>203.16</v>
      </c>
      <c r="N322" s="13">
        <f t="shared" si="144"/>
        <v>681.744966442953</v>
      </c>
      <c r="O322" s="14">
        <f t="shared" si="157"/>
        <v>24.026845637583893</v>
      </c>
      <c r="P322" s="13">
        <f t="shared" si="146"/>
        <v>3.5243158101988579</v>
      </c>
      <c r="Q322" s="13">
        <f t="shared" si="147"/>
        <v>96.475684189801143</v>
      </c>
      <c r="R322" s="13">
        <f t="shared" si="148"/>
        <v>100</v>
      </c>
      <c r="S322" s="49" t="s">
        <v>395</v>
      </c>
    </row>
    <row r="323" spans="2:19">
      <c r="B323" s="30"/>
      <c r="C323" s="43"/>
      <c r="D323" s="43"/>
      <c r="E323" s="43"/>
      <c r="F323" s="43"/>
      <c r="G323" s="43"/>
      <c r="H323" s="43"/>
      <c r="I323" s="48"/>
      <c r="J323" s="31"/>
      <c r="K323" s="31"/>
      <c r="L323" s="19"/>
      <c r="M323" s="31"/>
      <c r="N323" s="19"/>
      <c r="O323" s="19"/>
      <c r="P323" s="19"/>
      <c r="Q323" s="19"/>
      <c r="R323" s="19"/>
      <c r="S323" s="31"/>
    </row>
    <row r="324" spans="2:19">
      <c r="B324" s="9" t="s">
        <v>364</v>
      </c>
      <c r="C324" s="39">
        <v>40095</v>
      </c>
      <c r="D324" s="39">
        <f t="shared" ref="D324:D330" si="158">C324-1462</f>
        <v>38633</v>
      </c>
      <c r="E324" s="40">
        <v>0.65972222222222221</v>
      </c>
      <c r="F324" s="45">
        <f t="shared" ref="F324:F330" si="159">D324+E324</f>
        <v>38633.659722222219</v>
      </c>
      <c r="G324" s="41" t="s">
        <v>385</v>
      </c>
      <c r="H324" s="41"/>
      <c r="I324" s="42">
        <v>298</v>
      </c>
      <c r="J324" s="11">
        <v>1.41E-3</v>
      </c>
      <c r="K324" s="12">
        <v>0.98399999999999999</v>
      </c>
      <c r="L324" s="13">
        <f t="shared" ref="L324:L330" si="160">J324+K324</f>
        <v>0.98541000000000001</v>
      </c>
      <c r="M324" s="13">
        <f t="shared" ref="M324:M330" si="161">L324*1000</f>
        <v>985.41</v>
      </c>
      <c r="N324" s="13">
        <f t="shared" ref="N324:N330" si="162">(M324/I324)*1000</f>
        <v>3306.7449664429528</v>
      </c>
      <c r="O324" s="14">
        <f t="shared" ref="O324:O330" si="163">N324*P324/100</f>
        <v>4.7315436241610733</v>
      </c>
      <c r="P324" s="13">
        <f t="shared" ref="P324:P330" si="164">(J324/L324)*100</f>
        <v>0.14308764879593266</v>
      </c>
      <c r="Q324" s="13">
        <f t="shared" ref="Q324:Q330" si="165">(K324/L324)*100</f>
        <v>99.856912351204059</v>
      </c>
      <c r="R324" s="13">
        <f t="shared" ref="R324:R330" si="166">P324+Q324</f>
        <v>99.999999999999986</v>
      </c>
      <c r="S324" s="10"/>
    </row>
    <row r="325" spans="2:19">
      <c r="B325" s="9" t="s">
        <v>365</v>
      </c>
      <c r="C325" s="39">
        <v>40095</v>
      </c>
      <c r="D325" s="39">
        <f t="shared" si="158"/>
        <v>38633</v>
      </c>
      <c r="E325" s="40">
        <v>0.6645833333333333</v>
      </c>
      <c r="F325" s="45">
        <f t="shared" si="159"/>
        <v>38633.664583333331</v>
      </c>
      <c r="G325" s="41" t="s">
        <v>387</v>
      </c>
      <c r="H325" s="41"/>
      <c r="I325" s="42">
        <v>288</v>
      </c>
      <c r="J325" s="11">
        <v>1.7000000000000001E-4</v>
      </c>
      <c r="K325" s="12">
        <v>0.33100000000000002</v>
      </c>
      <c r="L325" s="13">
        <f t="shared" si="160"/>
        <v>0.33117000000000002</v>
      </c>
      <c r="M325" s="13">
        <f t="shared" si="161"/>
        <v>331.17</v>
      </c>
      <c r="N325" s="13">
        <f t="shared" si="162"/>
        <v>1149.8958333333333</v>
      </c>
      <c r="O325" s="14">
        <f t="shared" si="163"/>
        <v>0.59027777777777779</v>
      </c>
      <c r="P325" s="13">
        <f t="shared" si="164"/>
        <v>5.1333152157502192E-2</v>
      </c>
      <c r="Q325" s="13">
        <f t="shared" si="165"/>
        <v>99.948666847842489</v>
      </c>
      <c r="R325" s="13">
        <f t="shared" si="166"/>
        <v>99.999999999999986</v>
      </c>
      <c r="S325" s="10"/>
    </row>
    <row r="326" spans="2:19">
      <c r="B326" s="9" t="s">
        <v>366</v>
      </c>
      <c r="C326" s="39">
        <v>40095</v>
      </c>
      <c r="D326" s="39">
        <f t="shared" si="158"/>
        <v>38633</v>
      </c>
      <c r="E326" s="40">
        <v>0.6694444444444444</v>
      </c>
      <c r="F326" s="45">
        <f t="shared" si="159"/>
        <v>38633.669444444444</v>
      </c>
      <c r="G326" s="41" t="s">
        <v>388</v>
      </c>
      <c r="H326" s="41"/>
      <c r="I326" s="42">
        <v>292</v>
      </c>
      <c r="J326" s="11">
        <v>1.3699999999999999E-3</v>
      </c>
      <c r="K326" s="12">
        <v>3.278</v>
      </c>
      <c r="L326" s="13">
        <f t="shared" si="160"/>
        <v>3.2793700000000001</v>
      </c>
      <c r="M326" s="13">
        <f t="shared" si="161"/>
        <v>3279.37</v>
      </c>
      <c r="N326" s="13">
        <f t="shared" si="162"/>
        <v>11230.719178082192</v>
      </c>
      <c r="O326" s="14">
        <f t="shared" si="163"/>
        <v>4.6917808219178081</v>
      </c>
      <c r="P326" s="13">
        <f t="shared" si="164"/>
        <v>4.1776316792554669E-2</v>
      </c>
      <c r="Q326" s="13">
        <f t="shared" si="165"/>
        <v>99.95822368320745</v>
      </c>
      <c r="R326" s="13">
        <f t="shared" si="166"/>
        <v>100</v>
      </c>
      <c r="S326" s="10"/>
    </row>
    <row r="327" spans="2:19">
      <c r="B327" s="9" t="s">
        <v>367</v>
      </c>
      <c r="C327" s="39">
        <v>40095</v>
      </c>
      <c r="D327" s="39">
        <f t="shared" si="158"/>
        <v>38633</v>
      </c>
      <c r="E327" s="40">
        <v>0.67361111111111116</v>
      </c>
      <c r="F327" s="45">
        <f t="shared" si="159"/>
        <v>38633.673611111109</v>
      </c>
      <c r="G327" s="41" t="s">
        <v>389</v>
      </c>
      <c r="H327" s="41"/>
      <c r="I327" s="42">
        <v>301</v>
      </c>
      <c r="J327" s="11">
        <v>2.7999999999999998E-4</v>
      </c>
      <c r="K327" s="12">
        <v>0.746</v>
      </c>
      <c r="L327" s="13">
        <f t="shared" si="160"/>
        <v>0.74627999999999994</v>
      </c>
      <c r="M327" s="13">
        <f t="shared" si="161"/>
        <v>746.28</v>
      </c>
      <c r="N327" s="13">
        <f t="shared" si="162"/>
        <v>2479.3355481727572</v>
      </c>
      <c r="O327" s="14">
        <f t="shared" si="163"/>
        <v>0.93023255813953487</v>
      </c>
      <c r="P327" s="13">
        <f t="shared" si="164"/>
        <v>3.751942970466849E-2</v>
      </c>
      <c r="Q327" s="13">
        <f t="shared" si="165"/>
        <v>99.962480570295341</v>
      </c>
      <c r="R327" s="13">
        <f t="shared" si="166"/>
        <v>100.00000000000001</v>
      </c>
      <c r="S327" s="10"/>
    </row>
    <row r="328" spans="2:19">
      <c r="B328" s="9" t="s">
        <v>368</v>
      </c>
      <c r="C328" s="39">
        <v>40095</v>
      </c>
      <c r="D328" s="39">
        <f t="shared" si="158"/>
        <v>38633</v>
      </c>
      <c r="E328" s="40">
        <v>0.68055555555555547</v>
      </c>
      <c r="F328" s="45">
        <f t="shared" si="159"/>
        <v>38633.680555555555</v>
      </c>
      <c r="G328" s="41" t="s">
        <v>390</v>
      </c>
      <c r="H328" s="41"/>
      <c r="I328" s="42">
        <v>296</v>
      </c>
      <c r="J328" s="11">
        <v>1.4599999999999999E-3</v>
      </c>
      <c r="K328" s="12">
        <v>0.42899999999999999</v>
      </c>
      <c r="L328" s="13">
        <f t="shared" si="160"/>
        <v>0.43046000000000001</v>
      </c>
      <c r="M328" s="13">
        <f t="shared" si="161"/>
        <v>430.46000000000004</v>
      </c>
      <c r="N328" s="13">
        <f t="shared" si="162"/>
        <v>1454.2567567567569</v>
      </c>
      <c r="O328" s="14">
        <f t="shared" si="163"/>
        <v>4.9324324324324325</v>
      </c>
      <c r="P328" s="13">
        <f t="shared" si="164"/>
        <v>0.3391720485062491</v>
      </c>
      <c r="Q328" s="13">
        <f t="shared" si="165"/>
        <v>99.660827951493744</v>
      </c>
      <c r="R328" s="13">
        <f t="shared" si="166"/>
        <v>99.999999999999986</v>
      </c>
      <c r="S328" s="10"/>
    </row>
    <row r="329" spans="2:19">
      <c r="B329" s="9" t="s">
        <v>369</v>
      </c>
      <c r="C329" s="39">
        <v>40095</v>
      </c>
      <c r="D329" s="39">
        <f t="shared" si="158"/>
        <v>38633</v>
      </c>
      <c r="E329" s="40">
        <v>0.68402777777777779</v>
      </c>
      <c r="F329" s="45">
        <f t="shared" si="159"/>
        <v>38633.684027777781</v>
      </c>
      <c r="G329" s="41" t="s">
        <v>391</v>
      </c>
      <c r="H329" s="41"/>
      <c r="I329" s="42">
        <v>297</v>
      </c>
      <c r="J329" s="11">
        <v>2.9299999999999999E-3</v>
      </c>
      <c r="K329" s="12">
        <v>0.39300000000000002</v>
      </c>
      <c r="L329" s="13">
        <f t="shared" si="160"/>
        <v>0.39593</v>
      </c>
      <c r="M329" s="13">
        <f t="shared" si="161"/>
        <v>395.93</v>
      </c>
      <c r="N329" s="13">
        <f t="shared" si="162"/>
        <v>1333.0976430976432</v>
      </c>
      <c r="O329" s="14">
        <f t="shared" si="163"/>
        <v>9.865319865319865</v>
      </c>
      <c r="P329" s="13">
        <f t="shared" si="164"/>
        <v>0.74002980324804879</v>
      </c>
      <c r="Q329" s="13">
        <f t="shared" si="165"/>
        <v>99.259970196751951</v>
      </c>
      <c r="R329" s="13">
        <f t="shared" si="166"/>
        <v>100</v>
      </c>
      <c r="S329" s="10"/>
    </row>
    <row r="330" spans="2:19">
      <c r="B330" s="9" t="s">
        <v>370</v>
      </c>
      <c r="C330" s="39">
        <v>40095</v>
      </c>
      <c r="D330" s="39">
        <f t="shared" si="158"/>
        <v>38633</v>
      </c>
      <c r="E330" s="40">
        <v>0.69097222222222221</v>
      </c>
      <c r="F330" s="45">
        <f t="shared" si="159"/>
        <v>38633.690972222219</v>
      </c>
      <c r="G330" s="41" t="s">
        <v>392</v>
      </c>
      <c r="H330" s="41"/>
      <c r="I330" s="42">
        <v>294</v>
      </c>
      <c r="J330" s="11">
        <v>1.4E-3</v>
      </c>
      <c r="K330" s="12">
        <v>5.8999999999999997E-2</v>
      </c>
      <c r="L330" s="13">
        <f t="shared" si="160"/>
        <v>6.0399999999999995E-2</v>
      </c>
      <c r="M330" s="13">
        <f t="shared" si="161"/>
        <v>60.4</v>
      </c>
      <c r="N330" s="13">
        <f t="shared" si="162"/>
        <v>205.44217687074828</v>
      </c>
      <c r="O330" s="14">
        <f t="shared" si="163"/>
        <v>4.7619047619047619</v>
      </c>
      <c r="P330" s="13">
        <f t="shared" si="164"/>
        <v>2.3178807947019866</v>
      </c>
      <c r="Q330" s="13">
        <f t="shared" si="165"/>
        <v>97.682119205298008</v>
      </c>
      <c r="R330" s="13">
        <f t="shared" si="166"/>
        <v>100</v>
      </c>
      <c r="S330" s="10"/>
    </row>
    <row r="331" spans="2:19">
      <c r="B331" s="15"/>
      <c r="C331" s="43"/>
      <c r="D331" s="43"/>
      <c r="E331" s="43"/>
      <c r="F331" s="43"/>
      <c r="G331" s="43"/>
      <c r="H331" s="43"/>
      <c r="I331" s="43"/>
      <c r="J331" s="17"/>
      <c r="K331" s="18"/>
      <c r="L331" s="19"/>
      <c r="M331" s="19"/>
      <c r="N331" s="19"/>
      <c r="O331" s="19"/>
      <c r="P331" s="19"/>
      <c r="Q331" s="19"/>
      <c r="R331" s="19"/>
      <c r="S331" s="16"/>
    </row>
    <row r="332" spans="2:19">
      <c r="B332" s="9" t="s">
        <v>371</v>
      </c>
      <c r="C332" s="39">
        <v>40096</v>
      </c>
      <c r="D332" s="39">
        <f t="shared" ref="D332:D338" si="167">C332-1462</f>
        <v>38634</v>
      </c>
      <c r="E332" s="40">
        <v>0.6</v>
      </c>
      <c r="F332" s="45">
        <f t="shared" ref="F332:F338" si="168">D332+E332</f>
        <v>38634.6</v>
      </c>
      <c r="G332" s="41" t="s">
        <v>385</v>
      </c>
      <c r="H332" s="41"/>
      <c r="I332" s="42">
        <v>263</v>
      </c>
      <c r="J332" s="11">
        <v>6.4000000000000005E-4</v>
      </c>
      <c r="K332" s="12">
        <v>0.48799999999999999</v>
      </c>
      <c r="L332" s="13">
        <f t="shared" ref="L332:L338" si="169">J332+K332</f>
        <v>0.48863999999999996</v>
      </c>
      <c r="M332" s="13">
        <f t="shared" ref="M332:M338" si="170">L332*1000</f>
        <v>488.64</v>
      </c>
      <c r="N332" s="13">
        <f t="shared" ref="N332:N338" si="171">(M332/I332)*1000</f>
        <v>1857.9467680608363</v>
      </c>
      <c r="O332" s="14">
        <f t="shared" ref="O332:O338" si="172">N332*P332/100</f>
        <v>2.4334600760456282</v>
      </c>
      <c r="P332" s="13">
        <f t="shared" ref="P332:P338" si="173">(J332/L332)*100</f>
        <v>0.13097576948264575</v>
      </c>
      <c r="Q332" s="13">
        <f t="shared" ref="Q332:Q338" si="174">(K332/L332)*100</f>
        <v>99.869024230517354</v>
      </c>
      <c r="R332" s="13">
        <f t="shared" ref="R332:R338" si="175">P332+Q332</f>
        <v>100</v>
      </c>
      <c r="S332" s="10"/>
    </row>
    <row r="333" spans="2:19">
      <c r="B333" s="9" t="s">
        <v>372</v>
      </c>
      <c r="C333" s="39">
        <v>40096</v>
      </c>
      <c r="D333" s="39">
        <f t="shared" si="167"/>
        <v>38634</v>
      </c>
      <c r="E333" s="40">
        <v>0.60138888888888886</v>
      </c>
      <c r="F333" s="45">
        <f t="shared" si="168"/>
        <v>38634.601388888892</v>
      </c>
      <c r="G333" s="41" t="s">
        <v>387</v>
      </c>
      <c r="H333" s="41"/>
      <c r="I333" s="42">
        <v>289</v>
      </c>
      <c r="J333" s="11">
        <v>2.2799999999999999E-3</v>
      </c>
      <c r="K333" s="12">
        <v>10.151</v>
      </c>
      <c r="L333" s="13">
        <f t="shared" si="169"/>
        <v>10.153280000000001</v>
      </c>
      <c r="M333" s="13">
        <f t="shared" si="170"/>
        <v>10153.280000000001</v>
      </c>
      <c r="N333" s="13">
        <f t="shared" si="171"/>
        <v>35132.456747404845</v>
      </c>
      <c r="O333" s="14">
        <f t="shared" si="172"/>
        <v>7.8892733564013842</v>
      </c>
      <c r="P333" s="13">
        <f t="shared" si="173"/>
        <v>2.2455797535377728E-2</v>
      </c>
      <c r="Q333" s="13">
        <f t="shared" si="174"/>
        <v>99.977544202464614</v>
      </c>
      <c r="R333" s="13">
        <f t="shared" si="175"/>
        <v>99.999999999999986</v>
      </c>
      <c r="S333" s="10"/>
    </row>
    <row r="334" spans="2:19">
      <c r="B334" s="9" t="s">
        <v>373</v>
      </c>
      <c r="C334" s="39">
        <v>40096</v>
      </c>
      <c r="D334" s="39">
        <f t="shared" si="167"/>
        <v>38634</v>
      </c>
      <c r="E334" s="40">
        <v>0.60833333333333328</v>
      </c>
      <c r="F334" s="45">
        <f t="shared" si="168"/>
        <v>38634.60833333333</v>
      </c>
      <c r="G334" s="41" t="s">
        <v>388</v>
      </c>
      <c r="H334" s="41"/>
      <c r="I334" s="42">
        <v>289</v>
      </c>
      <c r="J334" s="11">
        <v>2.2100000000000002E-3</v>
      </c>
      <c r="K334" s="12">
        <v>7.4509999999999996</v>
      </c>
      <c r="L334" s="13">
        <f t="shared" si="169"/>
        <v>7.4532099999999994</v>
      </c>
      <c r="M334" s="13">
        <f t="shared" si="170"/>
        <v>7453.2099999999991</v>
      </c>
      <c r="N334" s="13">
        <f t="shared" si="171"/>
        <v>25789.653979238748</v>
      </c>
      <c r="O334" s="14">
        <f t="shared" si="172"/>
        <v>7.6470588235294112</v>
      </c>
      <c r="P334" s="13">
        <f t="shared" si="173"/>
        <v>2.9651653448648306E-2</v>
      </c>
      <c r="Q334" s="13">
        <f t="shared" si="174"/>
        <v>99.970348346551347</v>
      </c>
      <c r="R334" s="13">
        <f t="shared" si="175"/>
        <v>100</v>
      </c>
      <c r="S334" s="10"/>
    </row>
    <row r="335" spans="2:19">
      <c r="B335" s="9" t="s">
        <v>374</v>
      </c>
      <c r="C335" s="39">
        <v>40096</v>
      </c>
      <c r="D335" s="39">
        <f t="shared" si="167"/>
        <v>38634</v>
      </c>
      <c r="E335" s="40">
        <v>0.61319444444444449</v>
      </c>
      <c r="F335" s="45">
        <f t="shared" si="168"/>
        <v>38634.613194444442</v>
      </c>
      <c r="G335" s="41" t="s">
        <v>389</v>
      </c>
      <c r="H335" s="41"/>
      <c r="I335" s="42">
        <v>285</v>
      </c>
      <c r="J335" s="11">
        <v>1.89E-3</v>
      </c>
      <c r="K335" s="12">
        <v>5.048</v>
      </c>
      <c r="L335" s="13">
        <f t="shared" si="169"/>
        <v>5.0498900000000004</v>
      </c>
      <c r="M335" s="13">
        <f t="shared" si="170"/>
        <v>5049.8900000000003</v>
      </c>
      <c r="N335" s="13">
        <f t="shared" si="171"/>
        <v>17718.912280701756</v>
      </c>
      <c r="O335" s="14">
        <f t="shared" si="172"/>
        <v>6.6315789473684221</v>
      </c>
      <c r="P335" s="13">
        <f t="shared" si="173"/>
        <v>3.742655780620964E-2</v>
      </c>
      <c r="Q335" s="13">
        <f t="shared" si="174"/>
        <v>99.962573442193786</v>
      </c>
      <c r="R335" s="13">
        <f t="shared" si="175"/>
        <v>100</v>
      </c>
      <c r="S335" s="10"/>
    </row>
    <row r="336" spans="2:19">
      <c r="B336" s="9" t="s">
        <v>375</v>
      </c>
      <c r="C336" s="39">
        <v>40096</v>
      </c>
      <c r="D336" s="39">
        <f t="shared" si="167"/>
        <v>38634</v>
      </c>
      <c r="E336" s="40">
        <v>0.62083333333333335</v>
      </c>
      <c r="F336" s="45">
        <f t="shared" si="168"/>
        <v>38634.620833333334</v>
      </c>
      <c r="G336" s="41" t="s">
        <v>390</v>
      </c>
      <c r="H336" s="41"/>
      <c r="I336" s="42">
        <v>299</v>
      </c>
      <c r="J336" s="11">
        <v>2.4399999999999999E-3</v>
      </c>
      <c r="K336" s="12">
        <v>4.907</v>
      </c>
      <c r="L336" s="13">
        <f t="shared" si="169"/>
        <v>4.90944</v>
      </c>
      <c r="M336" s="13">
        <f t="shared" si="170"/>
        <v>4909.4399999999996</v>
      </c>
      <c r="N336" s="13">
        <f t="shared" si="171"/>
        <v>16419.53177257525</v>
      </c>
      <c r="O336" s="14">
        <f t="shared" si="172"/>
        <v>8.1605351170568561</v>
      </c>
      <c r="P336" s="13">
        <f t="shared" si="173"/>
        <v>4.9700169469430323E-2</v>
      </c>
      <c r="Q336" s="13">
        <f t="shared" si="174"/>
        <v>99.950299830530568</v>
      </c>
      <c r="R336" s="13">
        <f t="shared" si="175"/>
        <v>100</v>
      </c>
      <c r="S336" s="10"/>
    </row>
    <row r="337" spans="1:19">
      <c r="B337" s="9" t="s">
        <v>376</v>
      </c>
      <c r="C337" s="39">
        <v>40096</v>
      </c>
      <c r="D337" s="39">
        <f t="shared" si="167"/>
        <v>38634</v>
      </c>
      <c r="E337" s="40">
        <v>0.62569444444444444</v>
      </c>
      <c r="F337" s="45">
        <f t="shared" si="168"/>
        <v>38634.625694444447</v>
      </c>
      <c r="G337" s="41" t="s">
        <v>391</v>
      </c>
      <c r="H337" s="41"/>
      <c r="I337" s="42">
        <v>286</v>
      </c>
      <c r="J337" s="11">
        <v>5.1999999999999995E-4</v>
      </c>
      <c r="K337" s="12">
        <v>0.53700000000000003</v>
      </c>
      <c r="L337" s="13">
        <f t="shared" si="169"/>
        <v>0.53752</v>
      </c>
      <c r="M337" s="13">
        <f t="shared" si="170"/>
        <v>537.52</v>
      </c>
      <c r="N337" s="13">
        <f t="shared" si="171"/>
        <v>1879.4405594405594</v>
      </c>
      <c r="O337" s="14">
        <f t="shared" si="172"/>
        <v>1.8181818181818181</v>
      </c>
      <c r="P337" s="13">
        <f t="shared" si="173"/>
        <v>9.6740586396785233E-2</v>
      </c>
      <c r="Q337" s="13">
        <f t="shared" si="174"/>
        <v>99.903259413603223</v>
      </c>
      <c r="R337" s="13">
        <f t="shared" si="175"/>
        <v>100.00000000000001</v>
      </c>
      <c r="S337" s="10"/>
    </row>
    <row r="338" spans="1:19">
      <c r="B338" s="9" t="s">
        <v>377</v>
      </c>
      <c r="C338" s="39">
        <v>40096</v>
      </c>
      <c r="D338" s="39">
        <f t="shared" si="167"/>
        <v>38634</v>
      </c>
      <c r="E338" s="40">
        <v>0.62916666666666665</v>
      </c>
      <c r="F338" s="45">
        <f t="shared" si="168"/>
        <v>38634.629166666666</v>
      </c>
      <c r="G338" s="41" t="s">
        <v>392</v>
      </c>
      <c r="H338" s="41"/>
      <c r="I338" s="42">
        <v>284</v>
      </c>
      <c r="J338" s="11">
        <v>9.5E-4</v>
      </c>
      <c r="K338" s="12">
        <v>4.532</v>
      </c>
      <c r="L338" s="13">
        <f t="shared" si="169"/>
        <v>4.5329499999999996</v>
      </c>
      <c r="M338" s="13">
        <f t="shared" si="170"/>
        <v>4532.95</v>
      </c>
      <c r="N338" s="13">
        <f t="shared" si="171"/>
        <v>15961.091549295776</v>
      </c>
      <c r="O338" s="14">
        <f t="shared" si="172"/>
        <v>3.3450704225352115</v>
      </c>
      <c r="P338" s="13">
        <f t="shared" si="173"/>
        <v>2.0957654507550272E-2</v>
      </c>
      <c r="Q338" s="13">
        <f t="shared" si="174"/>
        <v>99.979042345492459</v>
      </c>
      <c r="R338" s="13">
        <f t="shared" si="175"/>
        <v>100.00000000000001</v>
      </c>
      <c r="S338" s="10"/>
    </row>
    <row r="339" spans="1:19">
      <c r="B339" s="15"/>
      <c r="C339" s="43"/>
      <c r="D339" s="43"/>
      <c r="E339" s="43"/>
      <c r="F339" s="43"/>
      <c r="G339" s="43"/>
      <c r="H339" s="43"/>
      <c r="I339" s="43"/>
      <c r="J339" s="17"/>
      <c r="K339" s="18"/>
      <c r="L339" s="19"/>
      <c r="M339" s="19"/>
      <c r="N339" s="19"/>
      <c r="O339" s="19"/>
      <c r="P339" s="19"/>
      <c r="Q339" s="19"/>
      <c r="R339" s="19"/>
      <c r="S339" s="16"/>
    </row>
    <row r="340" spans="1:19">
      <c r="B340" s="15"/>
      <c r="C340" s="43"/>
      <c r="D340" s="43"/>
      <c r="E340" s="43"/>
      <c r="F340" s="43"/>
      <c r="G340" s="43"/>
      <c r="H340" s="43"/>
      <c r="I340" s="43"/>
      <c r="J340" s="17"/>
      <c r="K340" s="18"/>
      <c r="L340" s="19"/>
      <c r="M340" s="19"/>
      <c r="N340" s="19"/>
      <c r="O340" s="19"/>
      <c r="P340" s="19"/>
      <c r="Q340" s="19"/>
      <c r="R340" s="19"/>
      <c r="S340" s="16"/>
    </row>
    <row r="341" spans="1:19" ht="18">
      <c r="A341" s="38" t="s">
        <v>399</v>
      </c>
      <c r="B341" s="15"/>
      <c r="C341" s="41"/>
      <c r="D341" s="41"/>
      <c r="E341" s="41"/>
      <c r="F341" s="41"/>
      <c r="G341" s="41"/>
      <c r="H341" s="41"/>
      <c r="I341" s="43"/>
      <c r="J341" s="17"/>
      <c r="K341" s="18"/>
      <c r="L341" s="19"/>
      <c r="M341" s="19"/>
      <c r="N341" s="19"/>
      <c r="O341" s="19"/>
      <c r="P341" s="19"/>
      <c r="Q341" s="19"/>
      <c r="R341" s="19"/>
      <c r="S341" s="16"/>
    </row>
    <row r="342" spans="1:19">
      <c r="B342" s="9" t="s">
        <v>400</v>
      </c>
      <c r="C342" s="39">
        <v>40082</v>
      </c>
      <c r="D342" s="39">
        <f t="shared" ref="D342:D350" si="176">C342-1462</f>
        <v>38620</v>
      </c>
      <c r="E342" s="39"/>
      <c r="F342" s="39"/>
      <c r="G342" s="41" t="s">
        <v>388</v>
      </c>
      <c r="H342" s="41" t="s">
        <v>401</v>
      </c>
      <c r="I342" s="42">
        <v>548</v>
      </c>
      <c r="J342" s="11">
        <v>2.1510000000000001E-2</v>
      </c>
      <c r="K342" s="12">
        <v>0.56699999999999995</v>
      </c>
      <c r="L342" s="13">
        <f>J342+K342</f>
        <v>0.58850999999999998</v>
      </c>
      <c r="M342" s="13">
        <f>L342*1000</f>
        <v>588.51</v>
      </c>
      <c r="N342" s="13">
        <f>(M342/I342)*1000</f>
        <v>1073.9233576642334</v>
      </c>
      <c r="O342" s="14">
        <f>N342*P342/100</f>
        <v>39.251824817518248</v>
      </c>
      <c r="P342" s="13">
        <f>(J342/L342)*100</f>
        <v>3.6549931182137945</v>
      </c>
      <c r="Q342" s="13">
        <f>(K342/L342)*100</f>
        <v>96.345006881786205</v>
      </c>
      <c r="R342" s="13">
        <f>P342+Q342</f>
        <v>100</v>
      </c>
      <c r="S342" s="10"/>
    </row>
    <row r="343" spans="1:19">
      <c r="B343" s="9" t="s">
        <v>402</v>
      </c>
      <c r="C343" s="39">
        <v>40082</v>
      </c>
      <c r="D343" s="39">
        <f t="shared" si="176"/>
        <v>38620</v>
      </c>
      <c r="E343" s="39"/>
      <c r="F343" s="39"/>
      <c r="G343" s="41" t="s">
        <v>388</v>
      </c>
      <c r="H343" s="41" t="s">
        <v>403</v>
      </c>
      <c r="I343" s="42">
        <v>980</v>
      </c>
      <c r="J343" s="11">
        <v>3.7629999999999997E-2</v>
      </c>
      <c r="K343" s="12">
        <v>9.5779999999999994</v>
      </c>
      <c r="L343" s="13">
        <f t="shared" ref="L343:L350" si="177">J343+K343</f>
        <v>9.6156299999999995</v>
      </c>
      <c r="M343" s="13">
        <f t="shared" ref="M343:M406" si="178">L343*1000</f>
        <v>9615.6299999999992</v>
      </c>
      <c r="N343" s="13">
        <f t="shared" ref="N343:N350" si="179">(M343/I343)*1000</f>
        <v>9811.8673469387741</v>
      </c>
      <c r="O343" s="14">
        <f t="shared" ref="O343:O406" si="180">N343*P343/100</f>
        <v>38.397959183673464</v>
      </c>
      <c r="P343" s="13">
        <f t="shared" ref="P343:P350" si="181">(J343/L343)*100</f>
        <v>0.39134201295182947</v>
      </c>
      <c r="Q343" s="13">
        <f t="shared" ref="Q343:Q350" si="182">(K343/L343)*100</f>
        <v>99.608657987048161</v>
      </c>
      <c r="R343" s="13">
        <f t="shared" ref="R343:R350" si="183">P343+Q343</f>
        <v>99.999999999999986</v>
      </c>
      <c r="S343" s="49" t="s">
        <v>395</v>
      </c>
    </row>
    <row r="344" spans="1:19">
      <c r="B344" s="9" t="s">
        <v>404</v>
      </c>
      <c r="C344" s="39">
        <v>40082</v>
      </c>
      <c r="D344" s="39">
        <f t="shared" si="176"/>
        <v>38620</v>
      </c>
      <c r="E344" s="39"/>
      <c r="F344" s="39"/>
      <c r="G344" s="41" t="s">
        <v>388</v>
      </c>
      <c r="H344" s="41" t="s">
        <v>405</v>
      </c>
      <c r="I344" s="42">
        <v>540</v>
      </c>
      <c r="J344" s="11">
        <v>2.8830000000000001E-2</v>
      </c>
      <c r="K344" s="12">
        <v>3.468</v>
      </c>
      <c r="L344" s="13">
        <f t="shared" si="177"/>
        <v>3.4968300000000001</v>
      </c>
      <c r="M344" s="13">
        <f t="shared" si="178"/>
        <v>3496.83</v>
      </c>
      <c r="N344" s="13">
        <f t="shared" si="179"/>
        <v>6475.6111111111113</v>
      </c>
      <c r="O344" s="14">
        <f t="shared" si="180"/>
        <v>53.388888888888893</v>
      </c>
      <c r="P344" s="13">
        <f t="shared" si="181"/>
        <v>0.8244610118307153</v>
      </c>
      <c r="Q344" s="13">
        <f t="shared" si="182"/>
        <v>99.175538988169279</v>
      </c>
      <c r="R344" s="13">
        <f t="shared" si="183"/>
        <v>100</v>
      </c>
      <c r="S344" s="10"/>
    </row>
    <row r="345" spans="1:19">
      <c r="B345" s="9" t="s">
        <v>406</v>
      </c>
      <c r="C345" s="39">
        <v>40082</v>
      </c>
      <c r="D345" s="39">
        <f t="shared" si="176"/>
        <v>38620</v>
      </c>
      <c r="E345" s="39"/>
      <c r="F345" s="39"/>
      <c r="G345" s="41" t="s">
        <v>388</v>
      </c>
      <c r="H345" s="41" t="s">
        <v>407</v>
      </c>
      <c r="I345" s="42">
        <v>1000</v>
      </c>
      <c r="J345" s="11">
        <v>3.0300000000000001E-2</v>
      </c>
      <c r="K345" s="12">
        <v>0.40799999999999997</v>
      </c>
      <c r="L345" s="13">
        <f t="shared" si="177"/>
        <v>0.43829999999999997</v>
      </c>
      <c r="M345" s="13">
        <f t="shared" si="178"/>
        <v>438.29999999999995</v>
      </c>
      <c r="N345" s="13">
        <f t="shared" si="179"/>
        <v>438.29999999999995</v>
      </c>
      <c r="O345" s="14">
        <f t="shared" si="180"/>
        <v>30.299999999999997</v>
      </c>
      <c r="P345" s="13">
        <f t="shared" si="181"/>
        <v>6.9130732375085557</v>
      </c>
      <c r="Q345" s="13">
        <f t="shared" si="182"/>
        <v>93.086926762491444</v>
      </c>
      <c r="R345" s="13">
        <f t="shared" si="183"/>
        <v>100</v>
      </c>
      <c r="S345" s="49" t="s">
        <v>395</v>
      </c>
    </row>
    <row r="346" spans="1:19">
      <c r="B346" s="9" t="s">
        <v>408</v>
      </c>
      <c r="C346" s="39">
        <v>40082</v>
      </c>
      <c r="D346" s="39">
        <f t="shared" si="176"/>
        <v>38620</v>
      </c>
      <c r="E346" s="39"/>
      <c r="F346" s="39"/>
      <c r="G346" s="41" t="s">
        <v>388</v>
      </c>
      <c r="H346" s="41" t="s">
        <v>409</v>
      </c>
      <c r="I346" s="42">
        <v>553</v>
      </c>
      <c r="J346" s="11">
        <v>6.8199999999999997E-3</v>
      </c>
      <c r="K346" s="12">
        <v>2.4E-2</v>
      </c>
      <c r="L346" s="13">
        <f t="shared" si="177"/>
        <v>3.082E-2</v>
      </c>
      <c r="M346" s="13">
        <f t="shared" si="178"/>
        <v>30.82</v>
      </c>
      <c r="N346" s="13">
        <f t="shared" si="179"/>
        <v>55.732368896925855</v>
      </c>
      <c r="O346" s="14">
        <f t="shared" si="180"/>
        <v>12.332730560578661</v>
      </c>
      <c r="P346" s="13">
        <f t="shared" si="181"/>
        <v>22.128487994808566</v>
      </c>
      <c r="Q346" s="13">
        <f t="shared" si="182"/>
        <v>77.871512005191434</v>
      </c>
      <c r="R346" s="13">
        <f t="shared" si="183"/>
        <v>100</v>
      </c>
      <c r="S346" s="10"/>
    </row>
    <row r="347" spans="1:19">
      <c r="B347" s="9" t="s">
        <v>410</v>
      </c>
      <c r="C347" s="39">
        <v>40082</v>
      </c>
      <c r="D347" s="39">
        <f t="shared" si="176"/>
        <v>38620</v>
      </c>
      <c r="E347" s="39"/>
      <c r="F347" s="39"/>
      <c r="G347" s="41" t="s">
        <v>388</v>
      </c>
      <c r="H347" s="41" t="s">
        <v>411</v>
      </c>
      <c r="I347" s="42">
        <v>1004</v>
      </c>
      <c r="J347" s="11">
        <v>2.1729999999999999E-2</v>
      </c>
      <c r="K347" s="12">
        <v>4.1000000000000002E-2</v>
      </c>
      <c r="L347" s="13">
        <f t="shared" si="177"/>
        <v>6.2730000000000008E-2</v>
      </c>
      <c r="M347" s="13">
        <f t="shared" si="178"/>
        <v>62.730000000000011</v>
      </c>
      <c r="N347" s="13">
        <f t="shared" si="179"/>
        <v>62.480079681274916</v>
      </c>
      <c r="O347" s="14">
        <f t="shared" si="180"/>
        <v>21.643426294820713</v>
      </c>
      <c r="P347" s="13">
        <f t="shared" si="181"/>
        <v>34.640522875816984</v>
      </c>
      <c r="Q347" s="13">
        <f t="shared" si="182"/>
        <v>65.359477124183002</v>
      </c>
      <c r="R347" s="13">
        <f t="shared" si="183"/>
        <v>99.999999999999986</v>
      </c>
      <c r="S347" s="49" t="s">
        <v>395</v>
      </c>
    </row>
    <row r="348" spans="1:19">
      <c r="B348" s="9" t="s">
        <v>412</v>
      </c>
      <c r="C348" s="39">
        <v>40082</v>
      </c>
      <c r="D348" s="39">
        <f t="shared" si="176"/>
        <v>38620</v>
      </c>
      <c r="E348" s="39"/>
      <c r="F348" s="39"/>
      <c r="G348" s="41" t="s">
        <v>388</v>
      </c>
      <c r="H348" s="41" t="s">
        <v>413</v>
      </c>
      <c r="I348" s="42">
        <v>531</v>
      </c>
      <c r="J348" s="11">
        <v>9.2099999999999994E-3</v>
      </c>
      <c r="K348" s="12">
        <v>8.0000000000000002E-3</v>
      </c>
      <c r="L348" s="13">
        <f t="shared" si="177"/>
        <v>1.721E-2</v>
      </c>
      <c r="M348" s="13">
        <f t="shared" si="178"/>
        <v>17.21</v>
      </c>
      <c r="N348" s="13">
        <f t="shared" si="179"/>
        <v>32.410546139359703</v>
      </c>
      <c r="O348" s="14">
        <f t="shared" si="180"/>
        <v>17.344632768361581</v>
      </c>
      <c r="P348" s="13">
        <f t="shared" si="181"/>
        <v>53.515398024404412</v>
      </c>
      <c r="Q348" s="13">
        <f t="shared" si="182"/>
        <v>46.484601975595588</v>
      </c>
      <c r="R348" s="13">
        <f t="shared" si="183"/>
        <v>100</v>
      </c>
      <c r="S348" s="10"/>
    </row>
    <row r="349" spans="1:19">
      <c r="B349" s="9" t="s">
        <v>414</v>
      </c>
      <c r="C349" s="39">
        <v>40082</v>
      </c>
      <c r="D349" s="39">
        <f t="shared" si="176"/>
        <v>38620</v>
      </c>
      <c r="E349" s="39"/>
      <c r="F349" s="39"/>
      <c r="G349" s="41" t="s">
        <v>388</v>
      </c>
      <c r="H349" s="41" t="s">
        <v>415</v>
      </c>
      <c r="I349" s="42">
        <v>980</v>
      </c>
      <c r="J349" s="11">
        <v>2.1829999999999999E-2</v>
      </c>
      <c r="K349" s="12">
        <v>2.9580000000000002</v>
      </c>
      <c r="L349" s="13">
        <f t="shared" si="177"/>
        <v>2.9798300000000002</v>
      </c>
      <c r="M349" s="13">
        <f t="shared" si="178"/>
        <v>2979.8300000000004</v>
      </c>
      <c r="N349" s="13">
        <f t="shared" si="179"/>
        <v>3040.6428571428578</v>
      </c>
      <c r="O349" s="14">
        <f t="shared" si="180"/>
        <v>22.275510204081634</v>
      </c>
      <c r="P349" s="13">
        <f t="shared" si="181"/>
        <v>0.73259212773883065</v>
      </c>
      <c r="Q349" s="13">
        <f t="shared" si="182"/>
        <v>99.267407872261174</v>
      </c>
      <c r="R349" s="13">
        <f t="shared" si="183"/>
        <v>100</v>
      </c>
      <c r="S349" s="49" t="s">
        <v>395</v>
      </c>
    </row>
    <row r="350" spans="1:19">
      <c r="B350" s="9" t="s">
        <v>416</v>
      </c>
      <c r="C350" s="39">
        <v>40083</v>
      </c>
      <c r="D350" s="39">
        <f t="shared" si="176"/>
        <v>38621</v>
      </c>
      <c r="E350" s="39"/>
      <c r="F350" s="39"/>
      <c r="G350" s="41" t="s">
        <v>388</v>
      </c>
      <c r="H350" s="41" t="s">
        <v>417</v>
      </c>
      <c r="I350" s="42">
        <v>545</v>
      </c>
      <c r="J350" s="11">
        <v>9.1900000000000003E-3</v>
      </c>
      <c r="K350" s="12">
        <v>3.9E-2</v>
      </c>
      <c r="L350" s="13">
        <f t="shared" si="177"/>
        <v>4.8189999999999997E-2</v>
      </c>
      <c r="M350" s="13">
        <f t="shared" si="178"/>
        <v>48.19</v>
      </c>
      <c r="N350" s="13">
        <f t="shared" si="179"/>
        <v>88.422018348623837</v>
      </c>
      <c r="O350" s="14">
        <f t="shared" si="180"/>
        <v>16.862385321100916</v>
      </c>
      <c r="P350" s="13">
        <f t="shared" si="181"/>
        <v>19.070346544926334</v>
      </c>
      <c r="Q350" s="13">
        <f t="shared" si="182"/>
        <v>80.929653455073662</v>
      </c>
      <c r="R350" s="13">
        <f t="shared" si="183"/>
        <v>100</v>
      </c>
      <c r="S350" s="10"/>
    </row>
    <row r="351" spans="1:19">
      <c r="B351" s="15"/>
      <c r="C351" s="43"/>
      <c r="D351" s="43"/>
      <c r="E351" s="43"/>
      <c r="F351" s="43"/>
      <c r="G351" s="43"/>
      <c r="H351" s="43"/>
      <c r="I351" s="43"/>
      <c r="J351" s="17"/>
      <c r="K351" s="18"/>
      <c r="L351" s="19"/>
      <c r="M351" s="19"/>
      <c r="N351" s="19"/>
      <c r="O351" s="19"/>
      <c r="P351" s="19"/>
      <c r="Q351" s="19"/>
      <c r="R351" s="19"/>
      <c r="S351" s="16"/>
    </row>
    <row r="352" spans="1:19">
      <c r="B352" s="9" t="s">
        <v>418</v>
      </c>
      <c r="C352" s="39">
        <v>40082</v>
      </c>
      <c r="D352" s="39">
        <f t="shared" ref="D352:D360" si="184">C352-1462</f>
        <v>38620</v>
      </c>
      <c r="E352" s="39"/>
      <c r="F352" s="39"/>
      <c r="G352" s="41" t="s">
        <v>389</v>
      </c>
      <c r="H352" s="41" t="s">
        <v>401</v>
      </c>
      <c r="I352" s="42">
        <v>554</v>
      </c>
      <c r="J352" s="11">
        <v>3.5799999999999998E-2</v>
      </c>
      <c r="K352" s="12">
        <v>3.3000000000000002E-2</v>
      </c>
      <c r="L352" s="13">
        <f t="shared" ref="L352:L415" si="185">J352+K352</f>
        <v>6.88E-2</v>
      </c>
      <c r="M352" s="13">
        <f t="shared" si="178"/>
        <v>68.8</v>
      </c>
      <c r="N352" s="13">
        <f t="shared" ref="N352:N415" si="186">(M352/I352)*1000</f>
        <v>124.18772563176894</v>
      </c>
      <c r="O352" s="14">
        <f t="shared" si="180"/>
        <v>64.620938628158825</v>
      </c>
      <c r="P352" s="13">
        <f t="shared" ref="P352:P421" si="187">(J352/L352)*100</f>
        <v>52.034883720930225</v>
      </c>
      <c r="Q352" s="13">
        <f t="shared" ref="Q352:Q421" si="188">(K352/L352)*100</f>
        <v>47.965116279069768</v>
      </c>
      <c r="R352" s="13">
        <f t="shared" ref="R352:R415" si="189">P352+Q352</f>
        <v>100</v>
      </c>
      <c r="S352" s="10"/>
    </row>
    <row r="353" spans="2:19">
      <c r="B353" s="9" t="s">
        <v>419</v>
      </c>
      <c r="C353" s="39">
        <v>40082</v>
      </c>
      <c r="D353" s="39">
        <f t="shared" si="184"/>
        <v>38620</v>
      </c>
      <c r="E353" s="39"/>
      <c r="F353" s="39"/>
      <c r="G353" s="41" t="s">
        <v>389</v>
      </c>
      <c r="H353" s="41" t="s">
        <v>403</v>
      </c>
      <c r="I353" s="42">
        <v>1009</v>
      </c>
      <c r="J353" s="11">
        <v>7.0879999999999999E-2</v>
      </c>
      <c r="K353" s="12">
        <v>1.5469999999999999</v>
      </c>
      <c r="L353" s="13">
        <f t="shared" si="185"/>
        <v>1.61788</v>
      </c>
      <c r="M353" s="13">
        <f t="shared" si="178"/>
        <v>1617.8799999999999</v>
      </c>
      <c r="N353" s="13">
        <f t="shared" si="186"/>
        <v>1603.4489593657083</v>
      </c>
      <c r="O353" s="14">
        <f t="shared" si="180"/>
        <v>70.247770069375605</v>
      </c>
      <c r="P353" s="13">
        <f t="shared" si="187"/>
        <v>4.3810418572452843</v>
      </c>
      <c r="Q353" s="13">
        <f t="shared" si="188"/>
        <v>95.618958142754721</v>
      </c>
      <c r="R353" s="13">
        <f t="shared" si="189"/>
        <v>100</v>
      </c>
      <c r="S353" s="49" t="s">
        <v>395</v>
      </c>
    </row>
    <row r="354" spans="2:19">
      <c r="B354" s="9" t="s">
        <v>420</v>
      </c>
      <c r="C354" s="39">
        <v>40082</v>
      </c>
      <c r="D354" s="39">
        <f t="shared" si="184"/>
        <v>38620</v>
      </c>
      <c r="E354" s="39"/>
      <c r="F354" s="39"/>
      <c r="G354" s="41" t="s">
        <v>389</v>
      </c>
      <c r="H354" s="41" t="s">
        <v>405</v>
      </c>
      <c r="I354" s="42">
        <v>550</v>
      </c>
      <c r="J354" s="11">
        <v>1.0319999999999999E-2</v>
      </c>
      <c r="K354" s="12">
        <v>0.44800000000000001</v>
      </c>
      <c r="L354" s="13">
        <f t="shared" si="185"/>
        <v>0.45832000000000001</v>
      </c>
      <c r="M354" s="13">
        <f t="shared" si="178"/>
        <v>458.32</v>
      </c>
      <c r="N354" s="13">
        <f t="shared" si="186"/>
        <v>833.30909090909086</v>
      </c>
      <c r="O354" s="14">
        <f t="shared" si="180"/>
        <v>18.763636363636362</v>
      </c>
      <c r="P354" s="13">
        <f t="shared" si="187"/>
        <v>2.2517018676906964</v>
      </c>
      <c r="Q354" s="13">
        <f t="shared" si="188"/>
        <v>97.748298132309301</v>
      </c>
      <c r="R354" s="13">
        <f t="shared" si="189"/>
        <v>100</v>
      </c>
      <c r="S354" s="10"/>
    </row>
    <row r="355" spans="2:19">
      <c r="B355" s="9" t="s">
        <v>421</v>
      </c>
      <c r="C355" s="39">
        <v>40082</v>
      </c>
      <c r="D355" s="39">
        <f t="shared" si="184"/>
        <v>38620</v>
      </c>
      <c r="E355" s="39"/>
      <c r="F355" s="39"/>
      <c r="G355" s="41" t="s">
        <v>389</v>
      </c>
      <c r="H355" s="41" t="s">
        <v>407</v>
      </c>
      <c r="I355" s="42">
        <v>1005</v>
      </c>
      <c r="J355" s="11">
        <v>1.7840000000000002E-2</v>
      </c>
      <c r="K355" s="12">
        <v>6.9000000000000006E-2</v>
      </c>
      <c r="L355" s="13">
        <f t="shared" si="185"/>
        <v>8.6840000000000001E-2</v>
      </c>
      <c r="M355" s="13">
        <f t="shared" si="178"/>
        <v>86.84</v>
      </c>
      <c r="N355" s="13">
        <f t="shared" si="186"/>
        <v>86.407960199004989</v>
      </c>
      <c r="O355" s="14">
        <f t="shared" si="180"/>
        <v>17.75124378109453</v>
      </c>
      <c r="P355" s="13">
        <f t="shared" si="187"/>
        <v>20.543528327959468</v>
      </c>
      <c r="Q355" s="13">
        <f t="shared" si="188"/>
        <v>79.456471672040536</v>
      </c>
      <c r="R355" s="13">
        <f t="shared" si="189"/>
        <v>100</v>
      </c>
      <c r="S355" s="49" t="s">
        <v>395</v>
      </c>
    </row>
    <row r="356" spans="2:19">
      <c r="B356" s="9" t="s">
        <v>422</v>
      </c>
      <c r="C356" s="39">
        <v>40082</v>
      </c>
      <c r="D356" s="39">
        <f t="shared" si="184"/>
        <v>38620</v>
      </c>
      <c r="E356" s="39"/>
      <c r="F356" s="39"/>
      <c r="G356" s="41" t="s">
        <v>389</v>
      </c>
      <c r="H356" s="41" t="s">
        <v>409</v>
      </c>
      <c r="I356" s="42">
        <v>549</v>
      </c>
      <c r="J356" s="11">
        <v>2.4500000000000001E-2</v>
      </c>
      <c r="K356" s="12">
        <v>0.191</v>
      </c>
      <c r="L356" s="13">
        <f t="shared" si="185"/>
        <v>0.2155</v>
      </c>
      <c r="M356" s="13">
        <f t="shared" si="178"/>
        <v>215.5</v>
      </c>
      <c r="N356" s="13">
        <f t="shared" si="186"/>
        <v>392.53187613843346</v>
      </c>
      <c r="O356" s="14">
        <f t="shared" si="180"/>
        <v>44.626593806921676</v>
      </c>
      <c r="P356" s="13">
        <f t="shared" si="187"/>
        <v>11.368909512761022</v>
      </c>
      <c r="Q356" s="13">
        <f t="shared" si="188"/>
        <v>88.631090487238978</v>
      </c>
      <c r="R356" s="13">
        <f t="shared" si="189"/>
        <v>100</v>
      </c>
      <c r="S356" s="10"/>
    </row>
    <row r="357" spans="2:19">
      <c r="B357" s="9" t="s">
        <v>423</v>
      </c>
      <c r="C357" s="39">
        <v>40082</v>
      </c>
      <c r="D357" s="39">
        <f t="shared" si="184"/>
        <v>38620</v>
      </c>
      <c r="E357" s="39"/>
      <c r="F357" s="39"/>
      <c r="G357" s="41" t="s">
        <v>389</v>
      </c>
      <c r="H357" s="41" t="s">
        <v>411</v>
      </c>
      <c r="I357" s="42">
        <v>1004</v>
      </c>
      <c r="J357" s="11">
        <v>3.125E-2</v>
      </c>
      <c r="K357" s="12">
        <v>4.4619999999999997</v>
      </c>
      <c r="L357" s="13">
        <f t="shared" si="185"/>
        <v>4.4932499999999997</v>
      </c>
      <c r="M357" s="13">
        <f t="shared" si="178"/>
        <v>4493.25</v>
      </c>
      <c r="N357" s="13">
        <f t="shared" si="186"/>
        <v>4475.3486055776893</v>
      </c>
      <c r="O357" s="14">
        <f t="shared" si="180"/>
        <v>31.12549800796813</v>
      </c>
      <c r="P357" s="13">
        <f t="shared" si="187"/>
        <v>0.69548767595838212</v>
      </c>
      <c r="Q357" s="13">
        <f t="shared" si="188"/>
        <v>99.30451232404161</v>
      </c>
      <c r="R357" s="13">
        <f t="shared" si="189"/>
        <v>99.999999999999986</v>
      </c>
      <c r="S357" s="49" t="s">
        <v>395</v>
      </c>
    </row>
    <row r="358" spans="2:19">
      <c r="B358" s="9" t="s">
        <v>424</v>
      </c>
      <c r="C358" s="39">
        <v>40082</v>
      </c>
      <c r="D358" s="39">
        <f t="shared" si="184"/>
        <v>38620</v>
      </c>
      <c r="E358" s="39"/>
      <c r="F358" s="39"/>
      <c r="G358" s="41" t="s">
        <v>389</v>
      </c>
      <c r="H358" s="41" t="s">
        <v>413</v>
      </c>
      <c r="I358" s="42">
        <v>558</v>
      </c>
      <c r="J358" s="11">
        <v>1.026E-2</v>
      </c>
      <c r="K358" s="12">
        <v>0.67400000000000004</v>
      </c>
      <c r="L358" s="13">
        <f t="shared" si="185"/>
        <v>0.68426000000000009</v>
      </c>
      <c r="M358" s="13">
        <f t="shared" si="178"/>
        <v>684.2600000000001</v>
      </c>
      <c r="N358" s="13">
        <f t="shared" si="186"/>
        <v>1226.2724014336918</v>
      </c>
      <c r="O358" s="14">
        <f t="shared" si="180"/>
        <v>18.387096774193548</v>
      </c>
      <c r="P358" s="13">
        <f t="shared" si="187"/>
        <v>1.4994300412124044</v>
      </c>
      <c r="Q358" s="13">
        <f t="shared" si="188"/>
        <v>98.500569958787594</v>
      </c>
      <c r="R358" s="13">
        <f t="shared" si="189"/>
        <v>100</v>
      </c>
      <c r="S358" s="10"/>
    </row>
    <row r="359" spans="2:19">
      <c r="B359" s="9" t="s">
        <v>425</v>
      </c>
      <c r="C359" s="39">
        <v>40082</v>
      </c>
      <c r="D359" s="39">
        <f t="shared" si="184"/>
        <v>38620</v>
      </c>
      <c r="E359" s="39"/>
      <c r="F359" s="39"/>
      <c r="G359" s="41" t="s">
        <v>389</v>
      </c>
      <c r="H359" s="41" t="s">
        <v>415</v>
      </c>
      <c r="I359" s="42">
        <v>991</v>
      </c>
      <c r="J359" s="11">
        <v>1.822E-2</v>
      </c>
      <c r="K359" s="12">
        <v>6.3360000000000003</v>
      </c>
      <c r="L359" s="13">
        <f t="shared" si="185"/>
        <v>6.3542200000000006</v>
      </c>
      <c r="M359" s="13">
        <f t="shared" si="178"/>
        <v>6354.22</v>
      </c>
      <c r="N359" s="13">
        <f t="shared" si="186"/>
        <v>6411.927346115036</v>
      </c>
      <c r="O359" s="14">
        <f t="shared" si="180"/>
        <v>18.385469223007064</v>
      </c>
      <c r="P359" s="13">
        <f t="shared" si="187"/>
        <v>0.2867385768827645</v>
      </c>
      <c r="Q359" s="13">
        <f t="shared" si="188"/>
        <v>99.713261423117231</v>
      </c>
      <c r="R359" s="13">
        <f t="shared" si="189"/>
        <v>100</v>
      </c>
      <c r="S359" s="49" t="s">
        <v>395</v>
      </c>
    </row>
    <row r="360" spans="2:19">
      <c r="B360" s="9" t="s">
        <v>426</v>
      </c>
      <c r="C360" s="39">
        <v>40083</v>
      </c>
      <c r="D360" s="39">
        <f t="shared" si="184"/>
        <v>38621</v>
      </c>
      <c r="E360" s="39"/>
      <c r="F360" s="39"/>
      <c r="G360" s="41" t="s">
        <v>389</v>
      </c>
      <c r="H360" s="41" t="s">
        <v>417</v>
      </c>
      <c r="I360" s="42">
        <v>549</v>
      </c>
      <c r="J360" s="11">
        <v>1.397E-2</v>
      </c>
      <c r="K360" s="12">
        <v>3.044</v>
      </c>
      <c r="L360" s="13">
        <f t="shared" si="185"/>
        <v>3.0579700000000001</v>
      </c>
      <c r="M360" s="13">
        <f t="shared" si="178"/>
        <v>3057.9700000000003</v>
      </c>
      <c r="N360" s="13">
        <f t="shared" si="186"/>
        <v>5570.0728597449915</v>
      </c>
      <c r="O360" s="14">
        <f t="shared" si="180"/>
        <v>25.446265938069217</v>
      </c>
      <c r="P360" s="13">
        <f t="shared" si="187"/>
        <v>0.45683901411720845</v>
      </c>
      <c r="Q360" s="13">
        <f t="shared" si="188"/>
        <v>99.543160985882793</v>
      </c>
      <c r="R360" s="13">
        <f t="shared" si="189"/>
        <v>100</v>
      </c>
      <c r="S360" s="10"/>
    </row>
    <row r="361" spans="2:19">
      <c r="B361" s="15"/>
      <c r="C361" s="43"/>
      <c r="D361" s="43"/>
      <c r="E361" s="43"/>
      <c r="F361" s="43"/>
      <c r="G361" s="43"/>
      <c r="H361" s="43"/>
      <c r="I361" s="43"/>
      <c r="J361" s="17"/>
      <c r="K361" s="18"/>
      <c r="L361" s="19"/>
      <c r="M361" s="19"/>
      <c r="N361" s="19"/>
      <c r="O361" s="19"/>
      <c r="P361" s="19"/>
      <c r="Q361" s="19"/>
      <c r="R361" s="19"/>
      <c r="S361" s="16"/>
    </row>
    <row r="362" spans="2:19">
      <c r="B362" s="9" t="s">
        <v>427</v>
      </c>
      <c r="C362" s="39">
        <v>40082</v>
      </c>
      <c r="D362" s="39">
        <f t="shared" ref="D362:D370" si="190">C362-1462</f>
        <v>38620</v>
      </c>
      <c r="E362" s="39"/>
      <c r="F362" s="39"/>
      <c r="G362" s="41" t="s">
        <v>390</v>
      </c>
      <c r="H362" s="41" t="s">
        <v>401</v>
      </c>
      <c r="I362" s="42">
        <v>530</v>
      </c>
      <c r="J362" s="11">
        <v>3.98E-3</v>
      </c>
      <c r="K362" s="12">
        <v>0.20699999999999999</v>
      </c>
      <c r="L362" s="13">
        <f t="shared" si="185"/>
        <v>0.21098</v>
      </c>
      <c r="M362" s="13">
        <f t="shared" si="178"/>
        <v>210.98</v>
      </c>
      <c r="N362" s="13">
        <f t="shared" si="186"/>
        <v>398.07547169811318</v>
      </c>
      <c r="O362" s="14">
        <f t="shared" si="180"/>
        <v>7.5094339622641497</v>
      </c>
      <c r="P362" s="13">
        <f t="shared" si="187"/>
        <v>1.8864347331500615</v>
      </c>
      <c r="Q362" s="13">
        <f t="shared" si="188"/>
        <v>98.113565266849932</v>
      </c>
      <c r="R362" s="13">
        <f t="shared" si="189"/>
        <v>100</v>
      </c>
      <c r="S362" s="10"/>
    </row>
    <row r="363" spans="2:19">
      <c r="B363" s="9" t="s">
        <v>428</v>
      </c>
      <c r="C363" s="39">
        <v>40082</v>
      </c>
      <c r="D363" s="39">
        <f t="shared" si="190"/>
        <v>38620</v>
      </c>
      <c r="E363" s="39"/>
      <c r="F363" s="39"/>
      <c r="G363" s="41" t="s">
        <v>390</v>
      </c>
      <c r="H363" s="41" t="s">
        <v>403</v>
      </c>
      <c r="I363" s="42">
        <v>1000</v>
      </c>
      <c r="J363" s="11">
        <v>6.7600000000000004E-3</v>
      </c>
      <c r="K363" s="12">
        <v>1.075</v>
      </c>
      <c r="L363" s="13">
        <f t="shared" si="185"/>
        <v>1.0817600000000001</v>
      </c>
      <c r="M363" s="13">
        <f t="shared" si="178"/>
        <v>1081.76</v>
      </c>
      <c r="N363" s="13">
        <f t="shared" si="186"/>
        <v>1081.76</v>
      </c>
      <c r="O363" s="14">
        <f t="shared" si="180"/>
        <v>6.76</v>
      </c>
      <c r="P363" s="13">
        <f t="shared" si="187"/>
        <v>0.62490755805354237</v>
      </c>
      <c r="Q363" s="13">
        <f t="shared" si="188"/>
        <v>99.37509244194645</v>
      </c>
      <c r="R363" s="13">
        <f t="shared" si="189"/>
        <v>99.999999999999986</v>
      </c>
      <c r="S363" s="49" t="s">
        <v>395</v>
      </c>
    </row>
    <row r="364" spans="2:19">
      <c r="B364" s="9" t="s">
        <v>429</v>
      </c>
      <c r="C364" s="39">
        <v>40082</v>
      </c>
      <c r="D364" s="39">
        <f t="shared" si="190"/>
        <v>38620</v>
      </c>
      <c r="E364" s="39"/>
      <c r="F364" s="39"/>
      <c r="G364" s="41" t="s">
        <v>390</v>
      </c>
      <c r="H364" s="41" t="s">
        <v>405</v>
      </c>
      <c r="I364" s="42">
        <v>529</v>
      </c>
      <c r="J364" s="11">
        <v>6.5700000000000003E-3</v>
      </c>
      <c r="K364" s="12">
        <v>0.104</v>
      </c>
      <c r="L364" s="13">
        <f t="shared" si="185"/>
        <v>0.11057</v>
      </c>
      <c r="M364" s="13">
        <f t="shared" si="178"/>
        <v>110.57000000000001</v>
      </c>
      <c r="N364" s="13">
        <f t="shared" si="186"/>
        <v>209.01701323251422</v>
      </c>
      <c r="O364" s="14">
        <f t="shared" si="180"/>
        <v>12.419659735349718</v>
      </c>
      <c r="P364" s="13">
        <f t="shared" si="187"/>
        <v>5.9419372343311929</v>
      </c>
      <c r="Q364" s="13">
        <f t="shared" si="188"/>
        <v>94.058062765668808</v>
      </c>
      <c r="R364" s="13">
        <f t="shared" si="189"/>
        <v>100</v>
      </c>
      <c r="S364" s="10"/>
    </row>
    <row r="365" spans="2:19">
      <c r="B365" s="9" t="s">
        <v>430</v>
      </c>
      <c r="C365" s="39">
        <v>40082</v>
      </c>
      <c r="D365" s="39">
        <f t="shared" si="190"/>
        <v>38620</v>
      </c>
      <c r="E365" s="39"/>
      <c r="F365" s="39"/>
      <c r="G365" s="41" t="s">
        <v>390</v>
      </c>
      <c r="H365" s="41" t="s">
        <v>407</v>
      </c>
      <c r="I365" s="42">
        <v>1011</v>
      </c>
      <c r="J365" s="11">
        <v>5.1990000000000001E-2</v>
      </c>
      <c r="K365" s="12">
        <v>7.1429999999999998</v>
      </c>
      <c r="L365" s="13">
        <f t="shared" si="185"/>
        <v>7.1949899999999998</v>
      </c>
      <c r="M365" s="13">
        <f t="shared" si="178"/>
        <v>7194.99</v>
      </c>
      <c r="N365" s="13">
        <f t="shared" si="186"/>
        <v>7116.7062314540062</v>
      </c>
      <c r="O365" s="14">
        <f t="shared" si="180"/>
        <v>51.42433234421366</v>
      </c>
      <c r="P365" s="13">
        <f t="shared" si="187"/>
        <v>0.72258613285077544</v>
      </c>
      <c r="Q365" s="13">
        <f t="shared" si="188"/>
        <v>99.277413867149221</v>
      </c>
      <c r="R365" s="13">
        <f t="shared" si="189"/>
        <v>100</v>
      </c>
      <c r="S365" s="49" t="s">
        <v>395</v>
      </c>
    </row>
    <row r="366" spans="2:19">
      <c r="B366" s="9" t="s">
        <v>431</v>
      </c>
      <c r="C366" s="39">
        <v>40082</v>
      </c>
      <c r="D366" s="39">
        <f t="shared" si="190"/>
        <v>38620</v>
      </c>
      <c r="E366" s="39"/>
      <c r="F366" s="39"/>
      <c r="G366" s="41" t="s">
        <v>390</v>
      </c>
      <c r="H366" s="41" t="s">
        <v>409</v>
      </c>
      <c r="I366" s="42">
        <v>538</v>
      </c>
      <c r="J366" s="11">
        <v>1.975E-2</v>
      </c>
      <c r="K366" s="12">
        <v>6.9000000000000006E-2</v>
      </c>
      <c r="L366" s="13">
        <f t="shared" si="185"/>
        <v>8.8750000000000009E-2</v>
      </c>
      <c r="M366" s="13">
        <f t="shared" si="178"/>
        <v>88.750000000000014</v>
      </c>
      <c r="N366" s="13">
        <f t="shared" si="186"/>
        <v>164.96282527881041</v>
      </c>
      <c r="O366" s="14">
        <f t="shared" si="180"/>
        <v>36.710037174721187</v>
      </c>
      <c r="P366" s="13">
        <f t="shared" si="187"/>
        <v>22.25352112676056</v>
      </c>
      <c r="Q366" s="13">
        <f t="shared" si="188"/>
        <v>77.74647887323944</v>
      </c>
      <c r="R366" s="13">
        <f t="shared" si="189"/>
        <v>100</v>
      </c>
      <c r="S366" s="10"/>
    </row>
    <row r="367" spans="2:19">
      <c r="B367" s="9" t="s">
        <v>432</v>
      </c>
      <c r="C367" s="39">
        <v>40082</v>
      </c>
      <c r="D367" s="39">
        <f t="shared" si="190"/>
        <v>38620</v>
      </c>
      <c r="E367" s="39"/>
      <c r="F367" s="39"/>
      <c r="G367" s="41" t="s">
        <v>390</v>
      </c>
      <c r="H367" s="41" t="s">
        <v>411</v>
      </c>
      <c r="I367" s="42">
        <v>993</v>
      </c>
      <c r="J367" s="11">
        <v>5.6529999999999997E-2</v>
      </c>
      <c r="K367" s="12">
        <v>0.20599999999999999</v>
      </c>
      <c r="L367" s="13">
        <f t="shared" si="185"/>
        <v>0.26252999999999999</v>
      </c>
      <c r="M367" s="13">
        <f t="shared" si="178"/>
        <v>262.52999999999997</v>
      </c>
      <c r="N367" s="13">
        <f t="shared" si="186"/>
        <v>264.38066465256793</v>
      </c>
      <c r="O367" s="14">
        <f t="shared" si="180"/>
        <v>56.928499496475318</v>
      </c>
      <c r="P367" s="13">
        <f t="shared" si="187"/>
        <v>21.532777206414504</v>
      </c>
      <c r="Q367" s="13">
        <f t="shared" si="188"/>
        <v>78.467222793585506</v>
      </c>
      <c r="R367" s="13">
        <f t="shared" si="189"/>
        <v>100.00000000000001</v>
      </c>
      <c r="S367" s="49" t="s">
        <v>395</v>
      </c>
    </row>
    <row r="368" spans="2:19">
      <c r="B368" s="9" t="s">
        <v>433</v>
      </c>
      <c r="C368" s="39">
        <v>40082</v>
      </c>
      <c r="D368" s="39">
        <f t="shared" si="190"/>
        <v>38620</v>
      </c>
      <c r="E368" s="39"/>
      <c r="F368" s="39"/>
      <c r="G368" s="41" t="s">
        <v>390</v>
      </c>
      <c r="H368" s="41" t="s">
        <v>413</v>
      </c>
      <c r="I368" s="42">
        <v>534</v>
      </c>
      <c r="J368" s="11">
        <v>5.7099999999999998E-3</v>
      </c>
      <c r="K368" s="12">
        <v>8.0000000000000002E-3</v>
      </c>
      <c r="L368" s="13">
        <f t="shared" si="185"/>
        <v>1.371E-2</v>
      </c>
      <c r="M368" s="13">
        <f t="shared" si="178"/>
        <v>13.71</v>
      </c>
      <c r="N368" s="13">
        <f t="shared" si="186"/>
        <v>25.674157303370791</v>
      </c>
      <c r="O368" s="14">
        <f t="shared" si="180"/>
        <v>10.692883895131088</v>
      </c>
      <c r="P368" s="13">
        <f t="shared" si="187"/>
        <v>41.648431801604666</v>
      </c>
      <c r="Q368" s="13">
        <f t="shared" si="188"/>
        <v>58.351568198395334</v>
      </c>
      <c r="R368" s="13">
        <f t="shared" si="189"/>
        <v>100</v>
      </c>
      <c r="S368" s="10" t="s">
        <v>95</v>
      </c>
    </row>
    <row r="369" spans="2:19">
      <c r="B369" s="9" t="s">
        <v>434</v>
      </c>
      <c r="C369" s="39">
        <v>40082</v>
      </c>
      <c r="D369" s="39">
        <f t="shared" si="190"/>
        <v>38620</v>
      </c>
      <c r="E369" s="39"/>
      <c r="F369" s="39"/>
      <c r="G369" s="41" t="s">
        <v>390</v>
      </c>
      <c r="H369" s="41" t="s">
        <v>415</v>
      </c>
      <c r="I369" s="42">
        <v>989</v>
      </c>
      <c r="J369" s="11">
        <v>8.6499999999999997E-3</v>
      </c>
      <c r="K369" s="12">
        <v>0.748</v>
      </c>
      <c r="L369" s="13">
        <f t="shared" si="185"/>
        <v>0.75665000000000004</v>
      </c>
      <c r="M369" s="13">
        <f t="shared" si="178"/>
        <v>756.65000000000009</v>
      </c>
      <c r="N369" s="13">
        <f t="shared" si="186"/>
        <v>765.06572295247736</v>
      </c>
      <c r="O369" s="14">
        <f t="shared" si="180"/>
        <v>8.7462082912032368</v>
      </c>
      <c r="P369" s="13">
        <f t="shared" si="187"/>
        <v>1.1431969867177691</v>
      </c>
      <c r="Q369" s="13">
        <f t="shared" si="188"/>
        <v>98.856803013282217</v>
      </c>
      <c r="R369" s="13">
        <f t="shared" si="189"/>
        <v>99.999999999999986</v>
      </c>
      <c r="S369" s="49" t="s">
        <v>395</v>
      </c>
    </row>
    <row r="370" spans="2:19">
      <c r="B370" s="9" t="s">
        <v>224</v>
      </c>
      <c r="C370" s="39">
        <v>40083</v>
      </c>
      <c r="D370" s="39">
        <f t="shared" si="190"/>
        <v>38621</v>
      </c>
      <c r="E370" s="39"/>
      <c r="F370" s="39"/>
      <c r="G370" s="41" t="s">
        <v>390</v>
      </c>
      <c r="H370" s="41" t="s">
        <v>417</v>
      </c>
      <c r="I370" s="42">
        <v>541</v>
      </c>
      <c r="J370" s="11">
        <v>4.0699999999999998E-3</v>
      </c>
      <c r="K370" s="12">
        <v>0.16400000000000001</v>
      </c>
      <c r="L370" s="13">
        <f t="shared" si="185"/>
        <v>0.16807</v>
      </c>
      <c r="M370" s="13">
        <f t="shared" si="178"/>
        <v>168.07</v>
      </c>
      <c r="N370" s="13">
        <f t="shared" si="186"/>
        <v>310.66543438077633</v>
      </c>
      <c r="O370" s="14">
        <f t="shared" si="180"/>
        <v>7.5231053604436235</v>
      </c>
      <c r="P370" s="13">
        <f t="shared" si="187"/>
        <v>2.4216100434342835</v>
      </c>
      <c r="Q370" s="13">
        <f t="shared" si="188"/>
        <v>97.578389956565729</v>
      </c>
      <c r="R370" s="13">
        <f t="shared" si="189"/>
        <v>100.00000000000001</v>
      </c>
      <c r="S370" s="10"/>
    </row>
    <row r="371" spans="2:19">
      <c r="B371" s="15"/>
      <c r="C371" s="43"/>
      <c r="D371" s="43"/>
      <c r="E371" s="43"/>
      <c r="F371" s="43"/>
      <c r="G371" s="43"/>
      <c r="H371" s="43"/>
      <c r="I371" s="43"/>
      <c r="J371" s="17"/>
      <c r="K371" s="18"/>
      <c r="L371" s="19"/>
      <c r="M371" s="19"/>
      <c r="N371" s="19"/>
      <c r="O371" s="19"/>
      <c r="P371" s="19"/>
      <c r="Q371" s="19"/>
      <c r="R371" s="19"/>
      <c r="S371" s="16"/>
    </row>
    <row r="372" spans="2:19">
      <c r="B372" s="9" t="s">
        <v>225</v>
      </c>
      <c r="C372" s="39">
        <v>40082</v>
      </c>
      <c r="D372" s="39">
        <f t="shared" ref="D372:D380" si="191">C372-1462</f>
        <v>38620</v>
      </c>
      <c r="E372" s="39"/>
      <c r="F372" s="39"/>
      <c r="G372" s="41" t="s">
        <v>391</v>
      </c>
      <c r="H372" s="41" t="s">
        <v>401</v>
      </c>
      <c r="I372" s="42">
        <v>530</v>
      </c>
      <c r="J372" s="11">
        <v>1.9599999999999999E-3</v>
      </c>
      <c r="K372" s="12">
        <v>1.774</v>
      </c>
      <c r="L372" s="13">
        <f t="shared" si="185"/>
        <v>1.77596</v>
      </c>
      <c r="M372" s="13">
        <f t="shared" si="178"/>
        <v>1775.96</v>
      </c>
      <c r="N372" s="13">
        <f t="shared" si="186"/>
        <v>3350.867924528302</v>
      </c>
      <c r="O372" s="14">
        <f t="shared" si="180"/>
        <v>3.6981132075471699</v>
      </c>
      <c r="P372" s="13">
        <f t="shared" si="187"/>
        <v>0.11036284601004527</v>
      </c>
      <c r="Q372" s="13">
        <f t="shared" si="188"/>
        <v>99.889637153989952</v>
      </c>
      <c r="R372" s="13">
        <f t="shared" si="189"/>
        <v>100</v>
      </c>
      <c r="S372" s="10"/>
    </row>
    <row r="373" spans="2:19">
      <c r="B373" s="9" t="s">
        <v>226</v>
      </c>
      <c r="C373" s="39">
        <v>40082</v>
      </c>
      <c r="D373" s="39">
        <f t="shared" si="191"/>
        <v>38620</v>
      </c>
      <c r="E373" s="39"/>
      <c r="F373" s="39"/>
      <c r="G373" s="41" t="s">
        <v>391</v>
      </c>
      <c r="H373" s="41" t="s">
        <v>403</v>
      </c>
      <c r="I373" s="42">
        <v>1005</v>
      </c>
      <c r="J373" s="11">
        <v>4.1900000000000001E-3</v>
      </c>
      <c r="K373" s="12">
        <v>0.08</v>
      </c>
      <c r="L373" s="13">
        <f t="shared" si="185"/>
        <v>8.4190000000000001E-2</v>
      </c>
      <c r="M373" s="13">
        <f t="shared" si="178"/>
        <v>84.19</v>
      </c>
      <c r="N373" s="13">
        <f t="shared" si="186"/>
        <v>83.771144278606968</v>
      </c>
      <c r="O373" s="14">
        <f t="shared" si="180"/>
        <v>4.1691542288557217</v>
      </c>
      <c r="P373" s="13">
        <f t="shared" si="187"/>
        <v>4.9768381042879204</v>
      </c>
      <c r="Q373" s="13">
        <f t="shared" si="188"/>
        <v>95.023161895712079</v>
      </c>
      <c r="R373" s="13">
        <f t="shared" si="189"/>
        <v>100</v>
      </c>
      <c r="S373" s="49" t="s">
        <v>395</v>
      </c>
    </row>
    <row r="374" spans="2:19">
      <c r="B374" s="9" t="s">
        <v>227</v>
      </c>
      <c r="C374" s="39">
        <v>40082</v>
      </c>
      <c r="D374" s="39">
        <f t="shared" si="191"/>
        <v>38620</v>
      </c>
      <c r="E374" s="39"/>
      <c r="F374" s="39"/>
      <c r="G374" s="41" t="s">
        <v>391</v>
      </c>
      <c r="H374" s="41" t="s">
        <v>405</v>
      </c>
      <c r="I374" s="42">
        <v>541</v>
      </c>
      <c r="J374" s="11">
        <v>2.5899999999999999E-3</v>
      </c>
      <c r="K374" s="12">
        <v>0.39300000000000002</v>
      </c>
      <c r="L374" s="13">
        <f t="shared" si="185"/>
        <v>0.39559</v>
      </c>
      <c r="M374" s="13">
        <f t="shared" si="178"/>
        <v>395.59</v>
      </c>
      <c r="N374" s="13">
        <f t="shared" si="186"/>
        <v>731.21996303142328</v>
      </c>
      <c r="O374" s="14">
        <f t="shared" si="180"/>
        <v>4.7874306839186689</v>
      </c>
      <c r="P374" s="13">
        <f t="shared" si="187"/>
        <v>0.65471826891478546</v>
      </c>
      <c r="Q374" s="13">
        <f t="shared" si="188"/>
        <v>99.345281731085223</v>
      </c>
      <c r="R374" s="13">
        <f t="shared" si="189"/>
        <v>100.00000000000001</v>
      </c>
      <c r="S374" s="10"/>
    </row>
    <row r="375" spans="2:19">
      <c r="B375" s="9" t="s">
        <v>228</v>
      </c>
      <c r="C375" s="39">
        <v>40082</v>
      </c>
      <c r="D375" s="39">
        <f t="shared" si="191"/>
        <v>38620</v>
      </c>
      <c r="E375" s="39"/>
      <c r="F375" s="39"/>
      <c r="G375" s="41" t="s">
        <v>391</v>
      </c>
      <c r="H375" s="41" t="s">
        <v>407</v>
      </c>
      <c r="I375" s="42">
        <v>990</v>
      </c>
      <c r="J375" s="11">
        <v>8.4799999999999997E-3</v>
      </c>
      <c r="K375" s="12">
        <v>6.92</v>
      </c>
      <c r="L375" s="13">
        <f t="shared" si="185"/>
        <v>6.9284799999999995</v>
      </c>
      <c r="M375" s="13">
        <f t="shared" si="178"/>
        <v>6928.48</v>
      </c>
      <c r="N375" s="13">
        <f t="shared" si="186"/>
        <v>6998.4646464646457</v>
      </c>
      <c r="O375" s="14">
        <f t="shared" si="180"/>
        <v>8.565656565656564</v>
      </c>
      <c r="P375" s="13">
        <f t="shared" si="187"/>
        <v>0.12239336766505785</v>
      </c>
      <c r="Q375" s="13">
        <f t="shared" si="188"/>
        <v>99.877606632334945</v>
      </c>
      <c r="R375" s="13">
        <f t="shared" si="189"/>
        <v>100</v>
      </c>
      <c r="S375" s="49" t="s">
        <v>395</v>
      </c>
    </row>
    <row r="376" spans="2:19">
      <c r="B376" s="9" t="s">
        <v>229</v>
      </c>
      <c r="C376" s="39">
        <v>40082</v>
      </c>
      <c r="D376" s="39">
        <f t="shared" si="191"/>
        <v>38620</v>
      </c>
      <c r="E376" s="39"/>
      <c r="F376" s="39"/>
      <c r="G376" s="41" t="s">
        <v>391</v>
      </c>
      <c r="H376" s="41" t="s">
        <v>409</v>
      </c>
      <c r="I376" s="42">
        <v>530</v>
      </c>
      <c r="J376" s="11">
        <v>3.0599999999999998E-3</v>
      </c>
      <c r="K376" s="12">
        <v>3.6999999999999998E-2</v>
      </c>
      <c r="L376" s="13">
        <f t="shared" si="185"/>
        <v>4.0059999999999998E-2</v>
      </c>
      <c r="M376" s="13">
        <f t="shared" si="178"/>
        <v>40.059999999999995</v>
      </c>
      <c r="N376" s="13">
        <f t="shared" si="186"/>
        <v>75.584905660377345</v>
      </c>
      <c r="O376" s="14">
        <f t="shared" si="180"/>
        <v>5.7735849056603765</v>
      </c>
      <c r="P376" s="13">
        <f t="shared" si="187"/>
        <v>7.6385421867199197</v>
      </c>
      <c r="Q376" s="13">
        <f t="shared" si="188"/>
        <v>92.361457813280083</v>
      </c>
      <c r="R376" s="13">
        <f t="shared" si="189"/>
        <v>100</v>
      </c>
      <c r="S376" s="10"/>
    </row>
    <row r="377" spans="2:19">
      <c r="B377" s="9" t="s">
        <v>230</v>
      </c>
      <c r="C377" s="39">
        <v>40082</v>
      </c>
      <c r="D377" s="39">
        <f t="shared" si="191"/>
        <v>38620</v>
      </c>
      <c r="E377" s="39"/>
      <c r="F377" s="39"/>
      <c r="G377" s="41" t="s">
        <v>391</v>
      </c>
      <c r="H377" s="41" t="s">
        <v>411</v>
      </c>
      <c r="I377" s="42">
        <v>1010</v>
      </c>
      <c r="J377" s="11">
        <v>4.7200000000000002E-3</v>
      </c>
      <c r="K377" s="12">
        <v>0.115</v>
      </c>
      <c r="L377" s="13">
        <f t="shared" si="185"/>
        <v>0.11972000000000001</v>
      </c>
      <c r="M377" s="13">
        <f t="shared" si="178"/>
        <v>119.72000000000001</v>
      </c>
      <c r="N377" s="13">
        <f t="shared" si="186"/>
        <v>118.53465346534654</v>
      </c>
      <c r="O377" s="14">
        <f t="shared" si="180"/>
        <v>4.6732673267326739</v>
      </c>
      <c r="P377" s="13">
        <f t="shared" si="187"/>
        <v>3.942532576010692</v>
      </c>
      <c r="Q377" s="13">
        <f t="shared" si="188"/>
        <v>96.057467423989308</v>
      </c>
      <c r="R377" s="13">
        <f t="shared" si="189"/>
        <v>100</v>
      </c>
      <c r="S377" s="49" t="s">
        <v>395</v>
      </c>
    </row>
    <row r="378" spans="2:19">
      <c r="B378" s="9" t="s">
        <v>231</v>
      </c>
      <c r="C378" s="39">
        <v>40082</v>
      </c>
      <c r="D378" s="39">
        <f t="shared" si="191"/>
        <v>38620</v>
      </c>
      <c r="E378" s="39"/>
      <c r="F378" s="39"/>
      <c r="G378" s="41" t="s">
        <v>391</v>
      </c>
      <c r="H378" s="41" t="s">
        <v>413</v>
      </c>
      <c r="I378" s="42">
        <v>556</v>
      </c>
      <c r="J378" s="11">
        <v>1.6000000000000001E-3</v>
      </c>
      <c r="K378" s="12">
        <v>0.14499999999999999</v>
      </c>
      <c r="L378" s="13">
        <f t="shared" si="185"/>
        <v>0.14659999999999998</v>
      </c>
      <c r="M378" s="13">
        <f t="shared" si="178"/>
        <v>146.6</v>
      </c>
      <c r="N378" s="13">
        <f t="shared" si="186"/>
        <v>263.66906474820144</v>
      </c>
      <c r="O378" s="14">
        <f t="shared" si="180"/>
        <v>2.8776978417266195</v>
      </c>
      <c r="P378" s="13">
        <f t="shared" si="187"/>
        <v>1.0914051841746251</v>
      </c>
      <c r="Q378" s="13">
        <f t="shared" si="188"/>
        <v>98.908594815825381</v>
      </c>
      <c r="R378" s="13">
        <f t="shared" si="189"/>
        <v>100</v>
      </c>
      <c r="S378" s="10"/>
    </row>
    <row r="379" spans="2:19">
      <c r="B379" s="9" t="s">
        <v>232</v>
      </c>
      <c r="C379" s="39">
        <v>40082</v>
      </c>
      <c r="D379" s="39">
        <f t="shared" si="191"/>
        <v>38620</v>
      </c>
      <c r="E379" s="39"/>
      <c r="F379" s="39"/>
      <c r="G379" s="41" t="s">
        <v>391</v>
      </c>
      <c r="H379" s="41" t="s">
        <v>415</v>
      </c>
      <c r="I379" s="42">
        <v>1020</v>
      </c>
      <c r="J379" s="11">
        <v>5.1200000000000004E-3</v>
      </c>
      <c r="K379" s="12">
        <v>7.3999999999999996E-2</v>
      </c>
      <c r="L379" s="13">
        <f t="shared" si="185"/>
        <v>7.9119999999999996E-2</v>
      </c>
      <c r="M379" s="13">
        <f t="shared" si="178"/>
        <v>79.11999999999999</v>
      </c>
      <c r="N379" s="13">
        <f t="shared" si="186"/>
        <v>77.568627450980372</v>
      </c>
      <c r="O379" s="14">
        <f t="shared" si="180"/>
        <v>5.0196078431372539</v>
      </c>
      <c r="P379" s="13">
        <f t="shared" si="187"/>
        <v>6.4711830131445911</v>
      </c>
      <c r="Q379" s="13">
        <f t="shared" si="188"/>
        <v>93.528816986855418</v>
      </c>
      <c r="R379" s="13">
        <f t="shared" si="189"/>
        <v>100.00000000000001</v>
      </c>
      <c r="S379" s="49" t="s">
        <v>395</v>
      </c>
    </row>
    <row r="380" spans="2:19">
      <c r="B380" s="9" t="s">
        <v>233</v>
      </c>
      <c r="C380" s="39">
        <v>40083</v>
      </c>
      <c r="D380" s="39">
        <f t="shared" si="191"/>
        <v>38621</v>
      </c>
      <c r="E380" s="39"/>
      <c r="F380" s="39"/>
      <c r="G380" s="41" t="s">
        <v>391</v>
      </c>
      <c r="H380" s="41" t="s">
        <v>417</v>
      </c>
      <c r="I380" s="42">
        <v>541</v>
      </c>
      <c r="J380" s="11">
        <v>2.81E-3</v>
      </c>
      <c r="K380" s="12">
        <v>0.31900000000000001</v>
      </c>
      <c r="L380" s="13">
        <f t="shared" si="185"/>
        <v>0.32180999999999998</v>
      </c>
      <c r="M380" s="13">
        <f t="shared" si="178"/>
        <v>321.81</v>
      </c>
      <c r="N380" s="13">
        <f t="shared" si="186"/>
        <v>594.84288354898342</v>
      </c>
      <c r="O380" s="14">
        <f t="shared" si="180"/>
        <v>5.1940850277264339</v>
      </c>
      <c r="P380" s="13">
        <f t="shared" si="187"/>
        <v>0.87318604145303136</v>
      </c>
      <c r="Q380" s="13">
        <f t="shared" si="188"/>
        <v>99.126813958546975</v>
      </c>
      <c r="R380" s="13">
        <f t="shared" si="189"/>
        <v>100</v>
      </c>
      <c r="S380" s="10"/>
    </row>
    <row r="381" spans="2:19">
      <c r="B381" s="50"/>
      <c r="C381" s="43"/>
      <c r="D381" s="43"/>
      <c r="E381" s="43"/>
      <c r="F381" s="43"/>
      <c r="G381" s="43"/>
      <c r="H381" s="43"/>
      <c r="I381" s="51"/>
      <c r="J381" s="52"/>
      <c r="K381" s="53"/>
      <c r="L381" s="53"/>
      <c r="M381" s="53"/>
      <c r="N381" s="53"/>
      <c r="O381" s="53"/>
      <c r="P381" s="53"/>
      <c r="Q381" s="53"/>
      <c r="R381" s="53"/>
      <c r="S381" s="54"/>
    </row>
    <row r="382" spans="2:19">
      <c r="B382" s="9" t="s">
        <v>0</v>
      </c>
      <c r="C382" s="39">
        <v>40083</v>
      </c>
      <c r="D382" s="39">
        <f t="shared" ref="D382:D387" si="192">C382-1462</f>
        <v>38621</v>
      </c>
      <c r="E382" s="39"/>
      <c r="F382" s="39"/>
      <c r="G382" s="41" t="s">
        <v>390</v>
      </c>
      <c r="H382" s="41" t="s">
        <v>234</v>
      </c>
      <c r="I382" s="42">
        <v>999</v>
      </c>
      <c r="J382" s="11">
        <v>2.794E-2</v>
      </c>
      <c r="K382" s="12">
        <v>3.6230000000000002</v>
      </c>
      <c r="L382" s="13">
        <f t="shared" si="185"/>
        <v>3.6509400000000003</v>
      </c>
      <c r="M382" s="13">
        <f t="shared" si="178"/>
        <v>3650.9400000000005</v>
      </c>
      <c r="N382" s="13">
        <f t="shared" si="186"/>
        <v>3654.594594594595</v>
      </c>
      <c r="O382" s="14">
        <f t="shared" si="180"/>
        <v>27.967967967967969</v>
      </c>
      <c r="P382" s="13">
        <f t="shared" ref="P382:P387" si="193">(J382/L382)*100</f>
        <v>0.76528236563734264</v>
      </c>
      <c r="Q382" s="13">
        <f t="shared" ref="Q382:Q387" si="194">(K382/L382)*100</f>
        <v>99.234717634362653</v>
      </c>
      <c r="R382" s="13">
        <f t="shared" ref="R382:R387" si="195">P382+Q382</f>
        <v>100</v>
      </c>
      <c r="S382" s="49" t="s">
        <v>395</v>
      </c>
    </row>
    <row r="383" spans="2:19">
      <c r="B383" s="9" t="s">
        <v>1</v>
      </c>
      <c r="C383" s="39">
        <v>40083</v>
      </c>
      <c r="D383" s="39">
        <f t="shared" si="192"/>
        <v>38621</v>
      </c>
      <c r="E383" s="39"/>
      <c r="F383" s="39"/>
      <c r="G383" s="41" t="s">
        <v>390</v>
      </c>
      <c r="H383" s="41" t="s">
        <v>235</v>
      </c>
      <c r="I383" s="42">
        <v>531</v>
      </c>
      <c r="J383" s="11">
        <v>3.6099999999999999E-3</v>
      </c>
      <c r="K383" s="12">
        <v>5.3689999999999998</v>
      </c>
      <c r="L383" s="13">
        <f t="shared" si="185"/>
        <v>5.3726099999999999</v>
      </c>
      <c r="M383" s="13">
        <f t="shared" si="178"/>
        <v>5372.61</v>
      </c>
      <c r="N383" s="13">
        <f t="shared" si="186"/>
        <v>10117.909604519773</v>
      </c>
      <c r="O383" s="14">
        <f t="shared" si="180"/>
        <v>6.7984934086628996</v>
      </c>
      <c r="P383" s="13">
        <f t="shared" si="193"/>
        <v>6.7192667995629687E-2</v>
      </c>
      <c r="Q383" s="13">
        <f t="shared" si="194"/>
        <v>99.932807332004373</v>
      </c>
      <c r="R383" s="13">
        <f t="shared" si="195"/>
        <v>100</v>
      </c>
      <c r="S383" s="10" t="s">
        <v>236</v>
      </c>
    </row>
    <row r="384" spans="2:19">
      <c r="B384" s="9" t="s">
        <v>2</v>
      </c>
      <c r="C384" s="39">
        <v>40083</v>
      </c>
      <c r="D384" s="39">
        <f t="shared" si="192"/>
        <v>38621</v>
      </c>
      <c r="E384" s="39"/>
      <c r="F384" s="39"/>
      <c r="G384" s="41" t="s">
        <v>390</v>
      </c>
      <c r="H384" s="41" t="s">
        <v>237</v>
      </c>
      <c r="I384" s="42">
        <v>988</v>
      </c>
      <c r="J384" s="11">
        <v>5.2179999999999997E-2</v>
      </c>
      <c r="K384" s="12">
        <v>14.766</v>
      </c>
      <c r="L384" s="13">
        <f t="shared" si="185"/>
        <v>14.81818</v>
      </c>
      <c r="M384" s="13">
        <f t="shared" si="178"/>
        <v>14818.18</v>
      </c>
      <c r="N384" s="13">
        <f t="shared" si="186"/>
        <v>14998.157894736842</v>
      </c>
      <c r="O384" s="14">
        <f t="shared" si="180"/>
        <v>52.813765182186238</v>
      </c>
      <c r="P384" s="13">
        <f t="shared" si="193"/>
        <v>0.35213501253190338</v>
      </c>
      <c r="Q384" s="13">
        <f t="shared" si="194"/>
        <v>99.647864987468097</v>
      </c>
      <c r="R384" s="13">
        <f t="shared" si="195"/>
        <v>100</v>
      </c>
      <c r="S384" s="49" t="s">
        <v>395</v>
      </c>
    </row>
    <row r="385" spans="2:19">
      <c r="B385" s="9" t="s">
        <v>3</v>
      </c>
      <c r="C385" s="39">
        <v>40083</v>
      </c>
      <c r="D385" s="39">
        <f t="shared" si="192"/>
        <v>38621</v>
      </c>
      <c r="E385" s="39"/>
      <c r="F385" s="39"/>
      <c r="G385" s="41" t="s">
        <v>390</v>
      </c>
      <c r="H385" s="41" t="s">
        <v>238</v>
      </c>
      <c r="I385" s="42">
        <v>537</v>
      </c>
      <c r="J385" s="11">
        <v>1.1140000000000001E-2</v>
      </c>
      <c r="K385" s="12">
        <v>9.3510000000000009</v>
      </c>
      <c r="L385" s="13">
        <f t="shared" si="185"/>
        <v>9.3621400000000001</v>
      </c>
      <c r="M385" s="13">
        <f t="shared" si="178"/>
        <v>9362.14</v>
      </c>
      <c r="N385" s="13">
        <f t="shared" si="186"/>
        <v>17434.152700186216</v>
      </c>
      <c r="O385" s="14">
        <f t="shared" si="180"/>
        <v>20.744878957169458</v>
      </c>
      <c r="P385" s="13">
        <f t="shared" si="193"/>
        <v>0.11898988906382515</v>
      </c>
      <c r="Q385" s="13">
        <f t="shared" si="194"/>
        <v>99.881010110936188</v>
      </c>
      <c r="R385" s="13">
        <f t="shared" si="195"/>
        <v>100.00000000000001</v>
      </c>
      <c r="S385" s="10" t="s">
        <v>236</v>
      </c>
    </row>
    <row r="386" spans="2:19">
      <c r="B386" s="9" t="s">
        <v>4</v>
      </c>
      <c r="C386" s="39">
        <v>40083</v>
      </c>
      <c r="D386" s="39">
        <f t="shared" si="192"/>
        <v>38621</v>
      </c>
      <c r="E386" s="39"/>
      <c r="F386" s="39"/>
      <c r="G386" s="41" t="s">
        <v>390</v>
      </c>
      <c r="H386" s="41" t="s">
        <v>239</v>
      </c>
      <c r="I386" s="42">
        <v>992</v>
      </c>
      <c r="J386" s="11">
        <v>8.43E-3</v>
      </c>
      <c r="K386" s="12">
        <v>5.87</v>
      </c>
      <c r="L386" s="13">
        <f t="shared" si="185"/>
        <v>5.8784299999999998</v>
      </c>
      <c r="M386" s="13">
        <f t="shared" si="178"/>
        <v>5878.4299999999994</v>
      </c>
      <c r="N386" s="13">
        <f t="shared" si="186"/>
        <v>5925.8366935483864</v>
      </c>
      <c r="O386" s="14">
        <f t="shared" si="180"/>
        <v>8.497983870967742</v>
      </c>
      <c r="P386" s="13">
        <f t="shared" si="193"/>
        <v>0.14340563721946167</v>
      </c>
      <c r="Q386" s="13">
        <f t="shared" si="194"/>
        <v>99.856594362780555</v>
      </c>
      <c r="R386" s="13">
        <f t="shared" si="195"/>
        <v>100.00000000000001</v>
      </c>
      <c r="S386" s="49" t="s">
        <v>395</v>
      </c>
    </row>
    <row r="387" spans="2:19">
      <c r="B387" s="9" t="s">
        <v>5</v>
      </c>
      <c r="C387" s="39">
        <v>40083</v>
      </c>
      <c r="D387" s="39">
        <f t="shared" si="192"/>
        <v>38621</v>
      </c>
      <c r="E387" s="39"/>
      <c r="F387" s="39"/>
      <c r="G387" s="41" t="s">
        <v>390</v>
      </c>
      <c r="H387" s="41" t="s">
        <v>240</v>
      </c>
      <c r="I387" s="42">
        <v>542</v>
      </c>
      <c r="J387" s="11">
        <v>6.7499999999999999E-3</v>
      </c>
      <c r="K387" s="12">
        <v>2.1469999999999998</v>
      </c>
      <c r="L387" s="13">
        <f t="shared" si="185"/>
        <v>2.1537499999999996</v>
      </c>
      <c r="M387" s="13">
        <f t="shared" si="178"/>
        <v>2153.7499999999995</v>
      </c>
      <c r="N387" s="13">
        <f t="shared" si="186"/>
        <v>3973.7084870848698</v>
      </c>
      <c r="O387" s="14">
        <f t="shared" si="180"/>
        <v>12.453874538745385</v>
      </c>
      <c r="P387" s="13">
        <f t="shared" si="193"/>
        <v>0.31340684852002326</v>
      </c>
      <c r="Q387" s="13">
        <f t="shared" si="194"/>
        <v>99.686593151479983</v>
      </c>
      <c r="R387" s="13">
        <f t="shared" si="195"/>
        <v>100</v>
      </c>
      <c r="S387" s="10" t="s">
        <v>236</v>
      </c>
    </row>
    <row r="388" spans="2:19">
      <c r="B388" s="50"/>
      <c r="C388" s="43"/>
      <c r="D388" s="43"/>
      <c r="E388" s="43"/>
      <c r="F388" s="43"/>
      <c r="G388" s="43"/>
      <c r="H388" s="43"/>
      <c r="I388" s="51"/>
      <c r="J388" s="52"/>
      <c r="K388" s="53"/>
      <c r="L388" s="55"/>
      <c r="M388" s="55"/>
      <c r="N388" s="55"/>
      <c r="O388" s="55"/>
      <c r="P388" s="55"/>
      <c r="Q388" s="55"/>
      <c r="R388" s="55"/>
      <c r="S388" s="54"/>
    </row>
    <row r="389" spans="2:19">
      <c r="B389" s="9" t="s">
        <v>241</v>
      </c>
      <c r="C389" s="39">
        <v>40085</v>
      </c>
      <c r="D389" s="39">
        <f t="shared" ref="D389:D397" si="196">C389-1462</f>
        <v>38623</v>
      </c>
      <c r="E389" s="39"/>
      <c r="F389" s="39"/>
      <c r="G389" s="41" t="s">
        <v>388</v>
      </c>
      <c r="H389" s="41" t="s">
        <v>401</v>
      </c>
      <c r="I389" s="42">
        <v>531</v>
      </c>
      <c r="J389" s="11">
        <v>1.6459999999999999E-2</v>
      </c>
      <c r="K389" s="12">
        <v>11.326000000000001</v>
      </c>
      <c r="L389" s="13">
        <f t="shared" si="185"/>
        <v>11.342460000000001</v>
      </c>
      <c r="M389" s="13">
        <f t="shared" si="178"/>
        <v>11342.460000000001</v>
      </c>
      <c r="N389" s="13">
        <f t="shared" si="186"/>
        <v>21360.564971751417</v>
      </c>
      <c r="O389" s="14">
        <f t="shared" si="180"/>
        <v>30.99811676082863</v>
      </c>
      <c r="P389" s="13">
        <f t="shared" si="187"/>
        <v>0.14511843109872108</v>
      </c>
      <c r="Q389" s="13">
        <f t="shared" si="188"/>
        <v>99.854881568901277</v>
      </c>
      <c r="R389" s="13">
        <f t="shared" si="189"/>
        <v>100</v>
      </c>
      <c r="S389" s="10"/>
    </row>
    <row r="390" spans="2:19">
      <c r="B390" s="9" t="s">
        <v>242</v>
      </c>
      <c r="C390" s="39">
        <v>40085</v>
      </c>
      <c r="D390" s="39">
        <f t="shared" si="196"/>
        <v>38623</v>
      </c>
      <c r="E390" s="39"/>
      <c r="F390" s="39"/>
      <c r="G390" s="41" t="s">
        <v>388</v>
      </c>
      <c r="H390" s="41" t="s">
        <v>403</v>
      </c>
      <c r="I390" s="42">
        <v>989</v>
      </c>
      <c r="J390" s="11">
        <v>2.8379999999999999E-2</v>
      </c>
      <c r="K390" s="12">
        <v>2.1970000000000001</v>
      </c>
      <c r="L390" s="13">
        <f t="shared" si="185"/>
        <v>2.2253799999999999</v>
      </c>
      <c r="M390" s="13">
        <f t="shared" si="178"/>
        <v>2225.38</v>
      </c>
      <c r="N390" s="13">
        <f t="shared" si="186"/>
        <v>2250.1314459049545</v>
      </c>
      <c r="O390" s="14">
        <f t="shared" si="180"/>
        <v>28.695652173913047</v>
      </c>
      <c r="P390" s="13">
        <f t="shared" si="187"/>
        <v>1.2752878160134449</v>
      </c>
      <c r="Q390" s="13">
        <f t="shared" si="188"/>
        <v>98.724712183986568</v>
      </c>
      <c r="R390" s="13">
        <f t="shared" si="189"/>
        <v>100.00000000000001</v>
      </c>
      <c r="S390" s="49" t="s">
        <v>395</v>
      </c>
    </row>
    <row r="391" spans="2:19">
      <c r="B391" s="9" t="s">
        <v>243</v>
      </c>
      <c r="C391" s="39">
        <v>40085</v>
      </c>
      <c r="D391" s="39">
        <f t="shared" si="196"/>
        <v>38623</v>
      </c>
      <c r="E391" s="39"/>
      <c r="F391" s="39"/>
      <c r="G391" s="41" t="s">
        <v>388</v>
      </c>
      <c r="H391" s="41" t="s">
        <v>405</v>
      </c>
      <c r="I391" s="42">
        <v>550</v>
      </c>
      <c r="J391" s="11">
        <v>2.5090000000000001E-2</v>
      </c>
      <c r="K391" s="12">
        <v>0.31</v>
      </c>
      <c r="L391" s="13">
        <f t="shared" si="185"/>
        <v>0.33509</v>
      </c>
      <c r="M391" s="13">
        <f t="shared" si="178"/>
        <v>335.09</v>
      </c>
      <c r="N391" s="13">
        <f t="shared" si="186"/>
        <v>609.25454545454534</v>
      </c>
      <c r="O391" s="14">
        <f t="shared" si="180"/>
        <v>45.618181818181803</v>
      </c>
      <c r="P391" s="13">
        <f t="shared" si="187"/>
        <v>7.4875406607180155</v>
      </c>
      <c r="Q391" s="13">
        <f t="shared" si="188"/>
        <v>92.512459339281989</v>
      </c>
      <c r="R391" s="13">
        <f t="shared" si="189"/>
        <v>100</v>
      </c>
      <c r="S391" s="10"/>
    </row>
    <row r="392" spans="2:19">
      <c r="B392" s="9" t="s">
        <v>244</v>
      </c>
      <c r="C392" s="39">
        <v>40085</v>
      </c>
      <c r="D392" s="39">
        <f t="shared" si="196"/>
        <v>38623</v>
      </c>
      <c r="E392" s="39"/>
      <c r="F392" s="39"/>
      <c r="G392" s="41" t="s">
        <v>388</v>
      </c>
      <c r="H392" s="41" t="s">
        <v>407</v>
      </c>
      <c r="I392" s="42">
        <v>1002</v>
      </c>
      <c r="J392" s="11">
        <v>8.9929999999999996E-2</v>
      </c>
      <c r="K392" s="12">
        <v>5.8940000000000001</v>
      </c>
      <c r="L392" s="13">
        <f t="shared" si="185"/>
        <v>5.98393</v>
      </c>
      <c r="M392" s="13">
        <f t="shared" si="178"/>
        <v>5983.93</v>
      </c>
      <c r="N392" s="13">
        <f t="shared" si="186"/>
        <v>5971.9860279441118</v>
      </c>
      <c r="O392" s="14">
        <f t="shared" si="180"/>
        <v>89.750499001996019</v>
      </c>
      <c r="P392" s="13">
        <f t="shared" si="187"/>
        <v>1.5028584893205637</v>
      </c>
      <c r="Q392" s="13">
        <f t="shared" si="188"/>
        <v>98.497141510679441</v>
      </c>
      <c r="R392" s="13">
        <f t="shared" si="189"/>
        <v>100</v>
      </c>
      <c r="S392" s="49" t="s">
        <v>395</v>
      </c>
    </row>
    <row r="393" spans="2:19">
      <c r="B393" s="9" t="s">
        <v>245</v>
      </c>
      <c r="C393" s="39">
        <v>40085</v>
      </c>
      <c r="D393" s="39">
        <f t="shared" si="196"/>
        <v>38623</v>
      </c>
      <c r="E393" s="39"/>
      <c r="F393" s="39"/>
      <c r="G393" s="41" t="s">
        <v>388</v>
      </c>
      <c r="H393" s="41" t="s">
        <v>409</v>
      </c>
      <c r="I393" s="42">
        <v>542</v>
      </c>
      <c r="J393" s="11">
        <v>6.2670000000000003E-2</v>
      </c>
      <c r="K393" s="12">
        <v>3.1019999999999999</v>
      </c>
      <c r="L393" s="13">
        <f t="shared" si="185"/>
        <v>3.1646700000000001</v>
      </c>
      <c r="M393" s="13">
        <f t="shared" si="178"/>
        <v>3164.67</v>
      </c>
      <c r="N393" s="13">
        <f t="shared" si="186"/>
        <v>5838.8745387453873</v>
      </c>
      <c r="O393" s="14">
        <f t="shared" si="180"/>
        <v>115.62730627306273</v>
      </c>
      <c r="P393" s="13">
        <f t="shared" si="187"/>
        <v>1.9803012636388628</v>
      </c>
      <c r="Q393" s="13">
        <f t="shared" si="188"/>
        <v>98.019698736361121</v>
      </c>
      <c r="R393" s="13">
        <f t="shared" si="189"/>
        <v>99.999999999999986</v>
      </c>
      <c r="S393" s="10"/>
    </row>
    <row r="394" spans="2:19">
      <c r="B394" s="9" t="s">
        <v>246</v>
      </c>
      <c r="C394" s="39">
        <v>40085</v>
      </c>
      <c r="D394" s="39">
        <f t="shared" si="196"/>
        <v>38623</v>
      </c>
      <c r="E394" s="39"/>
      <c r="F394" s="39"/>
      <c r="G394" s="41" t="s">
        <v>388</v>
      </c>
      <c r="H394" s="41" t="s">
        <v>411</v>
      </c>
      <c r="I394" s="42">
        <v>1001</v>
      </c>
      <c r="J394" s="11">
        <v>1.2489999999999999E-2</v>
      </c>
      <c r="K394" s="12">
        <v>1.07</v>
      </c>
      <c r="L394" s="13">
        <f t="shared" si="185"/>
        <v>1.08249</v>
      </c>
      <c r="M394" s="13">
        <f t="shared" si="178"/>
        <v>1082.49</v>
      </c>
      <c r="N394" s="13">
        <f t="shared" si="186"/>
        <v>1081.4085914085913</v>
      </c>
      <c r="O394" s="14">
        <f t="shared" si="180"/>
        <v>12.477522477522477</v>
      </c>
      <c r="P394" s="13">
        <f t="shared" si="187"/>
        <v>1.1538212824136944</v>
      </c>
      <c r="Q394" s="13">
        <f t="shared" si="188"/>
        <v>98.846178717586326</v>
      </c>
      <c r="R394" s="13">
        <f t="shared" si="189"/>
        <v>100.00000000000001</v>
      </c>
      <c r="S394" s="49" t="s">
        <v>395</v>
      </c>
    </row>
    <row r="395" spans="2:19">
      <c r="B395" s="9" t="s">
        <v>247</v>
      </c>
      <c r="C395" s="39">
        <v>40085</v>
      </c>
      <c r="D395" s="39">
        <f t="shared" si="196"/>
        <v>38623</v>
      </c>
      <c r="E395" s="39"/>
      <c r="F395" s="39"/>
      <c r="G395" s="41" t="s">
        <v>388</v>
      </c>
      <c r="H395" s="41" t="s">
        <v>413</v>
      </c>
      <c r="I395" s="42">
        <v>550</v>
      </c>
      <c r="J395" s="11">
        <v>2.5659999999999999E-2</v>
      </c>
      <c r="K395" s="12">
        <v>0.122</v>
      </c>
      <c r="L395" s="13">
        <f t="shared" si="185"/>
        <v>0.14765999999999999</v>
      </c>
      <c r="M395" s="13">
        <f t="shared" si="178"/>
        <v>147.66</v>
      </c>
      <c r="N395" s="13">
        <f t="shared" si="186"/>
        <v>268.47272727272724</v>
      </c>
      <c r="O395" s="14">
        <f t="shared" si="180"/>
        <v>46.654545454545456</v>
      </c>
      <c r="P395" s="13">
        <f t="shared" si="187"/>
        <v>17.377759718271708</v>
      </c>
      <c r="Q395" s="13">
        <f t="shared" si="188"/>
        <v>82.622240281728295</v>
      </c>
      <c r="R395" s="13">
        <f t="shared" si="189"/>
        <v>100</v>
      </c>
      <c r="S395" s="10"/>
    </row>
    <row r="396" spans="2:19">
      <c r="B396" s="9" t="s">
        <v>248</v>
      </c>
      <c r="C396" s="39">
        <v>40085</v>
      </c>
      <c r="D396" s="39">
        <f t="shared" si="196"/>
        <v>38623</v>
      </c>
      <c r="E396" s="39"/>
      <c r="F396" s="39"/>
      <c r="G396" s="41" t="s">
        <v>388</v>
      </c>
      <c r="H396" s="41" t="s">
        <v>415</v>
      </c>
      <c r="I396" s="42">
        <v>398</v>
      </c>
      <c r="J396" s="11">
        <v>3.057E-2</v>
      </c>
      <c r="K396" s="12">
        <v>0.52700000000000002</v>
      </c>
      <c r="L396" s="13">
        <f t="shared" si="185"/>
        <v>0.55757000000000001</v>
      </c>
      <c r="M396" s="13">
        <f t="shared" si="178"/>
        <v>557.57000000000005</v>
      </c>
      <c r="N396" s="13">
        <f t="shared" si="186"/>
        <v>1400.9296482412062</v>
      </c>
      <c r="O396" s="14">
        <f t="shared" si="180"/>
        <v>76.80904522613065</v>
      </c>
      <c r="P396" s="13">
        <f t="shared" si="187"/>
        <v>5.4827196585182127</v>
      </c>
      <c r="Q396" s="13">
        <f t="shared" si="188"/>
        <v>94.517280341481793</v>
      </c>
      <c r="R396" s="13">
        <f t="shared" si="189"/>
        <v>100</v>
      </c>
      <c r="S396" s="49" t="s">
        <v>395</v>
      </c>
    </row>
    <row r="397" spans="2:19">
      <c r="B397" s="9" t="s">
        <v>249</v>
      </c>
      <c r="C397" s="39">
        <v>40086</v>
      </c>
      <c r="D397" s="39">
        <f t="shared" si="196"/>
        <v>38624</v>
      </c>
      <c r="E397" s="39"/>
      <c r="F397" s="39"/>
      <c r="G397" s="41" t="s">
        <v>388</v>
      </c>
      <c r="H397" s="41" t="s">
        <v>417</v>
      </c>
      <c r="I397" s="42">
        <v>542</v>
      </c>
      <c r="J397" s="11">
        <v>1.917E-2</v>
      </c>
      <c r="K397" s="12">
        <v>0.23200000000000001</v>
      </c>
      <c r="L397" s="13">
        <f t="shared" si="185"/>
        <v>0.25117</v>
      </c>
      <c r="M397" s="13">
        <f t="shared" si="178"/>
        <v>251.17000000000002</v>
      </c>
      <c r="N397" s="13">
        <f t="shared" si="186"/>
        <v>463.4132841328414</v>
      </c>
      <c r="O397" s="14">
        <f t="shared" si="180"/>
        <v>35.369003690036905</v>
      </c>
      <c r="P397" s="13">
        <f t="shared" si="187"/>
        <v>7.632280925269737</v>
      </c>
      <c r="Q397" s="13">
        <f t="shared" si="188"/>
        <v>92.367719074730275</v>
      </c>
      <c r="R397" s="13">
        <f t="shared" si="189"/>
        <v>100.00000000000001</v>
      </c>
      <c r="S397" s="10"/>
    </row>
    <row r="398" spans="2:19">
      <c r="B398" s="15"/>
      <c r="C398" s="43"/>
      <c r="D398" s="43"/>
      <c r="E398" s="43"/>
      <c r="F398" s="43"/>
      <c r="G398" s="43"/>
      <c r="H398" s="43"/>
      <c r="I398" s="43"/>
      <c r="J398" s="17"/>
      <c r="K398" s="18"/>
      <c r="L398" s="19"/>
      <c r="M398" s="19"/>
      <c r="N398" s="19"/>
      <c r="O398" s="19"/>
      <c r="P398" s="19"/>
      <c r="Q398" s="19"/>
      <c r="R398" s="19"/>
      <c r="S398" s="16"/>
    </row>
    <row r="399" spans="2:19">
      <c r="B399" s="9" t="s">
        <v>250</v>
      </c>
      <c r="C399" s="39">
        <v>40085</v>
      </c>
      <c r="D399" s="39">
        <f t="shared" ref="D399:D407" si="197">C399-1462</f>
        <v>38623</v>
      </c>
      <c r="E399" s="39"/>
      <c r="F399" s="39"/>
      <c r="G399" s="41" t="s">
        <v>389</v>
      </c>
      <c r="H399" s="41" t="s">
        <v>401</v>
      </c>
      <c r="I399" s="42">
        <v>540</v>
      </c>
      <c r="J399" s="11">
        <v>4.0259999999999997E-2</v>
      </c>
      <c r="K399" s="12">
        <v>9.8219999999999992</v>
      </c>
      <c r="L399" s="13">
        <f t="shared" si="185"/>
        <v>9.8622599999999991</v>
      </c>
      <c r="M399" s="13">
        <f t="shared" si="178"/>
        <v>9862.2599999999984</v>
      </c>
      <c r="N399" s="13">
        <f t="shared" si="186"/>
        <v>18263.444444444442</v>
      </c>
      <c r="O399" s="14">
        <f t="shared" si="180"/>
        <v>74.555555555555543</v>
      </c>
      <c r="P399" s="13">
        <f t="shared" si="187"/>
        <v>0.40822286169701472</v>
      </c>
      <c r="Q399" s="13">
        <f t="shared" si="188"/>
        <v>99.591777138302987</v>
      </c>
      <c r="R399" s="13">
        <f t="shared" si="189"/>
        <v>100</v>
      </c>
      <c r="S399" s="10"/>
    </row>
    <row r="400" spans="2:19">
      <c r="B400" s="9" t="s">
        <v>251</v>
      </c>
      <c r="C400" s="39">
        <v>40085</v>
      </c>
      <c r="D400" s="39">
        <f t="shared" si="197"/>
        <v>38623</v>
      </c>
      <c r="E400" s="39"/>
      <c r="F400" s="39"/>
      <c r="G400" s="41" t="s">
        <v>389</v>
      </c>
      <c r="H400" s="41" t="s">
        <v>403</v>
      </c>
      <c r="I400" s="42">
        <v>981</v>
      </c>
      <c r="J400" s="11">
        <v>0.1135</v>
      </c>
      <c r="K400" s="12">
        <v>10.494999999999999</v>
      </c>
      <c r="L400" s="13">
        <f t="shared" si="185"/>
        <v>10.608499999999999</v>
      </c>
      <c r="M400" s="13">
        <f t="shared" si="178"/>
        <v>10608.5</v>
      </c>
      <c r="N400" s="13">
        <f t="shared" si="186"/>
        <v>10813.965341488278</v>
      </c>
      <c r="O400" s="14">
        <f t="shared" si="180"/>
        <v>115.69826707441388</v>
      </c>
      <c r="P400" s="13">
        <f t="shared" si="187"/>
        <v>1.069896780883254</v>
      </c>
      <c r="Q400" s="13">
        <f t="shared" si="188"/>
        <v>98.930103219116745</v>
      </c>
      <c r="R400" s="13">
        <f t="shared" si="189"/>
        <v>100</v>
      </c>
      <c r="S400" s="49" t="s">
        <v>395</v>
      </c>
    </row>
    <row r="401" spans="2:19">
      <c r="B401" s="9" t="s">
        <v>252</v>
      </c>
      <c r="C401" s="39">
        <v>40085</v>
      </c>
      <c r="D401" s="39">
        <f t="shared" si="197"/>
        <v>38623</v>
      </c>
      <c r="E401" s="39"/>
      <c r="F401" s="39"/>
      <c r="G401" s="41" t="s">
        <v>389</v>
      </c>
      <c r="H401" s="41" t="s">
        <v>405</v>
      </c>
      <c r="I401" s="42">
        <v>549</v>
      </c>
      <c r="J401" s="11">
        <v>4.666E-2</v>
      </c>
      <c r="K401" s="12">
        <v>1.607</v>
      </c>
      <c r="L401" s="13">
        <f t="shared" si="185"/>
        <v>1.6536599999999999</v>
      </c>
      <c r="M401" s="13">
        <f t="shared" si="178"/>
        <v>1653.6599999999999</v>
      </c>
      <c r="N401" s="13">
        <f t="shared" si="186"/>
        <v>3012.1311475409834</v>
      </c>
      <c r="O401" s="14">
        <f t="shared" si="180"/>
        <v>84.990892531876142</v>
      </c>
      <c r="P401" s="13">
        <f t="shared" si="187"/>
        <v>2.8216199218702758</v>
      </c>
      <c r="Q401" s="13">
        <f t="shared" si="188"/>
        <v>97.178380078129734</v>
      </c>
      <c r="R401" s="13">
        <f t="shared" si="189"/>
        <v>100.00000000000001</v>
      </c>
      <c r="S401" s="10"/>
    </row>
    <row r="402" spans="2:19">
      <c r="B402" s="9" t="s">
        <v>253</v>
      </c>
      <c r="C402" s="39">
        <v>40085</v>
      </c>
      <c r="D402" s="39">
        <f t="shared" si="197"/>
        <v>38623</v>
      </c>
      <c r="E402" s="39"/>
      <c r="F402" s="39"/>
      <c r="G402" s="41" t="s">
        <v>389</v>
      </c>
      <c r="H402" s="41" t="s">
        <v>407</v>
      </c>
      <c r="I402" s="42">
        <v>957</v>
      </c>
      <c r="J402" s="11">
        <v>8.9469999999999994E-2</v>
      </c>
      <c r="K402" s="12">
        <v>19.318999999999999</v>
      </c>
      <c r="L402" s="13">
        <f t="shared" si="185"/>
        <v>19.408469999999998</v>
      </c>
      <c r="M402" s="13">
        <f t="shared" si="178"/>
        <v>19408.469999999998</v>
      </c>
      <c r="N402" s="13">
        <f t="shared" si="186"/>
        <v>20280.532915360498</v>
      </c>
      <c r="O402" s="14">
        <f t="shared" si="180"/>
        <v>93.490073145245574</v>
      </c>
      <c r="P402" s="13">
        <f t="shared" si="187"/>
        <v>0.46098430221444564</v>
      </c>
      <c r="Q402" s="13">
        <f t="shared" si="188"/>
        <v>99.539015697785558</v>
      </c>
      <c r="R402" s="13">
        <f t="shared" si="189"/>
        <v>100</v>
      </c>
      <c r="S402" s="49" t="s">
        <v>395</v>
      </c>
    </row>
    <row r="403" spans="2:19">
      <c r="B403" s="9" t="s">
        <v>254</v>
      </c>
      <c r="C403" s="39">
        <v>40085</v>
      </c>
      <c r="D403" s="39">
        <f t="shared" si="197"/>
        <v>38623</v>
      </c>
      <c r="E403" s="39"/>
      <c r="F403" s="39"/>
      <c r="G403" s="41" t="s">
        <v>389</v>
      </c>
      <c r="H403" s="41" t="s">
        <v>409</v>
      </c>
      <c r="I403" s="42">
        <v>540</v>
      </c>
      <c r="J403" s="11">
        <v>8.6699999999999999E-2</v>
      </c>
      <c r="K403" s="12">
        <v>1.0569999999999999</v>
      </c>
      <c r="L403" s="13">
        <f t="shared" si="185"/>
        <v>1.1436999999999999</v>
      </c>
      <c r="M403" s="13">
        <f t="shared" si="178"/>
        <v>1143.7</v>
      </c>
      <c r="N403" s="13">
        <f t="shared" si="186"/>
        <v>2117.962962962963</v>
      </c>
      <c r="O403" s="14">
        <f t="shared" si="180"/>
        <v>160.55555555555557</v>
      </c>
      <c r="P403" s="13">
        <f t="shared" si="187"/>
        <v>7.5806592637929535</v>
      </c>
      <c r="Q403" s="13">
        <f t="shared" si="188"/>
        <v>92.419340736207047</v>
      </c>
      <c r="R403" s="13">
        <f t="shared" si="189"/>
        <v>100</v>
      </c>
      <c r="S403" s="10"/>
    </row>
    <row r="404" spans="2:19">
      <c r="B404" s="9" t="s">
        <v>255</v>
      </c>
      <c r="C404" s="39">
        <v>40085</v>
      </c>
      <c r="D404" s="39">
        <f t="shared" si="197"/>
        <v>38623</v>
      </c>
      <c r="E404" s="39"/>
      <c r="F404" s="39"/>
      <c r="G404" s="41" t="s">
        <v>389</v>
      </c>
      <c r="H404" s="41" t="s">
        <v>411</v>
      </c>
      <c r="I404" s="42">
        <v>1001</v>
      </c>
      <c r="J404" s="11">
        <v>0.15425</v>
      </c>
      <c r="K404" s="12">
        <v>1.7749999999999999</v>
      </c>
      <c r="L404" s="13">
        <f t="shared" si="185"/>
        <v>1.9292499999999999</v>
      </c>
      <c r="M404" s="13">
        <f t="shared" si="178"/>
        <v>1929.25</v>
      </c>
      <c r="N404" s="13">
        <f t="shared" si="186"/>
        <v>1927.3226773226772</v>
      </c>
      <c r="O404" s="14">
        <f t="shared" si="180"/>
        <v>154.0959040959041</v>
      </c>
      <c r="P404" s="13">
        <f t="shared" si="187"/>
        <v>7.9953349747311133</v>
      </c>
      <c r="Q404" s="13">
        <f t="shared" si="188"/>
        <v>92.004665025268878</v>
      </c>
      <c r="R404" s="13">
        <f t="shared" si="189"/>
        <v>99.999999999999986</v>
      </c>
      <c r="S404" s="49" t="s">
        <v>395</v>
      </c>
    </row>
    <row r="405" spans="2:19">
      <c r="B405" s="9" t="s">
        <v>462</v>
      </c>
      <c r="C405" s="39">
        <v>40085</v>
      </c>
      <c r="D405" s="39">
        <f t="shared" si="197"/>
        <v>38623</v>
      </c>
      <c r="E405" s="39"/>
      <c r="F405" s="39"/>
      <c r="G405" s="41" t="s">
        <v>389</v>
      </c>
      <c r="H405" s="41" t="s">
        <v>413</v>
      </c>
      <c r="I405" s="42">
        <v>550</v>
      </c>
      <c r="J405" s="11">
        <v>0.1076</v>
      </c>
      <c r="K405" s="12">
        <v>0.55100000000000005</v>
      </c>
      <c r="L405" s="13">
        <f t="shared" si="185"/>
        <v>0.65860000000000007</v>
      </c>
      <c r="M405" s="13">
        <f t="shared" si="178"/>
        <v>658.6</v>
      </c>
      <c r="N405" s="13">
        <f t="shared" si="186"/>
        <v>1197.4545454545455</v>
      </c>
      <c r="O405" s="14">
        <f t="shared" si="180"/>
        <v>195.6363636363636</v>
      </c>
      <c r="P405" s="13">
        <f t="shared" si="187"/>
        <v>16.337686000607345</v>
      </c>
      <c r="Q405" s="13">
        <f t="shared" si="188"/>
        <v>83.662313999392651</v>
      </c>
      <c r="R405" s="13">
        <f t="shared" si="189"/>
        <v>100</v>
      </c>
      <c r="S405" s="10"/>
    </row>
    <row r="406" spans="2:19">
      <c r="B406" s="9" t="s">
        <v>463</v>
      </c>
      <c r="C406" s="39">
        <v>40085</v>
      </c>
      <c r="D406" s="39">
        <f t="shared" si="197"/>
        <v>38623</v>
      </c>
      <c r="E406" s="39"/>
      <c r="F406" s="39"/>
      <c r="G406" s="41" t="s">
        <v>389</v>
      </c>
      <c r="H406" s="41" t="s">
        <v>415</v>
      </c>
      <c r="I406" s="42">
        <v>1000</v>
      </c>
      <c r="J406" s="11">
        <v>0.10113999999999999</v>
      </c>
      <c r="K406" s="12">
        <v>1.2210000000000001</v>
      </c>
      <c r="L406" s="13">
        <f t="shared" si="185"/>
        <v>1.3221400000000001</v>
      </c>
      <c r="M406" s="13">
        <f t="shared" si="178"/>
        <v>1322.14</v>
      </c>
      <c r="N406" s="13">
        <f t="shared" si="186"/>
        <v>1322.14</v>
      </c>
      <c r="O406" s="14">
        <f t="shared" si="180"/>
        <v>101.14</v>
      </c>
      <c r="P406" s="13">
        <f t="shared" si="187"/>
        <v>7.6497193943152757</v>
      </c>
      <c r="Q406" s="13">
        <f t="shared" si="188"/>
        <v>92.350280605684716</v>
      </c>
      <c r="R406" s="13">
        <f t="shared" si="189"/>
        <v>99.999999999999986</v>
      </c>
      <c r="S406" s="10" t="s">
        <v>464</v>
      </c>
    </row>
    <row r="407" spans="2:19">
      <c r="B407" s="9" t="s">
        <v>465</v>
      </c>
      <c r="C407" s="39">
        <v>40086</v>
      </c>
      <c r="D407" s="39">
        <f t="shared" si="197"/>
        <v>38624</v>
      </c>
      <c r="E407" s="39"/>
      <c r="F407" s="39"/>
      <c r="G407" s="41" t="s">
        <v>389</v>
      </c>
      <c r="H407" s="41" t="s">
        <v>417</v>
      </c>
      <c r="I407" s="42">
        <v>550</v>
      </c>
      <c r="J407" s="11">
        <v>5.169E-2</v>
      </c>
      <c r="K407" s="12">
        <v>2.2949999999999999</v>
      </c>
      <c r="L407" s="13">
        <f t="shared" si="185"/>
        <v>2.3466899999999997</v>
      </c>
      <c r="M407" s="13">
        <f t="shared" ref="M407:M427" si="198">L407*1000</f>
        <v>2346.6899999999996</v>
      </c>
      <c r="N407" s="13">
        <f t="shared" si="186"/>
        <v>4266.7090909090903</v>
      </c>
      <c r="O407" s="14">
        <f>N407*P407/100</f>
        <v>93.981818181818156</v>
      </c>
      <c r="P407" s="13">
        <f t="shared" si="187"/>
        <v>2.2026769620188436</v>
      </c>
      <c r="Q407" s="13">
        <f t="shared" si="188"/>
        <v>97.797323037981158</v>
      </c>
      <c r="R407" s="13">
        <f t="shared" si="189"/>
        <v>100</v>
      </c>
      <c r="S407" s="10"/>
    </row>
    <row r="408" spans="2:19">
      <c r="B408" s="15"/>
      <c r="C408" s="43"/>
      <c r="D408" s="43"/>
      <c r="E408" s="43"/>
      <c r="F408" s="43"/>
      <c r="G408" s="43"/>
      <c r="H408" s="43"/>
      <c r="I408" s="43"/>
      <c r="J408" s="17"/>
      <c r="K408" s="18"/>
      <c r="L408" s="19"/>
      <c r="M408" s="19"/>
      <c r="N408" s="19"/>
      <c r="O408" s="19"/>
      <c r="P408" s="19"/>
      <c r="Q408" s="19"/>
      <c r="R408" s="19"/>
      <c r="S408" s="16"/>
    </row>
    <row r="409" spans="2:19">
      <c r="B409" s="9" t="s">
        <v>466</v>
      </c>
      <c r="C409" s="39">
        <v>40085</v>
      </c>
      <c r="D409" s="39">
        <f t="shared" ref="D409:D417" si="199">C409-1462</f>
        <v>38623</v>
      </c>
      <c r="E409" s="39"/>
      <c r="F409" s="39"/>
      <c r="G409" s="41" t="s">
        <v>390</v>
      </c>
      <c r="H409" s="41" t="s">
        <v>401</v>
      </c>
      <c r="I409" s="42">
        <v>483</v>
      </c>
      <c r="J409" s="11">
        <v>5.28E-3</v>
      </c>
      <c r="K409" s="12">
        <v>0.30199999999999999</v>
      </c>
      <c r="L409" s="13">
        <f t="shared" si="185"/>
        <v>0.30728</v>
      </c>
      <c r="M409" s="13">
        <f t="shared" si="198"/>
        <v>307.27999999999997</v>
      </c>
      <c r="N409" s="13">
        <f t="shared" si="186"/>
        <v>636.19047619047603</v>
      </c>
      <c r="O409" s="14">
        <f t="shared" ref="O409:O417" si="200">N409*P409/100</f>
        <v>10.931677018633536</v>
      </c>
      <c r="P409" s="13">
        <f t="shared" si="187"/>
        <v>1.7183025253840145</v>
      </c>
      <c r="Q409" s="13">
        <f t="shared" si="188"/>
        <v>98.281697474615981</v>
      </c>
      <c r="R409" s="13">
        <f t="shared" si="189"/>
        <v>100</v>
      </c>
      <c r="S409" s="10"/>
    </row>
    <row r="410" spans="2:19">
      <c r="B410" s="9" t="s">
        <v>467</v>
      </c>
      <c r="C410" s="39">
        <v>40085</v>
      </c>
      <c r="D410" s="39">
        <f t="shared" si="199"/>
        <v>38623</v>
      </c>
      <c r="E410" s="39"/>
      <c r="F410" s="39"/>
      <c r="G410" s="41" t="s">
        <v>390</v>
      </c>
      <c r="H410" s="41" t="s">
        <v>403</v>
      </c>
      <c r="I410" s="42">
        <v>792</v>
      </c>
      <c r="J410" s="11">
        <v>1.7319999999999999E-2</v>
      </c>
      <c r="K410" s="12">
        <v>4.0620000000000003</v>
      </c>
      <c r="L410" s="13">
        <f t="shared" si="185"/>
        <v>4.0793200000000001</v>
      </c>
      <c r="M410" s="13">
        <f t="shared" si="198"/>
        <v>4079.32</v>
      </c>
      <c r="N410" s="13">
        <f t="shared" si="186"/>
        <v>5150.6565656565654</v>
      </c>
      <c r="O410" s="14">
        <f t="shared" si="200"/>
        <v>21.868686868686865</v>
      </c>
      <c r="P410" s="13">
        <f t="shared" si="187"/>
        <v>0.42458056734946015</v>
      </c>
      <c r="Q410" s="13">
        <f t="shared" si="188"/>
        <v>99.575419432650548</v>
      </c>
      <c r="R410" s="13">
        <f t="shared" si="189"/>
        <v>100.00000000000001</v>
      </c>
      <c r="S410" s="49" t="s">
        <v>395</v>
      </c>
    </row>
    <row r="411" spans="2:19">
      <c r="B411" s="9" t="s">
        <v>468</v>
      </c>
      <c r="C411" s="39">
        <v>40085</v>
      </c>
      <c r="D411" s="39">
        <f t="shared" si="199"/>
        <v>38623</v>
      </c>
      <c r="E411" s="39"/>
      <c r="F411" s="39"/>
      <c r="G411" s="41" t="s">
        <v>390</v>
      </c>
      <c r="H411" s="41" t="s">
        <v>405</v>
      </c>
      <c r="I411" s="42">
        <v>535</v>
      </c>
      <c r="J411" s="11">
        <v>1.09E-3</v>
      </c>
      <c r="K411" s="12">
        <v>1.373</v>
      </c>
      <c r="L411" s="13">
        <f t="shared" si="185"/>
        <v>1.37409</v>
      </c>
      <c r="M411" s="13">
        <f t="shared" si="198"/>
        <v>1374.0900000000001</v>
      </c>
      <c r="N411" s="13">
        <f t="shared" si="186"/>
        <v>2568.3925233644864</v>
      </c>
      <c r="O411" s="14">
        <f t="shared" si="200"/>
        <v>2.0373831775700939</v>
      </c>
      <c r="P411" s="13">
        <f t="shared" si="187"/>
        <v>7.932522614966997E-2</v>
      </c>
      <c r="Q411" s="13">
        <f t="shared" si="188"/>
        <v>99.920674773850322</v>
      </c>
      <c r="R411" s="13">
        <f t="shared" si="189"/>
        <v>99.999999999999986</v>
      </c>
      <c r="S411" s="10"/>
    </row>
    <row r="412" spans="2:19">
      <c r="B412" s="9" t="s">
        <v>469</v>
      </c>
      <c r="C412" s="39">
        <v>40085</v>
      </c>
      <c r="D412" s="39">
        <f t="shared" si="199"/>
        <v>38623</v>
      </c>
      <c r="E412" s="39"/>
      <c r="F412" s="39"/>
      <c r="G412" s="41" t="s">
        <v>390</v>
      </c>
      <c r="H412" s="41" t="s">
        <v>407</v>
      </c>
      <c r="I412" s="42">
        <v>1000</v>
      </c>
      <c r="J412" s="11">
        <v>6.6699999999999997E-3</v>
      </c>
      <c r="K412" s="12">
        <v>1.9630000000000001</v>
      </c>
      <c r="L412" s="13">
        <f t="shared" si="185"/>
        <v>1.96967</v>
      </c>
      <c r="M412" s="13">
        <f t="shared" si="198"/>
        <v>1969.67</v>
      </c>
      <c r="N412" s="13">
        <f t="shared" si="186"/>
        <v>1969.67</v>
      </c>
      <c r="O412" s="14">
        <f t="shared" si="200"/>
        <v>6.6700000000000008</v>
      </c>
      <c r="P412" s="13">
        <f t="shared" si="187"/>
        <v>0.33863540593094277</v>
      </c>
      <c r="Q412" s="13">
        <f t="shared" si="188"/>
        <v>99.661364594069056</v>
      </c>
      <c r="R412" s="13">
        <f t="shared" si="189"/>
        <v>100</v>
      </c>
      <c r="S412" s="49" t="s">
        <v>395</v>
      </c>
    </row>
    <row r="413" spans="2:19">
      <c r="B413" s="9" t="s">
        <v>470</v>
      </c>
      <c r="C413" s="39">
        <v>40085</v>
      </c>
      <c r="D413" s="39">
        <f t="shared" si="199"/>
        <v>38623</v>
      </c>
      <c r="E413" s="39"/>
      <c r="F413" s="39"/>
      <c r="G413" s="41" t="s">
        <v>390</v>
      </c>
      <c r="H413" s="41" t="s">
        <v>409</v>
      </c>
      <c r="I413" s="42">
        <v>545</v>
      </c>
      <c r="J413" s="11">
        <v>1.366E-2</v>
      </c>
      <c r="K413" s="12">
        <v>0.93799999999999994</v>
      </c>
      <c r="L413" s="13">
        <f t="shared" si="185"/>
        <v>0.95165999999999995</v>
      </c>
      <c r="M413" s="13">
        <f t="shared" si="198"/>
        <v>951.66</v>
      </c>
      <c r="N413" s="13">
        <f t="shared" si="186"/>
        <v>1746.1651376146788</v>
      </c>
      <c r="O413" s="14">
        <f t="shared" si="200"/>
        <v>25.064220183486242</v>
      </c>
      <c r="P413" s="13">
        <f t="shared" si="187"/>
        <v>1.4353865876468488</v>
      </c>
      <c r="Q413" s="13">
        <f t="shared" si="188"/>
        <v>98.564613412353154</v>
      </c>
      <c r="R413" s="13">
        <f t="shared" si="189"/>
        <v>100</v>
      </c>
      <c r="S413" s="10"/>
    </row>
    <row r="414" spans="2:19">
      <c r="B414" s="9" t="s">
        <v>471</v>
      </c>
      <c r="C414" s="39">
        <v>40085</v>
      </c>
      <c r="D414" s="39">
        <f t="shared" si="199"/>
        <v>38623</v>
      </c>
      <c r="E414" s="39"/>
      <c r="F414" s="39"/>
      <c r="G414" s="41" t="s">
        <v>390</v>
      </c>
      <c r="H414" s="41" t="s">
        <v>411</v>
      </c>
      <c r="I414" s="42">
        <v>990</v>
      </c>
      <c r="J414" s="11">
        <v>3.2419999999999997E-2</v>
      </c>
      <c r="K414" s="12">
        <v>0.89800000000000002</v>
      </c>
      <c r="L414" s="13">
        <f t="shared" si="185"/>
        <v>0.93042000000000002</v>
      </c>
      <c r="M414" s="13">
        <f t="shared" si="198"/>
        <v>930.42000000000007</v>
      </c>
      <c r="N414" s="13">
        <f t="shared" si="186"/>
        <v>939.81818181818187</v>
      </c>
      <c r="O414" s="14">
        <f t="shared" si="200"/>
        <v>32.74747474747474</v>
      </c>
      <c r="P414" s="13">
        <f t="shared" si="187"/>
        <v>3.4844478837514234</v>
      </c>
      <c r="Q414" s="13">
        <f t="shared" si="188"/>
        <v>96.515552116248571</v>
      </c>
      <c r="R414" s="13">
        <f t="shared" si="189"/>
        <v>100</v>
      </c>
      <c r="S414" s="49" t="s">
        <v>395</v>
      </c>
    </row>
    <row r="415" spans="2:19">
      <c r="B415" s="9" t="s">
        <v>472</v>
      </c>
      <c r="C415" s="39">
        <v>40085</v>
      </c>
      <c r="D415" s="39">
        <f t="shared" si="199"/>
        <v>38623</v>
      </c>
      <c r="E415" s="39"/>
      <c r="F415" s="39"/>
      <c r="G415" s="41" t="s">
        <v>390</v>
      </c>
      <c r="H415" s="41" t="s">
        <v>413</v>
      </c>
      <c r="I415" s="42">
        <v>548</v>
      </c>
      <c r="J415" s="11">
        <v>1.6740000000000001E-2</v>
      </c>
      <c r="K415" s="12">
        <v>0.309</v>
      </c>
      <c r="L415" s="13">
        <f t="shared" si="185"/>
        <v>0.32573999999999997</v>
      </c>
      <c r="M415" s="13">
        <f t="shared" si="198"/>
        <v>325.73999999999995</v>
      </c>
      <c r="N415" s="13">
        <f t="shared" si="186"/>
        <v>594.41605839416047</v>
      </c>
      <c r="O415" s="14">
        <f t="shared" si="200"/>
        <v>30.54744525547445</v>
      </c>
      <c r="P415" s="13">
        <f t="shared" si="187"/>
        <v>5.1390679683182912</v>
      </c>
      <c r="Q415" s="13">
        <f t="shared" si="188"/>
        <v>94.860932031681713</v>
      </c>
      <c r="R415" s="13">
        <f t="shared" si="189"/>
        <v>100</v>
      </c>
      <c r="S415" s="10"/>
    </row>
    <row r="416" spans="2:19">
      <c r="B416" s="9" t="s">
        <v>473</v>
      </c>
      <c r="C416" s="39">
        <v>40085</v>
      </c>
      <c r="D416" s="39">
        <f t="shared" si="199"/>
        <v>38623</v>
      </c>
      <c r="E416" s="39"/>
      <c r="F416" s="39"/>
      <c r="G416" s="41" t="s">
        <v>390</v>
      </c>
      <c r="H416" s="41" t="s">
        <v>415</v>
      </c>
      <c r="I416" s="42">
        <v>960</v>
      </c>
      <c r="J416" s="11">
        <v>0.11947000000000001</v>
      </c>
      <c r="K416" s="12">
        <v>0.91500000000000004</v>
      </c>
      <c r="L416" s="13">
        <f t="shared" ref="L416:L427" si="201">J416+K416</f>
        <v>1.03447</v>
      </c>
      <c r="M416" s="13">
        <f t="shared" si="198"/>
        <v>1034.47</v>
      </c>
      <c r="N416" s="13">
        <f t="shared" ref="N416:N427" si="202">(M416/I416)*1000</f>
        <v>1077.5729166666667</v>
      </c>
      <c r="O416" s="14">
        <f t="shared" si="200"/>
        <v>124.4479166666667</v>
      </c>
      <c r="P416" s="13">
        <f t="shared" si="187"/>
        <v>11.548909103212274</v>
      </c>
      <c r="Q416" s="13">
        <f t="shared" si="188"/>
        <v>88.451090896787733</v>
      </c>
      <c r="R416" s="13">
        <f t="shared" ref="R416:R427" si="203">P416+Q416</f>
        <v>100</v>
      </c>
      <c r="S416" s="49" t="s">
        <v>395</v>
      </c>
    </row>
    <row r="417" spans="2:19">
      <c r="B417" s="9" t="s">
        <v>474</v>
      </c>
      <c r="C417" s="39">
        <v>40086</v>
      </c>
      <c r="D417" s="39">
        <f t="shared" si="199"/>
        <v>38624</v>
      </c>
      <c r="E417" s="39"/>
      <c r="F417" s="39"/>
      <c r="G417" s="41" t="s">
        <v>390</v>
      </c>
      <c r="H417" s="41" t="s">
        <v>417</v>
      </c>
      <c r="I417" s="42">
        <v>549</v>
      </c>
      <c r="J417" s="11">
        <v>2.3500000000000001E-3</v>
      </c>
      <c r="K417" s="12">
        <v>0.44600000000000001</v>
      </c>
      <c r="L417" s="13">
        <f t="shared" si="201"/>
        <v>0.44835000000000003</v>
      </c>
      <c r="M417" s="13">
        <f t="shared" si="198"/>
        <v>448.35</v>
      </c>
      <c r="N417" s="13">
        <f t="shared" si="202"/>
        <v>816.66666666666674</v>
      </c>
      <c r="O417" s="14">
        <f t="shared" si="200"/>
        <v>4.2805100182149367</v>
      </c>
      <c r="P417" s="13">
        <f t="shared" si="187"/>
        <v>0.52414408386305344</v>
      </c>
      <c r="Q417" s="13">
        <f t="shared" si="188"/>
        <v>99.47585591613695</v>
      </c>
      <c r="R417" s="13">
        <f t="shared" si="203"/>
        <v>100</v>
      </c>
      <c r="S417" s="10"/>
    </row>
    <row r="418" spans="2:19">
      <c r="B418" s="15"/>
      <c r="C418" s="43"/>
      <c r="D418" s="43"/>
      <c r="E418" s="43"/>
      <c r="F418" s="43"/>
      <c r="G418" s="43"/>
      <c r="H418" s="43"/>
      <c r="I418" s="43"/>
      <c r="J418" s="17"/>
      <c r="K418" s="18"/>
      <c r="L418" s="19"/>
      <c r="M418" s="19"/>
      <c r="N418" s="19"/>
      <c r="O418" s="19"/>
      <c r="P418" s="19"/>
      <c r="Q418" s="19"/>
      <c r="R418" s="19"/>
      <c r="S418" s="16"/>
    </row>
    <row r="419" spans="2:19">
      <c r="B419" s="9" t="s">
        <v>475</v>
      </c>
      <c r="C419" s="39">
        <v>40085</v>
      </c>
      <c r="D419" s="39">
        <f t="shared" ref="D419:D427" si="204">C419-1462</f>
        <v>38623</v>
      </c>
      <c r="E419" s="39"/>
      <c r="F419" s="39"/>
      <c r="G419" s="41" t="s">
        <v>391</v>
      </c>
      <c r="H419" s="41" t="s">
        <v>401</v>
      </c>
      <c r="I419" s="42">
        <v>441</v>
      </c>
      <c r="J419" s="11">
        <v>7.6000000000000004E-4</v>
      </c>
      <c r="K419" s="12">
        <v>9.3569999999999993</v>
      </c>
      <c r="L419" s="13">
        <f t="shared" si="201"/>
        <v>9.357759999999999</v>
      </c>
      <c r="M419" s="13">
        <f t="shared" si="198"/>
        <v>9357.7599999999984</v>
      </c>
      <c r="N419" s="13">
        <f t="shared" si="202"/>
        <v>21219.410430838998</v>
      </c>
      <c r="O419" s="14">
        <f t="shared" ref="O419:O427" si="205">N419*P419/100</f>
        <v>1.7233560090702948</v>
      </c>
      <c r="P419" s="13">
        <f t="shared" si="187"/>
        <v>8.1216017508463582E-3</v>
      </c>
      <c r="Q419" s="13">
        <f t="shared" si="188"/>
        <v>99.991878398249156</v>
      </c>
      <c r="R419" s="13">
        <f t="shared" si="203"/>
        <v>100</v>
      </c>
      <c r="S419" s="10"/>
    </row>
    <row r="420" spans="2:19">
      <c r="B420" s="9" t="s">
        <v>476</v>
      </c>
      <c r="C420" s="39">
        <v>40085</v>
      </c>
      <c r="D420" s="39">
        <f t="shared" si="204"/>
        <v>38623</v>
      </c>
      <c r="E420" s="39"/>
      <c r="F420" s="39"/>
      <c r="G420" s="41" t="s">
        <v>391</v>
      </c>
      <c r="H420" s="41" t="s">
        <v>403</v>
      </c>
      <c r="I420" s="42">
        <v>961</v>
      </c>
      <c r="J420" s="11">
        <v>1.72E-3</v>
      </c>
      <c r="K420" s="12">
        <v>11.241</v>
      </c>
      <c r="L420" s="13">
        <f t="shared" si="201"/>
        <v>11.24272</v>
      </c>
      <c r="M420" s="13">
        <f t="shared" si="198"/>
        <v>11242.720000000001</v>
      </c>
      <c r="N420" s="13">
        <f t="shared" si="202"/>
        <v>11698.980228928202</v>
      </c>
      <c r="O420" s="14">
        <f t="shared" si="205"/>
        <v>1.789802289281998</v>
      </c>
      <c r="P420" s="13">
        <f t="shared" si="187"/>
        <v>1.5298788905175971E-2</v>
      </c>
      <c r="Q420" s="13">
        <f t="shared" si="188"/>
        <v>99.984701211094816</v>
      </c>
      <c r="R420" s="13">
        <f t="shared" si="203"/>
        <v>99.999999999999986</v>
      </c>
      <c r="S420" s="49" t="s">
        <v>395</v>
      </c>
    </row>
    <row r="421" spans="2:19">
      <c r="B421" s="9" t="s">
        <v>477</v>
      </c>
      <c r="C421" s="39">
        <v>40085</v>
      </c>
      <c r="D421" s="39">
        <f t="shared" si="204"/>
        <v>38623</v>
      </c>
      <c r="E421" s="39"/>
      <c r="F421" s="39"/>
      <c r="G421" s="41" t="s">
        <v>391</v>
      </c>
      <c r="H421" s="41" t="s">
        <v>405</v>
      </c>
      <c r="I421" s="42">
        <v>539</v>
      </c>
      <c r="J421" s="11">
        <v>4.4000000000000002E-4</v>
      </c>
      <c r="K421" s="12">
        <v>0.28799999999999998</v>
      </c>
      <c r="L421" s="13">
        <f t="shared" si="201"/>
        <v>0.28843999999999997</v>
      </c>
      <c r="M421" s="13">
        <f t="shared" si="198"/>
        <v>288.44</v>
      </c>
      <c r="N421" s="13">
        <f t="shared" si="202"/>
        <v>535.13914656771794</v>
      </c>
      <c r="O421" s="14">
        <f t="shared" si="205"/>
        <v>0.81632653061224492</v>
      </c>
      <c r="P421" s="13">
        <f t="shared" si="187"/>
        <v>0.15254472333934269</v>
      </c>
      <c r="Q421" s="13">
        <f t="shared" si="188"/>
        <v>99.847455276660654</v>
      </c>
      <c r="R421" s="13">
        <f t="shared" si="203"/>
        <v>100</v>
      </c>
      <c r="S421" s="10"/>
    </row>
    <row r="422" spans="2:19">
      <c r="B422" s="9" t="s">
        <v>478</v>
      </c>
      <c r="C422" s="39">
        <v>40085</v>
      </c>
      <c r="D422" s="39">
        <f t="shared" si="204"/>
        <v>38623</v>
      </c>
      <c r="E422" s="39"/>
      <c r="F422" s="39"/>
      <c r="G422" s="41" t="s">
        <v>391</v>
      </c>
      <c r="H422" s="41" t="s">
        <v>407</v>
      </c>
      <c r="I422" s="42">
        <v>1000</v>
      </c>
      <c r="J422" s="11">
        <v>2.8900000000000002E-3</v>
      </c>
      <c r="K422" s="12">
        <v>1.0669999999999999</v>
      </c>
      <c r="L422" s="13">
        <f t="shared" si="201"/>
        <v>1.06989</v>
      </c>
      <c r="M422" s="13">
        <f t="shared" si="198"/>
        <v>1069.8900000000001</v>
      </c>
      <c r="N422" s="13">
        <f t="shared" si="202"/>
        <v>1069.8900000000001</v>
      </c>
      <c r="O422" s="14">
        <f t="shared" si="205"/>
        <v>2.8900000000000006</v>
      </c>
      <c r="P422" s="13">
        <f t="shared" ref="P422:P427" si="206">(J422/L422)*100</f>
        <v>0.27012122741590261</v>
      </c>
      <c r="Q422" s="13">
        <f t="shared" ref="Q422:Q427" si="207">(K422/L422)*100</f>
        <v>99.729878772584087</v>
      </c>
      <c r="R422" s="13">
        <f t="shared" si="203"/>
        <v>99.999999999999986</v>
      </c>
      <c r="S422" s="49" t="s">
        <v>395</v>
      </c>
    </row>
    <row r="423" spans="2:19">
      <c r="B423" s="9" t="s">
        <v>479</v>
      </c>
      <c r="C423" s="39">
        <v>40085</v>
      </c>
      <c r="D423" s="39">
        <f t="shared" si="204"/>
        <v>38623</v>
      </c>
      <c r="E423" s="39"/>
      <c r="F423" s="39"/>
      <c r="G423" s="41" t="s">
        <v>391</v>
      </c>
      <c r="H423" s="41" t="s">
        <v>409</v>
      </c>
      <c r="I423" s="42">
        <v>529</v>
      </c>
      <c r="J423" s="11">
        <v>6.13E-3</v>
      </c>
      <c r="K423" s="12">
        <v>15.420999999999999</v>
      </c>
      <c r="L423" s="13">
        <f t="shared" si="201"/>
        <v>15.42713</v>
      </c>
      <c r="M423" s="13">
        <f t="shared" si="198"/>
        <v>15427.13</v>
      </c>
      <c r="N423" s="13">
        <f t="shared" si="202"/>
        <v>29162.816635160681</v>
      </c>
      <c r="O423" s="14">
        <f t="shared" si="205"/>
        <v>11.587901701323251</v>
      </c>
      <c r="P423" s="13">
        <f t="shared" si="206"/>
        <v>3.9735193778752106E-2</v>
      </c>
      <c r="Q423" s="13">
        <f t="shared" si="207"/>
        <v>99.960264806221247</v>
      </c>
      <c r="R423" s="13">
        <f t="shared" si="203"/>
        <v>100</v>
      </c>
      <c r="S423" s="10"/>
    </row>
    <row r="424" spans="2:19">
      <c r="B424" s="9" t="s">
        <v>480</v>
      </c>
      <c r="C424" s="39">
        <v>40085</v>
      </c>
      <c r="D424" s="39">
        <f t="shared" si="204"/>
        <v>38623</v>
      </c>
      <c r="E424" s="39"/>
      <c r="F424" s="39"/>
      <c r="G424" s="41" t="s">
        <v>391</v>
      </c>
      <c r="H424" s="41" t="s">
        <v>411</v>
      </c>
      <c r="I424" s="42">
        <v>969</v>
      </c>
      <c r="J424" s="11">
        <v>4.7999999999999996E-3</v>
      </c>
      <c r="K424" s="12">
        <v>13.023</v>
      </c>
      <c r="L424" s="13">
        <f t="shared" si="201"/>
        <v>13.027799999999999</v>
      </c>
      <c r="M424" s="13">
        <f t="shared" si="198"/>
        <v>13027.8</v>
      </c>
      <c r="N424" s="13">
        <f t="shared" si="202"/>
        <v>13444.582043343653</v>
      </c>
      <c r="O424" s="14">
        <f t="shared" si="205"/>
        <v>4.9535603715170273</v>
      </c>
      <c r="P424" s="13">
        <f t="shared" si="206"/>
        <v>3.6844286832772993E-2</v>
      </c>
      <c r="Q424" s="13">
        <f t="shared" si="207"/>
        <v>99.963155713167225</v>
      </c>
      <c r="R424" s="13">
        <f t="shared" si="203"/>
        <v>100</v>
      </c>
      <c r="S424" s="49" t="s">
        <v>395</v>
      </c>
    </row>
    <row r="425" spans="2:19">
      <c r="B425" s="9" t="s">
        <v>481</v>
      </c>
      <c r="C425" s="39">
        <v>40085</v>
      </c>
      <c r="D425" s="39">
        <f t="shared" si="204"/>
        <v>38623</v>
      </c>
      <c r="E425" s="39"/>
      <c r="F425" s="39"/>
      <c r="G425" s="41" t="s">
        <v>391</v>
      </c>
      <c r="H425" s="41" t="s">
        <v>413</v>
      </c>
      <c r="I425" s="42">
        <v>557</v>
      </c>
      <c r="J425" s="11">
        <v>1.39E-3</v>
      </c>
      <c r="K425" s="12">
        <v>0.107</v>
      </c>
      <c r="L425" s="13">
        <f t="shared" si="201"/>
        <v>0.10839</v>
      </c>
      <c r="M425" s="13">
        <f t="shared" si="198"/>
        <v>108.39</v>
      </c>
      <c r="N425" s="13">
        <f t="shared" si="202"/>
        <v>194.59605026929984</v>
      </c>
      <c r="O425" s="14">
        <f t="shared" si="205"/>
        <v>2.495511669658887</v>
      </c>
      <c r="P425" s="13">
        <f t="shared" si="206"/>
        <v>1.2824061260263862</v>
      </c>
      <c r="Q425" s="13">
        <f t="shared" si="207"/>
        <v>98.717593873973613</v>
      </c>
      <c r="R425" s="13">
        <f t="shared" si="203"/>
        <v>100</v>
      </c>
      <c r="S425" s="10"/>
    </row>
    <row r="426" spans="2:19">
      <c r="B426" s="9" t="s">
        <v>482</v>
      </c>
      <c r="C426" s="39">
        <v>40085</v>
      </c>
      <c r="D426" s="39">
        <f t="shared" si="204"/>
        <v>38623</v>
      </c>
      <c r="E426" s="39"/>
      <c r="F426" s="39"/>
      <c r="G426" s="41" t="s">
        <v>391</v>
      </c>
      <c r="H426" s="41" t="s">
        <v>415</v>
      </c>
      <c r="I426" s="42">
        <v>990</v>
      </c>
      <c r="J426" s="11">
        <v>3.5100000000000001E-3</v>
      </c>
      <c r="K426" s="12">
        <v>0.17299999999999999</v>
      </c>
      <c r="L426" s="13">
        <f t="shared" si="201"/>
        <v>0.17651</v>
      </c>
      <c r="M426" s="13">
        <f t="shared" si="198"/>
        <v>176.51</v>
      </c>
      <c r="N426" s="13">
        <f t="shared" si="202"/>
        <v>178.29292929292927</v>
      </c>
      <c r="O426" s="14">
        <f t="shared" si="205"/>
        <v>3.5454545454545454</v>
      </c>
      <c r="P426" s="13">
        <f t="shared" si="206"/>
        <v>1.988555889184749</v>
      </c>
      <c r="Q426" s="13">
        <f t="shared" si="207"/>
        <v>98.011444110815248</v>
      </c>
      <c r="R426" s="13">
        <f t="shared" si="203"/>
        <v>100</v>
      </c>
      <c r="S426" s="49" t="s">
        <v>395</v>
      </c>
    </row>
    <row r="427" spans="2:19">
      <c r="B427" s="9" t="s">
        <v>483</v>
      </c>
      <c r="C427" s="39">
        <v>40086</v>
      </c>
      <c r="D427" s="39">
        <f t="shared" si="204"/>
        <v>38624</v>
      </c>
      <c r="E427" s="39"/>
      <c r="F427" s="39"/>
      <c r="G427" s="41" t="s">
        <v>391</v>
      </c>
      <c r="H427" s="41" t="s">
        <v>417</v>
      </c>
      <c r="I427" s="42">
        <v>532</v>
      </c>
      <c r="J427" s="11">
        <v>4.0000000000000002E-4</v>
      </c>
      <c r="K427" s="12">
        <v>1.4E-2</v>
      </c>
      <c r="L427" s="13">
        <f t="shared" si="201"/>
        <v>1.44E-2</v>
      </c>
      <c r="M427" s="13">
        <f t="shared" si="198"/>
        <v>14.4</v>
      </c>
      <c r="N427" s="13">
        <f t="shared" si="202"/>
        <v>27.06766917293233</v>
      </c>
      <c r="O427" s="14">
        <f t="shared" si="205"/>
        <v>0.75187969924812037</v>
      </c>
      <c r="P427" s="13">
        <f t="shared" si="206"/>
        <v>2.7777777777777781</v>
      </c>
      <c r="Q427" s="13">
        <f t="shared" si="207"/>
        <v>97.222222222222229</v>
      </c>
      <c r="R427" s="13">
        <f t="shared" si="203"/>
        <v>100</v>
      </c>
      <c r="S427" s="10"/>
    </row>
    <row r="428" spans="2:19">
      <c r="B428" s="15"/>
      <c r="C428" s="43"/>
      <c r="D428" s="43"/>
      <c r="E428" s="43"/>
      <c r="F428" s="43"/>
      <c r="G428" s="43"/>
      <c r="H428" s="43"/>
      <c r="I428" s="16"/>
      <c r="J428" s="17"/>
      <c r="K428" s="18"/>
      <c r="L428" s="19"/>
      <c r="M428" s="19"/>
      <c r="N428" s="19"/>
      <c r="O428" s="19"/>
      <c r="P428" s="19"/>
      <c r="Q428" s="19"/>
      <c r="R428" s="19"/>
      <c r="S428" s="16"/>
    </row>
    <row r="429" spans="2:19">
      <c r="B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2:19">
      <c r="B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2:19">
      <c r="B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2:19">
      <c r="B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2:18">
      <c r="B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2:18">
      <c r="B434" s="8"/>
      <c r="J434" s="8"/>
      <c r="K434" s="8"/>
      <c r="L434" s="8"/>
      <c r="M434" s="8"/>
      <c r="N434" s="8"/>
      <c r="O434" s="8"/>
      <c r="P434" s="8"/>
      <c r="Q434" s="8"/>
      <c r="R434" s="8"/>
    </row>
  </sheetData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M434"/>
  <sheetViews>
    <sheetView workbookViewId="0"/>
  </sheetViews>
  <sheetFormatPr defaultColWidth="7.875" defaultRowHeight="12.75"/>
  <cols>
    <col min="1" max="1" width="7.875" style="8"/>
    <col min="2" max="2" width="16.75" style="32" customWidth="1"/>
    <col min="3" max="5" width="10.75" customWidth="1"/>
    <col min="6" max="6" width="12.75" bestFit="1" customWidth="1"/>
    <col min="7" max="9" width="10.75" customWidth="1"/>
    <col min="10" max="10" width="16.75" style="49" customWidth="1"/>
    <col min="11" max="11" width="20.875" style="49" customWidth="1"/>
    <col min="12" max="12" width="7.875" style="49"/>
    <col min="13" max="58" width="8" style="49" customWidth="1"/>
    <col min="59" max="59" width="8.375" style="49" customWidth="1"/>
    <col min="60" max="66" width="8" style="49" customWidth="1"/>
    <col min="67" max="67" width="7.875" style="49"/>
    <col min="68" max="72" width="8" style="49" customWidth="1"/>
    <col min="73" max="16384" width="7.875" style="8"/>
  </cols>
  <sheetData>
    <row r="1" spans="1:72" ht="25.5">
      <c r="A1" s="3"/>
      <c r="B1" s="1" t="s">
        <v>67</v>
      </c>
      <c r="C1" s="36" t="s">
        <v>378</v>
      </c>
      <c r="D1" s="36" t="s">
        <v>379</v>
      </c>
      <c r="E1" s="37" t="s">
        <v>380</v>
      </c>
      <c r="F1" s="37" t="s">
        <v>381</v>
      </c>
      <c r="G1" s="36" t="s">
        <v>382</v>
      </c>
      <c r="H1" s="36" t="s">
        <v>383</v>
      </c>
      <c r="I1" s="70"/>
      <c r="J1" s="56" t="s">
        <v>484</v>
      </c>
      <c r="K1" s="57"/>
      <c r="L1" s="58"/>
      <c r="M1" s="58" t="s">
        <v>485</v>
      </c>
    </row>
    <row r="2" spans="1:72">
      <c r="B2" s="8"/>
      <c r="J2" s="59"/>
      <c r="K2" s="60"/>
      <c r="L2" s="61" t="s">
        <v>486</v>
      </c>
      <c r="M2" s="61">
        <v>1</v>
      </c>
      <c r="N2" s="61">
        <v>0.84089999999999998</v>
      </c>
      <c r="O2" s="61">
        <v>0.70709999999999995</v>
      </c>
      <c r="P2" s="61">
        <v>0.59460000000000002</v>
      </c>
      <c r="Q2" s="61">
        <v>0.5</v>
      </c>
      <c r="R2" s="61">
        <v>0.4204</v>
      </c>
      <c r="S2" s="61">
        <v>0.35360000000000003</v>
      </c>
      <c r="T2" s="61">
        <v>0.29730000000000001</v>
      </c>
      <c r="U2" s="61">
        <v>0.25</v>
      </c>
      <c r="V2" s="61">
        <v>0.2102</v>
      </c>
      <c r="W2" s="61">
        <v>0.17680000000000001</v>
      </c>
      <c r="X2" s="61">
        <v>0.1487</v>
      </c>
      <c r="Y2" s="61">
        <v>0.125</v>
      </c>
      <c r="Z2" s="61">
        <v>0.1051</v>
      </c>
      <c r="AA2" s="61">
        <v>8.8387999999999994E-2</v>
      </c>
      <c r="AB2" s="61">
        <v>7.4325000000000002E-2</v>
      </c>
      <c r="AC2" s="61">
        <v>6.25E-2</v>
      </c>
      <c r="AD2" s="61">
        <v>5.2555999999999999E-2</v>
      </c>
      <c r="AE2" s="61">
        <v>4.4193999999999997E-2</v>
      </c>
      <c r="AF2" s="61">
        <v>3.7163000000000002E-2</v>
      </c>
      <c r="AG2" s="61">
        <v>3.125E-2</v>
      </c>
      <c r="AH2" s="61">
        <v>2.6277999999999999E-2</v>
      </c>
      <c r="AI2" s="61">
        <v>2.2096999999999999E-2</v>
      </c>
      <c r="AJ2" s="61">
        <v>1.8581E-2</v>
      </c>
      <c r="AK2" s="61">
        <v>1.5625E-2</v>
      </c>
      <c r="AL2" s="61">
        <v>1.3139E-2</v>
      </c>
      <c r="AM2" s="61">
        <v>1.1049E-2</v>
      </c>
      <c r="AN2" s="61">
        <v>9.2910000000000006E-3</v>
      </c>
      <c r="AO2" s="61">
        <v>7.8130000000000005E-3</v>
      </c>
      <c r="AP2" s="61">
        <v>6.5700000000000003E-3</v>
      </c>
      <c r="AQ2" s="61">
        <v>5.5240000000000003E-3</v>
      </c>
      <c r="AR2" s="61">
        <v>4.6449999999999998E-3</v>
      </c>
      <c r="AS2" s="61">
        <v>3.9060000000000002E-3</v>
      </c>
      <c r="AT2" s="61">
        <v>3.2850000000000002E-3</v>
      </c>
      <c r="AU2" s="61">
        <v>2.7620000000000001E-3</v>
      </c>
      <c r="AV2" s="61">
        <v>2.323E-3</v>
      </c>
      <c r="AW2" s="61">
        <v>1.9530000000000001E-3</v>
      </c>
      <c r="AX2" s="61">
        <v>1.642E-3</v>
      </c>
      <c r="AY2" s="61">
        <v>1.3810000000000001E-3</v>
      </c>
      <c r="AZ2" s="61">
        <v>1.1609999999999999E-3</v>
      </c>
      <c r="BA2" s="61">
        <v>9.8299999999999993E-4</v>
      </c>
      <c r="BB2" s="61">
        <v>8.2100000000000001E-4</v>
      </c>
      <c r="BC2" s="61">
        <v>6.9099999999999999E-4</v>
      </c>
      <c r="BD2" s="61">
        <v>5.8100000000000003E-4</v>
      </c>
      <c r="BE2" s="61">
        <v>4.9200000000000003E-4</v>
      </c>
      <c r="BF2" s="61">
        <v>4.1100000000000002E-4</v>
      </c>
      <c r="BG2" s="61">
        <v>3.5E-4</v>
      </c>
      <c r="BH2" s="61">
        <v>2.41E-4</v>
      </c>
      <c r="BI2" s="61">
        <v>1.2E-4</v>
      </c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</row>
    <row r="3" spans="1:72" ht="18">
      <c r="A3" s="38" t="s">
        <v>384</v>
      </c>
      <c r="B3" s="8"/>
      <c r="J3" s="63" t="s">
        <v>67</v>
      </c>
      <c r="K3" s="63" t="s">
        <v>487</v>
      </c>
      <c r="L3" s="63" t="s">
        <v>488</v>
      </c>
      <c r="M3" s="63">
        <v>0</v>
      </c>
      <c r="N3" s="63">
        <v>0.24999399999999999</v>
      </c>
      <c r="O3" s="63">
        <v>0.49999300000000002</v>
      </c>
      <c r="P3" s="63">
        <v>0.75000900000000004</v>
      </c>
      <c r="Q3" s="63">
        <v>1</v>
      </c>
      <c r="R3" s="63">
        <v>1.249994</v>
      </c>
      <c r="S3" s="63">
        <v>1.500014</v>
      </c>
      <c r="T3" s="63">
        <v>1.7500089999999999</v>
      </c>
      <c r="U3" s="63">
        <v>2</v>
      </c>
      <c r="V3" s="63">
        <v>2.2500279999999999</v>
      </c>
      <c r="W3" s="63">
        <v>2.4999729999999998</v>
      </c>
      <c r="X3" s="63">
        <v>2.7500089999999999</v>
      </c>
      <c r="Y3" s="63">
        <v>3</v>
      </c>
      <c r="Z3" s="63">
        <v>3.2500279999999999</v>
      </c>
      <c r="AA3" s="63">
        <v>3.4999729999999998</v>
      </c>
      <c r="AB3" s="63">
        <v>3.7499120000000001</v>
      </c>
      <c r="AC3" s="63">
        <v>4</v>
      </c>
      <c r="AD3" s="63">
        <v>4.2498909999999999</v>
      </c>
      <c r="AE3" s="63">
        <v>4.5001360000000004</v>
      </c>
      <c r="AF3" s="63">
        <v>4.7501059999999997</v>
      </c>
      <c r="AG3" s="63">
        <v>5</v>
      </c>
      <c r="AH3" s="63">
        <v>5.2498909999999999</v>
      </c>
      <c r="AI3" s="63">
        <v>5.4998100000000001</v>
      </c>
      <c r="AJ3" s="63">
        <v>5.7501059999999997</v>
      </c>
      <c r="AK3" s="63">
        <v>5.9995380000000003</v>
      </c>
      <c r="AL3" s="63">
        <v>6.2498909999999999</v>
      </c>
      <c r="AM3" s="63">
        <v>6.4998100000000001</v>
      </c>
      <c r="AN3" s="63">
        <v>6.7501059999999997</v>
      </c>
      <c r="AO3" s="63">
        <v>7.0004619999999997</v>
      </c>
      <c r="AP3" s="63">
        <v>7.2498909999999999</v>
      </c>
      <c r="AQ3" s="63">
        <v>7.5011159999999997</v>
      </c>
      <c r="AR3" s="63">
        <v>7.7485540000000004</v>
      </c>
      <c r="AS3" s="63">
        <v>7.9986160000000002</v>
      </c>
      <c r="AT3" s="63">
        <v>8.2520880000000005</v>
      </c>
      <c r="AU3" s="63">
        <v>8.5011159999999997</v>
      </c>
      <c r="AV3" s="63">
        <v>8.7516590000000001</v>
      </c>
      <c r="AW3" s="63">
        <v>9.0023099999999996</v>
      </c>
      <c r="AX3" s="63">
        <v>9.2520880000000005</v>
      </c>
      <c r="AY3" s="63">
        <v>9.5011159999999997</v>
      </c>
      <c r="AZ3" s="63">
        <v>9.7516590000000001</v>
      </c>
      <c r="BA3" s="63">
        <v>9.9949309999999993</v>
      </c>
      <c r="BB3" s="63">
        <v>10.252088000000001</v>
      </c>
      <c r="BC3" s="63">
        <v>10.501116</v>
      </c>
      <c r="BD3" s="63">
        <v>10.751659</v>
      </c>
      <c r="BE3" s="63">
        <v>10.994930999999999</v>
      </c>
      <c r="BF3" s="63">
        <v>11.252088000000001</v>
      </c>
      <c r="BG3" s="63">
        <v>11.480357</v>
      </c>
      <c r="BH3" s="63">
        <v>12.024678</v>
      </c>
      <c r="BI3" s="63">
        <v>13.024678</v>
      </c>
      <c r="BJ3" s="63" t="s">
        <v>489</v>
      </c>
      <c r="BK3" s="63" t="s">
        <v>490</v>
      </c>
      <c r="BL3" s="63" t="s">
        <v>491</v>
      </c>
      <c r="BM3" s="63" t="s">
        <v>492</v>
      </c>
      <c r="BN3" s="63" t="s">
        <v>493</v>
      </c>
      <c r="BO3" s="63" t="s">
        <v>494</v>
      </c>
      <c r="BP3" s="63" t="s">
        <v>495</v>
      </c>
      <c r="BQ3" s="63" t="s">
        <v>496</v>
      </c>
      <c r="BR3" s="63" t="s">
        <v>497</v>
      </c>
      <c r="BS3" s="63" t="s">
        <v>498</v>
      </c>
      <c r="BT3" s="63" t="s">
        <v>499</v>
      </c>
    </row>
    <row r="4" spans="1:72">
      <c r="B4" s="9" t="s">
        <v>79</v>
      </c>
      <c r="C4" s="39">
        <v>40075</v>
      </c>
      <c r="D4" s="39">
        <f t="shared" ref="D4:D67" si="0">C4-1462</f>
        <v>38613</v>
      </c>
      <c r="E4" s="40">
        <v>0.25</v>
      </c>
      <c r="F4" s="45">
        <f t="shared" ref="F4:F67" si="1">D4+E4</f>
        <v>38613.25</v>
      </c>
      <c r="G4" s="41" t="s">
        <v>385</v>
      </c>
      <c r="H4" s="41" t="s">
        <v>386</v>
      </c>
      <c r="I4" s="41"/>
      <c r="J4" s="9" t="s">
        <v>79</v>
      </c>
      <c r="K4" s="46" t="s">
        <v>500</v>
      </c>
      <c r="L4" s="46" t="s">
        <v>501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>
        <v>0</v>
      </c>
      <c r="W4" s="46">
        <v>0</v>
      </c>
      <c r="X4" s="46">
        <v>0</v>
      </c>
      <c r="Y4" s="46">
        <v>1.0703849999999999</v>
      </c>
      <c r="Z4" s="46">
        <v>2.4408789999999998</v>
      </c>
      <c r="AA4" s="46">
        <v>0.36013000000000001</v>
      </c>
      <c r="AB4" s="46">
        <v>0.37013299999999999</v>
      </c>
      <c r="AC4" s="46">
        <v>2.8710339999999999</v>
      </c>
      <c r="AD4" s="46">
        <v>3.4112279999999999</v>
      </c>
      <c r="AE4" s="46">
        <v>1.6806049999999999</v>
      </c>
      <c r="AF4" s="46">
        <v>7.4226720000000004</v>
      </c>
      <c r="AG4" s="46">
        <v>6.9925170000000003</v>
      </c>
      <c r="AH4" s="46">
        <v>3.6913290000000001</v>
      </c>
      <c r="AI4" s="46">
        <v>3.3912209999999998</v>
      </c>
      <c r="AJ4" s="46">
        <v>4.0314509999999997</v>
      </c>
      <c r="AK4" s="46">
        <v>3.811372</v>
      </c>
      <c r="AL4" s="46">
        <v>4.0514590000000004</v>
      </c>
      <c r="AM4" s="46">
        <v>5.2618939999999998</v>
      </c>
      <c r="AN4" s="46">
        <v>6.5023410000000004</v>
      </c>
      <c r="AO4" s="46">
        <v>6.9725099999999998</v>
      </c>
      <c r="AP4" s="46">
        <v>6.6123799999999999</v>
      </c>
      <c r="AQ4" s="46">
        <v>5.8020889999999996</v>
      </c>
      <c r="AR4" s="46">
        <v>4.6916890000000002</v>
      </c>
      <c r="AS4" s="46">
        <v>3.7413470000000002</v>
      </c>
      <c r="AT4" s="46">
        <v>2.9710700000000001</v>
      </c>
      <c r="AU4" s="46">
        <v>2.3208359999999999</v>
      </c>
      <c r="AV4" s="46">
        <v>1.900684</v>
      </c>
      <c r="AW4" s="46">
        <v>1.590573</v>
      </c>
      <c r="AX4" s="46">
        <v>1.3504860000000001</v>
      </c>
      <c r="AY4" s="46">
        <v>1.150414</v>
      </c>
      <c r="AZ4" s="46">
        <v>0.98035300000000003</v>
      </c>
      <c r="BA4" s="46">
        <v>0.77027699999999999</v>
      </c>
      <c r="BB4" s="46">
        <v>0.63022699999999998</v>
      </c>
      <c r="BC4" s="46">
        <v>0.44015799999999999</v>
      </c>
      <c r="BD4" s="46">
        <v>0.29010399999999997</v>
      </c>
      <c r="BE4" s="46">
        <v>0.17006099999999999</v>
      </c>
      <c r="BF4" s="46">
        <v>9.4034000000000006E-2</v>
      </c>
      <c r="BG4" s="46">
        <v>3.7012999999999997E-2</v>
      </c>
      <c r="BH4" s="46">
        <v>3.4012000000000001E-2</v>
      </c>
      <c r="BI4" s="46">
        <v>8.9032E-2</v>
      </c>
      <c r="BJ4" s="46">
        <v>0</v>
      </c>
      <c r="BK4" s="46">
        <v>7.1125610000000004</v>
      </c>
      <c r="BL4" s="46">
        <v>78.068105000000003</v>
      </c>
      <c r="BM4" s="46">
        <v>14.819335000000001</v>
      </c>
      <c r="BN4" s="46">
        <v>92.887439000000001</v>
      </c>
      <c r="BO4" s="46">
        <v>0</v>
      </c>
      <c r="BP4" s="46">
        <v>9.0999999999999998E-2</v>
      </c>
      <c r="BQ4" s="46">
        <v>5.2679999999999998</v>
      </c>
      <c r="BR4" s="46">
        <v>0.48</v>
      </c>
      <c r="BS4" s="46">
        <v>7.6999999999999999E-2</v>
      </c>
      <c r="BT4" s="46">
        <v>0</v>
      </c>
    </row>
    <row r="5" spans="1:72">
      <c r="B5" s="9" t="s">
        <v>80</v>
      </c>
      <c r="C5" s="39">
        <v>40075</v>
      </c>
      <c r="D5" s="39">
        <f t="shared" si="0"/>
        <v>38613</v>
      </c>
      <c r="E5" s="40">
        <v>0.25</v>
      </c>
      <c r="F5" s="45">
        <f t="shared" si="1"/>
        <v>38613.25</v>
      </c>
      <c r="G5" s="41" t="s">
        <v>387</v>
      </c>
      <c r="H5" s="41" t="s">
        <v>386</v>
      </c>
      <c r="I5" s="41"/>
      <c r="J5" s="9" t="s">
        <v>80</v>
      </c>
      <c r="K5" s="46" t="s">
        <v>502</v>
      </c>
      <c r="L5" s="46" t="s">
        <v>501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6.7000000000000002E-4</v>
      </c>
      <c r="AD5" s="46">
        <v>7.8017000000000003E-2</v>
      </c>
      <c r="AE5" s="46">
        <v>1.5003200000000001</v>
      </c>
      <c r="AF5" s="46">
        <v>5.1811049999999996</v>
      </c>
      <c r="AG5" s="46">
        <v>7.521604</v>
      </c>
      <c r="AH5" s="46">
        <v>6.7114320000000003</v>
      </c>
      <c r="AI5" s="46">
        <v>4.9910649999999999</v>
      </c>
      <c r="AJ5" s="46">
        <v>4.490958</v>
      </c>
      <c r="AK5" s="46">
        <v>4.8710389999999997</v>
      </c>
      <c r="AL5" s="46">
        <v>5.3711460000000004</v>
      </c>
      <c r="AM5" s="46">
        <v>5.8712520000000001</v>
      </c>
      <c r="AN5" s="46">
        <v>6.3813610000000001</v>
      </c>
      <c r="AO5" s="46">
        <v>6.571402</v>
      </c>
      <c r="AP5" s="46">
        <v>6.4513759999999998</v>
      </c>
      <c r="AQ5" s="46">
        <v>6.1413099999999998</v>
      </c>
      <c r="AR5" s="46">
        <v>5.4511630000000002</v>
      </c>
      <c r="AS5" s="46">
        <v>4.7510130000000004</v>
      </c>
      <c r="AT5" s="46">
        <v>3.9308380000000001</v>
      </c>
      <c r="AU5" s="46">
        <v>3.0206439999999999</v>
      </c>
      <c r="AV5" s="46">
        <v>2.3104930000000001</v>
      </c>
      <c r="AW5" s="46">
        <v>1.7103649999999999</v>
      </c>
      <c r="AX5" s="46">
        <v>1.2602690000000001</v>
      </c>
      <c r="AY5" s="46">
        <v>0.95020300000000002</v>
      </c>
      <c r="AZ5" s="46">
        <v>0.75016000000000005</v>
      </c>
      <c r="BA5" s="46">
        <v>0.60012799999999999</v>
      </c>
      <c r="BB5" s="46">
        <v>0.55011699999999997</v>
      </c>
      <c r="BC5" s="46">
        <v>0.48010199999999997</v>
      </c>
      <c r="BD5" s="46">
        <v>0.43009199999999997</v>
      </c>
      <c r="BE5" s="46">
        <v>0.37007899999999999</v>
      </c>
      <c r="BF5" s="46">
        <v>0.34007300000000001</v>
      </c>
      <c r="BG5" s="46">
        <v>0.25005300000000003</v>
      </c>
      <c r="BH5" s="46">
        <v>0.43009199999999997</v>
      </c>
      <c r="BI5" s="46">
        <v>0.28005999999999998</v>
      </c>
      <c r="BJ5" s="46">
        <v>0</v>
      </c>
      <c r="BK5" s="46">
        <v>6.7000000000000002E-4</v>
      </c>
      <c r="BL5" s="46">
        <v>82.335561999999996</v>
      </c>
      <c r="BM5" s="46">
        <v>17.663768000000001</v>
      </c>
      <c r="BN5" s="46">
        <v>99.99933</v>
      </c>
      <c r="BO5" s="46">
        <v>0</v>
      </c>
      <c r="BP5" s="46">
        <v>0</v>
      </c>
      <c r="BQ5" s="46">
        <v>4.6609999999999996</v>
      </c>
      <c r="BR5" s="46">
        <v>0</v>
      </c>
      <c r="BS5" s="46">
        <v>0</v>
      </c>
      <c r="BT5" s="46">
        <v>0</v>
      </c>
    </row>
    <row r="6" spans="1:72">
      <c r="B6" s="9" t="s">
        <v>81</v>
      </c>
      <c r="C6" s="39">
        <v>40075</v>
      </c>
      <c r="D6" s="39">
        <f t="shared" si="0"/>
        <v>38613</v>
      </c>
      <c r="E6" s="40">
        <v>0.25</v>
      </c>
      <c r="F6" s="45">
        <f t="shared" si="1"/>
        <v>38613.25</v>
      </c>
      <c r="G6" s="41" t="s">
        <v>388</v>
      </c>
      <c r="H6" s="41" t="s">
        <v>386</v>
      </c>
      <c r="I6" s="41"/>
      <c r="J6" s="9" t="s">
        <v>81</v>
      </c>
      <c r="K6" s="46" t="s">
        <v>503</v>
      </c>
      <c r="L6" s="46" t="s">
        <v>501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1.8010000000000002E-2</v>
      </c>
      <c r="AE6" s="46">
        <v>1.901008</v>
      </c>
      <c r="AF6" s="46">
        <v>8.2043479999999995</v>
      </c>
      <c r="AG6" s="46">
        <v>7.6540569999999999</v>
      </c>
      <c r="AH6" s="46">
        <v>5.7430440000000003</v>
      </c>
      <c r="AI6" s="46">
        <v>6.193282</v>
      </c>
      <c r="AJ6" s="46">
        <v>7.0137169999999998</v>
      </c>
      <c r="AK6" s="46">
        <v>6.7735900000000004</v>
      </c>
      <c r="AL6" s="46">
        <v>6.2333040000000004</v>
      </c>
      <c r="AM6" s="46">
        <v>5.973166</v>
      </c>
      <c r="AN6" s="46">
        <v>5.9831709999999996</v>
      </c>
      <c r="AO6" s="46">
        <v>5.9931760000000001</v>
      </c>
      <c r="AP6" s="46">
        <v>5.7930700000000002</v>
      </c>
      <c r="AQ6" s="46">
        <v>5.3528370000000001</v>
      </c>
      <c r="AR6" s="46">
        <v>4.492381</v>
      </c>
      <c r="AS6" s="46">
        <v>3.5318719999999999</v>
      </c>
      <c r="AT6" s="46">
        <v>2.6013790000000001</v>
      </c>
      <c r="AU6" s="46">
        <v>1.8409759999999999</v>
      </c>
      <c r="AV6" s="46">
        <v>1.430758</v>
      </c>
      <c r="AW6" s="46">
        <v>1.2506630000000001</v>
      </c>
      <c r="AX6" s="46">
        <v>1.180626</v>
      </c>
      <c r="AY6" s="46">
        <v>1.1205940000000001</v>
      </c>
      <c r="AZ6" s="46">
        <v>1.0105360000000001</v>
      </c>
      <c r="BA6" s="46">
        <v>0.80042400000000002</v>
      </c>
      <c r="BB6" s="46">
        <v>0.61032299999999995</v>
      </c>
      <c r="BC6" s="46">
        <v>0.37019600000000003</v>
      </c>
      <c r="BD6" s="46">
        <v>0.21011099999999999</v>
      </c>
      <c r="BE6" s="46">
        <v>0.100053</v>
      </c>
      <c r="BF6" s="46">
        <v>6.5033999999999995E-2</v>
      </c>
      <c r="BG6" s="46">
        <v>5.4029000000000001E-2</v>
      </c>
      <c r="BH6" s="46">
        <v>0.18009500000000001</v>
      </c>
      <c r="BI6" s="46">
        <v>0.32017000000000001</v>
      </c>
      <c r="BJ6" s="46">
        <v>0</v>
      </c>
      <c r="BK6" s="46">
        <v>0</v>
      </c>
      <c r="BL6" s="46">
        <v>86.854033000000001</v>
      </c>
      <c r="BM6" s="46">
        <v>13.145967000000001</v>
      </c>
      <c r="BN6" s="46">
        <v>100</v>
      </c>
      <c r="BO6" s="46" t="s">
        <v>504</v>
      </c>
      <c r="BP6" s="46">
        <v>0</v>
      </c>
      <c r="BQ6" s="46">
        <v>6.6070000000000002</v>
      </c>
      <c r="BR6" s="46">
        <v>0</v>
      </c>
      <c r="BS6" s="46">
        <v>0</v>
      </c>
      <c r="BT6" s="46">
        <v>0</v>
      </c>
    </row>
    <row r="7" spans="1:72">
      <c r="B7" s="9" t="s">
        <v>82</v>
      </c>
      <c r="C7" s="39">
        <v>40075</v>
      </c>
      <c r="D7" s="39">
        <f t="shared" si="0"/>
        <v>38613</v>
      </c>
      <c r="E7" s="40">
        <v>0.25</v>
      </c>
      <c r="F7" s="45">
        <f t="shared" si="1"/>
        <v>38613.25</v>
      </c>
      <c r="G7" s="41" t="s">
        <v>389</v>
      </c>
      <c r="H7" s="41" t="s">
        <v>386</v>
      </c>
      <c r="I7" s="41"/>
      <c r="J7" s="9" t="s">
        <v>82</v>
      </c>
      <c r="K7" s="46" t="s">
        <v>505</v>
      </c>
      <c r="L7" s="46" t="s">
        <v>501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8.4030000000000007E-3</v>
      </c>
      <c r="AE7" s="46">
        <v>1.6305970000000001</v>
      </c>
      <c r="AF7" s="46">
        <v>8.03294</v>
      </c>
      <c r="AG7" s="46">
        <v>7.7528379999999997</v>
      </c>
      <c r="AH7" s="46">
        <v>5.712091</v>
      </c>
      <c r="AI7" s="46">
        <v>6.2822990000000001</v>
      </c>
      <c r="AJ7" s="46">
        <v>7.6027829999999996</v>
      </c>
      <c r="AK7" s="46">
        <v>7.8828849999999999</v>
      </c>
      <c r="AL7" s="46">
        <v>7.6127859999999998</v>
      </c>
      <c r="AM7" s="46">
        <v>7.202636</v>
      </c>
      <c r="AN7" s="46">
        <v>6.7524709999999999</v>
      </c>
      <c r="AO7" s="46">
        <v>6.1422480000000004</v>
      </c>
      <c r="AP7" s="46">
        <v>5.3519589999999999</v>
      </c>
      <c r="AQ7" s="46">
        <v>4.5116509999999996</v>
      </c>
      <c r="AR7" s="46">
        <v>3.541296</v>
      </c>
      <c r="AS7" s="46">
        <v>2.7109920000000001</v>
      </c>
      <c r="AT7" s="46">
        <v>2.02074</v>
      </c>
      <c r="AU7" s="46">
        <v>1.480542</v>
      </c>
      <c r="AV7" s="46">
        <v>1.2104429999999999</v>
      </c>
      <c r="AW7" s="46">
        <v>1.080395</v>
      </c>
      <c r="AX7" s="46">
        <v>1.0303770000000001</v>
      </c>
      <c r="AY7" s="46">
        <v>0.99036199999999996</v>
      </c>
      <c r="AZ7" s="46">
        <v>0.91033299999999995</v>
      </c>
      <c r="BA7" s="46">
        <v>0.75027500000000003</v>
      </c>
      <c r="BB7" s="46">
        <v>0.61022299999999996</v>
      </c>
      <c r="BC7" s="46">
        <v>0.41015000000000001</v>
      </c>
      <c r="BD7" s="46">
        <v>0.26009500000000002</v>
      </c>
      <c r="BE7" s="46">
        <v>0.15005499999999999</v>
      </c>
      <c r="BF7" s="46">
        <v>9.1033000000000003E-2</v>
      </c>
      <c r="BG7" s="46">
        <v>5.1019000000000002E-2</v>
      </c>
      <c r="BH7" s="46">
        <v>9.3034000000000006E-2</v>
      </c>
      <c r="BI7" s="46">
        <v>0.130048</v>
      </c>
      <c r="BJ7" s="46">
        <v>0</v>
      </c>
      <c r="BK7" s="46">
        <v>0</v>
      </c>
      <c r="BL7" s="46">
        <v>88.730875999999995</v>
      </c>
      <c r="BM7" s="46">
        <v>11.269124</v>
      </c>
      <c r="BN7" s="46">
        <v>100</v>
      </c>
      <c r="BO7" s="46" t="s">
        <v>504</v>
      </c>
      <c r="BP7" s="46">
        <v>0</v>
      </c>
      <c r="BQ7" s="46">
        <v>7.8739999999999997</v>
      </c>
      <c r="BR7" s="46">
        <v>0</v>
      </c>
      <c r="BS7" s="46">
        <v>0</v>
      </c>
      <c r="BT7" s="46">
        <v>0</v>
      </c>
    </row>
    <row r="8" spans="1:72">
      <c r="B8" s="9" t="s">
        <v>83</v>
      </c>
      <c r="C8" s="39">
        <v>40075</v>
      </c>
      <c r="D8" s="39">
        <f t="shared" si="0"/>
        <v>38613</v>
      </c>
      <c r="E8" s="40">
        <v>0.25</v>
      </c>
      <c r="F8" s="45">
        <f t="shared" si="1"/>
        <v>38613.25</v>
      </c>
      <c r="G8" s="41" t="s">
        <v>390</v>
      </c>
      <c r="H8" s="41" t="s">
        <v>386</v>
      </c>
      <c r="I8" s="41"/>
      <c r="J8" s="9" t="s">
        <v>83</v>
      </c>
      <c r="K8" s="46" t="s">
        <v>506</v>
      </c>
      <c r="L8" s="46" t="s">
        <v>501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1.9008000000000001E-2</v>
      </c>
      <c r="AC8" s="46">
        <v>0.54022099999999995</v>
      </c>
      <c r="AD8" s="46">
        <v>3.0812629999999999</v>
      </c>
      <c r="AE8" s="46">
        <v>6.882822</v>
      </c>
      <c r="AF8" s="46">
        <v>8.3234130000000004</v>
      </c>
      <c r="AG8" s="46">
        <v>7.6331300000000004</v>
      </c>
      <c r="AH8" s="46">
        <v>6.6027069999999997</v>
      </c>
      <c r="AI8" s="46">
        <v>6.0624859999999998</v>
      </c>
      <c r="AJ8" s="46">
        <v>5.8924159999999999</v>
      </c>
      <c r="AK8" s="46">
        <v>5.8624039999999997</v>
      </c>
      <c r="AL8" s="46">
        <v>5.9924569999999999</v>
      </c>
      <c r="AM8" s="46">
        <v>5.9324320000000004</v>
      </c>
      <c r="AN8" s="46">
        <v>5.6923339999999998</v>
      </c>
      <c r="AO8" s="46">
        <v>5.2621570000000002</v>
      </c>
      <c r="AP8" s="46">
        <v>4.6819199999999999</v>
      </c>
      <c r="AQ8" s="46">
        <v>4.0616649999999996</v>
      </c>
      <c r="AR8" s="46">
        <v>3.34137</v>
      </c>
      <c r="AS8" s="46">
        <v>2.711112</v>
      </c>
      <c r="AT8" s="46">
        <v>2.1408779999999998</v>
      </c>
      <c r="AU8" s="46">
        <v>1.61066</v>
      </c>
      <c r="AV8" s="46">
        <v>1.2405090000000001</v>
      </c>
      <c r="AW8" s="46">
        <v>0.96039399999999997</v>
      </c>
      <c r="AX8" s="46">
        <v>0.770316</v>
      </c>
      <c r="AY8" s="46">
        <v>0.65026700000000004</v>
      </c>
      <c r="AZ8" s="46">
        <v>0.58023800000000003</v>
      </c>
      <c r="BA8" s="46">
        <v>0.52021300000000004</v>
      </c>
      <c r="BB8" s="46">
        <v>0.51020900000000002</v>
      </c>
      <c r="BC8" s="46">
        <v>0.450185</v>
      </c>
      <c r="BD8" s="46">
        <v>0.41016799999999998</v>
      </c>
      <c r="BE8" s="46">
        <v>0.36014800000000002</v>
      </c>
      <c r="BF8" s="46">
        <v>0.320131</v>
      </c>
      <c r="BG8" s="46">
        <v>0.24009800000000001</v>
      </c>
      <c r="BH8" s="46">
        <v>0.40016400000000002</v>
      </c>
      <c r="BI8" s="46">
        <v>0.26010699999999998</v>
      </c>
      <c r="BJ8" s="46">
        <v>0</v>
      </c>
      <c r="BK8" s="46">
        <v>0.55922899999999998</v>
      </c>
      <c r="BL8" s="46">
        <v>88.016086999999999</v>
      </c>
      <c r="BM8" s="46">
        <v>11.424683999999999</v>
      </c>
      <c r="BN8" s="46">
        <v>99.440770999999998</v>
      </c>
      <c r="BO8" s="46">
        <v>0</v>
      </c>
      <c r="BP8" s="46">
        <v>6.0000000000000001E-3</v>
      </c>
      <c r="BQ8" s="46">
        <v>7.7039999999999997</v>
      </c>
      <c r="BR8" s="46">
        <v>4.9000000000000002E-2</v>
      </c>
      <c r="BS8" s="46">
        <v>6.0000000000000001E-3</v>
      </c>
      <c r="BT8" s="46">
        <v>0</v>
      </c>
    </row>
    <row r="9" spans="1:72">
      <c r="B9" s="9" t="s">
        <v>84</v>
      </c>
      <c r="C9" s="39">
        <v>40075</v>
      </c>
      <c r="D9" s="39">
        <f t="shared" si="0"/>
        <v>38613</v>
      </c>
      <c r="E9" s="40">
        <v>0.25</v>
      </c>
      <c r="F9" s="45">
        <f t="shared" si="1"/>
        <v>38613.25</v>
      </c>
      <c r="G9" s="41" t="s">
        <v>391</v>
      </c>
      <c r="H9" s="41" t="s">
        <v>386</v>
      </c>
      <c r="I9" s="41"/>
      <c r="J9" s="9" t="s">
        <v>84</v>
      </c>
      <c r="K9" s="46" t="s">
        <v>507</v>
      </c>
      <c r="L9" s="46" t="s">
        <v>501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0.12003800000000001</v>
      </c>
      <c r="AF9" s="46">
        <v>5.6318020000000004</v>
      </c>
      <c r="AG9" s="46">
        <v>9.0729030000000002</v>
      </c>
      <c r="AH9" s="46">
        <v>4.8115399999999999</v>
      </c>
      <c r="AI9" s="46">
        <v>4.7915330000000003</v>
      </c>
      <c r="AJ9" s="46">
        <v>6.7821699999999998</v>
      </c>
      <c r="AK9" s="46">
        <v>6.902209</v>
      </c>
      <c r="AL9" s="46">
        <v>6.2419969999999996</v>
      </c>
      <c r="AM9" s="46">
        <v>6.2720070000000003</v>
      </c>
      <c r="AN9" s="46">
        <v>6.6421250000000001</v>
      </c>
      <c r="AO9" s="46">
        <v>6.7321540000000004</v>
      </c>
      <c r="AP9" s="46">
        <v>6.3620359999999998</v>
      </c>
      <c r="AQ9" s="46">
        <v>5.7018250000000004</v>
      </c>
      <c r="AR9" s="46">
        <v>4.7015039999999999</v>
      </c>
      <c r="AS9" s="46">
        <v>3.7111879999999999</v>
      </c>
      <c r="AT9" s="46">
        <v>2.7908930000000001</v>
      </c>
      <c r="AU9" s="46">
        <v>2.0306500000000001</v>
      </c>
      <c r="AV9" s="46">
        <v>1.630522</v>
      </c>
      <c r="AW9" s="46">
        <v>1.450464</v>
      </c>
      <c r="AX9" s="46">
        <v>1.3904449999999999</v>
      </c>
      <c r="AY9" s="46">
        <v>1.3504320000000001</v>
      </c>
      <c r="AZ9" s="46">
        <v>1.2504</v>
      </c>
      <c r="BA9" s="46">
        <v>1.03033</v>
      </c>
      <c r="BB9" s="46">
        <v>0.83026599999999995</v>
      </c>
      <c r="BC9" s="46">
        <v>0.54017300000000001</v>
      </c>
      <c r="BD9" s="46">
        <v>0.34010899999999999</v>
      </c>
      <c r="BE9" s="46">
        <v>0.20006399999999999</v>
      </c>
      <c r="BF9" s="46">
        <v>0.140045</v>
      </c>
      <c r="BG9" s="46">
        <v>9.8030999999999993E-2</v>
      </c>
      <c r="BH9" s="46">
        <v>0.210067</v>
      </c>
      <c r="BI9" s="46">
        <v>0.24007700000000001</v>
      </c>
      <c r="BJ9" s="46">
        <v>0</v>
      </c>
      <c r="BK9" s="46">
        <v>0</v>
      </c>
      <c r="BL9" s="46">
        <v>84.477033000000006</v>
      </c>
      <c r="BM9" s="46">
        <v>15.522967</v>
      </c>
      <c r="BN9" s="46">
        <v>100</v>
      </c>
      <c r="BO9" s="46" t="s">
        <v>504</v>
      </c>
      <c r="BP9" s="46">
        <v>0</v>
      </c>
      <c r="BQ9" s="46">
        <v>5.4420000000000002</v>
      </c>
      <c r="BR9" s="46">
        <v>0</v>
      </c>
      <c r="BS9" s="46">
        <v>0</v>
      </c>
      <c r="BT9" s="46">
        <v>0</v>
      </c>
    </row>
    <row r="10" spans="1:72">
      <c r="B10" s="9" t="s">
        <v>85</v>
      </c>
      <c r="C10" s="39">
        <v>40075</v>
      </c>
      <c r="D10" s="39">
        <f t="shared" si="0"/>
        <v>38613</v>
      </c>
      <c r="E10" s="40">
        <v>0.25</v>
      </c>
      <c r="F10" s="45">
        <f t="shared" si="1"/>
        <v>38613.25</v>
      </c>
      <c r="G10" s="41" t="s">
        <v>392</v>
      </c>
      <c r="H10" s="41" t="s">
        <v>386</v>
      </c>
      <c r="I10" s="41"/>
      <c r="J10" s="9" t="s">
        <v>85</v>
      </c>
      <c r="K10" s="46" t="s">
        <v>508</v>
      </c>
      <c r="L10" s="46" t="s">
        <v>501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6.2069999999999998E-3</v>
      </c>
      <c r="AC10" s="46">
        <v>0.27030799999999999</v>
      </c>
      <c r="AD10" s="46">
        <v>2.1023930000000002</v>
      </c>
      <c r="AE10" s="46">
        <v>5.7064940000000002</v>
      </c>
      <c r="AF10" s="46">
        <v>7.7287949999999999</v>
      </c>
      <c r="AG10" s="46">
        <v>7.5185560000000002</v>
      </c>
      <c r="AH10" s="46">
        <v>6.4573479999999996</v>
      </c>
      <c r="AI10" s="46">
        <v>5.5963690000000001</v>
      </c>
      <c r="AJ10" s="46">
        <v>5.0557530000000002</v>
      </c>
      <c r="AK10" s="46">
        <v>4.7754339999999997</v>
      </c>
      <c r="AL10" s="46">
        <v>4.905583</v>
      </c>
      <c r="AM10" s="46">
        <v>5.195913</v>
      </c>
      <c r="AN10" s="46">
        <v>5.4261749999999997</v>
      </c>
      <c r="AO10" s="46">
        <v>5.466221</v>
      </c>
      <c r="AP10" s="46">
        <v>5.2559810000000002</v>
      </c>
      <c r="AQ10" s="46">
        <v>4.905583</v>
      </c>
      <c r="AR10" s="46">
        <v>4.2948880000000003</v>
      </c>
      <c r="AS10" s="46">
        <v>3.704215</v>
      </c>
      <c r="AT10" s="46">
        <v>3.0634860000000002</v>
      </c>
      <c r="AU10" s="46">
        <v>2.3727</v>
      </c>
      <c r="AV10" s="46">
        <v>1.842096</v>
      </c>
      <c r="AW10" s="46">
        <v>1.4015949999999999</v>
      </c>
      <c r="AX10" s="46">
        <v>1.0712189999999999</v>
      </c>
      <c r="AY10" s="46">
        <v>0.84095699999999995</v>
      </c>
      <c r="AZ10" s="46">
        <v>0.70079800000000003</v>
      </c>
      <c r="BA10" s="46">
        <v>0.59067199999999997</v>
      </c>
      <c r="BB10" s="46">
        <v>0.57064899999999996</v>
      </c>
      <c r="BC10" s="46">
        <v>0.51058099999999995</v>
      </c>
      <c r="BD10" s="46">
        <v>0.480547</v>
      </c>
      <c r="BE10" s="46">
        <v>0.42047899999999999</v>
      </c>
      <c r="BF10" s="46">
        <v>0.40045599999999998</v>
      </c>
      <c r="BG10" s="46">
        <v>0.31035299999999999</v>
      </c>
      <c r="BH10" s="46">
        <v>0.57064899999999996</v>
      </c>
      <c r="BI10" s="46">
        <v>0.480547</v>
      </c>
      <c r="BJ10" s="46">
        <v>0</v>
      </c>
      <c r="BK10" s="46">
        <v>0.27651500000000001</v>
      </c>
      <c r="BL10" s="46">
        <v>84.095701000000005</v>
      </c>
      <c r="BM10" s="46">
        <v>15.627784</v>
      </c>
      <c r="BN10" s="46">
        <v>99.723484999999997</v>
      </c>
      <c r="BO10" s="46">
        <v>0</v>
      </c>
      <c r="BP10" s="46">
        <v>3.0000000000000001E-3</v>
      </c>
      <c r="BQ10" s="46">
        <v>5.3810000000000002</v>
      </c>
      <c r="BR10" s="46">
        <v>1.7999999999999999E-2</v>
      </c>
      <c r="BS10" s="46">
        <v>3.0000000000000001E-3</v>
      </c>
      <c r="BT10" s="46">
        <v>0</v>
      </c>
    </row>
    <row r="11" spans="1:72">
      <c r="B11" s="15"/>
      <c r="C11" s="43"/>
      <c r="D11" s="43"/>
      <c r="E11" s="43"/>
      <c r="F11" s="43"/>
      <c r="G11" s="43"/>
      <c r="H11" s="43"/>
      <c r="I11" s="43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>
      <c r="B12" s="9" t="s">
        <v>86</v>
      </c>
      <c r="C12" s="39">
        <v>40077</v>
      </c>
      <c r="D12" s="39">
        <f t="shared" si="0"/>
        <v>38615</v>
      </c>
      <c r="E12" s="40">
        <v>0.25</v>
      </c>
      <c r="F12" s="45">
        <f t="shared" si="1"/>
        <v>38615.25</v>
      </c>
      <c r="G12" s="41" t="s">
        <v>385</v>
      </c>
      <c r="H12" s="41" t="s">
        <v>386</v>
      </c>
      <c r="I12" s="41"/>
      <c r="J12" s="9" t="s">
        <v>86</v>
      </c>
      <c r="K12" s="46" t="s">
        <v>509</v>
      </c>
      <c r="L12" s="46" t="s">
        <v>501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5.4040999999999999E-2</v>
      </c>
      <c r="AB12" s="46">
        <v>1.0708139999999999</v>
      </c>
      <c r="AC12" s="46">
        <v>4.4533849999999999</v>
      </c>
      <c r="AD12" s="46">
        <v>8.0961529999999993</v>
      </c>
      <c r="AE12" s="46">
        <v>9.6473320000000005</v>
      </c>
      <c r="AF12" s="46">
        <v>9.5272410000000001</v>
      </c>
      <c r="AG12" s="46">
        <v>9.1369439999999997</v>
      </c>
      <c r="AH12" s="46">
        <v>8.4163960000000007</v>
      </c>
      <c r="AI12" s="46">
        <v>7.2555139999999998</v>
      </c>
      <c r="AJ12" s="46">
        <v>6.0245790000000001</v>
      </c>
      <c r="AK12" s="46">
        <v>4.9637719999999996</v>
      </c>
      <c r="AL12" s="46">
        <v>4.1531560000000001</v>
      </c>
      <c r="AM12" s="46">
        <v>3.5426920000000002</v>
      </c>
      <c r="AN12" s="46">
        <v>3.1223730000000001</v>
      </c>
      <c r="AO12" s="46">
        <v>2.80213</v>
      </c>
      <c r="AP12" s="46">
        <v>2.5319240000000001</v>
      </c>
      <c r="AQ12" s="46">
        <v>2.3117570000000001</v>
      </c>
      <c r="AR12" s="46">
        <v>2.0415519999999998</v>
      </c>
      <c r="AS12" s="46">
        <v>1.841399</v>
      </c>
      <c r="AT12" s="46">
        <v>1.621232</v>
      </c>
      <c r="AU12" s="46">
        <v>1.3710420000000001</v>
      </c>
      <c r="AV12" s="46">
        <v>1.160882</v>
      </c>
      <c r="AW12" s="46">
        <v>0.96072999999999997</v>
      </c>
      <c r="AX12" s="46">
        <v>0.78059299999999998</v>
      </c>
      <c r="AY12" s="46">
        <v>0.62047200000000002</v>
      </c>
      <c r="AZ12" s="46">
        <v>0.490373</v>
      </c>
      <c r="BA12" s="46">
        <v>0.38028899999999999</v>
      </c>
      <c r="BB12" s="46">
        <v>0.31023600000000001</v>
      </c>
      <c r="BC12" s="46">
        <v>0.24018300000000001</v>
      </c>
      <c r="BD12" s="46">
        <v>0.200152</v>
      </c>
      <c r="BE12" s="46">
        <v>0.16012199999999999</v>
      </c>
      <c r="BF12" s="46">
        <v>0.14010600000000001</v>
      </c>
      <c r="BG12" s="46">
        <v>0.110084</v>
      </c>
      <c r="BH12" s="46">
        <v>0.21016000000000001</v>
      </c>
      <c r="BI12" s="46">
        <v>0.25019000000000002</v>
      </c>
      <c r="BJ12" s="46">
        <v>0</v>
      </c>
      <c r="BK12" s="46">
        <v>5.5782389999999999</v>
      </c>
      <c r="BL12" s="46">
        <v>85.414914999999993</v>
      </c>
      <c r="BM12" s="46">
        <v>9.0068450000000002</v>
      </c>
      <c r="BN12" s="46">
        <v>94.421761000000004</v>
      </c>
      <c r="BO12" s="46">
        <v>0</v>
      </c>
      <c r="BP12" s="46">
        <v>6.5000000000000002E-2</v>
      </c>
      <c r="BQ12" s="46">
        <v>9.4830000000000005</v>
      </c>
      <c r="BR12" s="46">
        <v>0.61899999999999999</v>
      </c>
      <c r="BS12" s="46">
        <v>5.8999999999999997E-2</v>
      </c>
      <c r="BT12" s="46">
        <v>0</v>
      </c>
    </row>
    <row r="13" spans="1:72">
      <c r="B13" s="9" t="s">
        <v>87</v>
      </c>
      <c r="C13" s="39">
        <v>40077</v>
      </c>
      <c r="D13" s="39">
        <f t="shared" si="0"/>
        <v>38615</v>
      </c>
      <c r="E13" s="40">
        <v>0.25</v>
      </c>
      <c r="F13" s="45">
        <f t="shared" si="1"/>
        <v>38615.25</v>
      </c>
      <c r="G13" s="41" t="s">
        <v>387</v>
      </c>
      <c r="H13" s="41" t="s">
        <v>386</v>
      </c>
      <c r="I13" s="41"/>
      <c r="J13" s="9" t="s">
        <v>87</v>
      </c>
      <c r="K13" s="46" t="s">
        <v>510</v>
      </c>
      <c r="L13" s="46" t="s">
        <v>501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1.3002E-2</v>
      </c>
      <c r="AC13" s="46">
        <v>0.37005199999999999</v>
      </c>
      <c r="AD13" s="46">
        <v>3.0204230000000001</v>
      </c>
      <c r="AE13" s="46">
        <v>6.3308859999999996</v>
      </c>
      <c r="AF13" s="46">
        <v>6.6809349999999998</v>
      </c>
      <c r="AG13" s="46">
        <v>6.8309559999999996</v>
      </c>
      <c r="AH13" s="46">
        <v>6.14086</v>
      </c>
      <c r="AI13" s="46">
        <v>6.0308440000000001</v>
      </c>
      <c r="AJ13" s="46">
        <v>6.6809349999999998</v>
      </c>
      <c r="AK13" s="46">
        <v>7.1510009999999999</v>
      </c>
      <c r="AL13" s="46">
        <v>7.2210109999999998</v>
      </c>
      <c r="AM13" s="46">
        <v>6.9009660000000004</v>
      </c>
      <c r="AN13" s="46">
        <v>6.4309000000000003</v>
      </c>
      <c r="AO13" s="46">
        <v>5.8008119999999996</v>
      </c>
      <c r="AP13" s="46">
        <v>5.0407060000000001</v>
      </c>
      <c r="AQ13" s="46">
        <v>4.2505949999999997</v>
      </c>
      <c r="AR13" s="46">
        <v>3.3604699999999998</v>
      </c>
      <c r="AS13" s="46">
        <v>2.6103649999999998</v>
      </c>
      <c r="AT13" s="46">
        <v>1.9702759999999999</v>
      </c>
      <c r="AU13" s="46">
        <v>1.4502029999999999</v>
      </c>
      <c r="AV13" s="46">
        <v>1.1201570000000001</v>
      </c>
      <c r="AW13" s="46">
        <v>0.90012599999999998</v>
      </c>
      <c r="AX13" s="46">
        <v>0.75010500000000002</v>
      </c>
      <c r="AY13" s="46">
        <v>0.64009000000000005</v>
      </c>
      <c r="AZ13" s="46">
        <v>0.55007700000000004</v>
      </c>
      <c r="BA13" s="46">
        <v>0.44006200000000001</v>
      </c>
      <c r="BB13" s="46">
        <v>0.36004999999999998</v>
      </c>
      <c r="BC13" s="46">
        <v>0.26003599999999999</v>
      </c>
      <c r="BD13" s="46">
        <v>0.190027</v>
      </c>
      <c r="BE13" s="46">
        <v>0.13001799999999999</v>
      </c>
      <c r="BF13" s="46">
        <v>0.10001400000000001</v>
      </c>
      <c r="BG13" s="46">
        <v>6.7008999999999999E-2</v>
      </c>
      <c r="BH13" s="46">
        <v>0.110015</v>
      </c>
      <c r="BI13" s="46">
        <v>9.6013000000000001E-2</v>
      </c>
      <c r="BJ13" s="46">
        <v>0</v>
      </c>
      <c r="BK13" s="46">
        <v>0.38305400000000001</v>
      </c>
      <c r="BL13" s="46">
        <v>90.482668000000004</v>
      </c>
      <c r="BM13" s="46">
        <v>9.1342789999999994</v>
      </c>
      <c r="BN13" s="46">
        <v>99.616945999999999</v>
      </c>
      <c r="BO13" s="46">
        <v>0</v>
      </c>
      <c r="BP13" s="46">
        <v>4.0000000000000001E-3</v>
      </c>
      <c r="BQ13" s="46">
        <v>9.9060000000000006</v>
      </c>
      <c r="BR13" s="46">
        <v>4.2000000000000003E-2</v>
      </c>
      <c r="BS13" s="46">
        <v>4.0000000000000001E-3</v>
      </c>
      <c r="BT13" s="46">
        <v>0</v>
      </c>
    </row>
    <row r="14" spans="1:72">
      <c r="B14" s="9" t="s">
        <v>88</v>
      </c>
      <c r="C14" s="39">
        <v>40077</v>
      </c>
      <c r="D14" s="39">
        <f t="shared" si="0"/>
        <v>38615</v>
      </c>
      <c r="E14" s="40">
        <v>0.25</v>
      </c>
      <c r="F14" s="45">
        <f t="shared" si="1"/>
        <v>38615.25</v>
      </c>
      <c r="G14" s="41" t="s">
        <v>388</v>
      </c>
      <c r="H14" s="41" t="s">
        <v>386</v>
      </c>
      <c r="I14" s="41"/>
      <c r="J14" s="9" t="s">
        <v>88</v>
      </c>
      <c r="K14" s="46" t="s">
        <v>511</v>
      </c>
      <c r="L14" s="46" t="s">
        <v>501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1.7016E-2</v>
      </c>
      <c r="AD14" s="46">
        <v>1.4313450000000001</v>
      </c>
      <c r="AE14" s="46">
        <v>6.2758989999999999</v>
      </c>
      <c r="AF14" s="46">
        <v>6.1858149999999998</v>
      </c>
      <c r="AG14" s="46">
        <v>6.4961060000000002</v>
      </c>
      <c r="AH14" s="46">
        <v>5.8054569999999996</v>
      </c>
      <c r="AI14" s="46">
        <v>5.945589</v>
      </c>
      <c r="AJ14" s="46">
        <v>7.0466240000000004</v>
      </c>
      <c r="AK14" s="46">
        <v>7.5771220000000001</v>
      </c>
      <c r="AL14" s="46">
        <v>7.567113</v>
      </c>
      <c r="AM14" s="46">
        <v>7.3469059999999997</v>
      </c>
      <c r="AN14" s="46">
        <v>7.0065860000000004</v>
      </c>
      <c r="AO14" s="46">
        <v>6.3960119999999998</v>
      </c>
      <c r="AP14" s="46">
        <v>5.5251939999999999</v>
      </c>
      <c r="AQ14" s="46">
        <v>4.5843090000000002</v>
      </c>
      <c r="AR14" s="46">
        <v>3.5333209999999999</v>
      </c>
      <c r="AS14" s="46">
        <v>2.6424840000000001</v>
      </c>
      <c r="AT14" s="46">
        <v>1.901788</v>
      </c>
      <c r="AU14" s="46">
        <v>1.331251</v>
      </c>
      <c r="AV14" s="46">
        <v>1.0009410000000001</v>
      </c>
      <c r="AW14" s="46">
        <v>0.81076199999999998</v>
      </c>
      <c r="AX14" s="46">
        <v>0.71066799999999997</v>
      </c>
      <c r="AY14" s="46">
        <v>0.65061199999999997</v>
      </c>
      <c r="AZ14" s="46">
        <v>0.58054600000000001</v>
      </c>
      <c r="BA14" s="46">
        <v>0.47044200000000003</v>
      </c>
      <c r="BB14" s="46">
        <v>0.38035799999999997</v>
      </c>
      <c r="BC14" s="46">
        <v>0.260245</v>
      </c>
      <c r="BD14" s="46">
        <v>0.16015099999999999</v>
      </c>
      <c r="BE14" s="46">
        <v>8.9083999999999997E-2</v>
      </c>
      <c r="BF14" s="46">
        <v>4.8044999999999997E-2</v>
      </c>
      <c r="BG14" s="46">
        <v>2.5024000000000001E-2</v>
      </c>
      <c r="BH14" s="46">
        <v>5.7054000000000001E-2</v>
      </c>
      <c r="BI14" s="46">
        <v>0.14013200000000001</v>
      </c>
      <c r="BJ14" s="46">
        <v>0</v>
      </c>
      <c r="BK14" s="46">
        <v>1.7016E-2</v>
      </c>
      <c r="BL14" s="46">
        <v>91.365883999999994</v>
      </c>
      <c r="BM14" s="46">
        <v>8.6171000000000006</v>
      </c>
      <c r="BN14" s="46">
        <v>99.982984000000002</v>
      </c>
      <c r="BO14" s="46">
        <v>0</v>
      </c>
      <c r="BP14" s="46">
        <v>0</v>
      </c>
      <c r="BQ14" s="46">
        <v>10.603</v>
      </c>
      <c r="BR14" s="46">
        <v>2E-3</v>
      </c>
      <c r="BS14" s="46">
        <v>0</v>
      </c>
      <c r="BT14" s="46">
        <v>0</v>
      </c>
    </row>
    <row r="15" spans="1:72">
      <c r="B15" s="9" t="s">
        <v>89</v>
      </c>
      <c r="C15" s="39">
        <v>40077</v>
      </c>
      <c r="D15" s="39">
        <f t="shared" si="0"/>
        <v>38615</v>
      </c>
      <c r="E15" s="40">
        <v>0.25</v>
      </c>
      <c r="F15" s="45">
        <f t="shared" si="1"/>
        <v>38615.25</v>
      </c>
      <c r="G15" s="41" t="s">
        <v>389</v>
      </c>
      <c r="H15" s="41" t="s">
        <v>386</v>
      </c>
      <c r="I15" s="41"/>
      <c r="J15" s="9" t="s">
        <v>89</v>
      </c>
      <c r="K15" s="46" t="s">
        <v>512</v>
      </c>
      <c r="L15" s="46" t="s">
        <v>501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7.6030000000000004E-3</v>
      </c>
      <c r="AE15" s="46">
        <v>0.48018899999999998</v>
      </c>
      <c r="AF15" s="46">
        <v>5.0920059999999996</v>
      </c>
      <c r="AG15" s="46">
        <v>8.8935040000000001</v>
      </c>
      <c r="AH15" s="46">
        <v>7.2228459999999997</v>
      </c>
      <c r="AI15" s="46">
        <v>6.7126450000000002</v>
      </c>
      <c r="AJ15" s="46">
        <v>7.4129209999999999</v>
      </c>
      <c r="AK15" s="46">
        <v>7.4029170000000004</v>
      </c>
      <c r="AL15" s="46">
        <v>6.8727080000000003</v>
      </c>
      <c r="AM15" s="46">
        <v>6.3825149999999997</v>
      </c>
      <c r="AN15" s="46">
        <v>6.0423809999999998</v>
      </c>
      <c r="AO15" s="46">
        <v>5.6322190000000001</v>
      </c>
      <c r="AP15" s="46">
        <v>5.1620340000000002</v>
      </c>
      <c r="AQ15" s="46">
        <v>4.7018529999999998</v>
      </c>
      <c r="AR15" s="46">
        <v>4.0716039999999998</v>
      </c>
      <c r="AS15" s="46">
        <v>3.5013800000000002</v>
      </c>
      <c r="AT15" s="46">
        <v>2.9111470000000002</v>
      </c>
      <c r="AU15" s="46">
        <v>2.3109099999999998</v>
      </c>
      <c r="AV15" s="46">
        <v>1.8907449999999999</v>
      </c>
      <c r="AW15" s="46">
        <v>1.5606150000000001</v>
      </c>
      <c r="AX15" s="46">
        <v>1.3005119999999999</v>
      </c>
      <c r="AY15" s="46">
        <v>1.09043</v>
      </c>
      <c r="AZ15" s="46">
        <v>0.90035500000000002</v>
      </c>
      <c r="BA15" s="46">
        <v>0.690272</v>
      </c>
      <c r="BB15" s="46">
        <v>0.55021699999999996</v>
      </c>
      <c r="BC15" s="46">
        <v>0.37014599999999998</v>
      </c>
      <c r="BD15" s="46">
        <v>0.25009900000000002</v>
      </c>
      <c r="BE15" s="46">
        <v>0.16006300000000001</v>
      </c>
      <c r="BF15" s="46">
        <v>0.120047</v>
      </c>
      <c r="BG15" s="46">
        <v>7.3028999999999997E-2</v>
      </c>
      <c r="BH15" s="46">
        <v>0.120047</v>
      </c>
      <c r="BI15" s="46">
        <v>0.110043</v>
      </c>
      <c r="BJ15" s="46">
        <v>0</v>
      </c>
      <c r="BK15" s="46">
        <v>0</v>
      </c>
      <c r="BL15" s="46">
        <v>85.591323000000003</v>
      </c>
      <c r="BM15" s="46">
        <v>14.408677000000001</v>
      </c>
      <c r="BN15" s="46">
        <v>100</v>
      </c>
      <c r="BO15" s="46" t="s">
        <v>504</v>
      </c>
      <c r="BP15" s="46">
        <v>0</v>
      </c>
      <c r="BQ15" s="46">
        <v>5.94</v>
      </c>
      <c r="BR15" s="46">
        <v>0</v>
      </c>
      <c r="BS15" s="46">
        <v>0</v>
      </c>
      <c r="BT15" s="46">
        <v>0</v>
      </c>
    </row>
    <row r="16" spans="1:72">
      <c r="B16" s="9" t="s">
        <v>90</v>
      </c>
      <c r="C16" s="39">
        <v>40077</v>
      </c>
      <c r="D16" s="39">
        <f t="shared" si="0"/>
        <v>38615</v>
      </c>
      <c r="E16" s="40">
        <v>0.25</v>
      </c>
      <c r="F16" s="45">
        <f t="shared" si="1"/>
        <v>38615.25</v>
      </c>
      <c r="G16" s="41" t="s">
        <v>390</v>
      </c>
      <c r="H16" s="41" t="s">
        <v>386</v>
      </c>
      <c r="I16" s="41"/>
      <c r="J16" s="9" t="s">
        <v>90</v>
      </c>
      <c r="K16" s="46" t="s">
        <v>513</v>
      </c>
      <c r="L16" s="46" t="s">
        <v>501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5.5999999999999995E-4</v>
      </c>
      <c r="AC16" s="46">
        <v>8.5033999999999998E-2</v>
      </c>
      <c r="AD16" s="46">
        <v>1.180477</v>
      </c>
      <c r="AE16" s="46">
        <v>4.7419180000000001</v>
      </c>
      <c r="AF16" s="46">
        <v>7.9432119999999999</v>
      </c>
      <c r="AG16" s="46">
        <v>8.8435760000000005</v>
      </c>
      <c r="AH16" s="46">
        <v>8.5334509999999995</v>
      </c>
      <c r="AI16" s="46">
        <v>8.3433740000000007</v>
      </c>
      <c r="AJ16" s="46">
        <v>8.2833500000000004</v>
      </c>
      <c r="AK16" s="46">
        <v>7.8631799999999998</v>
      </c>
      <c r="AL16" s="46">
        <v>7.2729410000000003</v>
      </c>
      <c r="AM16" s="46">
        <v>6.5326420000000001</v>
      </c>
      <c r="AN16" s="46">
        <v>5.7523260000000001</v>
      </c>
      <c r="AO16" s="46">
        <v>4.9620069999999998</v>
      </c>
      <c r="AP16" s="46">
        <v>4.2016989999999996</v>
      </c>
      <c r="AQ16" s="46">
        <v>3.5014159999999999</v>
      </c>
      <c r="AR16" s="46">
        <v>2.8011330000000001</v>
      </c>
      <c r="AS16" s="46">
        <v>2.220898</v>
      </c>
      <c r="AT16" s="46">
        <v>1.720696</v>
      </c>
      <c r="AU16" s="46">
        <v>1.26051</v>
      </c>
      <c r="AV16" s="46">
        <v>0.93037599999999998</v>
      </c>
      <c r="AW16" s="46">
        <v>0.67027099999999995</v>
      </c>
      <c r="AX16" s="46">
        <v>0.48019400000000001</v>
      </c>
      <c r="AY16" s="46">
        <v>0.35014200000000001</v>
      </c>
      <c r="AZ16" s="46">
        <v>0.26010499999999998</v>
      </c>
      <c r="BA16" s="46">
        <v>0.20008100000000001</v>
      </c>
      <c r="BB16" s="46">
        <v>0.18007300000000001</v>
      </c>
      <c r="BC16" s="46">
        <v>0.150061</v>
      </c>
      <c r="BD16" s="46">
        <v>0.14005699999999999</v>
      </c>
      <c r="BE16" s="46">
        <v>0.120049</v>
      </c>
      <c r="BF16" s="46">
        <v>0.110045</v>
      </c>
      <c r="BG16" s="46">
        <v>8.4033999999999998E-2</v>
      </c>
      <c r="BH16" s="46">
        <v>0.150061</v>
      </c>
      <c r="BI16" s="46">
        <v>0.130053</v>
      </c>
      <c r="BJ16" s="46">
        <v>0</v>
      </c>
      <c r="BK16" s="46">
        <v>8.5595000000000004E-2</v>
      </c>
      <c r="BL16" s="46">
        <v>92.977599999999995</v>
      </c>
      <c r="BM16" s="46">
        <v>6.9368049999999997</v>
      </c>
      <c r="BN16" s="46">
        <v>99.914405000000002</v>
      </c>
      <c r="BO16" s="46">
        <v>0</v>
      </c>
      <c r="BP16" s="46">
        <v>1E-3</v>
      </c>
      <c r="BQ16" s="46">
        <v>13.404</v>
      </c>
      <c r="BR16" s="46">
        <v>1.2E-2</v>
      </c>
      <c r="BS16" s="46">
        <v>1E-3</v>
      </c>
      <c r="BT16" s="46">
        <v>0</v>
      </c>
    </row>
    <row r="17" spans="2:72">
      <c r="B17" s="9" t="s">
        <v>91</v>
      </c>
      <c r="C17" s="39">
        <v>40077</v>
      </c>
      <c r="D17" s="39">
        <f t="shared" si="0"/>
        <v>38615</v>
      </c>
      <c r="E17" s="40">
        <v>0.25</v>
      </c>
      <c r="F17" s="45">
        <f t="shared" si="1"/>
        <v>38615.25</v>
      </c>
      <c r="G17" s="41" t="s">
        <v>391</v>
      </c>
      <c r="H17" s="41" t="s">
        <v>386</v>
      </c>
      <c r="I17" s="41"/>
      <c r="J17" s="9" t="s">
        <v>91</v>
      </c>
      <c r="K17" s="46" t="s">
        <v>514</v>
      </c>
      <c r="L17" s="46" t="s">
        <v>501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2.9E-4</v>
      </c>
      <c r="AC17" s="46">
        <v>6.3031000000000004E-2</v>
      </c>
      <c r="AD17" s="46">
        <v>1.0905419999999999</v>
      </c>
      <c r="AE17" s="46">
        <v>5.1525610000000004</v>
      </c>
      <c r="AF17" s="46">
        <v>8.9944710000000008</v>
      </c>
      <c r="AG17" s="46">
        <v>9.5047250000000005</v>
      </c>
      <c r="AH17" s="46">
        <v>8.2040780000000009</v>
      </c>
      <c r="AI17" s="46">
        <v>7.4737150000000003</v>
      </c>
      <c r="AJ17" s="46">
        <v>7.4537050000000002</v>
      </c>
      <c r="AK17" s="46">
        <v>7.1735660000000001</v>
      </c>
      <c r="AL17" s="46">
        <v>6.6332969999999998</v>
      </c>
      <c r="AM17" s="46">
        <v>6.0029839999999997</v>
      </c>
      <c r="AN17" s="46">
        <v>5.3526610000000003</v>
      </c>
      <c r="AO17" s="46">
        <v>4.7023380000000001</v>
      </c>
      <c r="AP17" s="46">
        <v>4.0920339999999999</v>
      </c>
      <c r="AQ17" s="46">
        <v>3.5317560000000001</v>
      </c>
      <c r="AR17" s="46">
        <v>2.941462</v>
      </c>
      <c r="AS17" s="46">
        <v>2.471228</v>
      </c>
      <c r="AT17" s="46">
        <v>2.0210050000000002</v>
      </c>
      <c r="AU17" s="46">
        <v>1.580786</v>
      </c>
      <c r="AV17" s="46">
        <v>1.2506219999999999</v>
      </c>
      <c r="AW17" s="46">
        <v>0.97048199999999996</v>
      </c>
      <c r="AX17" s="46">
        <v>0.74036800000000003</v>
      </c>
      <c r="AY17" s="46">
        <v>0.56027899999999997</v>
      </c>
      <c r="AZ17" s="46">
        <v>0.43021399999999999</v>
      </c>
      <c r="BA17" s="46">
        <v>0.32015900000000003</v>
      </c>
      <c r="BB17" s="46">
        <v>0.27013399999999999</v>
      </c>
      <c r="BC17" s="46">
        <v>0.21010400000000001</v>
      </c>
      <c r="BD17" s="46">
        <v>0.17008499999999999</v>
      </c>
      <c r="BE17" s="46">
        <v>0.14007</v>
      </c>
      <c r="BF17" s="46">
        <v>0.12006</v>
      </c>
      <c r="BG17" s="46">
        <v>8.7042999999999995E-2</v>
      </c>
      <c r="BH17" s="46">
        <v>0.15007499999999999</v>
      </c>
      <c r="BI17" s="46">
        <v>0.14007</v>
      </c>
      <c r="BJ17" s="46">
        <v>0</v>
      </c>
      <c r="BK17" s="46">
        <v>6.3321000000000002E-2</v>
      </c>
      <c r="BL17" s="46">
        <v>90.775124000000005</v>
      </c>
      <c r="BM17" s="46">
        <v>9.1615540000000006</v>
      </c>
      <c r="BN17" s="46">
        <v>99.936678999999998</v>
      </c>
      <c r="BO17" s="46">
        <v>0</v>
      </c>
      <c r="BP17" s="46">
        <v>1E-3</v>
      </c>
      <c r="BQ17" s="46">
        <v>9.9079999999999995</v>
      </c>
      <c r="BR17" s="46">
        <v>7.0000000000000001E-3</v>
      </c>
      <c r="BS17" s="46">
        <v>1E-3</v>
      </c>
      <c r="BT17" s="46">
        <v>0</v>
      </c>
    </row>
    <row r="18" spans="2:72">
      <c r="B18" s="9" t="s">
        <v>92</v>
      </c>
      <c r="C18" s="39">
        <v>40077</v>
      </c>
      <c r="D18" s="39">
        <f t="shared" si="0"/>
        <v>38615</v>
      </c>
      <c r="E18" s="40">
        <v>0.25</v>
      </c>
      <c r="F18" s="45">
        <f t="shared" si="1"/>
        <v>38615.25</v>
      </c>
      <c r="G18" s="41" t="s">
        <v>392</v>
      </c>
      <c r="H18" s="41" t="s">
        <v>386</v>
      </c>
      <c r="I18" s="41"/>
      <c r="J18" s="9" t="s">
        <v>92</v>
      </c>
      <c r="K18" s="46" t="s">
        <v>515</v>
      </c>
      <c r="L18" s="46" t="s">
        <v>501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7.9030000000000003E-3</v>
      </c>
      <c r="AB18" s="46">
        <v>0.33010600000000001</v>
      </c>
      <c r="AC18" s="46">
        <v>3.3210660000000001</v>
      </c>
      <c r="AD18" s="46">
        <v>6.4620740000000003</v>
      </c>
      <c r="AE18" s="46">
        <v>4.481439</v>
      </c>
      <c r="AF18" s="46">
        <v>6.3620419999999998</v>
      </c>
      <c r="AG18" s="46">
        <v>6.4220610000000002</v>
      </c>
      <c r="AH18" s="46">
        <v>5.011609</v>
      </c>
      <c r="AI18" s="46">
        <v>4.6514930000000003</v>
      </c>
      <c r="AJ18" s="46">
        <v>4.7815349999999999</v>
      </c>
      <c r="AK18" s="46">
        <v>4.4514290000000001</v>
      </c>
      <c r="AL18" s="46">
        <v>4.0312939999999999</v>
      </c>
      <c r="AM18" s="46">
        <v>3.9012519999999999</v>
      </c>
      <c r="AN18" s="46">
        <v>4.1013169999999999</v>
      </c>
      <c r="AO18" s="46">
        <v>4.4514290000000001</v>
      </c>
      <c r="AP18" s="46">
        <v>4.7315189999999996</v>
      </c>
      <c r="AQ18" s="46">
        <v>4.8715640000000002</v>
      </c>
      <c r="AR18" s="46">
        <v>4.6114800000000002</v>
      </c>
      <c r="AS18" s="46">
        <v>4.1613360000000004</v>
      </c>
      <c r="AT18" s="46">
        <v>3.5111270000000001</v>
      </c>
      <c r="AU18" s="46">
        <v>2.7808929999999998</v>
      </c>
      <c r="AV18" s="46">
        <v>2.260726</v>
      </c>
      <c r="AW18" s="46">
        <v>1.8806039999999999</v>
      </c>
      <c r="AX18" s="46">
        <v>1.6305229999999999</v>
      </c>
      <c r="AY18" s="46">
        <v>1.4404619999999999</v>
      </c>
      <c r="AZ18" s="46">
        <v>1.270408</v>
      </c>
      <c r="BA18" s="46">
        <v>1.0403340000000001</v>
      </c>
      <c r="BB18" s="46">
        <v>0.88028300000000004</v>
      </c>
      <c r="BC18" s="46">
        <v>0.64020600000000005</v>
      </c>
      <c r="BD18" s="46">
        <v>0.460148</v>
      </c>
      <c r="BE18" s="46">
        <v>0.31009999999999999</v>
      </c>
      <c r="BF18" s="46">
        <v>0.22007099999999999</v>
      </c>
      <c r="BG18" s="46">
        <v>0.140045</v>
      </c>
      <c r="BH18" s="46">
        <v>0.22007099999999999</v>
      </c>
      <c r="BI18" s="46">
        <v>0.17005500000000001</v>
      </c>
      <c r="BJ18" s="46">
        <v>0</v>
      </c>
      <c r="BK18" s="46">
        <v>3.6590750000000001</v>
      </c>
      <c r="BL18" s="46">
        <v>77.484872999999993</v>
      </c>
      <c r="BM18" s="46">
        <v>18.856052999999999</v>
      </c>
      <c r="BN18" s="46">
        <v>96.340924999999999</v>
      </c>
      <c r="BO18" s="46">
        <v>0</v>
      </c>
      <c r="BP18" s="46">
        <v>4.7E-2</v>
      </c>
      <c r="BQ18" s="46">
        <v>4.109</v>
      </c>
      <c r="BR18" s="46">
        <v>0.19400000000000001</v>
      </c>
      <c r="BS18" s="46">
        <v>3.7999999999999999E-2</v>
      </c>
      <c r="BT18" s="46">
        <v>0</v>
      </c>
    </row>
    <row r="19" spans="2:72">
      <c r="B19" s="9" t="s">
        <v>93</v>
      </c>
      <c r="C19" s="39">
        <v>40077</v>
      </c>
      <c r="D19" s="39">
        <f t="shared" si="0"/>
        <v>38615</v>
      </c>
      <c r="E19" s="40">
        <v>0.25</v>
      </c>
      <c r="F19" s="45">
        <f t="shared" si="1"/>
        <v>38615.25</v>
      </c>
      <c r="G19" s="41" t="s">
        <v>393</v>
      </c>
      <c r="H19" s="41" t="s">
        <v>386</v>
      </c>
      <c r="I19" s="41"/>
      <c r="J19" s="9" t="s">
        <v>93</v>
      </c>
      <c r="K19" s="64" t="s">
        <v>516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</row>
    <row r="20" spans="2:72">
      <c r="B20" s="15"/>
      <c r="C20" s="43"/>
      <c r="D20" s="43"/>
      <c r="E20" s="43"/>
      <c r="F20" s="43"/>
      <c r="G20" s="43"/>
      <c r="H20" s="43"/>
      <c r="I20" s="43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2:72">
      <c r="B21" s="9" t="s">
        <v>94</v>
      </c>
      <c r="C21" s="39">
        <v>40078</v>
      </c>
      <c r="D21" s="39">
        <f t="shared" si="0"/>
        <v>38616</v>
      </c>
      <c r="E21" s="40">
        <v>0.25</v>
      </c>
      <c r="F21" s="45">
        <f t="shared" si="1"/>
        <v>38616.25</v>
      </c>
      <c r="G21" s="41" t="s">
        <v>385</v>
      </c>
      <c r="H21" s="41" t="s">
        <v>386</v>
      </c>
      <c r="I21" s="41"/>
      <c r="J21" s="9" t="s">
        <v>94</v>
      </c>
      <c r="K21" s="46" t="s">
        <v>517</v>
      </c>
      <c r="L21" s="46" t="s">
        <v>501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2.2000000000000001E-4</v>
      </c>
      <c r="AD21" s="46">
        <v>2.7002999999999999E-2</v>
      </c>
      <c r="AE21" s="46">
        <v>0.58007399999999998</v>
      </c>
      <c r="AF21" s="46">
        <v>3.9405039999999998</v>
      </c>
      <c r="AG21" s="46">
        <v>6.2708009999999996</v>
      </c>
      <c r="AH21" s="46">
        <v>4.6805979999999998</v>
      </c>
      <c r="AI21" s="46">
        <v>4.660596</v>
      </c>
      <c r="AJ21" s="46">
        <v>6.3008050000000004</v>
      </c>
      <c r="AK21" s="46">
        <v>7.5009589999999999</v>
      </c>
      <c r="AL21" s="46">
        <v>8.001023</v>
      </c>
      <c r="AM21" s="46">
        <v>8.1110369999999996</v>
      </c>
      <c r="AN21" s="46">
        <v>8.0310260000000007</v>
      </c>
      <c r="AO21" s="46">
        <v>7.6309750000000003</v>
      </c>
      <c r="AP21" s="46">
        <v>6.9308860000000001</v>
      </c>
      <c r="AQ21" s="46">
        <v>6.0707760000000004</v>
      </c>
      <c r="AR21" s="46">
        <v>4.9306299999999998</v>
      </c>
      <c r="AS21" s="46">
        <v>3.870495</v>
      </c>
      <c r="AT21" s="46">
        <v>2.8903690000000002</v>
      </c>
      <c r="AU21" s="46">
        <v>2.0402610000000001</v>
      </c>
      <c r="AV21" s="46">
        <v>1.4901899999999999</v>
      </c>
      <c r="AW21" s="46">
        <v>1.130144</v>
      </c>
      <c r="AX21" s="46">
        <v>0.92011799999999999</v>
      </c>
      <c r="AY21" s="46">
        <v>0.78010000000000002</v>
      </c>
      <c r="AZ21" s="46">
        <v>0.680087</v>
      </c>
      <c r="BA21" s="46">
        <v>0.56007200000000001</v>
      </c>
      <c r="BB21" s="46">
        <v>0.47005999999999998</v>
      </c>
      <c r="BC21" s="46">
        <v>0.350045</v>
      </c>
      <c r="BD21" s="46">
        <v>0.26003300000000001</v>
      </c>
      <c r="BE21" s="46">
        <v>0.190024</v>
      </c>
      <c r="BF21" s="46">
        <v>0.15001900000000001</v>
      </c>
      <c r="BG21" s="46">
        <v>0.110014</v>
      </c>
      <c r="BH21" s="46">
        <v>0.220028</v>
      </c>
      <c r="BI21" s="46">
        <v>0.220028</v>
      </c>
      <c r="BJ21" s="46">
        <v>0</v>
      </c>
      <c r="BK21" s="46">
        <v>2.2000000000000001E-4</v>
      </c>
      <c r="BL21" s="46">
        <v>87.538186999999994</v>
      </c>
      <c r="BM21" s="46">
        <v>12.461593000000001</v>
      </c>
      <c r="BN21" s="46">
        <v>99.999780000000001</v>
      </c>
      <c r="BO21" s="46">
        <v>0</v>
      </c>
      <c r="BP21" s="46">
        <v>0</v>
      </c>
      <c r="BQ21" s="46">
        <v>7.0250000000000004</v>
      </c>
      <c r="BR21" s="46">
        <v>0</v>
      </c>
      <c r="BS21" s="46">
        <v>0</v>
      </c>
      <c r="BT21" s="46">
        <v>0</v>
      </c>
    </row>
    <row r="22" spans="2:72">
      <c r="B22" s="9" t="s">
        <v>96</v>
      </c>
      <c r="C22" s="39">
        <v>40078</v>
      </c>
      <c r="D22" s="39">
        <f t="shared" si="0"/>
        <v>38616</v>
      </c>
      <c r="E22" s="40">
        <v>0.25</v>
      </c>
      <c r="F22" s="45">
        <f t="shared" si="1"/>
        <v>38616.25</v>
      </c>
      <c r="G22" s="41" t="s">
        <v>390</v>
      </c>
      <c r="H22" s="41" t="s">
        <v>386</v>
      </c>
      <c r="I22" s="41"/>
      <c r="J22" s="9" t="s">
        <v>96</v>
      </c>
      <c r="K22" s="46" t="s">
        <v>518</v>
      </c>
      <c r="L22" s="46" t="s">
        <v>501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4.1989999999999996E-3</v>
      </c>
      <c r="AA22" s="46">
        <v>0.30995600000000001</v>
      </c>
      <c r="AB22" s="46">
        <v>2.2596790000000002</v>
      </c>
      <c r="AC22" s="46">
        <v>5.2392560000000001</v>
      </c>
      <c r="AD22" s="46">
        <v>6.40909</v>
      </c>
      <c r="AE22" s="46">
        <v>5.6991909999999999</v>
      </c>
      <c r="AF22" s="46">
        <v>5.1992620000000001</v>
      </c>
      <c r="AG22" s="46">
        <v>5.329243</v>
      </c>
      <c r="AH22" s="46">
        <v>5.1492690000000003</v>
      </c>
      <c r="AI22" s="46">
        <v>4.4293709999999997</v>
      </c>
      <c r="AJ22" s="46">
        <v>3.7894619999999999</v>
      </c>
      <c r="AK22" s="46">
        <v>3.4995029999999998</v>
      </c>
      <c r="AL22" s="46">
        <v>3.4595090000000002</v>
      </c>
      <c r="AM22" s="46">
        <v>3.5294989999999999</v>
      </c>
      <c r="AN22" s="46">
        <v>3.7894619999999999</v>
      </c>
      <c r="AO22" s="46">
        <v>4.0594239999999999</v>
      </c>
      <c r="AP22" s="46">
        <v>4.2293989999999999</v>
      </c>
      <c r="AQ22" s="46">
        <v>4.3193869999999999</v>
      </c>
      <c r="AR22" s="46">
        <v>4.1494109999999997</v>
      </c>
      <c r="AS22" s="46">
        <v>3.9494389999999999</v>
      </c>
      <c r="AT22" s="46">
        <v>3.6194860000000002</v>
      </c>
      <c r="AU22" s="46">
        <v>3.1095579999999998</v>
      </c>
      <c r="AV22" s="46">
        <v>2.6896179999999998</v>
      </c>
      <c r="AW22" s="46">
        <v>2.2696779999999999</v>
      </c>
      <c r="AX22" s="46">
        <v>1.8997299999999999</v>
      </c>
      <c r="AY22" s="46">
        <v>1.5797760000000001</v>
      </c>
      <c r="AZ22" s="46">
        <v>1.309814</v>
      </c>
      <c r="BA22" s="46">
        <v>1.0498510000000001</v>
      </c>
      <c r="BB22" s="46">
        <v>0.89987200000000001</v>
      </c>
      <c r="BC22" s="46">
        <v>0.699901</v>
      </c>
      <c r="BD22" s="46">
        <v>0.55991999999999997</v>
      </c>
      <c r="BE22" s="46">
        <v>0.42993900000000002</v>
      </c>
      <c r="BF22" s="46">
        <v>0.34994999999999998</v>
      </c>
      <c r="BG22" s="46">
        <v>0.229967</v>
      </c>
      <c r="BH22" s="46">
        <v>0.33995199999999998</v>
      </c>
      <c r="BI22" s="46">
        <v>0.15997700000000001</v>
      </c>
      <c r="BJ22" s="46">
        <v>0</v>
      </c>
      <c r="BK22" s="46">
        <v>7.813091</v>
      </c>
      <c r="BL22" s="46">
        <v>70.989919</v>
      </c>
      <c r="BM22" s="46">
        <v>21.19699</v>
      </c>
      <c r="BN22" s="46">
        <v>92.186909</v>
      </c>
      <c r="BO22" s="46">
        <v>0</v>
      </c>
      <c r="BP22" s="46">
        <v>0.11</v>
      </c>
      <c r="BQ22" s="46">
        <v>3.3490000000000002</v>
      </c>
      <c r="BR22" s="46">
        <v>0.36899999999999999</v>
      </c>
      <c r="BS22" s="46">
        <v>8.5000000000000006E-2</v>
      </c>
      <c r="BT22" s="46">
        <v>0</v>
      </c>
    </row>
    <row r="23" spans="2:72">
      <c r="B23" s="9" t="s">
        <v>97</v>
      </c>
      <c r="C23" s="39">
        <v>40078</v>
      </c>
      <c r="D23" s="39">
        <f t="shared" si="0"/>
        <v>38616</v>
      </c>
      <c r="E23" s="40">
        <v>0.25</v>
      </c>
      <c r="F23" s="45">
        <f t="shared" si="1"/>
        <v>38616.25</v>
      </c>
      <c r="G23" s="41" t="s">
        <v>393</v>
      </c>
      <c r="H23" s="41" t="s">
        <v>386</v>
      </c>
      <c r="I23" s="41"/>
      <c r="J23" s="9" t="s">
        <v>97</v>
      </c>
      <c r="K23" s="46" t="s">
        <v>519</v>
      </c>
      <c r="L23" s="46" t="s">
        <v>501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1.7006E-2</v>
      </c>
      <c r="AC23" s="46">
        <v>0.53017499999999995</v>
      </c>
      <c r="AD23" s="46">
        <v>3.2610760000000001</v>
      </c>
      <c r="AE23" s="46">
        <v>7.4324529999999998</v>
      </c>
      <c r="AF23" s="46">
        <v>8.9229450000000003</v>
      </c>
      <c r="AG23" s="46">
        <v>8.2027070000000002</v>
      </c>
      <c r="AH23" s="46">
        <v>7.4324529999999998</v>
      </c>
      <c r="AI23" s="46">
        <v>7.2423900000000003</v>
      </c>
      <c r="AJ23" s="46">
        <v>7.1323540000000003</v>
      </c>
      <c r="AK23" s="46">
        <v>6.7522279999999997</v>
      </c>
      <c r="AL23" s="46">
        <v>6.3721030000000001</v>
      </c>
      <c r="AM23" s="46">
        <v>5.8719380000000001</v>
      </c>
      <c r="AN23" s="46">
        <v>5.3217559999999997</v>
      </c>
      <c r="AO23" s="46">
        <v>4.7315610000000001</v>
      </c>
      <c r="AP23" s="46">
        <v>4.1013529999999996</v>
      </c>
      <c r="AQ23" s="46">
        <v>3.5011549999999998</v>
      </c>
      <c r="AR23" s="46">
        <v>2.840938</v>
      </c>
      <c r="AS23" s="46">
        <v>2.290756</v>
      </c>
      <c r="AT23" s="46">
        <v>1.790591</v>
      </c>
      <c r="AU23" s="46">
        <v>1.3204359999999999</v>
      </c>
      <c r="AV23" s="46">
        <v>0.98032399999999997</v>
      </c>
      <c r="AW23" s="46">
        <v>0.72023800000000004</v>
      </c>
      <c r="AX23" s="46">
        <v>0.54017800000000005</v>
      </c>
      <c r="AY23" s="46">
        <v>0.42013899999999998</v>
      </c>
      <c r="AZ23" s="46">
        <v>0.35011599999999998</v>
      </c>
      <c r="BA23" s="46">
        <v>0.29009600000000002</v>
      </c>
      <c r="BB23" s="46">
        <v>0.27008900000000002</v>
      </c>
      <c r="BC23" s="46">
        <v>0.24007899999999999</v>
      </c>
      <c r="BD23" s="46">
        <v>0.22007299999999999</v>
      </c>
      <c r="BE23" s="46">
        <v>0.19006300000000001</v>
      </c>
      <c r="BF23" s="46">
        <v>0.17005600000000001</v>
      </c>
      <c r="BG23" s="46">
        <v>0.13004299999999999</v>
      </c>
      <c r="BH23" s="46">
        <v>0.230076</v>
      </c>
      <c r="BI23" s="46">
        <v>0.180059</v>
      </c>
      <c r="BJ23" s="46">
        <v>0</v>
      </c>
      <c r="BK23" s="46">
        <v>0.54718100000000003</v>
      </c>
      <c r="BL23" s="46">
        <v>91.410165000000006</v>
      </c>
      <c r="BM23" s="46">
        <v>8.0426540000000006</v>
      </c>
      <c r="BN23" s="46">
        <v>99.452819000000005</v>
      </c>
      <c r="BO23" s="46">
        <v>0</v>
      </c>
      <c r="BP23" s="46">
        <v>6.0000000000000001E-3</v>
      </c>
      <c r="BQ23" s="46">
        <v>11.366</v>
      </c>
      <c r="BR23" s="46">
        <v>6.8000000000000005E-2</v>
      </c>
      <c r="BS23" s="46">
        <v>6.0000000000000001E-3</v>
      </c>
      <c r="BT23" s="46">
        <v>0</v>
      </c>
    </row>
    <row r="24" spans="2:72">
      <c r="B24" s="15"/>
      <c r="C24" s="43"/>
      <c r="D24" s="43"/>
      <c r="E24" s="43"/>
      <c r="F24" s="43"/>
      <c r="G24" s="43"/>
      <c r="H24" s="43"/>
      <c r="I24" s="43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2:72">
      <c r="B25" s="9" t="s">
        <v>98</v>
      </c>
      <c r="C25" s="39">
        <v>40079</v>
      </c>
      <c r="D25" s="39">
        <f t="shared" si="0"/>
        <v>38617</v>
      </c>
      <c r="E25" s="40">
        <v>0.25</v>
      </c>
      <c r="F25" s="45">
        <f t="shared" si="1"/>
        <v>38617.25</v>
      </c>
      <c r="G25" s="41" t="s">
        <v>385</v>
      </c>
      <c r="H25" s="41" t="s">
        <v>386</v>
      </c>
      <c r="I25" s="41"/>
      <c r="J25" s="9" t="s">
        <v>98</v>
      </c>
      <c r="K25" s="46" t="s">
        <v>520</v>
      </c>
      <c r="L25" s="46" t="s">
        <v>501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1.4005999999999999E-2</v>
      </c>
      <c r="AC25" s="46">
        <v>0.34015600000000001</v>
      </c>
      <c r="AD25" s="46">
        <v>1.770815</v>
      </c>
      <c r="AE25" s="46">
        <v>3.6716890000000002</v>
      </c>
      <c r="AF25" s="46">
        <v>4.5821079999999998</v>
      </c>
      <c r="AG25" s="46">
        <v>5.0323149999999996</v>
      </c>
      <c r="AH25" s="46">
        <v>5.762651</v>
      </c>
      <c r="AI25" s="46">
        <v>6.7731159999999999</v>
      </c>
      <c r="AJ25" s="46">
        <v>7.6635249999999999</v>
      </c>
      <c r="AK25" s="46">
        <v>8.1137320000000006</v>
      </c>
      <c r="AL25" s="46">
        <v>8.2037739999999992</v>
      </c>
      <c r="AM25" s="46">
        <v>7.8035899999999998</v>
      </c>
      <c r="AN25" s="46">
        <v>7.1632949999999997</v>
      </c>
      <c r="AO25" s="46">
        <v>6.3729319999999996</v>
      </c>
      <c r="AP25" s="46">
        <v>5.5025310000000003</v>
      </c>
      <c r="AQ25" s="46">
        <v>4.6821539999999997</v>
      </c>
      <c r="AR25" s="46">
        <v>3.7817400000000001</v>
      </c>
      <c r="AS25" s="46">
        <v>3.0413990000000002</v>
      </c>
      <c r="AT25" s="46">
        <v>2.3810950000000002</v>
      </c>
      <c r="AU25" s="46">
        <v>1.7508049999999999</v>
      </c>
      <c r="AV25" s="46">
        <v>1.290594</v>
      </c>
      <c r="AW25" s="46">
        <v>0.93042800000000003</v>
      </c>
      <c r="AX25" s="46">
        <v>0.660304</v>
      </c>
      <c r="AY25" s="46">
        <v>0.48022100000000001</v>
      </c>
      <c r="AZ25" s="46">
        <v>0.37017</v>
      </c>
      <c r="BA25" s="46">
        <v>0.29013299999999997</v>
      </c>
      <c r="BB25" s="46">
        <v>0.26012000000000002</v>
      </c>
      <c r="BC25" s="46">
        <v>0.22010099999999999</v>
      </c>
      <c r="BD25" s="46">
        <v>0.20009199999999999</v>
      </c>
      <c r="BE25" s="46">
        <v>0.18008299999999999</v>
      </c>
      <c r="BF25" s="46">
        <v>0.17007800000000001</v>
      </c>
      <c r="BG25" s="46">
        <v>0.13006000000000001</v>
      </c>
      <c r="BH25" s="46">
        <v>0.230106</v>
      </c>
      <c r="BI25" s="46">
        <v>0.18008299999999999</v>
      </c>
      <c r="BJ25" s="46">
        <v>0</v>
      </c>
      <c r="BK25" s="46">
        <v>0.35416300000000001</v>
      </c>
      <c r="BL25" s="46">
        <v>89.921363999999997</v>
      </c>
      <c r="BM25" s="46">
        <v>9.7244729999999997</v>
      </c>
      <c r="BN25" s="46">
        <v>99.645837</v>
      </c>
      <c r="BO25" s="46">
        <v>0</v>
      </c>
      <c r="BP25" s="46">
        <v>4.0000000000000001E-3</v>
      </c>
      <c r="BQ25" s="46">
        <v>9.2469999999999999</v>
      </c>
      <c r="BR25" s="46">
        <v>3.5999999999999997E-2</v>
      </c>
      <c r="BS25" s="46">
        <v>4.0000000000000001E-3</v>
      </c>
      <c r="BT25" s="46">
        <v>0</v>
      </c>
    </row>
    <row r="26" spans="2:72">
      <c r="B26" s="9" t="s">
        <v>99</v>
      </c>
      <c r="C26" s="39">
        <v>40079</v>
      </c>
      <c r="D26" s="39">
        <f t="shared" si="0"/>
        <v>38617</v>
      </c>
      <c r="E26" s="40">
        <v>0.25</v>
      </c>
      <c r="F26" s="45">
        <f t="shared" si="1"/>
        <v>38617.25</v>
      </c>
      <c r="G26" s="41" t="s">
        <v>387</v>
      </c>
      <c r="H26" s="41" t="s">
        <v>386</v>
      </c>
      <c r="I26" s="41"/>
      <c r="J26" s="9" t="s">
        <v>99</v>
      </c>
      <c r="K26" s="46" t="s">
        <v>521</v>
      </c>
      <c r="L26" s="46" t="s">
        <v>501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3.5001999999999998E-2</v>
      </c>
      <c r="AC26" s="46">
        <v>0.75003799999999998</v>
      </c>
      <c r="AD26" s="46">
        <v>3.3701690000000002</v>
      </c>
      <c r="AE26" s="46">
        <v>6.1803090000000003</v>
      </c>
      <c r="AF26" s="46">
        <v>6.8603430000000003</v>
      </c>
      <c r="AG26" s="46">
        <v>6.5703290000000001</v>
      </c>
      <c r="AH26" s="46">
        <v>6.6003299999999996</v>
      </c>
      <c r="AI26" s="46">
        <v>6.9103459999999997</v>
      </c>
      <c r="AJ26" s="46">
        <v>7.0603530000000001</v>
      </c>
      <c r="AK26" s="46">
        <v>6.9303470000000003</v>
      </c>
      <c r="AL26" s="46">
        <v>6.7203359999999996</v>
      </c>
      <c r="AM26" s="46">
        <v>6.3103160000000003</v>
      </c>
      <c r="AN26" s="46">
        <v>5.8002900000000004</v>
      </c>
      <c r="AO26" s="46">
        <v>5.2302619999999997</v>
      </c>
      <c r="AP26" s="46">
        <v>4.59023</v>
      </c>
      <c r="AQ26" s="46">
        <v>3.970199</v>
      </c>
      <c r="AR26" s="46">
        <v>3.2801640000000001</v>
      </c>
      <c r="AS26" s="46">
        <v>2.700135</v>
      </c>
      <c r="AT26" s="46">
        <v>2.1701090000000001</v>
      </c>
      <c r="AU26" s="46">
        <v>1.660083</v>
      </c>
      <c r="AV26" s="46">
        <v>1.2800640000000001</v>
      </c>
      <c r="AW26" s="46">
        <v>0.98004899999999995</v>
      </c>
      <c r="AX26" s="46">
        <v>0.75003799999999998</v>
      </c>
      <c r="AY26" s="46">
        <v>0.59003000000000005</v>
      </c>
      <c r="AZ26" s="46">
        <v>0.48002400000000001</v>
      </c>
      <c r="BA26" s="46">
        <v>0.39001999999999998</v>
      </c>
      <c r="BB26" s="46">
        <v>0.350018</v>
      </c>
      <c r="BC26" s="46">
        <v>0.30001499999999998</v>
      </c>
      <c r="BD26" s="46">
        <v>0.26001299999999999</v>
      </c>
      <c r="BE26" s="46">
        <v>0.22001100000000001</v>
      </c>
      <c r="BF26" s="46">
        <v>0.19001000000000001</v>
      </c>
      <c r="BG26" s="46">
        <v>0.14000699999999999</v>
      </c>
      <c r="BH26" s="46">
        <v>0.23001199999999999</v>
      </c>
      <c r="BI26" s="46">
        <v>0.14000699999999999</v>
      </c>
      <c r="BJ26" s="46">
        <v>0</v>
      </c>
      <c r="BK26" s="46">
        <v>0.78503900000000004</v>
      </c>
      <c r="BL26" s="46">
        <v>89.084453999999994</v>
      </c>
      <c r="BM26" s="46">
        <v>10.130507</v>
      </c>
      <c r="BN26" s="46">
        <v>99.214961000000002</v>
      </c>
      <c r="BO26" s="46">
        <v>0</v>
      </c>
      <c r="BP26" s="46">
        <v>8.9999999999999993E-3</v>
      </c>
      <c r="BQ26" s="46">
        <v>8.7940000000000005</v>
      </c>
      <c r="BR26" s="46">
        <v>7.6999999999999999E-2</v>
      </c>
      <c r="BS26" s="46">
        <v>8.0000000000000002E-3</v>
      </c>
      <c r="BT26" s="46">
        <v>0</v>
      </c>
    </row>
    <row r="27" spans="2:72">
      <c r="B27" s="9" t="s">
        <v>100</v>
      </c>
      <c r="C27" s="39">
        <v>40079</v>
      </c>
      <c r="D27" s="39">
        <f t="shared" si="0"/>
        <v>38617</v>
      </c>
      <c r="E27" s="40">
        <v>0.25</v>
      </c>
      <c r="F27" s="45">
        <f t="shared" si="1"/>
        <v>38617.25</v>
      </c>
      <c r="G27" s="41" t="s">
        <v>388</v>
      </c>
      <c r="H27" s="41" t="s">
        <v>386</v>
      </c>
      <c r="I27" s="41"/>
      <c r="J27" s="9" t="s">
        <v>100</v>
      </c>
      <c r="K27" s="46" t="s">
        <v>522</v>
      </c>
      <c r="L27" s="46" t="s">
        <v>501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3.0999999999999999E-3</v>
      </c>
      <c r="AB27" s="46">
        <v>0.25001699999999999</v>
      </c>
      <c r="AC27" s="46">
        <v>1.990137</v>
      </c>
      <c r="AD27" s="46">
        <v>4.9103389999999996</v>
      </c>
      <c r="AE27" s="46">
        <v>6.0004140000000001</v>
      </c>
      <c r="AF27" s="46">
        <v>5.1303539999999996</v>
      </c>
      <c r="AG27" s="46">
        <v>4.4303059999999999</v>
      </c>
      <c r="AH27" s="46">
        <v>4.4603080000000004</v>
      </c>
      <c r="AI27" s="46">
        <v>4.7603280000000003</v>
      </c>
      <c r="AJ27" s="46">
        <v>5.100352</v>
      </c>
      <c r="AK27" s="46">
        <v>5.480378</v>
      </c>
      <c r="AL27" s="46">
        <v>5.94041</v>
      </c>
      <c r="AM27" s="46">
        <v>6.1304230000000004</v>
      </c>
      <c r="AN27" s="46">
        <v>6.1404240000000003</v>
      </c>
      <c r="AO27" s="46">
        <v>5.930409</v>
      </c>
      <c r="AP27" s="46">
        <v>5.5103799999999996</v>
      </c>
      <c r="AQ27" s="46">
        <v>5.020346</v>
      </c>
      <c r="AR27" s="46">
        <v>4.3402989999999999</v>
      </c>
      <c r="AS27" s="46">
        <v>3.7202570000000001</v>
      </c>
      <c r="AT27" s="46">
        <v>3.0902129999999999</v>
      </c>
      <c r="AU27" s="46">
        <v>2.4201670000000002</v>
      </c>
      <c r="AV27" s="46">
        <v>1.9101319999999999</v>
      </c>
      <c r="AW27" s="46">
        <v>1.480102</v>
      </c>
      <c r="AX27" s="46">
        <v>1.1400790000000001</v>
      </c>
      <c r="AY27" s="46">
        <v>0.89006099999999999</v>
      </c>
      <c r="AZ27" s="46">
        <v>0.71004900000000004</v>
      </c>
      <c r="BA27" s="46">
        <v>0.57003899999999996</v>
      </c>
      <c r="BB27" s="46">
        <v>0.51003500000000002</v>
      </c>
      <c r="BC27" s="46">
        <v>0.42002899999999999</v>
      </c>
      <c r="BD27" s="46">
        <v>0.36002499999999998</v>
      </c>
      <c r="BE27" s="46">
        <v>0.30002099999999998</v>
      </c>
      <c r="BF27" s="46">
        <v>0.27001900000000001</v>
      </c>
      <c r="BG27" s="46">
        <v>0.19001299999999999</v>
      </c>
      <c r="BH27" s="46">
        <v>0.31002099999999999</v>
      </c>
      <c r="BI27" s="46">
        <v>0.18001200000000001</v>
      </c>
      <c r="BJ27" s="46">
        <v>0</v>
      </c>
      <c r="BK27" s="46">
        <v>2.243255</v>
      </c>
      <c r="BL27" s="46">
        <v>83.005726999999993</v>
      </c>
      <c r="BM27" s="46">
        <v>14.751018</v>
      </c>
      <c r="BN27" s="46">
        <v>97.756744999999995</v>
      </c>
      <c r="BO27" s="46">
        <v>0</v>
      </c>
      <c r="BP27" s="46">
        <v>2.7E-2</v>
      </c>
      <c r="BQ27" s="46">
        <v>5.6269999999999998</v>
      </c>
      <c r="BR27" s="46">
        <v>0.152</v>
      </c>
      <c r="BS27" s="46">
        <v>2.3E-2</v>
      </c>
      <c r="BT27" s="46">
        <v>0</v>
      </c>
    </row>
    <row r="28" spans="2:72">
      <c r="B28" s="9" t="s">
        <v>101</v>
      </c>
      <c r="C28" s="39">
        <v>40079</v>
      </c>
      <c r="D28" s="39">
        <f t="shared" si="0"/>
        <v>38617</v>
      </c>
      <c r="E28" s="40">
        <v>0.25</v>
      </c>
      <c r="F28" s="45">
        <f t="shared" si="1"/>
        <v>38617.25</v>
      </c>
      <c r="G28" s="41" t="s">
        <v>389</v>
      </c>
      <c r="H28" s="41" t="s">
        <v>386</v>
      </c>
      <c r="I28" s="41"/>
      <c r="J28" s="9" t="s">
        <v>101</v>
      </c>
      <c r="K28" s="46" t="s">
        <v>523</v>
      </c>
      <c r="L28" s="46" t="s">
        <v>501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0.13007199999999999</v>
      </c>
      <c r="AC28" s="46">
        <v>4.1822999999999997</v>
      </c>
      <c r="AD28" s="46">
        <v>8.0444239999999994</v>
      </c>
      <c r="AE28" s="46">
        <v>1.730952</v>
      </c>
      <c r="AF28" s="46">
        <v>5.5130319999999999</v>
      </c>
      <c r="AG28" s="46">
        <v>6.0133070000000002</v>
      </c>
      <c r="AH28" s="46">
        <v>3.1717439999999999</v>
      </c>
      <c r="AI28" s="46">
        <v>2.9816400000000001</v>
      </c>
      <c r="AJ28" s="46">
        <v>4.2623439999999997</v>
      </c>
      <c r="AK28" s="46">
        <v>4.5825199999999997</v>
      </c>
      <c r="AL28" s="46">
        <v>4.4824650000000004</v>
      </c>
      <c r="AM28" s="46">
        <v>4.7225970000000004</v>
      </c>
      <c r="AN28" s="46">
        <v>5.2628950000000003</v>
      </c>
      <c r="AO28" s="46">
        <v>5.7731750000000002</v>
      </c>
      <c r="AP28" s="46">
        <v>6.0233129999999999</v>
      </c>
      <c r="AQ28" s="46">
        <v>5.9732849999999997</v>
      </c>
      <c r="AR28" s="46">
        <v>5.3829609999999999</v>
      </c>
      <c r="AS28" s="46">
        <v>4.5725150000000001</v>
      </c>
      <c r="AT28" s="46">
        <v>3.6119870000000001</v>
      </c>
      <c r="AU28" s="46">
        <v>2.6714690000000001</v>
      </c>
      <c r="AV28" s="46">
        <v>2.0711390000000001</v>
      </c>
      <c r="AW28" s="46">
        <v>1.69093</v>
      </c>
      <c r="AX28" s="46">
        <v>1.4808140000000001</v>
      </c>
      <c r="AY28" s="46">
        <v>1.3407370000000001</v>
      </c>
      <c r="AZ28" s="46">
        <v>1.2006600000000001</v>
      </c>
      <c r="BA28" s="46">
        <v>0.97053400000000001</v>
      </c>
      <c r="BB28" s="46">
        <v>0.78042900000000004</v>
      </c>
      <c r="BC28" s="46">
        <v>0.52028600000000003</v>
      </c>
      <c r="BD28" s="46">
        <v>0.32017600000000002</v>
      </c>
      <c r="BE28" s="46">
        <v>0.16008800000000001</v>
      </c>
      <c r="BF28" s="46">
        <v>7.7041999999999999E-2</v>
      </c>
      <c r="BG28" s="46">
        <v>3.2017999999999998E-2</v>
      </c>
      <c r="BH28" s="46">
        <v>7.6041999999999998E-2</v>
      </c>
      <c r="BI28" s="46">
        <v>0.190105</v>
      </c>
      <c r="BJ28" s="46">
        <v>0</v>
      </c>
      <c r="BK28" s="46">
        <v>4.3123719999999999</v>
      </c>
      <c r="BL28" s="46">
        <v>78.493171000000004</v>
      </c>
      <c r="BM28" s="46">
        <v>17.194457</v>
      </c>
      <c r="BN28" s="46">
        <v>95.687628000000004</v>
      </c>
      <c r="BO28" s="46">
        <v>0</v>
      </c>
      <c r="BP28" s="46">
        <v>5.5E-2</v>
      </c>
      <c r="BQ28" s="46">
        <v>4.5650000000000004</v>
      </c>
      <c r="BR28" s="46">
        <v>0.251</v>
      </c>
      <c r="BS28" s="46">
        <v>4.4999999999999998E-2</v>
      </c>
      <c r="BT28" s="46">
        <v>0</v>
      </c>
    </row>
    <row r="29" spans="2:72">
      <c r="B29" s="9" t="s">
        <v>102</v>
      </c>
      <c r="C29" s="39">
        <v>40079</v>
      </c>
      <c r="D29" s="39">
        <f t="shared" si="0"/>
        <v>38617</v>
      </c>
      <c r="E29" s="40">
        <v>0.25</v>
      </c>
      <c r="F29" s="45">
        <f t="shared" si="1"/>
        <v>38617.25</v>
      </c>
      <c r="G29" s="41" t="s">
        <v>390</v>
      </c>
      <c r="H29" s="41" t="s">
        <v>386</v>
      </c>
      <c r="I29" s="41"/>
      <c r="J29" s="9" t="s">
        <v>102</v>
      </c>
      <c r="K29" s="46" t="s">
        <v>524</v>
      </c>
      <c r="L29" s="46" t="s">
        <v>501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6.7010000000000004E-3</v>
      </c>
      <c r="AA29" s="46">
        <v>0.480049</v>
      </c>
      <c r="AB29" s="46">
        <v>3.2903389999999999</v>
      </c>
      <c r="AC29" s="46">
        <v>7.3307549999999999</v>
      </c>
      <c r="AD29" s="46">
        <v>8.4408689999999993</v>
      </c>
      <c r="AE29" s="46">
        <v>6.7206919999999997</v>
      </c>
      <c r="AF29" s="46">
        <v>5.390555</v>
      </c>
      <c r="AG29" s="46">
        <v>5.2105370000000004</v>
      </c>
      <c r="AH29" s="46">
        <v>5.0305179999999998</v>
      </c>
      <c r="AI29" s="46">
        <v>4.3704499999999999</v>
      </c>
      <c r="AJ29" s="46">
        <v>3.7703880000000001</v>
      </c>
      <c r="AK29" s="46">
        <v>3.5003609999999998</v>
      </c>
      <c r="AL29" s="46">
        <v>3.3803480000000001</v>
      </c>
      <c r="AM29" s="46">
        <v>3.2503350000000002</v>
      </c>
      <c r="AN29" s="46">
        <v>3.2503350000000002</v>
      </c>
      <c r="AO29" s="46">
        <v>3.3003399999999998</v>
      </c>
      <c r="AP29" s="46">
        <v>3.3303430000000001</v>
      </c>
      <c r="AQ29" s="46">
        <v>3.3603459999999998</v>
      </c>
      <c r="AR29" s="46">
        <v>3.2603360000000001</v>
      </c>
      <c r="AS29" s="46">
        <v>3.1803279999999998</v>
      </c>
      <c r="AT29" s="46">
        <v>3.0303119999999999</v>
      </c>
      <c r="AU29" s="46">
        <v>2.7402820000000001</v>
      </c>
      <c r="AV29" s="46">
        <v>2.5002580000000001</v>
      </c>
      <c r="AW29" s="46">
        <v>2.2402310000000001</v>
      </c>
      <c r="AX29" s="46">
        <v>1.9702029999999999</v>
      </c>
      <c r="AY29" s="46">
        <v>1.700175</v>
      </c>
      <c r="AZ29" s="46">
        <v>1.4501489999999999</v>
      </c>
      <c r="BA29" s="46">
        <v>1.1601189999999999</v>
      </c>
      <c r="BB29" s="46">
        <v>0.980101</v>
      </c>
      <c r="BC29" s="46">
        <v>0.74007599999999996</v>
      </c>
      <c r="BD29" s="46">
        <v>0.56005799999999994</v>
      </c>
      <c r="BE29" s="46">
        <v>0.39004</v>
      </c>
      <c r="BF29" s="46">
        <v>0.29003000000000001</v>
      </c>
      <c r="BG29" s="46">
        <v>0.170018</v>
      </c>
      <c r="BH29" s="46">
        <v>0.19001999999999999</v>
      </c>
      <c r="BI29" s="46">
        <v>3.3002999999999998E-2</v>
      </c>
      <c r="BJ29" s="46">
        <v>0</v>
      </c>
      <c r="BK29" s="46">
        <v>11.107844</v>
      </c>
      <c r="BL29" s="46">
        <v>68.747080999999994</v>
      </c>
      <c r="BM29" s="46">
        <v>20.145074999999999</v>
      </c>
      <c r="BN29" s="46">
        <v>88.892156</v>
      </c>
      <c r="BO29" s="46">
        <v>0</v>
      </c>
      <c r="BP29" s="46">
        <v>0.16200000000000001</v>
      </c>
      <c r="BQ29" s="46">
        <v>3.4129999999999998</v>
      </c>
      <c r="BR29" s="46">
        <v>0.55100000000000005</v>
      </c>
      <c r="BS29" s="46">
        <v>0.125</v>
      </c>
      <c r="BT29" s="46">
        <v>0</v>
      </c>
    </row>
    <row r="30" spans="2:72">
      <c r="B30" s="9" t="s">
        <v>103</v>
      </c>
      <c r="C30" s="39">
        <v>40079</v>
      </c>
      <c r="D30" s="39">
        <f t="shared" si="0"/>
        <v>38617</v>
      </c>
      <c r="E30" s="40">
        <v>0.25</v>
      </c>
      <c r="F30" s="45">
        <f t="shared" si="1"/>
        <v>38617.25</v>
      </c>
      <c r="G30" s="41" t="s">
        <v>391</v>
      </c>
      <c r="H30" s="41" t="s">
        <v>386</v>
      </c>
      <c r="I30" s="41"/>
      <c r="J30" s="9" t="s">
        <v>103</v>
      </c>
      <c r="K30" s="46" t="s">
        <v>525</v>
      </c>
      <c r="L30" s="46" t="s">
        <v>501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6.9020000000000001E-3</v>
      </c>
      <c r="AC30" s="46">
        <v>0.45014900000000002</v>
      </c>
      <c r="AD30" s="46">
        <v>4.8115930000000002</v>
      </c>
      <c r="AE30" s="46">
        <v>7.9626359999999998</v>
      </c>
      <c r="AF30" s="46">
        <v>7.6625360000000002</v>
      </c>
      <c r="AG30" s="46">
        <v>7.2524009999999999</v>
      </c>
      <c r="AH30" s="46">
        <v>5.2517379999999996</v>
      </c>
      <c r="AI30" s="46">
        <v>4.5815159999999997</v>
      </c>
      <c r="AJ30" s="46">
        <v>4.9916520000000002</v>
      </c>
      <c r="AK30" s="46">
        <v>4.9916520000000002</v>
      </c>
      <c r="AL30" s="46">
        <v>4.6915529999999999</v>
      </c>
      <c r="AM30" s="46">
        <v>4.6215299999999999</v>
      </c>
      <c r="AN30" s="46">
        <v>4.7615759999999998</v>
      </c>
      <c r="AO30" s="46">
        <v>4.8816160000000002</v>
      </c>
      <c r="AP30" s="46">
        <v>4.8516060000000003</v>
      </c>
      <c r="AQ30" s="46">
        <v>4.661543</v>
      </c>
      <c r="AR30" s="46">
        <v>4.1413710000000004</v>
      </c>
      <c r="AS30" s="46">
        <v>3.541172</v>
      </c>
      <c r="AT30" s="46">
        <v>2.90096</v>
      </c>
      <c r="AU30" s="46">
        <v>2.3007620000000002</v>
      </c>
      <c r="AV30" s="46">
        <v>1.920636</v>
      </c>
      <c r="AW30" s="46">
        <v>1.66055</v>
      </c>
      <c r="AX30" s="46">
        <v>1.4704870000000001</v>
      </c>
      <c r="AY30" s="46">
        <v>1.290427</v>
      </c>
      <c r="AZ30" s="46">
        <v>1.1003639999999999</v>
      </c>
      <c r="BA30" s="46">
        <v>0.86028499999999997</v>
      </c>
      <c r="BB30" s="46">
        <v>0.69022799999999995</v>
      </c>
      <c r="BC30" s="46">
        <v>0.480159</v>
      </c>
      <c r="BD30" s="46">
        <v>0.33010899999999999</v>
      </c>
      <c r="BE30" s="46">
        <v>0.22007299999999999</v>
      </c>
      <c r="BF30" s="46">
        <v>0.17005600000000001</v>
      </c>
      <c r="BG30" s="46">
        <v>0.11003599999999999</v>
      </c>
      <c r="BH30" s="46">
        <v>0.20006599999999999</v>
      </c>
      <c r="BI30" s="46">
        <v>0.18006</v>
      </c>
      <c r="BJ30" s="46">
        <v>0</v>
      </c>
      <c r="BK30" s="46">
        <v>0.45705099999999999</v>
      </c>
      <c r="BL30" s="46">
        <v>83.657691</v>
      </c>
      <c r="BM30" s="46">
        <v>15.885258</v>
      </c>
      <c r="BN30" s="46">
        <v>99.542948999999993</v>
      </c>
      <c r="BO30" s="46">
        <v>0</v>
      </c>
      <c r="BP30" s="46">
        <v>5.0000000000000001E-3</v>
      </c>
      <c r="BQ30" s="46">
        <v>5.266</v>
      </c>
      <c r="BR30" s="46">
        <v>2.9000000000000001E-2</v>
      </c>
      <c r="BS30" s="46">
        <v>5.0000000000000001E-3</v>
      </c>
      <c r="BT30" s="46">
        <v>0</v>
      </c>
    </row>
    <row r="31" spans="2:72">
      <c r="B31" s="9" t="s">
        <v>104</v>
      </c>
      <c r="C31" s="39">
        <v>40079</v>
      </c>
      <c r="D31" s="39">
        <f t="shared" si="0"/>
        <v>38617</v>
      </c>
      <c r="E31" s="40">
        <v>0.25</v>
      </c>
      <c r="F31" s="45">
        <f t="shared" si="1"/>
        <v>38617.25</v>
      </c>
      <c r="G31" s="41" t="s">
        <v>392</v>
      </c>
      <c r="H31" s="41" t="s">
        <v>386</v>
      </c>
      <c r="I31" s="41"/>
      <c r="J31" s="9" t="s">
        <v>104</v>
      </c>
      <c r="K31" s="46" t="s">
        <v>526</v>
      </c>
      <c r="L31" s="46" t="s">
        <v>501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2.5047E-2</v>
      </c>
      <c r="AC31" s="46">
        <v>0.74138599999999999</v>
      </c>
      <c r="AD31" s="46">
        <v>5.770791</v>
      </c>
      <c r="AE31" s="46">
        <v>10.720046</v>
      </c>
      <c r="AF31" s="46">
        <v>10.820233999999999</v>
      </c>
      <c r="AG31" s="46">
        <v>10.720046</v>
      </c>
      <c r="AH31" s="46">
        <v>9.5378360000000004</v>
      </c>
      <c r="AI31" s="46">
        <v>7.8947630000000002</v>
      </c>
      <c r="AJ31" s="46">
        <v>6.5121779999999996</v>
      </c>
      <c r="AK31" s="46">
        <v>5.3099299999999996</v>
      </c>
      <c r="AL31" s="46">
        <v>4.3381119999999997</v>
      </c>
      <c r="AM31" s="46">
        <v>3.6167630000000002</v>
      </c>
      <c r="AN31" s="46">
        <v>3.1559020000000002</v>
      </c>
      <c r="AO31" s="46">
        <v>2.8753769999999998</v>
      </c>
      <c r="AP31" s="46">
        <v>2.644946</v>
      </c>
      <c r="AQ31" s="46">
        <v>2.4345530000000002</v>
      </c>
      <c r="AR31" s="46">
        <v>2.133991</v>
      </c>
      <c r="AS31" s="46">
        <v>1.8534660000000001</v>
      </c>
      <c r="AT31" s="46">
        <v>1.5629230000000001</v>
      </c>
      <c r="AU31" s="46">
        <v>1.2523420000000001</v>
      </c>
      <c r="AV31" s="46">
        <v>1.0419480000000001</v>
      </c>
      <c r="AW31" s="46">
        <v>0.88164900000000002</v>
      </c>
      <c r="AX31" s="46">
        <v>0.77144299999999999</v>
      </c>
      <c r="AY31" s="46">
        <v>0.67125500000000005</v>
      </c>
      <c r="AZ31" s="46">
        <v>0.58108700000000002</v>
      </c>
      <c r="BA31" s="46">
        <v>0.46086199999999999</v>
      </c>
      <c r="BB31" s="46">
        <v>0.38071199999999999</v>
      </c>
      <c r="BC31" s="46">
        <v>0.28052500000000002</v>
      </c>
      <c r="BD31" s="46">
        <v>0.200375</v>
      </c>
      <c r="BE31" s="46">
        <v>0.140262</v>
      </c>
      <c r="BF31" s="46">
        <v>0.120225</v>
      </c>
      <c r="BG31" s="46">
        <v>8.8164999999999993E-2</v>
      </c>
      <c r="BH31" s="46">
        <v>0.190356</v>
      </c>
      <c r="BI31" s="46">
        <v>0.27050600000000002</v>
      </c>
      <c r="BJ31" s="46">
        <v>0</v>
      </c>
      <c r="BK31" s="46">
        <v>0.76643300000000003</v>
      </c>
      <c r="BL31" s="46">
        <v>90.338933999999995</v>
      </c>
      <c r="BM31" s="46">
        <v>8.8946330000000007</v>
      </c>
      <c r="BN31" s="46">
        <v>99.233566999999994</v>
      </c>
      <c r="BO31" s="46">
        <v>0</v>
      </c>
      <c r="BP31" s="46">
        <v>8.0000000000000002E-3</v>
      </c>
      <c r="BQ31" s="46">
        <v>10.157</v>
      </c>
      <c r="BR31" s="46">
        <v>8.5999999999999993E-2</v>
      </c>
      <c r="BS31" s="46">
        <v>8.0000000000000002E-3</v>
      </c>
      <c r="BT31" s="46">
        <v>0</v>
      </c>
    </row>
    <row r="32" spans="2:72">
      <c r="B32" s="9" t="s">
        <v>105</v>
      </c>
      <c r="C32" s="39">
        <v>40079</v>
      </c>
      <c r="D32" s="39">
        <f t="shared" si="0"/>
        <v>38617</v>
      </c>
      <c r="E32" s="40">
        <v>0.25</v>
      </c>
      <c r="F32" s="45">
        <f t="shared" si="1"/>
        <v>38617.25</v>
      </c>
      <c r="G32" s="41" t="s">
        <v>393</v>
      </c>
      <c r="H32" s="41" t="s">
        <v>386</v>
      </c>
      <c r="I32" s="41"/>
      <c r="J32" s="9" t="s">
        <v>105</v>
      </c>
      <c r="K32" s="46" t="s">
        <v>527</v>
      </c>
      <c r="L32" s="46" t="s">
        <v>501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6.8999999999999997E-4</v>
      </c>
      <c r="AE32" s="46">
        <v>0.84009800000000001</v>
      </c>
      <c r="AF32" s="46">
        <v>8.5409989999999993</v>
      </c>
      <c r="AG32" s="46">
        <v>9.1010639999999992</v>
      </c>
      <c r="AH32" s="46">
        <v>5.6006549999999997</v>
      </c>
      <c r="AI32" s="46">
        <v>6.6207739999999999</v>
      </c>
      <c r="AJ32" s="46">
        <v>8.1109489999999997</v>
      </c>
      <c r="AK32" s="46">
        <v>7.4508710000000002</v>
      </c>
      <c r="AL32" s="46">
        <v>6.8307989999999998</v>
      </c>
      <c r="AM32" s="46">
        <v>6.7807930000000001</v>
      </c>
      <c r="AN32" s="46">
        <v>6.6807809999999996</v>
      </c>
      <c r="AO32" s="46">
        <v>6.280735</v>
      </c>
      <c r="AP32" s="46">
        <v>5.6006549999999997</v>
      </c>
      <c r="AQ32" s="46">
        <v>4.8205640000000001</v>
      </c>
      <c r="AR32" s="46">
        <v>3.860452</v>
      </c>
      <c r="AS32" s="46">
        <v>2.9703469999999998</v>
      </c>
      <c r="AT32" s="46">
        <v>2.1702539999999999</v>
      </c>
      <c r="AU32" s="46">
        <v>1.5101770000000001</v>
      </c>
      <c r="AV32" s="46">
        <v>1.1401330000000001</v>
      </c>
      <c r="AW32" s="46">
        <v>0.96011199999999997</v>
      </c>
      <c r="AX32" s="46">
        <v>0.90010500000000004</v>
      </c>
      <c r="AY32" s="46">
        <v>0.860101</v>
      </c>
      <c r="AZ32" s="46">
        <v>0.79009200000000002</v>
      </c>
      <c r="BA32" s="46">
        <v>0.63007400000000002</v>
      </c>
      <c r="BB32" s="46">
        <v>0.48005599999999998</v>
      </c>
      <c r="BC32" s="46">
        <v>0.28003299999999998</v>
      </c>
      <c r="BD32" s="46">
        <v>0.140016</v>
      </c>
      <c r="BE32" s="46">
        <v>4.3005000000000002E-2</v>
      </c>
      <c r="BF32" s="46">
        <v>4.6010000000000001E-3</v>
      </c>
      <c r="BG32" s="46">
        <v>1.4E-5</v>
      </c>
      <c r="BH32" s="46">
        <v>0</v>
      </c>
      <c r="BI32" s="46">
        <v>0</v>
      </c>
      <c r="BJ32" s="46">
        <v>0</v>
      </c>
      <c r="BK32" s="46">
        <v>0</v>
      </c>
      <c r="BL32" s="46">
        <v>90.091227000000003</v>
      </c>
      <c r="BM32" s="46">
        <v>9.9087730000000001</v>
      </c>
      <c r="BN32" s="46">
        <v>100</v>
      </c>
      <c r="BO32" s="46" t="s">
        <v>504</v>
      </c>
      <c r="BP32" s="46">
        <v>0</v>
      </c>
      <c r="BQ32" s="46">
        <v>9.0920000000000005</v>
      </c>
      <c r="BR32" s="46">
        <v>0</v>
      </c>
      <c r="BS32" s="46">
        <v>0</v>
      </c>
      <c r="BT32" s="46">
        <v>0</v>
      </c>
    </row>
    <row r="33" spans="2:72">
      <c r="B33" s="15"/>
      <c r="C33" s="43"/>
      <c r="D33" s="43"/>
      <c r="E33" s="43"/>
      <c r="F33" s="43"/>
      <c r="G33" s="43"/>
      <c r="H33" s="43"/>
      <c r="I33" s="43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2:72">
      <c r="B34" s="9" t="s">
        <v>106</v>
      </c>
      <c r="C34" s="39">
        <v>40080</v>
      </c>
      <c r="D34" s="39">
        <f t="shared" si="0"/>
        <v>38618</v>
      </c>
      <c r="E34" s="40">
        <v>0.25</v>
      </c>
      <c r="F34" s="45">
        <f t="shared" si="1"/>
        <v>38618.25</v>
      </c>
      <c r="G34" s="41" t="s">
        <v>385</v>
      </c>
      <c r="H34" s="41" t="s">
        <v>386</v>
      </c>
      <c r="I34" s="41"/>
      <c r="J34" s="9" t="s">
        <v>106</v>
      </c>
      <c r="K34" s="46" t="s">
        <v>328</v>
      </c>
      <c r="L34" s="46" t="s">
        <v>501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2.1000000000000001E-4</v>
      </c>
      <c r="AB34" s="46">
        <v>4.6019999999999998E-2</v>
      </c>
      <c r="AC34" s="46">
        <v>0.78034199999999998</v>
      </c>
      <c r="AD34" s="46">
        <v>4.4019279999999998</v>
      </c>
      <c r="AE34" s="46">
        <v>4.7620849999999999</v>
      </c>
      <c r="AF34" s="46">
        <v>5.0822260000000004</v>
      </c>
      <c r="AG34" s="46">
        <v>5.1322469999999996</v>
      </c>
      <c r="AH34" s="46">
        <v>4.0017519999999998</v>
      </c>
      <c r="AI34" s="46">
        <v>3.9417260000000001</v>
      </c>
      <c r="AJ34" s="46">
        <v>4.6620419999999996</v>
      </c>
      <c r="AK34" s="46">
        <v>5.1322469999999996</v>
      </c>
      <c r="AL34" s="46">
        <v>5.5024100000000002</v>
      </c>
      <c r="AM34" s="46">
        <v>5.8625670000000003</v>
      </c>
      <c r="AN34" s="46">
        <v>6.2127210000000002</v>
      </c>
      <c r="AO34" s="46">
        <v>6.3727910000000003</v>
      </c>
      <c r="AP34" s="46">
        <v>6.232729</v>
      </c>
      <c r="AQ34" s="46">
        <v>5.8825760000000002</v>
      </c>
      <c r="AR34" s="46">
        <v>5.142252</v>
      </c>
      <c r="AS34" s="46">
        <v>4.36191</v>
      </c>
      <c r="AT34" s="46">
        <v>3.5215420000000002</v>
      </c>
      <c r="AU34" s="46">
        <v>2.6811739999999999</v>
      </c>
      <c r="AV34" s="46">
        <v>2.090916</v>
      </c>
      <c r="AW34" s="46">
        <v>1.6707320000000001</v>
      </c>
      <c r="AX34" s="46">
        <v>1.3706</v>
      </c>
      <c r="AY34" s="46">
        <v>1.150504</v>
      </c>
      <c r="AZ34" s="46">
        <v>0.97042499999999998</v>
      </c>
      <c r="BA34" s="46">
        <v>0.77033700000000005</v>
      </c>
      <c r="BB34" s="46">
        <v>0.64027999999999996</v>
      </c>
      <c r="BC34" s="46">
        <v>0.460202</v>
      </c>
      <c r="BD34" s="46">
        <v>0.33014500000000002</v>
      </c>
      <c r="BE34" s="46">
        <v>0.22009600000000001</v>
      </c>
      <c r="BF34" s="46">
        <v>0.16006999999999999</v>
      </c>
      <c r="BG34" s="46">
        <v>0.10004399999999999</v>
      </c>
      <c r="BH34" s="46">
        <v>0.18007899999999999</v>
      </c>
      <c r="BI34" s="46">
        <v>0.170074</v>
      </c>
      <c r="BJ34" s="46">
        <v>0</v>
      </c>
      <c r="BK34" s="46">
        <v>0.82657199999999997</v>
      </c>
      <c r="BL34" s="46">
        <v>82.686207999999993</v>
      </c>
      <c r="BM34" s="46">
        <v>16.487220000000001</v>
      </c>
      <c r="BN34" s="46">
        <v>99.173428000000001</v>
      </c>
      <c r="BO34" s="46">
        <v>0</v>
      </c>
      <c r="BP34" s="46">
        <v>0.01</v>
      </c>
      <c r="BQ34" s="46">
        <v>5.0149999999999997</v>
      </c>
      <c r="BR34" s="46">
        <v>0.05</v>
      </c>
      <c r="BS34" s="46">
        <v>8.0000000000000002E-3</v>
      </c>
      <c r="BT34" s="46">
        <v>0</v>
      </c>
    </row>
    <row r="35" spans="2:72">
      <c r="B35" s="9" t="s">
        <v>107</v>
      </c>
      <c r="C35" s="39">
        <v>40080</v>
      </c>
      <c r="D35" s="39">
        <f t="shared" si="0"/>
        <v>38618</v>
      </c>
      <c r="E35" s="40">
        <v>0.25</v>
      </c>
      <c r="F35" s="45">
        <f t="shared" si="1"/>
        <v>38618.25</v>
      </c>
      <c r="G35" s="41" t="s">
        <v>390</v>
      </c>
      <c r="H35" s="41" t="s">
        <v>386</v>
      </c>
      <c r="I35" s="41"/>
      <c r="J35" s="9" t="s">
        <v>107</v>
      </c>
      <c r="K35" s="46" t="s">
        <v>329</v>
      </c>
      <c r="L35" s="46" t="s">
        <v>501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1.4E-3</v>
      </c>
      <c r="AA35" s="46">
        <v>0.18998399999999999</v>
      </c>
      <c r="AB35" s="46">
        <v>1.8198510000000001</v>
      </c>
      <c r="AC35" s="46">
        <v>5.1595769999999996</v>
      </c>
      <c r="AD35" s="46">
        <v>7.0494219999999999</v>
      </c>
      <c r="AE35" s="46">
        <v>6.2394879999999997</v>
      </c>
      <c r="AF35" s="46">
        <v>5.1095810000000004</v>
      </c>
      <c r="AG35" s="46">
        <v>4.9595929999999999</v>
      </c>
      <c r="AH35" s="46">
        <v>4.9995900000000004</v>
      </c>
      <c r="AI35" s="46">
        <v>4.5696250000000003</v>
      </c>
      <c r="AJ35" s="46">
        <v>3.9996719999999999</v>
      </c>
      <c r="AK35" s="46">
        <v>3.6397020000000002</v>
      </c>
      <c r="AL35" s="46">
        <v>3.4197199999999999</v>
      </c>
      <c r="AM35" s="46">
        <v>3.2397339999999999</v>
      </c>
      <c r="AN35" s="46">
        <v>3.2697319999999999</v>
      </c>
      <c r="AO35" s="46">
        <v>3.4197199999999999</v>
      </c>
      <c r="AP35" s="46">
        <v>3.5697070000000002</v>
      </c>
      <c r="AQ35" s="46">
        <v>3.7396929999999999</v>
      </c>
      <c r="AR35" s="46">
        <v>3.7296939999999998</v>
      </c>
      <c r="AS35" s="46">
        <v>3.7396929999999999</v>
      </c>
      <c r="AT35" s="46">
        <v>3.629702</v>
      </c>
      <c r="AU35" s="46">
        <v>3.3397260000000002</v>
      </c>
      <c r="AV35" s="46">
        <v>3.0797469999999998</v>
      </c>
      <c r="AW35" s="46">
        <v>2.7797719999999999</v>
      </c>
      <c r="AX35" s="46">
        <v>2.4497990000000001</v>
      </c>
      <c r="AY35" s="46">
        <v>2.1098270000000001</v>
      </c>
      <c r="AZ35" s="46">
        <v>1.779854</v>
      </c>
      <c r="BA35" s="46">
        <v>1.399885</v>
      </c>
      <c r="BB35" s="46">
        <v>1.159905</v>
      </c>
      <c r="BC35" s="46">
        <v>0.83993099999999998</v>
      </c>
      <c r="BD35" s="46">
        <v>0.60994999999999999</v>
      </c>
      <c r="BE35" s="46">
        <v>0.409966</v>
      </c>
      <c r="BF35" s="46">
        <v>0.269978</v>
      </c>
      <c r="BG35" s="46">
        <v>0.139989</v>
      </c>
      <c r="BH35" s="46">
        <v>0.12998899999999999</v>
      </c>
      <c r="BI35" s="46">
        <v>6.7990000000000004E-3</v>
      </c>
      <c r="BJ35" s="46">
        <v>0</v>
      </c>
      <c r="BK35" s="46">
        <v>7.1708119999999997</v>
      </c>
      <c r="BL35" s="46">
        <v>68.694367</v>
      </c>
      <c r="BM35" s="46">
        <v>24.134820999999999</v>
      </c>
      <c r="BN35" s="46">
        <v>92.829188000000002</v>
      </c>
      <c r="BO35" s="46">
        <v>0</v>
      </c>
      <c r="BP35" s="46">
        <v>0.104</v>
      </c>
      <c r="BQ35" s="46">
        <v>2.8460000000000001</v>
      </c>
      <c r="BR35" s="46">
        <v>0.29699999999999999</v>
      </c>
      <c r="BS35" s="46">
        <v>7.6999999999999999E-2</v>
      </c>
      <c r="BT35" s="46">
        <v>0</v>
      </c>
    </row>
    <row r="36" spans="2:72">
      <c r="B36" s="9" t="s">
        <v>108</v>
      </c>
      <c r="C36" s="39">
        <v>40080</v>
      </c>
      <c r="D36" s="39">
        <f t="shared" si="0"/>
        <v>38618</v>
      </c>
      <c r="E36" s="40">
        <v>0.25</v>
      </c>
      <c r="F36" s="45">
        <f t="shared" si="1"/>
        <v>38618.25</v>
      </c>
      <c r="G36" s="41" t="s">
        <v>393</v>
      </c>
      <c r="H36" s="41" t="s">
        <v>386</v>
      </c>
      <c r="I36" s="41"/>
      <c r="J36" s="9" t="s">
        <v>108</v>
      </c>
      <c r="K36" s="46" t="s">
        <v>330</v>
      </c>
      <c r="L36" s="46" t="s">
        <v>501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1.7002E-2</v>
      </c>
      <c r="AD36" s="46">
        <v>1.6302140000000001</v>
      </c>
      <c r="AE36" s="46">
        <v>8.5911249999999999</v>
      </c>
      <c r="AF36" s="46">
        <v>7.5409879999999996</v>
      </c>
      <c r="AG36" s="46">
        <v>7.3709660000000001</v>
      </c>
      <c r="AH36" s="46">
        <v>6.2908239999999997</v>
      </c>
      <c r="AI36" s="46">
        <v>5.6807439999999998</v>
      </c>
      <c r="AJ36" s="46">
        <v>6.4308420000000002</v>
      </c>
      <c r="AK36" s="46">
        <v>6.7008780000000003</v>
      </c>
      <c r="AL36" s="46">
        <v>6.3308289999999996</v>
      </c>
      <c r="AM36" s="46">
        <v>6.0607939999999996</v>
      </c>
      <c r="AN36" s="46">
        <v>5.8607680000000002</v>
      </c>
      <c r="AO36" s="46">
        <v>5.5307250000000003</v>
      </c>
      <c r="AP36" s="46">
        <v>5.030659</v>
      </c>
      <c r="AQ36" s="46">
        <v>4.43058</v>
      </c>
      <c r="AR36" s="46">
        <v>3.5804689999999999</v>
      </c>
      <c r="AS36" s="46">
        <v>2.7403590000000002</v>
      </c>
      <c r="AT36" s="46">
        <v>1.980259</v>
      </c>
      <c r="AU36" s="46">
        <v>1.400183</v>
      </c>
      <c r="AV36" s="46">
        <v>1.120147</v>
      </c>
      <c r="AW36" s="46">
        <v>1.010132</v>
      </c>
      <c r="AX36" s="46">
        <v>0.99012999999999995</v>
      </c>
      <c r="AY36" s="46">
        <v>0.95012399999999997</v>
      </c>
      <c r="AZ36" s="46">
        <v>0.87011400000000005</v>
      </c>
      <c r="BA36" s="46">
        <v>0.68008900000000005</v>
      </c>
      <c r="BB36" s="46">
        <v>0.51006700000000005</v>
      </c>
      <c r="BC36" s="46">
        <v>0.300039</v>
      </c>
      <c r="BD36" s="46">
        <v>0.15001999999999999</v>
      </c>
      <c r="BE36" s="46">
        <v>4.9006000000000001E-2</v>
      </c>
      <c r="BF36" s="46">
        <v>8.0009999999999994E-3</v>
      </c>
      <c r="BG36" s="46">
        <v>2.8999999999999998E-3</v>
      </c>
      <c r="BH36" s="46">
        <v>4.0004999999999999E-2</v>
      </c>
      <c r="BI36" s="46">
        <v>0.120016</v>
      </c>
      <c r="BJ36" s="46">
        <v>0</v>
      </c>
      <c r="BK36" s="46">
        <v>1.7002E-2</v>
      </c>
      <c r="BL36" s="46">
        <v>89.801764000000006</v>
      </c>
      <c r="BM36" s="46">
        <v>10.181234</v>
      </c>
      <c r="BN36" s="46">
        <v>99.982997999999995</v>
      </c>
      <c r="BO36" s="46">
        <v>0</v>
      </c>
      <c r="BP36" s="46">
        <v>0</v>
      </c>
      <c r="BQ36" s="46">
        <v>8.82</v>
      </c>
      <c r="BR36" s="46">
        <v>2E-3</v>
      </c>
      <c r="BS36" s="46">
        <v>0</v>
      </c>
      <c r="BT36" s="46">
        <v>0</v>
      </c>
    </row>
    <row r="37" spans="2:72">
      <c r="B37" s="15"/>
      <c r="C37" s="43"/>
      <c r="D37" s="43"/>
      <c r="E37" s="43"/>
      <c r="F37" s="43"/>
      <c r="G37" s="43"/>
      <c r="H37" s="43"/>
      <c r="I37" s="43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2:72">
      <c r="B38" s="9" t="s">
        <v>109</v>
      </c>
      <c r="C38" s="39">
        <v>40081</v>
      </c>
      <c r="D38" s="39">
        <f t="shared" si="0"/>
        <v>38619</v>
      </c>
      <c r="E38" s="40">
        <v>0.25</v>
      </c>
      <c r="F38" s="45">
        <f t="shared" si="1"/>
        <v>38619.25</v>
      </c>
      <c r="G38" s="41" t="s">
        <v>385</v>
      </c>
      <c r="H38" s="41" t="s">
        <v>386</v>
      </c>
      <c r="I38" s="41"/>
      <c r="J38" s="9" t="s">
        <v>109</v>
      </c>
      <c r="K38" s="46" t="s">
        <v>331</v>
      </c>
      <c r="L38" s="46" t="s">
        <v>501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3.5010000000000002E-3</v>
      </c>
      <c r="AA38" s="46">
        <v>0.33012000000000002</v>
      </c>
      <c r="AB38" s="46">
        <v>2.660971</v>
      </c>
      <c r="AC38" s="46">
        <v>6.8024829999999996</v>
      </c>
      <c r="AD38" s="46">
        <v>8.7631990000000002</v>
      </c>
      <c r="AE38" s="46">
        <v>7.6127789999999997</v>
      </c>
      <c r="AF38" s="46">
        <v>6.2622859999999996</v>
      </c>
      <c r="AG38" s="46">
        <v>5.9721799999999998</v>
      </c>
      <c r="AH38" s="46">
        <v>5.7621029999999998</v>
      </c>
      <c r="AI38" s="46">
        <v>5.0018260000000003</v>
      </c>
      <c r="AJ38" s="46">
        <v>4.1515149999999998</v>
      </c>
      <c r="AK38" s="46">
        <v>3.6313249999999999</v>
      </c>
      <c r="AL38" s="46">
        <v>3.4612630000000002</v>
      </c>
      <c r="AM38" s="46">
        <v>3.481271</v>
      </c>
      <c r="AN38" s="46">
        <v>3.6413289999999998</v>
      </c>
      <c r="AO38" s="46">
        <v>3.7713770000000002</v>
      </c>
      <c r="AP38" s="46">
        <v>3.78138</v>
      </c>
      <c r="AQ38" s="46">
        <v>3.7313619999999998</v>
      </c>
      <c r="AR38" s="46">
        <v>3.481271</v>
      </c>
      <c r="AS38" s="46">
        <v>3.2211759999999998</v>
      </c>
      <c r="AT38" s="46">
        <v>2.8610440000000001</v>
      </c>
      <c r="AU38" s="46">
        <v>2.3808690000000001</v>
      </c>
      <c r="AV38" s="46">
        <v>1.980723</v>
      </c>
      <c r="AW38" s="46">
        <v>1.5805769999999999</v>
      </c>
      <c r="AX38" s="46">
        <v>1.240453</v>
      </c>
      <c r="AY38" s="46">
        <v>0.96035099999999995</v>
      </c>
      <c r="AZ38" s="46">
        <v>0.74026999999999998</v>
      </c>
      <c r="BA38" s="46">
        <v>0.56020400000000004</v>
      </c>
      <c r="BB38" s="46">
        <v>0.47017199999999998</v>
      </c>
      <c r="BC38" s="46">
        <v>0.36013099999999998</v>
      </c>
      <c r="BD38" s="46">
        <v>0.30010999999999999</v>
      </c>
      <c r="BE38" s="46">
        <v>0.240088</v>
      </c>
      <c r="BF38" s="46">
        <v>0.21007700000000001</v>
      </c>
      <c r="BG38" s="46">
        <v>0.15005499999999999</v>
      </c>
      <c r="BH38" s="46">
        <v>0.25009100000000001</v>
      </c>
      <c r="BI38" s="46">
        <v>0.19006899999999999</v>
      </c>
      <c r="BJ38" s="46">
        <v>0</v>
      </c>
      <c r="BK38" s="46">
        <v>9.7970760000000006</v>
      </c>
      <c r="BL38" s="46">
        <v>75.727641000000006</v>
      </c>
      <c r="BM38" s="46">
        <v>14.475282999999999</v>
      </c>
      <c r="BN38" s="46">
        <v>90.202923999999996</v>
      </c>
      <c r="BO38" s="46">
        <v>0</v>
      </c>
      <c r="BP38" s="46">
        <v>0.129</v>
      </c>
      <c r="BQ38" s="46">
        <v>5.2320000000000002</v>
      </c>
      <c r="BR38" s="46">
        <v>0.67700000000000005</v>
      </c>
      <c r="BS38" s="46">
        <v>0.109</v>
      </c>
      <c r="BT38" s="46">
        <v>0</v>
      </c>
    </row>
    <row r="39" spans="2:72">
      <c r="B39" s="9" t="s">
        <v>110</v>
      </c>
      <c r="C39" s="39">
        <v>40081</v>
      </c>
      <c r="D39" s="39">
        <f t="shared" si="0"/>
        <v>38619</v>
      </c>
      <c r="E39" s="40">
        <v>0.25</v>
      </c>
      <c r="F39" s="45">
        <f t="shared" si="1"/>
        <v>38619.25</v>
      </c>
      <c r="G39" s="41" t="s">
        <v>387</v>
      </c>
      <c r="H39" s="41" t="s">
        <v>386</v>
      </c>
      <c r="I39" s="41"/>
      <c r="J39" s="9" t="s">
        <v>110</v>
      </c>
      <c r="K39" s="46" t="s">
        <v>332</v>
      </c>
      <c r="L39" s="46" t="s">
        <v>501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4.8000000000000001E-4</v>
      </c>
      <c r="AB39" s="46">
        <v>0.10008</v>
      </c>
      <c r="AC39" s="46">
        <v>1.3410660000000001</v>
      </c>
      <c r="AD39" s="46">
        <v>4.6737169999999999</v>
      </c>
      <c r="AE39" s="46">
        <v>7.4359130000000002</v>
      </c>
      <c r="AF39" s="46">
        <v>7.5359930000000004</v>
      </c>
      <c r="AG39" s="46">
        <v>6.6252680000000002</v>
      </c>
      <c r="AH39" s="46">
        <v>5.8846790000000002</v>
      </c>
      <c r="AI39" s="46">
        <v>5.2641859999999996</v>
      </c>
      <c r="AJ39" s="46">
        <v>4.6236769999999998</v>
      </c>
      <c r="AK39" s="46">
        <v>4.1833270000000002</v>
      </c>
      <c r="AL39" s="46">
        <v>4.2033420000000001</v>
      </c>
      <c r="AM39" s="46">
        <v>4.4335259999999996</v>
      </c>
      <c r="AN39" s="46">
        <v>4.7237559999999998</v>
      </c>
      <c r="AO39" s="46">
        <v>4.9439310000000001</v>
      </c>
      <c r="AP39" s="46">
        <v>4.9539390000000001</v>
      </c>
      <c r="AQ39" s="46">
        <v>4.8538600000000001</v>
      </c>
      <c r="AR39" s="46">
        <v>4.4635490000000004</v>
      </c>
      <c r="AS39" s="46">
        <v>4.053223</v>
      </c>
      <c r="AT39" s="46">
        <v>3.5228009999999998</v>
      </c>
      <c r="AU39" s="46">
        <v>2.84226</v>
      </c>
      <c r="AV39" s="46">
        <v>2.2517909999999999</v>
      </c>
      <c r="AW39" s="46">
        <v>1.7213689999999999</v>
      </c>
      <c r="AX39" s="46">
        <v>1.2610030000000001</v>
      </c>
      <c r="AY39" s="46">
        <v>0.91072399999999998</v>
      </c>
      <c r="AZ39" s="46">
        <v>0.66052500000000003</v>
      </c>
      <c r="BA39" s="46">
        <v>0.47037400000000001</v>
      </c>
      <c r="BB39" s="46">
        <v>0.38030199999999997</v>
      </c>
      <c r="BC39" s="46">
        <v>0.30023899999999998</v>
      </c>
      <c r="BD39" s="46">
        <v>0.26020700000000002</v>
      </c>
      <c r="BE39" s="46">
        <v>0.22017500000000001</v>
      </c>
      <c r="BF39" s="46">
        <v>0.200159</v>
      </c>
      <c r="BG39" s="46">
        <v>0.16012699999999999</v>
      </c>
      <c r="BH39" s="46">
        <v>0.29023100000000002</v>
      </c>
      <c r="BI39" s="46">
        <v>0.250199</v>
      </c>
      <c r="BJ39" s="46">
        <v>0</v>
      </c>
      <c r="BK39" s="46">
        <v>1.4416260000000001</v>
      </c>
      <c r="BL39" s="46">
        <v>82.855886999999996</v>
      </c>
      <c r="BM39" s="46">
        <v>15.702487</v>
      </c>
      <c r="BN39" s="46">
        <v>98.558374000000001</v>
      </c>
      <c r="BO39" s="46">
        <v>0</v>
      </c>
      <c r="BP39" s="46">
        <v>1.7000000000000001E-2</v>
      </c>
      <c r="BQ39" s="46">
        <v>5.2770000000000001</v>
      </c>
      <c r="BR39" s="46">
        <v>9.1999999999999998E-2</v>
      </c>
      <c r="BS39" s="46">
        <v>1.4999999999999999E-2</v>
      </c>
      <c r="BT39" s="46">
        <v>0</v>
      </c>
    </row>
    <row r="40" spans="2:72">
      <c r="B40" s="9" t="s">
        <v>111</v>
      </c>
      <c r="C40" s="39">
        <v>40081</v>
      </c>
      <c r="D40" s="39">
        <f t="shared" si="0"/>
        <v>38619</v>
      </c>
      <c r="E40" s="40">
        <v>0.25</v>
      </c>
      <c r="F40" s="45">
        <f t="shared" si="1"/>
        <v>38619.25</v>
      </c>
      <c r="G40" s="41" t="s">
        <v>388</v>
      </c>
      <c r="H40" s="41" t="s">
        <v>386</v>
      </c>
      <c r="I40" s="41"/>
      <c r="J40" s="9" t="s">
        <v>111</v>
      </c>
      <c r="K40" s="46" t="s">
        <v>333</v>
      </c>
      <c r="L40" s="46" t="s">
        <v>501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5.0000000000000001E-4</v>
      </c>
      <c r="AA40" s="46">
        <v>0.109999</v>
      </c>
      <c r="AB40" s="46">
        <v>1.319993</v>
      </c>
      <c r="AC40" s="46">
        <v>4.4299780000000002</v>
      </c>
      <c r="AD40" s="46">
        <v>6.9999650000000004</v>
      </c>
      <c r="AE40" s="46">
        <v>7.5099619999999998</v>
      </c>
      <c r="AF40" s="46">
        <v>7.1599640000000004</v>
      </c>
      <c r="AG40" s="46">
        <v>6.979965</v>
      </c>
      <c r="AH40" s="46">
        <v>6.5299670000000001</v>
      </c>
      <c r="AI40" s="46">
        <v>5.5799719999999997</v>
      </c>
      <c r="AJ40" s="46">
        <v>4.6499769999999998</v>
      </c>
      <c r="AK40" s="46">
        <v>4.0199800000000003</v>
      </c>
      <c r="AL40" s="46">
        <v>3.6899820000000001</v>
      </c>
      <c r="AM40" s="46">
        <v>3.5199820000000002</v>
      </c>
      <c r="AN40" s="46">
        <v>3.4899830000000001</v>
      </c>
      <c r="AO40" s="46">
        <v>3.4999829999999998</v>
      </c>
      <c r="AP40" s="46">
        <v>3.4599829999999998</v>
      </c>
      <c r="AQ40" s="46">
        <v>3.409983</v>
      </c>
      <c r="AR40" s="46">
        <v>3.2099839999999999</v>
      </c>
      <c r="AS40" s="46">
        <v>3.0299849999999999</v>
      </c>
      <c r="AT40" s="46">
        <v>2.7799860000000001</v>
      </c>
      <c r="AU40" s="46">
        <v>2.4099879999999998</v>
      </c>
      <c r="AV40" s="46">
        <v>2.1099890000000001</v>
      </c>
      <c r="AW40" s="46">
        <v>1.8099909999999999</v>
      </c>
      <c r="AX40" s="46">
        <v>1.529992</v>
      </c>
      <c r="AY40" s="46">
        <v>1.2899940000000001</v>
      </c>
      <c r="AZ40" s="46">
        <v>1.089995</v>
      </c>
      <c r="BA40" s="46">
        <v>0.88999600000000001</v>
      </c>
      <c r="BB40" s="46">
        <v>0.77999600000000002</v>
      </c>
      <c r="BC40" s="46">
        <v>0.61999700000000002</v>
      </c>
      <c r="BD40" s="46">
        <v>0.50999700000000003</v>
      </c>
      <c r="BE40" s="46">
        <v>0.39999800000000002</v>
      </c>
      <c r="BF40" s="46">
        <v>0.33999800000000002</v>
      </c>
      <c r="BG40" s="46">
        <v>0.23999899999999999</v>
      </c>
      <c r="BH40" s="46">
        <v>0.36999799999999999</v>
      </c>
      <c r="BI40" s="46">
        <v>0.22999900000000001</v>
      </c>
      <c r="BJ40" s="46">
        <v>0</v>
      </c>
      <c r="BK40" s="46">
        <v>5.8604710000000004</v>
      </c>
      <c r="BL40" s="46">
        <v>76.739615999999998</v>
      </c>
      <c r="BM40" s="46">
        <v>17.399913000000002</v>
      </c>
      <c r="BN40" s="46">
        <v>94.139528999999996</v>
      </c>
      <c r="BO40" s="46">
        <v>0</v>
      </c>
      <c r="BP40" s="46">
        <v>7.5999999999999998E-2</v>
      </c>
      <c r="BQ40" s="46">
        <v>4.41</v>
      </c>
      <c r="BR40" s="46">
        <v>0.33700000000000002</v>
      </c>
      <c r="BS40" s="46">
        <v>6.2E-2</v>
      </c>
      <c r="BT40" s="46">
        <v>0</v>
      </c>
    </row>
    <row r="41" spans="2:72">
      <c r="B41" s="9" t="s">
        <v>112</v>
      </c>
      <c r="C41" s="39">
        <v>40081</v>
      </c>
      <c r="D41" s="39">
        <f t="shared" si="0"/>
        <v>38619</v>
      </c>
      <c r="E41" s="40">
        <v>0.25</v>
      </c>
      <c r="F41" s="45">
        <f t="shared" si="1"/>
        <v>38619.25</v>
      </c>
      <c r="G41" s="41" t="s">
        <v>389</v>
      </c>
      <c r="H41" s="41" t="s">
        <v>386</v>
      </c>
      <c r="I41" s="41"/>
      <c r="J41" s="9" t="s">
        <v>112</v>
      </c>
      <c r="K41" s="46" t="s">
        <v>334</v>
      </c>
      <c r="L41" s="46" t="s">
        <v>501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4.3012000000000002E-2</v>
      </c>
      <c r="AB41" s="46">
        <v>0.85023000000000004</v>
      </c>
      <c r="AC41" s="46">
        <v>3.4209239999999999</v>
      </c>
      <c r="AD41" s="46">
        <v>5.8115690000000004</v>
      </c>
      <c r="AE41" s="46">
        <v>6.2116769999999999</v>
      </c>
      <c r="AF41" s="46">
        <v>5.6115149999999998</v>
      </c>
      <c r="AG41" s="46">
        <v>5.3314389999999996</v>
      </c>
      <c r="AH41" s="46">
        <v>5.1313849999999999</v>
      </c>
      <c r="AI41" s="46">
        <v>4.6312499999999996</v>
      </c>
      <c r="AJ41" s="46">
        <v>4.0911049999999998</v>
      </c>
      <c r="AK41" s="46">
        <v>3.761015</v>
      </c>
      <c r="AL41" s="46">
        <v>3.761015</v>
      </c>
      <c r="AM41" s="46">
        <v>3.9510670000000001</v>
      </c>
      <c r="AN41" s="46">
        <v>4.3011609999999996</v>
      </c>
      <c r="AO41" s="46">
        <v>4.6312499999999996</v>
      </c>
      <c r="AP41" s="46">
        <v>4.8012959999999998</v>
      </c>
      <c r="AQ41" s="46">
        <v>4.861313</v>
      </c>
      <c r="AR41" s="46">
        <v>4.6212479999999996</v>
      </c>
      <c r="AS41" s="46">
        <v>4.3511749999999996</v>
      </c>
      <c r="AT41" s="46">
        <v>3.9110559999999999</v>
      </c>
      <c r="AU41" s="46">
        <v>3.2808860000000002</v>
      </c>
      <c r="AV41" s="46">
        <v>2.730737</v>
      </c>
      <c r="AW41" s="46">
        <v>2.2005940000000002</v>
      </c>
      <c r="AX41" s="46">
        <v>1.7204649999999999</v>
      </c>
      <c r="AY41" s="46">
        <v>1.3403620000000001</v>
      </c>
      <c r="AZ41" s="46">
        <v>1.030278</v>
      </c>
      <c r="BA41" s="46">
        <v>0.78021099999999999</v>
      </c>
      <c r="BB41" s="46">
        <v>0.64017299999999999</v>
      </c>
      <c r="BC41" s="46">
        <v>0.49013200000000001</v>
      </c>
      <c r="BD41" s="46">
        <v>0.40010800000000002</v>
      </c>
      <c r="BE41" s="46">
        <v>0.31008400000000003</v>
      </c>
      <c r="BF41" s="46">
        <v>0.27007300000000001</v>
      </c>
      <c r="BG41" s="46">
        <v>0.190051</v>
      </c>
      <c r="BH41" s="46">
        <v>0.31008400000000003</v>
      </c>
      <c r="BI41" s="46">
        <v>0.220059</v>
      </c>
      <c r="BJ41" s="46">
        <v>0</v>
      </c>
      <c r="BK41" s="46">
        <v>4.314165</v>
      </c>
      <c r="BL41" s="46">
        <v>75.860482000000005</v>
      </c>
      <c r="BM41" s="46">
        <v>19.825353</v>
      </c>
      <c r="BN41" s="46">
        <v>95.685834999999997</v>
      </c>
      <c r="BO41" s="46">
        <v>0</v>
      </c>
      <c r="BP41" s="46">
        <v>5.7000000000000002E-2</v>
      </c>
      <c r="BQ41" s="46">
        <v>3.8260000000000001</v>
      </c>
      <c r="BR41" s="46">
        <v>0.218</v>
      </c>
      <c r="BS41" s="46">
        <v>4.4999999999999998E-2</v>
      </c>
      <c r="BT41" s="46">
        <v>0</v>
      </c>
    </row>
    <row r="42" spans="2:72">
      <c r="B42" s="9" t="s">
        <v>113</v>
      </c>
      <c r="C42" s="39">
        <v>40081</v>
      </c>
      <c r="D42" s="39">
        <f t="shared" si="0"/>
        <v>38619</v>
      </c>
      <c r="E42" s="40">
        <v>0.25</v>
      </c>
      <c r="F42" s="45">
        <f t="shared" si="1"/>
        <v>38619.25</v>
      </c>
      <c r="G42" s="41" t="s">
        <v>390</v>
      </c>
      <c r="H42" s="41" t="s">
        <v>386</v>
      </c>
      <c r="I42" s="41"/>
      <c r="J42" s="9" t="s">
        <v>113</v>
      </c>
      <c r="K42" s="46" t="s">
        <v>335</v>
      </c>
      <c r="L42" s="46" t="s">
        <v>501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9.0019999999999996E-3</v>
      </c>
      <c r="AA42" s="46">
        <v>0.68014300000000005</v>
      </c>
      <c r="AB42" s="46">
        <v>4.8710230000000001</v>
      </c>
      <c r="AC42" s="46">
        <v>11.202351999999999</v>
      </c>
      <c r="AD42" s="46">
        <v>13.102752000000001</v>
      </c>
      <c r="AE42" s="46">
        <v>10.202142</v>
      </c>
      <c r="AF42" s="46">
        <v>7.1314979999999997</v>
      </c>
      <c r="AG42" s="46">
        <v>5.7111989999999997</v>
      </c>
      <c r="AH42" s="46">
        <v>4.9010290000000003</v>
      </c>
      <c r="AI42" s="46">
        <v>4.0608529999999998</v>
      </c>
      <c r="AJ42" s="46">
        <v>3.3907120000000002</v>
      </c>
      <c r="AK42" s="46">
        <v>3.0206339999999998</v>
      </c>
      <c r="AL42" s="46">
        <v>2.8505989999999999</v>
      </c>
      <c r="AM42" s="46">
        <v>2.7405759999999999</v>
      </c>
      <c r="AN42" s="46">
        <v>2.6905649999999999</v>
      </c>
      <c r="AO42" s="46">
        <v>2.6105480000000001</v>
      </c>
      <c r="AP42" s="46">
        <v>2.490523</v>
      </c>
      <c r="AQ42" s="46">
        <v>2.3604959999999999</v>
      </c>
      <c r="AR42" s="46">
        <v>2.150452</v>
      </c>
      <c r="AS42" s="46">
        <v>1.980416</v>
      </c>
      <c r="AT42" s="46">
        <v>1.790376</v>
      </c>
      <c r="AU42" s="46">
        <v>1.5603279999999999</v>
      </c>
      <c r="AV42" s="46">
        <v>1.38029</v>
      </c>
      <c r="AW42" s="46">
        <v>1.2002520000000001</v>
      </c>
      <c r="AX42" s="46">
        <v>1.0402180000000001</v>
      </c>
      <c r="AY42" s="46">
        <v>0.90018900000000002</v>
      </c>
      <c r="AZ42" s="46">
        <v>0.78016399999999997</v>
      </c>
      <c r="BA42" s="46">
        <v>0.64013399999999998</v>
      </c>
      <c r="BB42" s="46">
        <v>0.57011999999999996</v>
      </c>
      <c r="BC42" s="46">
        <v>0.46009699999999998</v>
      </c>
      <c r="BD42" s="46">
        <v>0.38007999999999997</v>
      </c>
      <c r="BE42" s="46">
        <v>0.30006300000000002</v>
      </c>
      <c r="BF42" s="46">
        <v>0.25005300000000003</v>
      </c>
      <c r="BG42" s="46">
        <v>0.17003599999999999</v>
      </c>
      <c r="BH42" s="46">
        <v>0.26005499999999998</v>
      </c>
      <c r="BI42" s="46">
        <v>0.16003400000000001</v>
      </c>
      <c r="BJ42" s="46">
        <v>0</v>
      </c>
      <c r="BK42" s="46">
        <v>16.762519999999999</v>
      </c>
      <c r="BL42" s="46">
        <v>71.394992999999999</v>
      </c>
      <c r="BM42" s="46">
        <v>11.842487</v>
      </c>
      <c r="BN42" s="46">
        <v>83.237480000000005</v>
      </c>
      <c r="BO42" s="46">
        <v>0</v>
      </c>
      <c r="BP42" s="46">
        <v>0.23499999999999999</v>
      </c>
      <c r="BQ42" s="46">
        <v>6.0289999999999999</v>
      </c>
      <c r="BR42" s="46">
        <v>1.415</v>
      </c>
      <c r="BS42" s="46">
        <v>0.20100000000000001</v>
      </c>
      <c r="BT42" s="46">
        <v>0</v>
      </c>
    </row>
    <row r="43" spans="2:72">
      <c r="B43" s="9" t="s">
        <v>114</v>
      </c>
      <c r="C43" s="39">
        <v>40081</v>
      </c>
      <c r="D43" s="39">
        <f t="shared" si="0"/>
        <v>38619</v>
      </c>
      <c r="E43" s="40">
        <v>0.25</v>
      </c>
      <c r="F43" s="45">
        <f t="shared" si="1"/>
        <v>38619.25</v>
      </c>
      <c r="G43" s="41" t="s">
        <v>391</v>
      </c>
      <c r="H43" s="41" t="s">
        <v>386</v>
      </c>
      <c r="I43" s="41"/>
      <c r="J43" s="9" t="s">
        <v>114</v>
      </c>
      <c r="K43" s="46" t="s">
        <v>336</v>
      </c>
      <c r="L43" s="46" t="s">
        <v>501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0.10999</v>
      </c>
      <c r="AD43" s="46">
        <v>2.649762</v>
      </c>
      <c r="AE43" s="46">
        <v>5.6494920000000004</v>
      </c>
      <c r="AF43" s="46">
        <v>5.5295019999999999</v>
      </c>
      <c r="AG43" s="46">
        <v>6.7593920000000001</v>
      </c>
      <c r="AH43" s="46">
        <v>4.9595539999999998</v>
      </c>
      <c r="AI43" s="46">
        <v>4.4196020000000003</v>
      </c>
      <c r="AJ43" s="46">
        <v>5.2495279999999998</v>
      </c>
      <c r="AK43" s="46">
        <v>5.4495100000000001</v>
      </c>
      <c r="AL43" s="46">
        <v>5.2995229999999998</v>
      </c>
      <c r="AM43" s="46">
        <v>5.3795159999999997</v>
      </c>
      <c r="AN43" s="46">
        <v>5.6794890000000002</v>
      </c>
      <c r="AO43" s="46">
        <v>5.9594639999999997</v>
      </c>
      <c r="AP43" s="46">
        <v>6.0094589999999997</v>
      </c>
      <c r="AQ43" s="46">
        <v>5.7694809999999999</v>
      </c>
      <c r="AR43" s="46">
        <v>5.0195480000000003</v>
      </c>
      <c r="AS43" s="46">
        <v>4.0996309999999996</v>
      </c>
      <c r="AT43" s="46">
        <v>3.1497169999999999</v>
      </c>
      <c r="AU43" s="46">
        <v>2.3197909999999999</v>
      </c>
      <c r="AV43" s="46">
        <v>1.8598330000000001</v>
      </c>
      <c r="AW43" s="46">
        <v>1.6198539999999999</v>
      </c>
      <c r="AX43" s="46">
        <v>1.4898659999999999</v>
      </c>
      <c r="AY43" s="46">
        <v>1.3798760000000001</v>
      </c>
      <c r="AZ43" s="46">
        <v>1.2198899999999999</v>
      </c>
      <c r="BA43" s="46">
        <v>0.96991300000000003</v>
      </c>
      <c r="BB43" s="46">
        <v>0.74993299999999996</v>
      </c>
      <c r="BC43" s="46">
        <v>0.46995799999999999</v>
      </c>
      <c r="BD43" s="46">
        <v>0.27997499999999997</v>
      </c>
      <c r="BE43" s="46">
        <v>0.139987</v>
      </c>
      <c r="BF43" s="46">
        <v>7.4993000000000004E-2</v>
      </c>
      <c r="BG43" s="46">
        <v>4.3996E-2</v>
      </c>
      <c r="BH43" s="46">
        <v>0.10999</v>
      </c>
      <c r="BI43" s="46">
        <v>0.12998799999999999</v>
      </c>
      <c r="BJ43" s="46">
        <v>0</v>
      </c>
      <c r="BK43" s="46">
        <v>0.10999</v>
      </c>
      <c r="BL43" s="46">
        <v>83.882451000000003</v>
      </c>
      <c r="BM43" s="46">
        <v>16.007559000000001</v>
      </c>
      <c r="BN43" s="46">
        <v>99.890010000000004</v>
      </c>
      <c r="BO43" s="46">
        <v>0</v>
      </c>
      <c r="BP43" s="46">
        <v>1E-3</v>
      </c>
      <c r="BQ43" s="46">
        <v>5.24</v>
      </c>
      <c r="BR43" s="46">
        <v>7.0000000000000001E-3</v>
      </c>
      <c r="BS43" s="46">
        <v>1E-3</v>
      </c>
      <c r="BT43" s="46">
        <v>0</v>
      </c>
    </row>
    <row r="44" spans="2:72">
      <c r="B44" s="9" t="s">
        <v>115</v>
      </c>
      <c r="C44" s="39">
        <v>40081</v>
      </c>
      <c r="D44" s="39">
        <f t="shared" si="0"/>
        <v>38619</v>
      </c>
      <c r="E44" s="40">
        <v>0.25</v>
      </c>
      <c r="F44" s="45">
        <f t="shared" si="1"/>
        <v>38619.25</v>
      </c>
      <c r="G44" s="41" t="s">
        <v>392</v>
      </c>
      <c r="H44" s="41" t="s">
        <v>386</v>
      </c>
      <c r="I44" s="41"/>
      <c r="J44" s="9" t="s">
        <v>115</v>
      </c>
      <c r="K44" s="46" t="s">
        <v>337</v>
      </c>
      <c r="L44" s="46" t="s">
        <v>501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2.503E-3</v>
      </c>
      <c r="AC44" s="46">
        <v>0.220301</v>
      </c>
      <c r="AD44" s="46">
        <v>3.5648659999999999</v>
      </c>
      <c r="AE44" s="46">
        <v>12.617222999999999</v>
      </c>
      <c r="AF44" s="46">
        <v>11.916266</v>
      </c>
      <c r="AG44" s="46">
        <v>11.515719000000001</v>
      </c>
      <c r="AH44" s="46">
        <v>9.6331489999999995</v>
      </c>
      <c r="AI44" s="46">
        <v>8.1310990000000007</v>
      </c>
      <c r="AJ44" s="46">
        <v>7.0496230000000004</v>
      </c>
      <c r="AK44" s="46">
        <v>5.6276820000000001</v>
      </c>
      <c r="AL44" s="46">
        <v>4.5662330000000004</v>
      </c>
      <c r="AM44" s="46">
        <v>3.9153440000000002</v>
      </c>
      <c r="AN44" s="46">
        <v>3.3445649999999998</v>
      </c>
      <c r="AO44" s="46">
        <v>2.8338679999999998</v>
      </c>
      <c r="AP44" s="46">
        <v>2.4333209999999998</v>
      </c>
      <c r="AQ44" s="46">
        <v>2.1529389999999999</v>
      </c>
      <c r="AR44" s="46">
        <v>1.8625419999999999</v>
      </c>
      <c r="AS44" s="46">
        <v>1.5921730000000001</v>
      </c>
      <c r="AT44" s="46">
        <v>1.291763</v>
      </c>
      <c r="AU44" s="46">
        <v>1.0013669999999999</v>
      </c>
      <c r="AV44" s="46">
        <v>0.81110700000000002</v>
      </c>
      <c r="AW44" s="46">
        <v>0.69094299999999997</v>
      </c>
      <c r="AX44" s="46">
        <v>0.62084700000000004</v>
      </c>
      <c r="AY44" s="46">
        <v>0.57077900000000004</v>
      </c>
      <c r="AZ44" s="46">
        <v>0.50068299999999999</v>
      </c>
      <c r="BA44" s="46">
        <v>0.39053300000000002</v>
      </c>
      <c r="BB44" s="46">
        <v>0.30041000000000001</v>
      </c>
      <c r="BC44" s="46">
        <v>0.19026000000000001</v>
      </c>
      <c r="BD44" s="46">
        <v>0.12016400000000001</v>
      </c>
      <c r="BE44" s="46">
        <v>7.4101E-2</v>
      </c>
      <c r="BF44" s="46">
        <v>6.6089999999999996E-2</v>
      </c>
      <c r="BG44" s="46">
        <v>6.1082999999999998E-2</v>
      </c>
      <c r="BH44" s="46">
        <v>0.15020500000000001</v>
      </c>
      <c r="BI44" s="46">
        <v>0.18024599999999999</v>
      </c>
      <c r="BJ44" s="46">
        <v>0</v>
      </c>
      <c r="BK44" s="46">
        <v>0.222804</v>
      </c>
      <c r="BL44" s="46">
        <v>92.756613000000002</v>
      </c>
      <c r="BM44" s="46">
        <v>7.0205830000000002</v>
      </c>
      <c r="BN44" s="46">
        <v>99.777196000000004</v>
      </c>
      <c r="BO44" s="46">
        <v>0</v>
      </c>
      <c r="BP44" s="46">
        <v>2E-3</v>
      </c>
      <c r="BQ44" s="46">
        <v>13.212</v>
      </c>
      <c r="BR44" s="46">
        <v>3.2000000000000001E-2</v>
      </c>
      <c r="BS44" s="46">
        <v>2E-3</v>
      </c>
      <c r="BT44" s="46">
        <v>0</v>
      </c>
    </row>
    <row r="45" spans="2:72">
      <c r="B45" s="9" t="s">
        <v>116</v>
      </c>
      <c r="C45" s="39">
        <v>40081</v>
      </c>
      <c r="D45" s="39">
        <f t="shared" si="0"/>
        <v>38619</v>
      </c>
      <c r="E45" s="40">
        <v>0.25</v>
      </c>
      <c r="F45" s="45">
        <f t="shared" si="1"/>
        <v>38619.25</v>
      </c>
      <c r="G45" s="41" t="s">
        <v>393</v>
      </c>
      <c r="H45" s="41" t="s">
        <v>386</v>
      </c>
      <c r="I45" s="41"/>
      <c r="J45" s="9" t="s">
        <v>116</v>
      </c>
      <c r="K45" s="46" t="s">
        <v>338</v>
      </c>
      <c r="L45" s="46" t="s">
        <v>501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0.15997</v>
      </c>
      <c r="AF45" s="46">
        <v>7.8285309999999999</v>
      </c>
      <c r="AG45" s="46">
        <v>10.498030999999999</v>
      </c>
      <c r="AH45" s="46">
        <v>3.6193209999999998</v>
      </c>
      <c r="AI45" s="46">
        <v>7.5685799999999999</v>
      </c>
      <c r="AJ45" s="46">
        <v>8.5583939999999998</v>
      </c>
      <c r="AK45" s="46">
        <v>5.8389049999999996</v>
      </c>
      <c r="AL45" s="46">
        <v>5.8589010000000004</v>
      </c>
      <c r="AM45" s="46">
        <v>6.6087600000000002</v>
      </c>
      <c r="AN45" s="46">
        <v>6.2888200000000003</v>
      </c>
      <c r="AO45" s="46">
        <v>5.6289439999999997</v>
      </c>
      <c r="AP45" s="46">
        <v>5.1390359999999999</v>
      </c>
      <c r="AQ45" s="46">
        <v>4.9490720000000001</v>
      </c>
      <c r="AR45" s="46">
        <v>4.5191520000000001</v>
      </c>
      <c r="AS45" s="46">
        <v>3.7492969999999999</v>
      </c>
      <c r="AT45" s="46">
        <v>2.71949</v>
      </c>
      <c r="AU45" s="46">
        <v>1.8196589999999999</v>
      </c>
      <c r="AV45" s="46">
        <v>1.399737</v>
      </c>
      <c r="AW45" s="46">
        <v>1.3297509999999999</v>
      </c>
      <c r="AX45" s="46">
        <v>1.4097360000000001</v>
      </c>
      <c r="AY45" s="46">
        <v>1.429732</v>
      </c>
      <c r="AZ45" s="46">
        <v>1.289758</v>
      </c>
      <c r="BA45" s="46">
        <v>0.92982600000000004</v>
      </c>
      <c r="BB45" s="46">
        <v>0.57989100000000005</v>
      </c>
      <c r="BC45" s="46">
        <v>0.22995699999999999</v>
      </c>
      <c r="BD45" s="46">
        <v>4.7990999999999999E-2</v>
      </c>
      <c r="BE45" s="46">
        <v>7.6000000000000004E-4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86.813714000000004</v>
      </c>
      <c r="BM45" s="46">
        <v>13.186286000000001</v>
      </c>
      <c r="BN45" s="46">
        <v>100</v>
      </c>
      <c r="BO45" s="46" t="s">
        <v>504</v>
      </c>
      <c r="BP45" s="46">
        <v>0</v>
      </c>
      <c r="BQ45" s="46">
        <v>6.5839999999999996</v>
      </c>
      <c r="BR45" s="46">
        <v>0</v>
      </c>
      <c r="BS45" s="46">
        <v>0</v>
      </c>
      <c r="BT45" s="46">
        <v>0</v>
      </c>
    </row>
    <row r="46" spans="2:72">
      <c r="B46" s="15"/>
      <c r="C46" s="43"/>
      <c r="D46" s="43"/>
      <c r="E46" s="43"/>
      <c r="F46" s="43"/>
      <c r="G46" s="43"/>
      <c r="H46" s="43"/>
      <c r="I46" s="43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2:72">
      <c r="B47" s="9" t="s">
        <v>117</v>
      </c>
      <c r="C47" s="39">
        <v>40082</v>
      </c>
      <c r="D47" s="39">
        <f t="shared" si="0"/>
        <v>38620</v>
      </c>
      <c r="E47" s="40">
        <v>0.25</v>
      </c>
      <c r="F47" s="45">
        <f t="shared" si="1"/>
        <v>38620.25</v>
      </c>
      <c r="G47" s="41" t="s">
        <v>385</v>
      </c>
      <c r="H47" s="41" t="s">
        <v>386</v>
      </c>
      <c r="I47" s="41"/>
      <c r="J47" s="9" t="s">
        <v>117</v>
      </c>
      <c r="K47" s="46" t="s">
        <v>339</v>
      </c>
      <c r="L47" s="46" t="s">
        <v>501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4.2015999999999998E-2</v>
      </c>
      <c r="AC47" s="46">
        <v>0.82031200000000004</v>
      </c>
      <c r="AD47" s="46">
        <v>3.281247</v>
      </c>
      <c r="AE47" s="46">
        <v>5.3320259999999999</v>
      </c>
      <c r="AF47" s="46">
        <v>5.2920109999999996</v>
      </c>
      <c r="AG47" s="46">
        <v>4.4716990000000001</v>
      </c>
      <c r="AH47" s="46">
        <v>3.9314939999999998</v>
      </c>
      <c r="AI47" s="46">
        <v>3.8614670000000002</v>
      </c>
      <c r="AJ47" s="46">
        <v>4.2616189999999996</v>
      </c>
      <c r="AK47" s="46">
        <v>5.0219079999999998</v>
      </c>
      <c r="AL47" s="46">
        <v>6.032292</v>
      </c>
      <c r="AM47" s="46">
        <v>6.7625700000000002</v>
      </c>
      <c r="AN47" s="46">
        <v>7.1327100000000003</v>
      </c>
      <c r="AO47" s="46">
        <v>7.092695</v>
      </c>
      <c r="AP47" s="46">
        <v>6.672536</v>
      </c>
      <c r="AQ47" s="46">
        <v>6.0723070000000003</v>
      </c>
      <c r="AR47" s="46">
        <v>5.1919729999999999</v>
      </c>
      <c r="AS47" s="46">
        <v>4.3416499999999996</v>
      </c>
      <c r="AT47" s="46">
        <v>3.4713189999999998</v>
      </c>
      <c r="AU47" s="46">
        <v>2.5709770000000001</v>
      </c>
      <c r="AV47" s="46">
        <v>1.8907179999999999</v>
      </c>
      <c r="AW47" s="46">
        <v>1.330506</v>
      </c>
      <c r="AX47" s="46">
        <v>0.92035</v>
      </c>
      <c r="AY47" s="46">
        <v>0.66025100000000003</v>
      </c>
      <c r="AZ47" s="46">
        <v>0.50019000000000002</v>
      </c>
      <c r="BA47" s="46">
        <v>0.40015200000000001</v>
      </c>
      <c r="BB47" s="46">
        <v>0.38014399999999998</v>
      </c>
      <c r="BC47" s="46">
        <v>0.35013300000000003</v>
      </c>
      <c r="BD47" s="46">
        <v>0.34012900000000001</v>
      </c>
      <c r="BE47" s="46">
        <v>0.310118</v>
      </c>
      <c r="BF47" s="46">
        <v>0.30011399999999999</v>
      </c>
      <c r="BG47" s="46">
        <v>0.240091</v>
      </c>
      <c r="BH47" s="46">
        <v>0.42015999999999998</v>
      </c>
      <c r="BI47" s="46">
        <v>0.30011399999999999</v>
      </c>
      <c r="BJ47" s="46">
        <v>0</v>
      </c>
      <c r="BK47" s="46">
        <v>0.86232799999999998</v>
      </c>
      <c r="BL47" s="46">
        <v>84.752206000000001</v>
      </c>
      <c r="BM47" s="46">
        <v>14.385465999999999</v>
      </c>
      <c r="BN47" s="46">
        <v>99.137671999999995</v>
      </c>
      <c r="BO47" s="46">
        <v>0</v>
      </c>
      <c r="BP47" s="46">
        <v>0.01</v>
      </c>
      <c r="BQ47" s="46">
        <v>5.8920000000000003</v>
      </c>
      <c r="BR47" s="46">
        <v>0.06</v>
      </c>
      <c r="BS47" s="46">
        <v>8.9999999999999993E-3</v>
      </c>
      <c r="BT47" s="46">
        <v>0</v>
      </c>
    </row>
    <row r="48" spans="2:72">
      <c r="B48" s="9" t="s">
        <v>118</v>
      </c>
      <c r="C48" s="39">
        <v>40082</v>
      </c>
      <c r="D48" s="39">
        <f t="shared" si="0"/>
        <v>38620</v>
      </c>
      <c r="E48" s="40">
        <v>0.25</v>
      </c>
      <c r="F48" s="45">
        <f t="shared" si="1"/>
        <v>38620.25</v>
      </c>
      <c r="G48" s="41" t="s">
        <v>390</v>
      </c>
      <c r="H48" s="41" t="s">
        <v>386</v>
      </c>
      <c r="I48" s="41"/>
      <c r="J48" s="9" t="s">
        <v>118</v>
      </c>
      <c r="K48" s="46" t="s">
        <v>340</v>
      </c>
      <c r="L48" s="46" t="s">
        <v>501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3.9031999999999997E-2</v>
      </c>
      <c r="AB48" s="46">
        <v>0.81065699999999996</v>
      </c>
      <c r="AC48" s="46">
        <v>3.512845</v>
      </c>
      <c r="AD48" s="46">
        <v>6.4952610000000002</v>
      </c>
      <c r="AE48" s="46">
        <v>7.7462739999999997</v>
      </c>
      <c r="AF48" s="46">
        <v>7.7262579999999996</v>
      </c>
      <c r="AG48" s="46">
        <v>7.6862259999999996</v>
      </c>
      <c r="AH48" s="46">
        <v>7.4660469999999997</v>
      </c>
      <c r="AI48" s="46">
        <v>6.7955040000000002</v>
      </c>
      <c r="AJ48" s="46">
        <v>5.9348070000000002</v>
      </c>
      <c r="AK48" s="46">
        <v>5.1341590000000004</v>
      </c>
      <c r="AL48" s="46">
        <v>4.473624</v>
      </c>
      <c r="AM48" s="46">
        <v>3.8931529999999999</v>
      </c>
      <c r="AN48" s="46">
        <v>3.4628049999999999</v>
      </c>
      <c r="AO48" s="46">
        <v>3.1225290000000001</v>
      </c>
      <c r="AP48" s="46">
        <v>2.8423020000000001</v>
      </c>
      <c r="AQ48" s="46">
        <v>2.6321319999999999</v>
      </c>
      <c r="AR48" s="46">
        <v>2.381929</v>
      </c>
      <c r="AS48" s="46">
        <v>2.231808</v>
      </c>
      <c r="AT48" s="46">
        <v>2.0916939999999999</v>
      </c>
      <c r="AU48" s="46">
        <v>1.891532</v>
      </c>
      <c r="AV48" s="46">
        <v>1.7514190000000001</v>
      </c>
      <c r="AW48" s="46">
        <v>1.611305</v>
      </c>
      <c r="AX48" s="46">
        <v>1.4511750000000001</v>
      </c>
      <c r="AY48" s="46">
        <v>1.2910459999999999</v>
      </c>
      <c r="AZ48" s="46">
        <v>1.140924</v>
      </c>
      <c r="BA48" s="46">
        <v>0.94076199999999999</v>
      </c>
      <c r="BB48" s="46">
        <v>0.83067299999999999</v>
      </c>
      <c r="BC48" s="46">
        <v>0.65052699999999997</v>
      </c>
      <c r="BD48" s="46">
        <v>0.51041300000000001</v>
      </c>
      <c r="BE48" s="46">
        <v>0.390316</v>
      </c>
      <c r="BF48" s="46">
        <v>0.310251</v>
      </c>
      <c r="BG48" s="46">
        <v>0.21017</v>
      </c>
      <c r="BH48" s="46">
        <v>0.310251</v>
      </c>
      <c r="BI48" s="46">
        <v>0.230186</v>
      </c>
      <c r="BJ48" s="46">
        <v>0</v>
      </c>
      <c r="BK48" s="46">
        <v>4.3625340000000001</v>
      </c>
      <c r="BL48" s="46">
        <v>80.024820000000005</v>
      </c>
      <c r="BM48" s="46">
        <v>15.612646</v>
      </c>
      <c r="BN48" s="46">
        <v>95.637466000000003</v>
      </c>
      <c r="BO48" s="46">
        <v>0</v>
      </c>
      <c r="BP48" s="46">
        <v>5.5E-2</v>
      </c>
      <c r="BQ48" s="46">
        <v>5.1260000000000003</v>
      </c>
      <c r="BR48" s="46">
        <v>0.27900000000000003</v>
      </c>
      <c r="BS48" s="46">
        <v>4.5999999999999999E-2</v>
      </c>
      <c r="BT48" s="46">
        <v>0</v>
      </c>
    </row>
    <row r="49" spans="2:72">
      <c r="B49" s="9" t="s">
        <v>119</v>
      </c>
      <c r="C49" s="39">
        <v>40082</v>
      </c>
      <c r="D49" s="39">
        <f t="shared" si="0"/>
        <v>38620</v>
      </c>
      <c r="E49" s="40">
        <v>0.25</v>
      </c>
      <c r="F49" s="45">
        <f t="shared" si="1"/>
        <v>38620.25</v>
      </c>
      <c r="G49" s="41" t="s">
        <v>393</v>
      </c>
      <c r="H49" s="41" t="s">
        <v>386</v>
      </c>
      <c r="I49" s="41"/>
      <c r="J49" s="9" t="s">
        <v>119</v>
      </c>
      <c r="K49" s="46" t="s">
        <v>341</v>
      </c>
      <c r="L49" s="46" t="s">
        <v>501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1.1011999999999999E-2</v>
      </c>
      <c r="AB49" s="46">
        <v>0.37040400000000001</v>
      </c>
      <c r="AC49" s="46">
        <v>2.2224219999999999</v>
      </c>
      <c r="AD49" s="46">
        <v>5.0254779999999997</v>
      </c>
      <c r="AE49" s="46">
        <v>6.6973000000000003</v>
      </c>
      <c r="AF49" s="46">
        <v>7.007638</v>
      </c>
      <c r="AG49" s="46">
        <v>7.067704</v>
      </c>
      <c r="AH49" s="46">
        <v>6.9075290000000003</v>
      </c>
      <c r="AI49" s="46">
        <v>6.2968640000000002</v>
      </c>
      <c r="AJ49" s="46">
        <v>5.4359250000000001</v>
      </c>
      <c r="AK49" s="46">
        <v>4.6650850000000004</v>
      </c>
      <c r="AL49" s="46">
        <v>4.214594</v>
      </c>
      <c r="AM49" s="46">
        <v>3.994354</v>
      </c>
      <c r="AN49" s="46">
        <v>3.984343</v>
      </c>
      <c r="AO49" s="46">
        <v>4.0343970000000002</v>
      </c>
      <c r="AP49" s="46">
        <v>4.0343970000000002</v>
      </c>
      <c r="AQ49" s="46">
        <v>3.994354</v>
      </c>
      <c r="AR49" s="46">
        <v>3.764103</v>
      </c>
      <c r="AS49" s="46">
        <v>3.533852</v>
      </c>
      <c r="AT49" s="46">
        <v>3.1934809999999998</v>
      </c>
      <c r="AU49" s="46">
        <v>2.7029459999999998</v>
      </c>
      <c r="AV49" s="46">
        <v>2.2724769999999999</v>
      </c>
      <c r="AW49" s="46">
        <v>1.8420080000000001</v>
      </c>
      <c r="AX49" s="46">
        <v>1.4515819999999999</v>
      </c>
      <c r="AY49" s="46">
        <v>1.1312329999999999</v>
      </c>
      <c r="AZ49" s="46">
        <v>0.87094899999999997</v>
      </c>
      <c r="BA49" s="46">
        <v>0.65070899999999998</v>
      </c>
      <c r="BB49" s="46">
        <v>0.54058899999999999</v>
      </c>
      <c r="BC49" s="46">
        <v>0.41044700000000001</v>
      </c>
      <c r="BD49" s="46">
        <v>0.34037099999999998</v>
      </c>
      <c r="BE49" s="46">
        <v>0.27029500000000001</v>
      </c>
      <c r="BF49" s="46">
        <v>0.240262</v>
      </c>
      <c r="BG49" s="46">
        <v>0.180196</v>
      </c>
      <c r="BH49" s="46">
        <v>0.32034899999999999</v>
      </c>
      <c r="BI49" s="46">
        <v>0.32034899999999999</v>
      </c>
      <c r="BJ49" s="46">
        <v>0</v>
      </c>
      <c r="BK49" s="46">
        <v>2.6038380000000001</v>
      </c>
      <c r="BL49" s="46">
        <v>80.657916999999998</v>
      </c>
      <c r="BM49" s="46">
        <v>16.738244999999999</v>
      </c>
      <c r="BN49" s="46">
        <v>97.396162000000004</v>
      </c>
      <c r="BO49" s="46">
        <v>0</v>
      </c>
      <c r="BP49" s="46">
        <v>3.2000000000000001E-2</v>
      </c>
      <c r="BQ49" s="46">
        <v>4.819</v>
      </c>
      <c r="BR49" s="46">
        <v>0.156</v>
      </c>
      <c r="BS49" s="46">
        <v>2.7E-2</v>
      </c>
      <c r="BT49" s="46">
        <v>0</v>
      </c>
    </row>
    <row r="50" spans="2:72">
      <c r="B50" s="15"/>
      <c r="C50" s="43"/>
      <c r="D50" s="43"/>
      <c r="E50" s="43"/>
      <c r="F50" s="43"/>
      <c r="G50" s="43"/>
      <c r="H50" s="43"/>
      <c r="I50" s="43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</row>
    <row r="51" spans="2:72">
      <c r="B51" s="9" t="s">
        <v>120</v>
      </c>
      <c r="C51" s="39">
        <v>40083</v>
      </c>
      <c r="D51" s="39">
        <f t="shared" si="0"/>
        <v>38621</v>
      </c>
      <c r="E51" s="40">
        <v>0.25</v>
      </c>
      <c r="F51" s="45">
        <f t="shared" si="1"/>
        <v>38621.25</v>
      </c>
      <c r="G51" s="41" t="s">
        <v>385</v>
      </c>
      <c r="H51" s="41" t="s">
        <v>386</v>
      </c>
      <c r="I51" s="41"/>
      <c r="J51" s="9" t="s">
        <v>120</v>
      </c>
      <c r="K51" s="46" t="s">
        <v>342</v>
      </c>
      <c r="L51" s="46" t="s">
        <v>501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2.8010000000000001E-3</v>
      </c>
      <c r="AB51" s="46">
        <v>0.21007799999999999</v>
      </c>
      <c r="AC51" s="46">
        <v>1.6606179999999999</v>
      </c>
      <c r="AD51" s="46">
        <v>4.2115669999999996</v>
      </c>
      <c r="AE51" s="46">
        <v>5.7721470000000004</v>
      </c>
      <c r="AF51" s="46">
        <v>5.9522139999999997</v>
      </c>
      <c r="AG51" s="46">
        <v>5.8421729999999998</v>
      </c>
      <c r="AH51" s="46">
        <v>5.6521030000000003</v>
      </c>
      <c r="AI51" s="46">
        <v>5.2719610000000001</v>
      </c>
      <c r="AJ51" s="46">
        <v>4.9318350000000004</v>
      </c>
      <c r="AK51" s="46">
        <v>4.8518049999999997</v>
      </c>
      <c r="AL51" s="46">
        <v>5.1018980000000003</v>
      </c>
      <c r="AM51" s="46">
        <v>5.3719979999999996</v>
      </c>
      <c r="AN51" s="46">
        <v>5.5920800000000002</v>
      </c>
      <c r="AO51" s="46">
        <v>5.6521030000000003</v>
      </c>
      <c r="AP51" s="46">
        <v>5.4720360000000001</v>
      </c>
      <c r="AQ51" s="46">
        <v>5.1819280000000001</v>
      </c>
      <c r="AR51" s="46">
        <v>4.6217189999999997</v>
      </c>
      <c r="AS51" s="46">
        <v>4.0615110000000003</v>
      </c>
      <c r="AT51" s="46">
        <v>3.4212729999999998</v>
      </c>
      <c r="AU51" s="46">
        <v>2.6809970000000001</v>
      </c>
      <c r="AV51" s="46">
        <v>2.0607669999999998</v>
      </c>
      <c r="AW51" s="46">
        <v>1.5205660000000001</v>
      </c>
      <c r="AX51" s="46">
        <v>1.0804020000000001</v>
      </c>
      <c r="AY51" s="46">
        <v>0.76028300000000004</v>
      </c>
      <c r="AZ51" s="46">
        <v>0.54020100000000004</v>
      </c>
      <c r="BA51" s="46">
        <v>0.39014500000000002</v>
      </c>
      <c r="BB51" s="46">
        <v>0.330123</v>
      </c>
      <c r="BC51" s="46">
        <v>0.27010000000000001</v>
      </c>
      <c r="BD51" s="46">
        <v>0.25009300000000001</v>
      </c>
      <c r="BE51" s="46">
        <v>0.23008600000000001</v>
      </c>
      <c r="BF51" s="46">
        <v>0.220082</v>
      </c>
      <c r="BG51" s="46">
        <v>0.180067</v>
      </c>
      <c r="BH51" s="46">
        <v>0.34012700000000001</v>
      </c>
      <c r="BI51" s="46">
        <v>0.31011499999999997</v>
      </c>
      <c r="BJ51" s="46">
        <v>0</v>
      </c>
      <c r="BK51" s="46">
        <v>1.873497</v>
      </c>
      <c r="BL51" s="46">
        <v>83.541077000000001</v>
      </c>
      <c r="BM51" s="46">
        <v>14.585426</v>
      </c>
      <c r="BN51" s="46">
        <v>98.126503</v>
      </c>
      <c r="BO51" s="46">
        <v>0</v>
      </c>
      <c r="BP51" s="46">
        <v>2.1999999999999999E-2</v>
      </c>
      <c r="BQ51" s="46">
        <v>5.7279999999999998</v>
      </c>
      <c r="BR51" s="46">
        <v>0.128</v>
      </c>
      <c r="BS51" s="46">
        <v>1.9E-2</v>
      </c>
      <c r="BT51" s="46">
        <v>0</v>
      </c>
    </row>
    <row r="52" spans="2:72">
      <c r="B52" s="9" t="s">
        <v>121</v>
      </c>
      <c r="C52" s="39">
        <v>40083</v>
      </c>
      <c r="D52" s="39">
        <f t="shared" si="0"/>
        <v>38621</v>
      </c>
      <c r="E52" s="40">
        <v>0.25</v>
      </c>
      <c r="F52" s="45">
        <f t="shared" si="1"/>
        <v>38621.25</v>
      </c>
      <c r="G52" s="41" t="s">
        <v>387</v>
      </c>
      <c r="H52" s="41" t="s">
        <v>386</v>
      </c>
      <c r="I52" s="41"/>
      <c r="J52" s="9" t="s">
        <v>121</v>
      </c>
      <c r="K52" s="46" t="s">
        <v>343</v>
      </c>
      <c r="L52" s="46" t="s">
        <v>501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3.0020999999999999E-2</v>
      </c>
      <c r="AB52" s="46">
        <v>0.77053899999999997</v>
      </c>
      <c r="AC52" s="46">
        <v>3.9327529999999999</v>
      </c>
      <c r="AD52" s="46">
        <v>7.925548</v>
      </c>
      <c r="AE52" s="46">
        <v>9.3165220000000009</v>
      </c>
      <c r="AF52" s="46">
        <v>8.4459119999999999</v>
      </c>
      <c r="AG52" s="46">
        <v>7.5152609999999997</v>
      </c>
      <c r="AH52" s="46">
        <v>6.7247070000000004</v>
      </c>
      <c r="AI52" s="46">
        <v>5.7140000000000004</v>
      </c>
      <c r="AJ52" s="46">
        <v>4.6332430000000002</v>
      </c>
      <c r="AK52" s="46">
        <v>3.8026620000000002</v>
      </c>
      <c r="AL52" s="46">
        <v>3.3723610000000002</v>
      </c>
      <c r="AM52" s="46">
        <v>3.202242</v>
      </c>
      <c r="AN52" s="46">
        <v>3.2522769999999999</v>
      </c>
      <c r="AO52" s="46">
        <v>3.352347</v>
      </c>
      <c r="AP52" s="46">
        <v>3.4123890000000001</v>
      </c>
      <c r="AQ52" s="46">
        <v>3.4424100000000002</v>
      </c>
      <c r="AR52" s="46">
        <v>3.2923049999999998</v>
      </c>
      <c r="AS52" s="46">
        <v>3.1421999999999999</v>
      </c>
      <c r="AT52" s="46">
        <v>2.8820169999999998</v>
      </c>
      <c r="AU52" s="46">
        <v>2.47173</v>
      </c>
      <c r="AV52" s="46">
        <v>2.1014710000000001</v>
      </c>
      <c r="AW52" s="46">
        <v>1.711198</v>
      </c>
      <c r="AX52" s="46">
        <v>1.350946</v>
      </c>
      <c r="AY52" s="46">
        <v>1.0307219999999999</v>
      </c>
      <c r="AZ52" s="46">
        <v>0.77053899999999997</v>
      </c>
      <c r="BA52" s="46">
        <v>0.560392</v>
      </c>
      <c r="BB52" s="46">
        <v>0.43030099999999999</v>
      </c>
      <c r="BC52" s="46">
        <v>0.31021700000000002</v>
      </c>
      <c r="BD52" s="46">
        <v>0.24016799999999999</v>
      </c>
      <c r="BE52" s="46">
        <v>0.18012600000000001</v>
      </c>
      <c r="BF52" s="46">
        <v>0.15010499999999999</v>
      </c>
      <c r="BG52" s="46">
        <v>0.11007699999999999</v>
      </c>
      <c r="BH52" s="46">
        <v>0.20014000000000001</v>
      </c>
      <c r="BI52" s="46">
        <v>0.22015399999999999</v>
      </c>
      <c r="BJ52" s="46">
        <v>0</v>
      </c>
      <c r="BK52" s="46">
        <v>4.7333129999999999</v>
      </c>
      <c r="BL52" s="46">
        <v>80.546381999999994</v>
      </c>
      <c r="BM52" s="46">
        <v>14.720304</v>
      </c>
      <c r="BN52" s="46">
        <v>95.266687000000005</v>
      </c>
      <c r="BO52" s="46">
        <v>0</v>
      </c>
      <c r="BP52" s="46">
        <v>5.8999999999999997E-2</v>
      </c>
      <c r="BQ52" s="46">
        <v>5.4720000000000004</v>
      </c>
      <c r="BR52" s="46">
        <v>0.32200000000000001</v>
      </c>
      <c r="BS52" s="46">
        <v>0.05</v>
      </c>
      <c r="BT52" s="46">
        <v>0</v>
      </c>
    </row>
    <row r="53" spans="2:72">
      <c r="B53" s="9" t="s">
        <v>122</v>
      </c>
      <c r="C53" s="39">
        <v>40083</v>
      </c>
      <c r="D53" s="39">
        <f t="shared" si="0"/>
        <v>38621</v>
      </c>
      <c r="E53" s="40">
        <v>0.25</v>
      </c>
      <c r="F53" s="45">
        <f t="shared" si="1"/>
        <v>38621.25</v>
      </c>
      <c r="G53" s="41" t="s">
        <v>388</v>
      </c>
      <c r="H53" s="41" t="s">
        <v>386</v>
      </c>
      <c r="I53" s="41"/>
      <c r="J53" s="9" t="s">
        <v>122</v>
      </c>
      <c r="K53" s="65" t="s">
        <v>344</v>
      </c>
      <c r="L53" s="46" t="s">
        <v>501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3.8011999999999997E-2</v>
      </c>
      <c r="AA53" s="46">
        <v>0.72023000000000004</v>
      </c>
      <c r="AB53" s="46">
        <v>2.7708870000000001</v>
      </c>
      <c r="AC53" s="46">
        <v>4.7215109999999996</v>
      </c>
      <c r="AD53" s="46">
        <v>5.1916609999999999</v>
      </c>
      <c r="AE53" s="46">
        <v>4.9815940000000003</v>
      </c>
      <c r="AF53" s="46">
        <v>5.1616520000000001</v>
      </c>
      <c r="AG53" s="46">
        <v>5.4517449999999998</v>
      </c>
      <c r="AH53" s="46">
        <v>5.2416770000000001</v>
      </c>
      <c r="AI53" s="46">
        <v>4.8115399999999999</v>
      </c>
      <c r="AJ53" s="46">
        <v>4.7215109999999996</v>
      </c>
      <c r="AK53" s="46">
        <v>4.9715910000000001</v>
      </c>
      <c r="AL53" s="46">
        <v>5.4017289999999996</v>
      </c>
      <c r="AM53" s="46">
        <v>5.691821</v>
      </c>
      <c r="AN53" s="46">
        <v>5.8118600000000002</v>
      </c>
      <c r="AO53" s="46">
        <v>5.6518090000000001</v>
      </c>
      <c r="AP53" s="46">
        <v>5.2416770000000001</v>
      </c>
      <c r="AQ53" s="46">
        <v>4.7215109999999996</v>
      </c>
      <c r="AR53" s="46">
        <v>3.9912770000000002</v>
      </c>
      <c r="AS53" s="46">
        <v>3.3110599999999999</v>
      </c>
      <c r="AT53" s="46">
        <v>2.6308419999999999</v>
      </c>
      <c r="AU53" s="46">
        <v>1.9506239999999999</v>
      </c>
      <c r="AV53" s="46">
        <v>1.440461</v>
      </c>
      <c r="AW53" s="46">
        <v>1.040333</v>
      </c>
      <c r="AX53" s="46">
        <v>0.760243</v>
      </c>
      <c r="AY53" s="46">
        <v>0.57018199999999997</v>
      </c>
      <c r="AZ53" s="46">
        <v>0.46014699999999997</v>
      </c>
      <c r="BA53" s="46">
        <v>0.38012200000000002</v>
      </c>
      <c r="BB53" s="46">
        <v>0.36011500000000002</v>
      </c>
      <c r="BC53" s="46">
        <v>0.320102</v>
      </c>
      <c r="BD53" s="46">
        <v>0.30009599999999997</v>
      </c>
      <c r="BE53" s="46">
        <v>0.26008300000000001</v>
      </c>
      <c r="BF53" s="46">
        <v>0.24007700000000001</v>
      </c>
      <c r="BG53" s="46">
        <v>0.180058</v>
      </c>
      <c r="BH53" s="46">
        <v>0.30009599999999997</v>
      </c>
      <c r="BI53" s="46">
        <v>0.20006399999999999</v>
      </c>
      <c r="BJ53" s="46">
        <v>0</v>
      </c>
      <c r="BK53" s="46">
        <v>8.2506400000000006</v>
      </c>
      <c r="BL53" s="46">
        <v>80.355714000000006</v>
      </c>
      <c r="BM53" s="46">
        <v>11.393646</v>
      </c>
      <c r="BN53" s="46">
        <v>91.749359999999996</v>
      </c>
      <c r="BO53" s="46">
        <v>0</v>
      </c>
      <c r="BP53" s="46">
        <v>0.10299999999999999</v>
      </c>
      <c r="BQ53" s="46">
        <v>7.0529999999999999</v>
      </c>
      <c r="BR53" s="46">
        <v>0.72399999999999998</v>
      </c>
      <c r="BS53" s="46">
        <v>0.09</v>
      </c>
      <c r="BT53" s="46">
        <v>0</v>
      </c>
    </row>
    <row r="54" spans="2:72">
      <c r="B54" s="9" t="s">
        <v>123</v>
      </c>
      <c r="C54" s="39">
        <v>40083</v>
      </c>
      <c r="D54" s="39">
        <f t="shared" si="0"/>
        <v>38621</v>
      </c>
      <c r="E54" s="40">
        <v>0.25</v>
      </c>
      <c r="F54" s="45">
        <f t="shared" si="1"/>
        <v>38621.25</v>
      </c>
      <c r="G54" s="41" t="s">
        <v>389</v>
      </c>
      <c r="H54" s="41" t="s">
        <v>386</v>
      </c>
      <c r="I54" s="41"/>
      <c r="J54" s="46" t="s">
        <v>123</v>
      </c>
      <c r="K54" s="46" t="s">
        <v>345</v>
      </c>
      <c r="L54" s="46" t="s">
        <v>501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4.9020000000000001E-3</v>
      </c>
      <c r="AD54" s="46">
        <v>0.51022000000000001</v>
      </c>
      <c r="AE54" s="46">
        <v>4.6420009999999996</v>
      </c>
      <c r="AF54" s="46">
        <v>6.7729189999999999</v>
      </c>
      <c r="AG54" s="46">
        <v>5.9625700000000004</v>
      </c>
      <c r="AH54" s="46">
        <v>4.952134</v>
      </c>
      <c r="AI54" s="46">
        <v>5.2822769999999997</v>
      </c>
      <c r="AJ54" s="46">
        <v>6.2226819999999998</v>
      </c>
      <c r="AK54" s="46">
        <v>6.5028030000000001</v>
      </c>
      <c r="AL54" s="46">
        <v>6.4227679999999996</v>
      </c>
      <c r="AM54" s="46">
        <v>6.3727470000000004</v>
      </c>
      <c r="AN54" s="46">
        <v>6.3627419999999999</v>
      </c>
      <c r="AO54" s="46">
        <v>6.2526950000000001</v>
      </c>
      <c r="AP54" s="46">
        <v>5.9225529999999997</v>
      </c>
      <c r="AQ54" s="46">
        <v>5.4223369999999997</v>
      </c>
      <c r="AR54" s="46">
        <v>4.561966</v>
      </c>
      <c r="AS54" s="46">
        <v>3.661578</v>
      </c>
      <c r="AT54" s="46">
        <v>2.76119</v>
      </c>
      <c r="AU54" s="46">
        <v>2.0108670000000002</v>
      </c>
      <c r="AV54" s="46">
        <v>1.580681</v>
      </c>
      <c r="AW54" s="46">
        <v>1.3705909999999999</v>
      </c>
      <c r="AX54" s="46">
        <v>1.2805519999999999</v>
      </c>
      <c r="AY54" s="46">
        <v>1.2105220000000001</v>
      </c>
      <c r="AZ54" s="46">
        <v>1.100474</v>
      </c>
      <c r="BA54" s="46">
        <v>0.89038399999999995</v>
      </c>
      <c r="BB54" s="46">
        <v>0.70030199999999998</v>
      </c>
      <c r="BC54" s="46">
        <v>0.45019399999999998</v>
      </c>
      <c r="BD54" s="46">
        <v>0.26011200000000001</v>
      </c>
      <c r="BE54" s="46">
        <v>0.130056</v>
      </c>
      <c r="BF54" s="46">
        <v>7.0029999999999995E-2</v>
      </c>
      <c r="BG54" s="46">
        <v>4.2018E-2</v>
      </c>
      <c r="BH54" s="46">
        <v>0.12005200000000001</v>
      </c>
      <c r="BI54" s="46">
        <v>0.190082</v>
      </c>
      <c r="BJ54" s="46">
        <v>0</v>
      </c>
      <c r="BK54" s="46">
        <v>4.9020000000000001E-3</v>
      </c>
      <c r="BL54" s="46">
        <v>85.826991000000007</v>
      </c>
      <c r="BM54" s="46">
        <v>14.168106</v>
      </c>
      <c r="BN54" s="46">
        <v>99.995097999999999</v>
      </c>
      <c r="BO54" s="46">
        <v>0</v>
      </c>
      <c r="BP54" s="46">
        <v>0</v>
      </c>
      <c r="BQ54" s="46">
        <v>6.0579999999999998</v>
      </c>
      <c r="BR54" s="46">
        <v>0</v>
      </c>
      <c r="BS54" s="46">
        <v>0</v>
      </c>
      <c r="BT54" s="46">
        <v>0</v>
      </c>
    </row>
    <row r="55" spans="2:72">
      <c r="B55" s="9" t="s">
        <v>124</v>
      </c>
      <c r="C55" s="39">
        <v>40083</v>
      </c>
      <c r="D55" s="39">
        <f t="shared" si="0"/>
        <v>38621</v>
      </c>
      <c r="E55" s="40">
        <v>0.25</v>
      </c>
      <c r="F55" s="45">
        <f t="shared" si="1"/>
        <v>38621.25</v>
      </c>
      <c r="G55" s="41" t="s">
        <v>390</v>
      </c>
      <c r="H55" s="41" t="s">
        <v>386</v>
      </c>
      <c r="I55" s="41"/>
      <c r="J55" s="9" t="s">
        <v>124</v>
      </c>
      <c r="K55" s="46" t="s">
        <v>346</v>
      </c>
      <c r="L55" s="46" t="s">
        <v>501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3.6998000000000003E-2</v>
      </c>
      <c r="AB55" s="46">
        <v>0.71995699999999996</v>
      </c>
      <c r="AC55" s="46">
        <v>2.869828</v>
      </c>
      <c r="AD55" s="46">
        <v>5.0296979999999998</v>
      </c>
      <c r="AE55" s="46">
        <v>5.9696420000000003</v>
      </c>
      <c r="AF55" s="46">
        <v>6.2996220000000003</v>
      </c>
      <c r="AG55" s="46">
        <v>6.7395959999999997</v>
      </c>
      <c r="AH55" s="46">
        <v>6.8295899999999996</v>
      </c>
      <c r="AI55" s="46">
        <v>6.3296200000000002</v>
      </c>
      <c r="AJ55" s="46">
        <v>5.6396620000000004</v>
      </c>
      <c r="AK55" s="46">
        <v>5.0396979999999996</v>
      </c>
      <c r="AL55" s="46">
        <v>4.5197289999999999</v>
      </c>
      <c r="AM55" s="46">
        <v>4.0297580000000002</v>
      </c>
      <c r="AN55" s="46">
        <v>3.7097769999999999</v>
      </c>
      <c r="AO55" s="46">
        <v>3.49979</v>
      </c>
      <c r="AP55" s="46">
        <v>3.319801</v>
      </c>
      <c r="AQ55" s="46">
        <v>3.2098070000000001</v>
      </c>
      <c r="AR55" s="46">
        <v>3.0298180000000001</v>
      </c>
      <c r="AS55" s="46">
        <v>2.9198249999999999</v>
      </c>
      <c r="AT55" s="46">
        <v>2.779833</v>
      </c>
      <c r="AU55" s="46">
        <v>2.5498470000000002</v>
      </c>
      <c r="AV55" s="46">
        <v>2.3698579999999998</v>
      </c>
      <c r="AW55" s="46">
        <v>2.1798690000000001</v>
      </c>
      <c r="AX55" s="46">
        <v>1.9598819999999999</v>
      </c>
      <c r="AY55" s="46">
        <v>1.7398960000000001</v>
      </c>
      <c r="AZ55" s="46">
        <v>1.5099089999999999</v>
      </c>
      <c r="BA55" s="46">
        <v>1.2399260000000001</v>
      </c>
      <c r="BB55" s="46">
        <v>1.069936</v>
      </c>
      <c r="BC55" s="46">
        <v>0.81995099999999999</v>
      </c>
      <c r="BD55" s="46">
        <v>0.62996200000000002</v>
      </c>
      <c r="BE55" s="46">
        <v>0.45997199999999999</v>
      </c>
      <c r="BF55" s="46">
        <v>0.34997899999999998</v>
      </c>
      <c r="BG55" s="46">
        <v>0.21998699999999999</v>
      </c>
      <c r="BH55" s="46">
        <v>0.27998299999999998</v>
      </c>
      <c r="BI55" s="46">
        <v>9.8993999999999999E-2</v>
      </c>
      <c r="BJ55" s="46">
        <v>0</v>
      </c>
      <c r="BK55" s="46">
        <v>3.626782</v>
      </c>
      <c r="BL55" s="46">
        <v>76.115432999999996</v>
      </c>
      <c r="BM55" s="46">
        <v>20.257784999999998</v>
      </c>
      <c r="BN55" s="46">
        <v>96.373217999999994</v>
      </c>
      <c r="BO55" s="46">
        <v>0</v>
      </c>
      <c r="BP55" s="46">
        <v>4.8000000000000001E-2</v>
      </c>
      <c r="BQ55" s="46">
        <v>3.7570000000000001</v>
      </c>
      <c r="BR55" s="46">
        <v>0.17899999999999999</v>
      </c>
      <c r="BS55" s="46">
        <v>3.7999999999999999E-2</v>
      </c>
      <c r="BT55" s="46">
        <v>0</v>
      </c>
    </row>
    <row r="56" spans="2:72">
      <c r="B56" s="9" t="s">
        <v>125</v>
      </c>
      <c r="C56" s="39">
        <v>40083</v>
      </c>
      <c r="D56" s="39">
        <f t="shared" si="0"/>
        <v>38621</v>
      </c>
      <c r="E56" s="40">
        <v>0.25</v>
      </c>
      <c r="F56" s="45">
        <f t="shared" si="1"/>
        <v>38621.25</v>
      </c>
      <c r="G56" s="41" t="s">
        <v>391</v>
      </c>
      <c r="H56" s="41" t="s">
        <v>386</v>
      </c>
      <c r="I56" s="41"/>
      <c r="J56" s="9" t="s">
        <v>125</v>
      </c>
      <c r="K56" s="46" t="s">
        <v>347</v>
      </c>
      <c r="L56" s="46" t="s">
        <v>501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1.201E-3</v>
      </c>
      <c r="AC56" s="46">
        <v>0.140068</v>
      </c>
      <c r="AD56" s="46">
        <v>1.68082</v>
      </c>
      <c r="AE56" s="46">
        <v>6.1429980000000004</v>
      </c>
      <c r="AF56" s="46">
        <v>9.5046379999999999</v>
      </c>
      <c r="AG56" s="46">
        <v>9.5946820000000006</v>
      </c>
      <c r="AH56" s="46">
        <v>8.1339690000000004</v>
      </c>
      <c r="AI56" s="46">
        <v>7.0234269999999999</v>
      </c>
      <c r="AJ56" s="46">
        <v>6.363105</v>
      </c>
      <c r="AK56" s="46">
        <v>5.5827239999999998</v>
      </c>
      <c r="AL56" s="46">
        <v>4.9023919999999999</v>
      </c>
      <c r="AM56" s="46">
        <v>4.4521730000000002</v>
      </c>
      <c r="AN56" s="46">
        <v>4.1420209999999997</v>
      </c>
      <c r="AO56" s="46">
        <v>3.901904</v>
      </c>
      <c r="AP56" s="46">
        <v>3.681797</v>
      </c>
      <c r="AQ56" s="46">
        <v>3.4716939999999998</v>
      </c>
      <c r="AR56" s="46">
        <v>3.161543</v>
      </c>
      <c r="AS56" s="46">
        <v>2.9114209999999998</v>
      </c>
      <c r="AT56" s="46">
        <v>2.6212789999999999</v>
      </c>
      <c r="AU56" s="46">
        <v>2.2410939999999999</v>
      </c>
      <c r="AV56" s="46">
        <v>1.940947</v>
      </c>
      <c r="AW56" s="46">
        <v>1.640801</v>
      </c>
      <c r="AX56" s="46">
        <v>1.3706689999999999</v>
      </c>
      <c r="AY56" s="46">
        <v>1.130552</v>
      </c>
      <c r="AZ56" s="46">
        <v>0.930454</v>
      </c>
      <c r="BA56" s="46">
        <v>0.73035600000000001</v>
      </c>
      <c r="BB56" s="46">
        <v>0.62030300000000005</v>
      </c>
      <c r="BC56" s="46">
        <v>0.47022900000000001</v>
      </c>
      <c r="BD56" s="46">
        <v>0.37018099999999998</v>
      </c>
      <c r="BE56" s="46">
        <v>0.28013700000000002</v>
      </c>
      <c r="BF56" s="46">
        <v>0.23011200000000001</v>
      </c>
      <c r="BG56" s="46">
        <v>0.160078</v>
      </c>
      <c r="BH56" s="46">
        <v>0.260127</v>
      </c>
      <c r="BI56" s="46">
        <v>0.21010300000000001</v>
      </c>
      <c r="BJ56" s="46">
        <v>0</v>
      </c>
      <c r="BK56" s="46">
        <v>0.14126900000000001</v>
      </c>
      <c r="BL56" s="46">
        <v>84.651309999999995</v>
      </c>
      <c r="BM56" s="46">
        <v>15.207421</v>
      </c>
      <c r="BN56" s="46">
        <v>99.858731000000006</v>
      </c>
      <c r="BO56" s="46">
        <v>0</v>
      </c>
      <c r="BP56" s="46">
        <v>2E-3</v>
      </c>
      <c r="BQ56" s="46">
        <v>5.5659999999999998</v>
      </c>
      <c r="BR56" s="46">
        <v>8.9999999999999993E-3</v>
      </c>
      <c r="BS56" s="46">
        <v>1E-3</v>
      </c>
      <c r="BT56" s="46">
        <v>0</v>
      </c>
    </row>
    <row r="57" spans="2:72">
      <c r="B57" s="9" t="s">
        <v>126</v>
      </c>
      <c r="C57" s="39">
        <v>40083</v>
      </c>
      <c r="D57" s="39">
        <f t="shared" si="0"/>
        <v>38621</v>
      </c>
      <c r="E57" s="40">
        <v>0.25</v>
      </c>
      <c r="F57" s="45">
        <f t="shared" si="1"/>
        <v>38621.25</v>
      </c>
      <c r="G57" s="41" t="s">
        <v>392</v>
      </c>
      <c r="H57" s="41" t="s">
        <v>386</v>
      </c>
      <c r="I57" s="41"/>
      <c r="J57" s="9" t="s">
        <v>126</v>
      </c>
      <c r="K57" s="46" t="s">
        <v>348</v>
      </c>
      <c r="L57" s="46" t="s">
        <v>501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4.5040000000000002E-3</v>
      </c>
      <c r="AB57" s="46">
        <v>0.33028200000000002</v>
      </c>
      <c r="AC57" s="46">
        <v>2.6522679999999998</v>
      </c>
      <c r="AD57" s="46">
        <v>6.7858020000000003</v>
      </c>
      <c r="AE57" s="46">
        <v>9.4180519999999994</v>
      </c>
      <c r="AF57" s="46">
        <v>9.5281470000000006</v>
      </c>
      <c r="AG57" s="46">
        <v>8.7875130000000006</v>
      </c>
      <c r="AH57" s="46">
        <v>7.8266920000000004</v>
      </c>
      <c r="AI57" s="46">
        <v>6.665699</v>
      </c>
      <c r="AJ57" s="46">
        <v>5.534732</v>
      </c>
      <c r="AK57" s="46">
        <v>4.6739959999999998</v>
      </c>
      <c r="AL57" s="46">
        <v>4.1735680000000004</v>
      </c>
      <c r="AM57" s="46">
        <v>3.8532950000000001</v>
      </c>
      <c r="AN57" s="46">
        <v>3.6731410000000002</v>
      </c>
      <c r="AO57" s="46">
        <v>3.5029949999999999</v>
      </c>
      <c r="AP57" s="46">
        <v>3.282807</v>
      </c>
      <c r="AQ57" s="46">
        <v>3.0626190000000002</v>
      </c>
      <c r="AR57" s="46">
        <v>2.7323360000000001</v>
      </c>
      <c r="AS57" s="46">
        <v>2.4320789999999999</v>
      </c>
      <c r="AT57" s="46">
        <v>2.1118060000000001</v>
      </c>
      <c r="AU57" s="46">
        <v>1.7214719999999999</v>
      </c>
      <c r="AV57" s="46">
        <v>1.4112070000000001</v>
      </c>
      <c r="AW57" s="46">
        <v>1.1309670000000001</v>
      </c>
      <c r="AX57" s="46">
        <v>0.89076200000000005</v>
      </c>
      <c r="AY57" s="46">
        <v>0.70059899999999997</v>
      </c>
      <c r="AZ57" s="46">
        <v>0.56047899999999995</v>
      </c>
      <c r="BA57" s="46">
        <v>0.44037700000000002</v>
      </c>
      <c r="BB57" s="46">
        <v>0.39033400000000001</v>
      </c>
      <c r="BC57" s="46">
        <v>0.320274</v>
      </c>
      <c r="BD57" s="46">
        <v>0.270231</v>
      </c>
      <c r="BE57" s="46">
        <v>0.23019700000000001</v>
      </c>
      <c r="BF57" s="46">
        <v>0.21018000000000001</v>
      </c>
      <c r="BG57" s="46">
        <v>0.160137</v>
      </c>
      <c r="BH57" s="46">
        <v>0.28023999999999999</v>
      </c>
      <c r="BI57" s="46">
        <v>0.25021399999999999</v>
      </c>
      <c r="BJ57" s="46">
        <v>0</v>
      </c>
      <c r="BK57" s="46">
        <v>2.9870540000000001</v>
      </c>
      <c r="BL57" s="46">
        <v>85.933473000000006</v>
      </c>
      <c r="BM57" s="46">
        <v>11.079473</v>
      </c>
      <c r="BN57" s="46">
        <v>97.012945999999999</v>
      </c>
      <c r="BO57" s="46">
        <v>0</v>
      </c>
      <c r="BP57" s="46">
        <v>3.5000000000000003E-2</v>
      </c>
      <c r="BQ57" s="46">
        <v>7.7560000000000002</v>
      </c>
      <c r="BR57" s="46">
        <v>0.27</v>
      </c>
      <c r="BS57" s="46">
        <v>3.1E-2</v>
      </c>
      <c r="BT57" s="46">
        <v>0</v>
      </c>
    </row>
    <row r="58" spans="2:72">
      <c r="B58" s="15"/>
      <c r="C58" s="43"/>
      <c r="D58" s="43"/>
      <c r="E58" s="43"/>
      <c r="F58" s="43"/>
      <c r="G58" s="43"/>
      <c r="H58" s="43"/>
      <c r="I58" s="71"/>
    </row>
    <row r="59" spans="2:72">
      <c r="B59" s="9" t="s">
        <v>6</v>
      </c>
      <c r="C59" s="39">
        <v>40084</v>
      </c>
      <c r="D59" s="39">
        <f t="shared" si="0"/>
        <v>38622</v>
      </c>
      <c r="E59" s="40">
        <v>0.25</v>
      </c>
      <c r="F59" s="45">
        <f t="shared" si="1"/>
        <v>38622.25</v>
      </c>
      <c r="G59" s="41" t="s">
        <v>385</v>
      </c>
      <c r="H59" s="41" t="s">
        <v>386</v>
      </c>
      <c r="I59" s="41"/>
      <c r="J59" s="9" t="s">
        <v>6</v>
      </c>
      <c r="K59" s="46" t="s">
        <v>349</v>
      </c>
      <c r="L59" s="46" t="s">
        <v>501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5.0020000000000004E-3</v>
      </c>
      <c r="AA59" s="46">
        <v>0.37016700000000002</v>
      </c>
      <c r="AB59" s="46">
        <v>2.6111749999999998</v>
      </c>
      <c r="AC59" s="46">
        <v>6.1627729999999996</v>
      </c>
      <c r="AD59" s="46">
        <v>8.0836380000000005</v>
      </c>
      <c r="AE59" s="46">
        <v>8.2036920000000002</v>
      </c>
      <c r="AF59" s="46">
        <v>8.0936419999999991</v>
      </c>
      <c r="AG59" s="46">
        <v>8.1236560000000004</v>
      </c>
      <c r="AH59" s="46">
        <v>7.5934169999999996</v>
      </c>
      <c r="AI59" s="46">
        <v>6.4929220000000001</v>
      </c>
      <c r="AJ59" s="46">
        <v>5.3724179999999997</v>
      </c>
      <c r="AK59" s="46">
        <v>4.441999</v>
      </c>
      <c r="AL59" s="46">
        <v>3.7516880000000001</v>
      </c>
      <c r="AM59" s="46">
        <v>3.2414589999999999</v>
      </c>
      <c r="AN59" s="46">
        <v>2.9413239999999998</v>
      </c>
      <c r="AO59" s="46">
        <v>2.7312289999999999</v>
      </c>
      <c r="AP59" s="46">
        <v>2.5711569999999999</v>
      </c>
      <c r="AQ59" s="46">
        <v>2.4511029999999998</v>
      </c>
      <c r="AR59" s="46">
        <v>2.2710219999999999</v>
      </c>
      <c r="AS59" s="46">
        <v>2.1309589999999998</v>
      </c>
      <c r="AT59" s="46">
        <v>1.9708870000000001</v>
      </c>
      <c r="AU59" s="46">
        <v>1.740783</v>
      </c>
      <c r="AV59" s="46">
        <v>1.5406930000000001</v>
      </c>
      <c r="AW59" s="46">
        <v>1.3305990000000001</v>
      </c>
      <c r="AX59" s="46">
        <v>1.130509</v>
      </c>
      <c r="AY59" s="46">
        <v>0.94042300000000001</v>
      </c>
      <c r="AZ59" s="46">
        <v>0.78035100000000002</v>
      </c>
      <c r="BA59" s="46">
        <v>0.62027900000000002</v>
      </c>
      <c r="BB59" s="46">
        <v>0.52023399999999997</v>
      </c>
      <c r="BC59" s="46">
        <v>0.40017999999999998</v>
      </c>
      <c r="BD59" s="46">
        <v>0.32014399999999998</v>
      </c>
      <c r="BE59" s="46">
        <v>0.25011299999999997</v>
      </c>
      <c r="BF59" s="46">
        <v>0.210095</v>
      </c>
      <c r="BG59" s="46">
        <v>0.14006299999999999</v>
      </c>
      <c r="BH59" s="46">
        <v>0.24010799999999999</v>
      </c>
      <c r="BI59" s="46">
        <v>0.22009899999999999</v>
      </c>
      <c r="BJ59" s="46">
        <v>0</v>
      </c>
      <c r="BK59" s="46">
        <v>9.1491170000000004</v>
      </c>
      <c r="BL59" s="46">
        <v>78.495322999999999</v>
      </c>
      <c r="BM59" s="46">
        <v>12.355560000000001</v>
      </c>
      <c r="BN59" s="46">
        <v>90.850882999999996</v>
      </c>
      <c r="BO59" s="46">
        <v>0</v>
      </c>
      <c r="BP59" s="46">
        <v>0.11700000000000001</v>
      </c>
      <c r="BQ59" s="46">
        <v>6.3529999999999998</v>
      </c>
      <c r="BR59" s="46">
        <v>0.74</v>
      </c>
      <c r="BS59" s="46">
        <v>0.10100000000000001</v>
      </c>
      <c r="BT59" s="46">
        <v>0</v>
      </c>
    </row>
    <row r="60" spans="2:72">
      <c r="B60" s="9" t="s">
        <v>7</v>
      </c>
      <c r="C60" s="39">
        <v>40084</v>
      </c>
      <c r="D60" s="39">
        <f t="shared" si="0"/>
        <v>38622</v>
      </c>
      <c r="E60" s="40">
        <v>0.25</v>
      </c>
      <c r="F60" s="45">
        <f t="shared" si="1"/>
        <v>38622.25</v>
      </c>
      <c r="G60" s="41" t="s">
        <v>390</v>
      </c>
      <c r="H60" s="41" t="s">
        <v>386</v>
      </c>
      <c r="I60" s="41"/>
      <c r="J60" s="9" t="s">
        <v>7</v>
      </c>
      <c r="K60" s="46" t="s">
        <v>350</v>
      </c>
      <c r="L60" s="46" t="s">
        <v>501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9.7000000000000003E-3</v>
      </c>
      <c r="AC60" s="46">
        <v>0.31000100000000003</v>
      </c>
      <c r="AD60" s="46">
        <v>2.0300060000000002</v>
      </c>
      <c r="AE60" s="46">
        <v>5.0800150000000004</v>
      </c>
      <c r="AF60" s="46">
        <v>6.7800200000000004</v>
      </c>
      <c r="AG60" s="46">
        <v>6.7100200000000001</v>
      </c>
      <c r="AH60" s="46">
        <v>5.950018</v>
      </c>
      <c r="AI60" s="46">
        <v>5.3900160000000001</v>
      </c>
      <c r="AJ60" s="46">
        <v>5.2200160000000002</v>
      </c>
      <c r="AK60" s="46">
        <v>5.270016</v>
      </c>
      <c r="AL60" s="46">
        <v>5.5900169999999996</v>
      </c>
      <c r="AM60" s="46">
        <v>5.8900180000000004</v>
      </c>
      <c r="AN60" s="46">
        <v>6.0500179999999997</v>
      </c>
      <c r="AO60" s="46">
        <v>5.9700179999999996</v>
      </c>
      <c r="AP60" s="46">
        <v>5.6300169999999996</v>
      </c>
      <c r="AQ60" s="46">
        <v>5.1600149999999996</v>
      </c>
      <c r="AR60" s="46">
        <v>4.4400130000000004</v>
      </c>
      <c r="AS60" s="46">
        <v>3.7700109999999998</v>
      </c>
      <c r="AT60" s="46">
        <v>3.0700090000000002</v>
      </c>
      <c r="AU60" s="46">
        <v>2.3400069999999999</v>
      </c>
      <c r="AV60" s="46">
        <v>1.7800050000000001</v>
      </c>
      <c r="AW60" s="46">
        <v>1.340004</v>
      </c>
      <c r="AX60" s="46">
        <v>1.010003</v>
      </c>
      <c r="AY60" s="46">
        <v>0.79000199999999998</v>
      </c>
      <c r="AZ60" s="46">
        <v>0.65000199999999997</v>
      </c>
      <c r="BA60" s="46">
        <v>0.55000199999999999</v>
      </c>
      <c r="BB60" s="46">
        <v>0.53000199999999997</v>
      </c>
      <c r="BC60" s="46">
        <v>0.470001</v>
      </c>
      <c r="BD60" s="46">
        <v>0.44000099999999998</v>
      </c>
      <c r="BE60" s="46">
        <v>0.38000099999999998</v>
      </c>
      <c r="BF60" s="46">
        <v>0.36000100000000002</v>
      </c>
      <c r="BG60" s="46">
        <v>0.27000099999999999</v>
      </c>
      <c r="BH60" s="46">
        <v>0.46000099999999999</v>
      </c>
      <c r="BI60" s="46">
        <v>0.31000100000000003</v>
      </c>
      <c r="BJ60" s="46">
        <v>0</v>
      </c>
      <c r="BK60" s="46">
        <v>0.31970100000000001</v>
      </c>
      <c r="BL60" s="46">
        <v>84.930255000000002</v>
      </c>
      <c r="BM60" s="46">
        <v>14.750044000000001</v>
      </c>
      <c r="BN60" s="46">
        <v>99.680299000000005</v>
      </c>
      <c r="BO60" s="46">
        <v>0</v>
      </c>
      <c r="BP60" s="46">
        <v>4.0000000000000001E-3</v>
      </c>
      <c r="BQ60" s="46">
        <v>5.758</v>
      </c>
      <c r="BR60" s="46">
        <v>2.1999999999999999E-2</v>
      </c>
      <c r="BS60" s="46">
        <v>3.0000000000000001E-3</v>
      </c>
      <c r="BT60" s="46">
        <v>0</v>
      </c>
    </row>
    <row r="61" spans="2:72">
      <c r="B61" s="9" t="s">
        <v>8</v>
      </c>
      <c r="C61" s="39">
        <v>40084</v>
      </c>
      <c r="D61" s="39">
        <f t="shared" si="0"/>
        <v>38622</v>
      </c>
      <c r="E61" s="40">
        <v>0.25</v>
      </c>
      <c r="F61" s="45">
        <f t="shared" si="1"/>
        <v>38622.25</v>
      </c>
      <c r="G61" s="41" t="s">
        <v>393</v>
      </c>
      <c r="H61" s="41" t="s">
        <v>386</v>
      </c>
      <c r="I61" s="41"/>
      <c r="J61" s="9" t="s">
        <v>8</v>
      </c>
      <c r="K61" s="46" t="s">
        <v>351</v>
      </c>
      <c r="L61" s="46" t="s">
        <v>501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7.6099999999999996E-4</v>
      </c>
      <c r="AB61" s="46">
        <v>9.9118999999999999E-2</v>
      </c>
      <c r="AC61" s="46">
        <v>1.2014450000000001</v>
      </c>
      <c r="AD61" s="46">
        <v>4.2751400000000004</v>
      </c>
      <c r="AE61" s="46">
        <v>7.3788720000000003</v>
      </c>
      <c r="AF61" s="46">
        <v>8.4201239999999995</v>
      </c>
      <c r="AG61" s="46">
        <v>8.2399079999999998</v>
      </c>
      <c r="AH61" s="46">
        <v>7.6992580000000004</v>
      </c>
      <c r="AI61" s="46">
        <v>6.958367</v>
      </c>
      <c r="AJ61" s="46">
        <v>6.0873189999999999</v>
      </c>
      <c r="AK61" s="46">
        <v>5.2863559999999996</v>
      </c>
      <c r="AL61" s="46">
        <v>4.7857539999999998</v>
      </c>
      <c r="AM61" s="46">
        <v>4.4453449999999997</v>
      </c>
      <c r="AN61" s="46">
        <v>4.2451040000000004</v>
      </c>
      <c r="AO61" s="46">
        <v>4.0749000000000004</v>
      </c>
      <c r="AP61" s="46">
        <v>3.8746589999999999</v>
      </c>
      <c r="AQ61" s="46">
        <v>3.6543939999999999</v>
      </c>
      <c r="AR61" s="46">
        <v>3.3139850000000002</v>
      </c>
      <c r="AS61" s="46">
        <v>3.0036119999999999</v>
      </c>
      <c r="AT61" s="46">
        <v>2.6431779999999998</v>
      </c>
      <c r="AU61" s="46">
        <v>2.1826240000000001</v>
      </c>
      <c r="AV61" s="46">
        <v>1.8021670000000001</v>
      </c>
      <c r="AW61" s="46">
        <v>1.4317219999999999</v>
      </c>
      <c r="AX61" s="46">
        <v>1.1113360000000001</v>
      </c>
      <c r="AY61" s="46">
        <v>0.84101099999999995</v>
      </c>
      <c r="AZ61" s="46">
        <v>0.63075800000000004</v>
      </c>
      <c r="BA61" s="46">
        <v>0.46055400000000002</v>
      </c>
      <c r="BB61" s="46">
        <v>0.37044500000000002</v>
      </c>
      <c r="BC61" s="46">
        <v>0.280337</v>
      </c>
      <c r="BD61" s="46">
        <v>0.22026499999999999</v>
      </c>
      <c r="BE61" s="46">
        <v>0.18021699999999999</v>
      </c>
      <c r="BF61" s="46">
        <v>0.160193</v>
      </c>
      <c r="BG61" s="46">
        <v>0.120144</v>
      </c>
      <c r="BH61" s="46">
        <v>0.240289</v>
      </c>
      <c r="BI61" s="46">
        <v>0.280337</v>
      </c>
      <c r="BJ61" s="46">
        <v>0</v>
      </c>
      <c r="BK61" s="46">
        <v>1.3013250000000001</v>
      </c>
      <c r="BL61" s="46">
        <v>85.743098000000003</v>
      </c>
      <c r="BM61" s="46">
        <v>12.955577999999999</v>
      </c>
      <c r="BN61" s="46">
        <v>98.698674999999994</v>
      </c>
      <c r="BO61" s="46">
        <v>0</v>
      </c>
      <c r="BP61" s="46">
        <v>1.4999999999999999E-2</v>
      </c>
      <c r="BQ61" s="46">
        <v>6.6180000000000003</v>
      </c>
      <c r="BR61" s="46">
        <v>0.1</v>
      </c>
      <c r="BS61" s="46">
        <v>1.2999999999999999E-2</v>
      </c>
      <c r="BT61" s="46">
        <v>0</v>
      </c>
    </row>
    <row r="62" spans="2:72">
      <c r="B62" s="15"/>
      <c r="C62" s="43"/>
      <c r="D62" s="43"/>
      <c r="E62" s="43"/>
      <c r="F62" s="43"/>
      <c r="G62" s="43"/>
      <c r="H62" s="43"/>
      <c r="I62" s="43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</row>
    <row r="63" spans="2:72">
      <c r="B63" s="9" t="s">
        <v>9</v>
      </c>
      <c r="C63" s="39">
        <v>40085</v>
      </c>
      <c r="D63" s="39">
        <f t="shared" si="0"/>
        <v>38623</v>
      </c>
      <c r="E63" s="40">
        <v>0.25</v>
      </c>
      <c r="F63" s="45">
        <f t="shared" si="1"/>
        <v>38623.25</v>
      </c>
      <c r="G63" s="41" t="s">
        <v>385</v>
      </c>
      <c r="H63" s="41" t="s">
        <v>386</v>
      </c>
      <c r="I63" s="41"/>
      <c r="J63" s="9" t="s">
        <v>9</v>
      </c>
      <c r="K63" s="46" t="s">
        <v>352</v>
      </c>
      <c r="L63" s="46" t="s">
        <v>501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3.3999999999999998E-3</v>
      </c>
      <c r="AB63" s="46">
        <v>0.230015</v>
      </c>
      <c r="AC63" s="46">
        <v>1.6801109999999999</v>
      </c>
      <c r="AD63" s="46">
        <v>3.8402530000000001</v>
      </c>
      <c r="AE63" s="46">
        <v>4.7303119999999996</v>
      </c>
      <c r="AF63" s="46">
        <v>4.630306</v>
      </c>
      <c r="AG63" s="46">
        <v>4.630306</v>
      </c>
      <c r="AH63" s="46">
        <v>4.8103170000000004</v>
      </c>
      <c r="AI63" s="46">
        <v>5.1203380000000003</v>
      </c>
      <c r="AJ63" s="46">
        <v>5.7003760000000003</v>
      </c>
      <c r="AK63" s="46">
        <v>6.4204239999999997</v>
      </c>
      <c r="AL63" s="46">
        <v>7.0704669999999998</v>
      </c>
      <c r="AM63" s="46">
        <v>7.2504790000000003</v>
      </c>
      <c r="AN63" s="46">
        <v>7.0804669999999996</v>
      </c>
      <c r="AO63" s="46">
        <v>6.6004360000000002</v>
      </c>
      <c r="AP63" s="46">
        <v>5.8903889999999999</v>
      </c>
      <c r="AQ63" s="46">
        <v>5.1303390000000002</v>
      </c>
      <c r="AR63" s="46">
        <v>4.2202789999999997</v>
      </c>
      <c r="AS63" s="46">
        <v>3.4302260000000002</v>
      </c>
      <c r="AT63" s="46">
        <v>2.7001780000000002</v>
      </c>
      <c r="AU63" s="46">
        <v>1.9901310000000001</v>
      </c>
      <c r="AV63" s="46">
        <v>1.470097</v>
      </c>
      <c r="AW63" s="46">
        <v>1.0600700000000001</v>
      </c>
      <c r="AX63" s="46">
        <v>0.76005</v>
      </c>
      <c r="AY63" s="46">
        <v>0.57003800000000004</v>
      </c>
      <c r="AZ63" s="46">
        <v>0.45002999999999999</v>
      </c>
      <c r="BA63" s="46">
        <v>0.37002400000000002</v>
      </c>
      <c r="BB63" s="46">
        <v>0.35002299999999997</v>
      </c>
      <c r="BC63" s="46">
        <v>0.31002000000000002</v>
      </c>
      <c r="BD63" s="46">
        <v>0.29001900000000003</v>
      </c>
      <c r="BE63" s="46">
        <v>0.25001699999999999</v>
      </c>
      <c r="BF63" s="46">
        <v>0.24001600000000001</v>
      </c>
      <c r="BG63" s="46">
        <v>0.18001200000000001</v>
      </c>
      <c r="BH63" s="46">
        <v>0.320021</v>
      </c>
      <c r="BI63" s="46">
        <v>0.22001499999999999</v>
      </c>
      <c r="BJ63" s="46">
        <v>0</v>
      </c>
      <c r="BK63" s="46">
        <v>1.9135260000000001</v>
      </c>
      <c r="BL63" s="46">
        <v>86.555712999999997</v>
      </c>
      <c r="BM63" s="46">
        <v>11.530761</v>
      </c>
      <c r="BN63" s="46">
        <v>98.086473999999995</v>
      </c>
      <c r="BO63" s="46">
        <v>0</v>
      </c>
      <c r="BP63" s="46">
        <v>2.1999999999999999E-2</v>
      </c>
      <c r="BQ63" s="46">
        <v>7.5069999999999997</v>
      </c>
      <c r="BR63" s="46">
        <v>0.16600000000000001</v>
      </c>
      <c r="BS63" s="46">
        <v>0.02</v>
      </c>
      <c r="BT63" s="46">
        <v>0</v>
      </c>
    </row>
    <row r="64" spans="2:72">
      <c r="B64" s="9" t="s">
        <v>10</v>
      </c>
      <c r="C64" s="39">
        <v>40085</v>
      </c>
      <c r="D64" s="39">
        <f t="shared" si="0"/>
        <v>38623</v>
      </c>
      <c r="E64" s="40">
        <v>0.25</v>
      </c>
      <c r="F64" s="45">
        <f t="shared" si="1"/>
        <v>38623.25</v>
      </c>
      <c r="G64" s="41" t="s">
        <v>387</v>
      </c>
      <c r="H64" s="41" t="s">
        <v>386</v>
      </c>
      <c r="I64" s="41"/>
      <c r="J64" s="9" t="s">
        <v>10</v>
      </c>
      <c r="K64" s="46" t="s">
        <v>353</v>
      </c>
      <c r="L64" s="46" t="s">
        <v>501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2.6009000000000001E-2</v>
      </c>
      <c r="AB64" s="46">
        <v>0.56018999999999997</v>
      </c>
      <c r="AC64" s="46">
        <v>2.3808090000000002</v>
      </c>
      <c r="AD64" s="46">
        <v>4.2214349999999996</v>
      </c>
      <c r="AE64" s="46">
        <v>4.8016329999999998</v>
      </c>
      <c r="AF64" s="46">
        <v>4.8816600000000001</v>
      </c>
      <c r="AG64" s="46">
        <v>5.2617890000000003</v>
      </c>
      <c r="AH64" s="46">
        <v>5.591901</v>
      </c>
      <c r="AI64" s="46">
        <v>5.6719280000000003</v>
      </c>
      <c r="AJ64" s="46">
        <v>5.7919689999999999</v>
      </c>
      <c r="AK64" s="46">
        <v>6.0220469999999997</v>
      </c>
      <c r="AL64" s="46">
        <v>6.3121460000000003</v>
      </c>
      <c r="AM64" s="46">
        <v>6.3721670000000001</v>
      </c>
      <c r="AN64" s="46">
        <v>6.2521259999999996</v>
      </c>
      <c r="AO64" s="46">
        <v>5.9120100000000004</v>
      </c>
      <c r="AP64" s="46">
        <v>5.3918330000000001</v>
      </c>
      <c r="AQ64" s="46">
        <v>4.811636</v>
      </c>
      <c r="AR64" s="46">
        <v>4.0613809999999999</v>
      </c>
      <c r="AS64" s="46">
        <v>3.4011559999999998</v>
      </c>
      <c r="AT64" s="46">
        <v>2.7409319999999999</v>
      </c>
      <c r="AU64" s="46">
        <v>2.0707040000000001</v>
      </c>
      <c r="AV64" s="46">
        <v>1.5705340000000001</v>
      </c>
      <c r="AW64" s="46">
        <v>1.1503909999999999</v>
      </c>
      <c r="AX64" s="46">
        <v>0.85028899999999996</v>
      </c>
      <c r="AY64" s="46">
        <v>0.63021400000000005</v>
      </c>
      <c r="AZ64" s="46">
        <v>0.49016700000000002</v>
      </c>
      <c r="BA64" s="46">
        <v>0.40013599999999999</v>
      </c>
      <c r="BB64" s="46">
        <v>0.37012600000000001</v>
      </c>
      <c r="BC64" s="46">
        <v>0.33011200000000002</v>
      </c>
      <c r="BD64" s="46">
        <v>0.30010199999999998</v>
      </c>
      <c r="BE64" s="46">
        <v>0.270092</v>
      </c>
      <c r="BF64" s="46">
        <v>0.26008799999999999</v>
      </c>
      <c r="BG64" s="46">
        <v>0.200068</v>
      </c>
      <c r="BH64" s="46">
        <v>0.360122</v>
      </c>
      <c r="BI64" s="46">
        <v>0.28009499999999998</v>
      </c>
      <c r="BJ64" s="46">
        <v>0</v>
      </c>
      <c r="BK64" s="46">
        <v>2.967009</v>
      </c>
      <c r="BL64" s="46">
        <v>84.758818000000005</v>
      </c>
      <c r="BM64" s="46">
        <v>12.274172999999999</v>
      </c>
      <c r="BN64" s="46">
        <v>97.032990999999996</v>
      </c>
      <c r="BO64" s="46">
        <v>0</v>
      </c>
      <c r="BP64" s="46">
        <v>3.5000000000000003E-2</v>
      </c>
      <c r="BQ64" s="46">
        <v>6.9050000000000002</v>
      </c>
      <c r="BR64" s="46">
        <v>0.24199999999999999</v>
      </c>
      <c r="BS64" s="46">
        <v>3.1E-2</v>
      </c>
      <c r="BT64" s="46">
        <v>0</v>
      </c>
    </row>
    <row r="65" spans="2:72">
      <c r="B65" s="9" t="s">
        <v>11</v>
      </c>
      <c r="C65" s="39">
        <v>40085</v>
      </c>
      <c r="D65" s="39">
        <f t="shared" si="0"/>
        <v>38623</v>
      </c>
      <c r="E65" s="40">
        <v>0.25</v>
      </c>
      <c r="F65" s="45">
        <f t="shared" si="1"/>
        <v>38623.25</v>
      </c>
      <c r="G65" s="41" t="s">
        <v>388</v>
      </c>
      <c r="H65" s="41" t="s">
        <v>386</v>
      </c>
      <c r="I65" s="41"/>
      <c r="J65" s="9" t="s">
        <v>11</v>
      </c>
      <c r="K65" s="46" t="s">
        <v>354</v>
      </c>
      <c r="L65" s="46" t="s">
        <v>501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7.9019999999999993E-3</v>
      </c>
      <c r="AB65" s="46">
        <v>0.29006399999999999</v>
      </c>
      <c r="AC65" s="46">
        <v>3.1907049999999999</v>
      </c>
      <c r="AD65" s="46">
        <v>7.2115939999999998</v>
      </c>
      <c r="AE65" s="46">
        <v>4.8310680000000001</v>
      </c>
      <c r="AF65" s="46">
        <v>6.6214630000000003</v>
      </c>
      <c r="AG65" s="46">
        <v>6.6214630000000003</v>
      </c>
      <c r="AH65" s="46">
        <v>4.9710989999999997</v>
      </c>
      <c r="AI65" s="46">
        <v>4.5310009999999998</v>
      </c>
      <c r="AJ65" s="46">
        <v>4.5610080000000002</v>
      </c>
      <c r="AK65" s="46">
        <v>4.0608969999999998</v>
      </c>
      <c r="AL65" s="46">
        <v>3.570789</v>
      </c>
      <c r="AM65" s="46">
        <v>3.4907710000000001</v>
      </c>
      <c r="AN65" s="46">
        <v>3.7708330000000001</v>
      </c>
      <c r="AO65" s="46">
        <v>4.2309349999999997</v>
      </c>
      <c r="AP65" s="46">
        <v>4.6410260000000001</v>
      </c>
      <c r="AQ65" s="46">
        <v>4.9210880000000001</v>
      </c>
      <c r="AR65" s="46">
        <v>4.7810569999999997</v>
      </c>
      <c r="AS65" s="46">
        <v>4.4409809999999998</v>
      </c>
      <c r="AT65" s="46">
        <v>3.8608530000000001</v>
      </c>
      <c r="AU65" s="46">
        <v>3.1206900000000002</v>
      </c>
      <c r="AV65" s="46">
        <v>2.5505640000000001</v>
      </c>
      <c r="AW65" s="46">
        <v>2.0704579999999999</v>
      </c>
      <c r="AX65" s="46">
        <v>1.7003760000000001</v>
      </c>
      <c r="AY65" s="46">
        <v>1.400309</v>
      </c>
      <c r="AZ65" s="46">
        <v>1.1502540000000001</v>
      </c>
      <c r="BA65" s="46">
        <v>0.88019499999999995</v>
      </c>
      <c r="BB65" s="46">
        <v>0.71015700000000004</v>
      </c>
      <c r="BC65" s="46">
        <v>0.50011099999999997</v>
      </c>
      <c r="BD65" s="46">
        <v>0.35007700000000003</v>
      </c>
      <c r="BE65" s="46">
        <v>0.24005299999999999</v>
      </c>
      <c r="BF65" s="46">
        <v>0.18004000000000001</v>
      </c>
      <c r="BG65" s="46">
        <v>0.12002699999999999</v>
      </c>
      <c r="BH65" s="46">
        <v>0.21004600000000001</v>
      </c>
      <c r="BI65" s="46">
        <v>0.21004600000000001</v>
      </c>
      <c r="BJ65" s="46">
        <v>0</v>
      </c>
      <c r="BK65" s="46">
        <v>3.4886710000000001</v>
      </c>
      <c r="BL65" s="46">
        <v>77.257074000000003</v>
      </c>
      <c r="BM65" s="46">
        <v>19.254255000000001</v>
      </c>
      <c r="BN65" s="46">
        <v>96.511329000000003</v>
      </c>
      <c r="BO65" s="46">
        <v>0</v>
      </c>
      <c r="BP65" s="46">
        <v>4.4999999999999998E-2</v>
      </c>
      <c r="BQ65" s="46">
        <v>4.0119999999999996</v>
      </c>
      <c r="BR65" s="46">
        <v>0.18099999999999999</v>
      </c>
      <c r="BS65" s="46">
        <v>3.5999999999999997E-2</v>
      </c>
      <c r="BT65" s="46">
        <v>0</v>
      </c>
    </row>
    <row r="66" spans="2:72">
      <c r="B66" s="9" t="s">
        <v>12</v>
      </c>
      <c r="C66" s="39">
        <v>40085</v>
      </c>
      <c r="D66" s="39">
        <f t="shared" si="0"/>
        <v>38623</v>
      </c>
      <c r="E66" s="40">
        <v>0.25</v>
      </c>
      <c r="F66" s="45">
        <f t="shared" si="1"/>
        <v>38623.25</v>
      </c>
      <c r="G66" s="41" t="s">
        <v>389</v>
      </c>
      <c r="H66" s="41" t="s">
        <v>386</v>
      </c>
      <c r="I66" s="41"/>
      <c r="J66" s="9" t="s">
        <v>12</v>
      </c>
      <c r="K66" s="46" t="s">
        <v>355</v>
      </c>
      <c r="L66" s="46" t="s">
        <v>501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1.701E-3</v>
      </c>
      <c r="AA66" s="46">
        <v>0.190111</v>
      </c>
      <c r="AB66" s="46">
        <v>1.710998</v>
      </c>
      <c r="AC66" s="46">
        <v>4.8728410000000002</v>
      </c>
      <c r="AD66" s="46">
        <v>7.2142059999999999</v>
      </c>
      <c r="AE66" s="46">
        <v>7.6944860000000004</v>
      </c>
      <c r="AF66" s="46">
        <v>7.5443980000000002</v>
      </c>
      <c r="AG66" s="46">
        <v>7.4943689999999998</v>
      </c>
      <c r="AH66" s="46">
        <v>7.0140890000000002</v>
      </c>
      <c r="AI66" s="46">
        <v>5.9934940000000001</v>
      </c>
      <c r="AJ66" s="46">
        <v>5.0029170000000001</v>
      </c>
      <c r="AK66" s="46">
        <v>4.3025080000000004</v>
      </c>
      <c r="AL66" s="46">
        <v>3.8622519999999998</v>
      </c>
      <c r="AM66" s="46">
        <v>3.542065</v>
      </c>
      <c r="AN66" s="46">
        <v>3.3919779999999999</v>
      </c>
      <c r="AO66" s="46">
        <v>3.3019250000000002</v>
      </c>
      <c r="AP66" s="46">
        <v>3.1918609999999998</v>
      </c>
      <c r="AQ66" s="46">
        <v>3.1018080000000001</v>
      </c>
      <c r="AR66" s="46">
        <v>2.891686</v>
      </c>
      <c r="AS66" s="46">
        <v>2.721587</v>
      </c>
      <c r="AT66" s="46">
        <v>2.501458</v>
      </c>
      <c r="AU66" s="46">
        <v>2.1712660000000001</v>
      </c>
      <c r="AV66" s="46">
        <v>1.901108</v>
      </c>
      <c r="AW66" s="46">
        <v>1.6209450000000001</v>
      </c>
      <c r="AX66" s="46">
        <v>1.3607929999999999</v>
      </c>
      <c r="AY66" s="46">
        <v>1.1206529999999999</v>
      </c>
      <c r="AZ66" s="46">
        <v>0.92053700000000005</v>
      </c>
      <c r="BA66" s="46">
        <v>0.72041999999999995</v>
      </c>
      <c r="BB66" s="46">
        <v>0.61035600000000001</v>
      </c>
      <c r="BC66" s="46">
        <v>0.47027400000000003</v>
      </c>
      <c r="BD66" s="46">
        <v>0.380222</v>
      </c>
      <c r="BE66" s="46">
        <v>0.29016900000000001</v>
      </c>
      <c r="BF66" s="46">
        <v>0.24013999999999999</v>
      </c>
      <c r="BG66" s="46">
        <v>0.170099</v>
      </c>
      <c r="BH66" s="46">
        <v>0.27015800000000001</v>
      </c>
      <c r="BI66" s="46">
        <v>0.210123</v>
      </c>
      <c r="BJ66" s="46">
        <v>0</v>
      </c>
      <c r="BK66" s="46">
        <v>6.7756499999999997</v>
      </c>
      <c r="BL66" s="46">
        <v>78.265629000000004</v>
      </c>
      <c r="BM66" s="46">
        <v>14.958721000000001</v>
      </c>
      <c r="BN66" s="46">
        <v>93.224350000000001</v>
      </c>
      <c r="BO66" s="46">
        <v>0</v>
      </c>
      <c r="BP66" s="46">
        <v>8.6999999999999994E-2</v>
      </c>
      <c r="BQ66" s="46">
        <v>5.2320000000000002</v>
      </c>
      <c r="BR66" s="46">
        <v>0.45300000000000001</v>
      </c>
      <c r="BS66" s="46">
        <v>7.2999999999999995E-2</v>
      </c>
      <c r="BT66" s="46">
        <v>0</v>
      </c>
    </row>
    <row r="67" spans="2:72">
      <c r="B67" s="9" t="s">
        <v>13</v>
      </c>
      <c r="C67" s="39">
        <v>40085</v>
      </c>
      <c r="D67" s="39">
        <f t="shared" si="0"/>
        <v>38623</v>
      </c>
      <c r="E67" s="40">
        <v>0.25</v>
      </c>
      <c r="F67" s="45">
        <f t="shared" si="1"/>
        <v>38623.25</v>
      </c>
      <c r="G67" s="41" t="s">
        <v>390</v>
      </c>
      <c r="H67" s="41" t="s">
        <v>386</v>
      </c>
      <c r="I67" s="41"/>
      <c r="J67" s="9" t="s">
        <v>13</v>
      </c>
      <c r="K67" s="46" t="s">
        <v>356</v>
      </c>
      <c r="L67" s="46" t="s">
        <v>501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4.1999999999999997E-3</v>
      </c>
      <c r="AA67" s="46">
        <v>0.32999600000000001</v>
      </c>
      <c r="AB67" s="46">
        <v>2.4299710000000001</v>
      </c>
      <c r="AC67" s="46">
        <v>5.8499299999999996</v>
      </c>
      <c r="AD67" s="46">
        <v>7.4799100000000003</v>
      </c>
      <c r="AE67" s="46">
        <v>6.9799160000000002</v>
      </c>
      <c r="AF67" s="46">
        <v>6.4399230000000003</v>
      </c>
      <c r="AG67" s="46">
        <v>6.4799220000000002</v>
      </c>
      <c r="AH67" s="46">
        <v>6.1899259999999998</v>
      </c>
      <c r="AI67" s="46">
        <v>5.3099360000000004</v>
      </c>
      <c r="AJ67" s="46">
        <v>4.4399470000000001</v>
      </c>
      <c r="AK67" s="46">
        <v>3.879953</v>
      </c>
      <c r="AL67" s="46">
        <v>3.4799579999999999</v>
      </c>
      <c r="AM67" s="46">
        <v>3.1199629999999998</v>
      </c>
      <c r="AN67" s="46">
        <v>2.9399649999999999</v>
      </c>
      <c r="AO67" s="46">
        <v>2.8799649999999999</v>
      </c>
      <c r="AP67" s="46">
        <v>2.839966</v>
      </c>
      <c r="AQ67" s="46">
        <v>2.859966</v>
      </c>
      <c r="AR67" s="46">
        <v>2.799966</v>
      </c>
      <c r="AS67" s="46">
        <v>2.7799670000000001</v>
      </c>
      <c r="AT67" s="46">
        <v>2.719967</v>
      </c>
      <c r="AU67" s="46">
        <v>2.5399699999999998</v>
      </c>
      <c r="AV67" s="46">
        <v>2.3999709999999999</v>
      </c>
      <c r="AW67" s="46">
        <v>2.2299730000000002</v>
      </c>
      <c r="AX67" s="46">
        <v>2.0199760000000002</v>
      </c>
      <c r="AY67" s="46">
        <v>1.7999780000000001</v>
      </c>
      <c r="AZ67" s="46">
        <v>1.5699810000000001</v>
      </c>
      <c r="BA67" s="46">
        <v>1.2799849999999999</v>
      </c>
      <c r="BB67" s="46">
        <v>1.099987</v>
      </c>
      <c r="BC67" s="46">
        <v>0.83999000000000001</v>
      </c>
      <c r="BD67" s="46">
        <v>0.64999200000000001</v>
      </c>
      <c r="BE67" s="46">
        <v>0.45999400000000001</v>
      </c>
      <c r="BF67" s="46">
        <v>0.34999599999999997</v>
      </c>
      <c r="BG67" s="46">
        <v>0.20999699999999999</v>
      </c>
      <c r="BH67" s="46">
        <v>0.249997</v>
      </c>
      <c r="BI67" s="46">
        <v>6.6999000000000003E-2</v>
      </c>
      <c r="BJ67" s="46">
        <v>0</v>
      </c>
      <c r="BK67" s="46">
        <v>8.6140969999999992</v>
      </c>
      <c r="BL67" s="46">
        <v>70.899148999999994</v>
      </c>
      <c r="BM67" s="46">
        <v>20.486754000000001</v>
      </c>
      <c r="BN67" s="46">
        <v>91.385902999999999</v>
      </c>
      <c r="BO67" s="46">
        <v>0</v>
      </c>
      <c r="BP67" s="46">
        <v>0.121</v>
      </c>
      <c r="BQ67" s="46">
        <v>3.4609999999999999</v>
      </c>
      <c r="BR67" s="46">
        <v>0.42</v>
      </c>
      <c r="BS67" s="46">
        <v>9.4E-2</v>
      </c>
      <c r="BT67" s="46">
        <v>0</v>
      </c>
    </row>
    <row r="68" spans="2:72">
      <c r="B68" s="9" t="s">
        <v>14</v>
      </c>
      <c r="C68" s="39">
        <v>40085</v>
      </c>
      <c r="D68" s="39">
        <f>C68-1462</f>
        <v>38623</v>
      </c>
      <c r="E68" s="40">
        <v>0.25</v>
      </c>
      <c r="F68" s="45">
        <f t="shared" ref="F68:F131" si="2">D68+E68</f>
        <v>38623.25</v>
      </c>
      <c r="G68" s="41" t="s">
        <v>391</v>
      </c>
      <c r="H68" s="41" t="s">
        <v>386</v>
      </c>
      <c r="I68" s="41"/>
      <c r="J68" s="9" t="s">
        <v>14</v>
      </c>
      <c r="K68" s="46" t="s">
        <v>553</v>
      </c>
      <c r="L68" s="46" t="s">
        <v>501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1.101E-3</v>
      </c>
      <c r="AB68" s="46">
        <v>0.13009000000000001</v>
      </c>
      <c r="AC68" s="46">
        <v>1.4910270000000001</v>
      </c>
      <c r="AD68" s="46">
        <v>5.0935090000000001</v>
      </c>
      <c r="AE68" s="46">
        <v>8.3357430000000008</v>
      </c>
      <c r="AF68" s="46">
        <v>8.9561709999999994</v>
      </c>
      <c r="AG68" s="46">
        <v>8.3657640000000004</v>
      </c>
      <c r="AH68" s="46">
        <v>7.7553429999999999</v>
      </c>
      <c r="AI68" s="46">
        <v>7.2549989999999998</v>
      </c>
      <c r="AJ68" s="46">
        <v>6.7646610000000003</v>
      </c>
      <c r="AK68" s="46">
        <v>6.264316</v>
      </c>
      <c r="AL68" s="46">
        <v>5.8240129999999999</v>
      </c>
      <c r="AM68" s="46">
        <v>5.2636269999999996</v>
      </c>
      <c r="AN68" s="46">
        <v>4.7032410000000002</v>
      </c>
      <c r="AO68" s="46">
        <v>4.1328480000000001</v>
      </c>
      <c r="AP68" s="46">
        <v>3.5424410000000002</v>
      </c>
      <c r="AQ68" s="46">
        <v>3.0120749999999998</v>
      </c>
      <c r="AR68" s="46">
        <v>2.451689</v>
      </c>
      <c r="AS68" s="46">
        <v>2.0113859999999999</v>
      </c>
      <c r="AT68" s="46">
        <v>1.6211169999999999</v>
      </c>
      <c r="AU68" s="46">
        <v>1.260869</v>
      </c>
      <c r="AV68" s="46">
        <v>1.0006889999999999</v>
      </c>
      <c r="AW68" s="46">
        <v>0.80055200000000004</v>
      </c>
      <c r="AX68" s="46">
        <v>0.64044100000000004</v>
      </c>
      <c r="AY68" s="46">
        <v>0.53036499999999998</v>
      </c>
      <c r="AZ68" s="46">
        <v>0.45030999999999999</v>
      </c>
      <c r="BA68" s="46">
        <v>0.38026199999999999</v>
      </c>
      <c r="BB68" s="46">
        <v>0.35024100000000002</v>
      </c>
      <c r="BC68" s="46">
        <v>0.300207</v>
      </c>
      <c r="BD68" s="46">
        <v>0.26017899999999999</v>
      </c>
      <c r="BE68" s="46">
        <v>0.22015199999999999</v>
      </c>
      <c r="BF68" s="46">
        <v>0.20013800000000001</v>
      </c>
      <c r="BG68" s="46">
        <v>0.15010299999999999</v>
      </c>
      <c r="BH68" s="46">
        <v>0.26017899999999999</v>
      </c>
      <c r="BI68" s="46">
        <v>0.22015199999999999</v>
      </c>
      <c r="BJ68" s="46">
        <v>0</v>
      </c>
      <c r="BK68" s="46">
        <v>1.6222179999999999</v>
      </c>
      <c r="BL68" s="46">
        <v>89.731825000000001</v>
      </c>
      <c r="BM68" s="46">
        <v>8.6459569999999992</v>
      </c>
      <c r="BN68" s="46">
        <v>98.377781999999996</v>
      </c>
      <c r="BO68" s="46">
        <v>0</v>
      </c>
      <c r="BP68" s="46">
        <v>1.7999999999999999E-2</v>
      </c>
      <c r="BQ68" s="46">
        <v>10.378</v>
      </c>
      <c r="BR68" s="46">
        <v>0.188</v>
      </c>
      <c r="BS68" s="46">
        <v>1.6E-2</v>
      </c>
      <c r="BT68" s="46">
        <v>0</v>
      </c>
    </row>
    <row r="69" spans="2:72">
      <c r="B69" s="9" t="s">
        <v>15</v>
      </c>
      <c r="C69" s="39">
        <v>40085</v>
      </c>
      <c r="D69" s="39">
        <f>C69-1462</f>
        <v>38623</v>
      </c>
      <c r="E69" s="40">
        <v>0.25</v>
      </c>
      <c r="F69" s="45">
        <f t="shared" si="2"/>
        <v>38623.25</v>
      </c>
      <c r="G69" s="41" t="s">
        <v>392</v>
      </c>
      <c r="H69" s="41" t="s">
        <v>386</v>
      </c>
      <c r="I69" s="41"/>
      <c r="J69" s="9" t="s">
        <v>15</v>
      </c>
      <c r="K69" s="46" t="s">
        <v>554</v>
      </c>
      <c r="L69" s="46" t="s">
        <v>501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3.699E-3</v>
      </c>
      <c r="AA69" s="46">
        <v>0.28996</v>
      </c>
      <c r="AB69" s="46">
        <v>2.1797010000000001</v>
      </c>
      <c r="AC69" s="46">
        <v>5.5492400000000002</v>
      </c>
      <c r="AD69" s="46">
        <v>8.0089030000000001</v>
      </c>
      <c r="AE69" s="46">
        <v>8.9287770000000002</v>
      </c>
      <c r="AF69" s="46">
        <v>9.0687580000000008</v>
      </c>
      <c r="AG69" s="46">
        <v>8.8287899999999997</v>
      </c>
      <c r="AH69" s="46">
        <v>7.9089159999999996</v>
      </c>
      <c r="AI69" s="46">
        <v>6.5890969999999998</v>
      </c>
      <c r="AJ69" s="46">
        <v>5.3792629999999999</v>
      </c>
      <c r="AK69" s="46">
        <v>4.4493900000000002</v>
      </c>
      <c r="AL69" s="46">
        <v>3.7594850000000002</v>
      </c>
      <c r="AM69" s="46">
        <v>3.2395559999999999</v>
      </c>
      <c r="AN69" s="46">
        <v>2.8896039999999998</v>
      </c>
      <c r="AO69" s="46">
        <v>2.6196410000000001</v>
      </c>
      <c r="AP69" s="46">
        <v>2.4096700000000002</v>
      </c>
      <c r="AQ69" s="46">
        <v>2.2396929999999999</v>
      </c>
      <c r="AR69" s="46">
        <v>2.0397210000000001</v>
      </c>
      <c r="AS69" s="46">
        <v>1.89974</v>
      </c>
      <c r="AT69" s="46">
        <v>1.74976</v>
      </c>
      <c r="AU69" s="46">
        <v>1.5497879999999999</v>
      </c>
      <c r="AV69" s="46">
        <v>1.3998079999999999</v>
      </c>
      <c r="AW69" s="46">
        <v>1.23983</v>
      </c>
      <c r="AX69" s="46">
        <v>1.079852</v>
      </c>
      <c r="AY69" s="46">
        <v>0.92987299999999995</v>
      </c>
      <c r="AZ69" s="46">
        <v>0.79988999999999999</v>
      </c>
      <c r="BA69" s="46">
        <v>0.64991100000000002</v>
      </c>
      <c r="BB69" s="46">
        <v>0.55992299999999995</v>
      </c>
      <c r="BC69" s="46">
        <v>0.43994</v>
      </c>
      <c r="BD69" s="46">
        <v>0.34995199999999999</v>
      </c>
      <c r="BE69" s="46">
        <v>0.26996300000000001</v>
      </c>
      <c r="BF69" s="46">
        <v>0.21997</v>
      </c>
      <c r="BG69" s="46">
        <v>0.149979</v>
      </c>
      <c r="BH69" s="46">
        <v>0.20997099999999999</v>
      </c>
      <c r="BI69" s="46">
        <v>0.11998399999999999</v>
      </c>
      <c r="BJ69" s="46">
        <v>0</v>
      </c>
      <c r="BK69" s="46">
        <v>8.0226009999999999</v>
      </c>
      <c r="BL69" s="46">
        <v>80.259005000000002</v>
      </c>
      <c r="BM69" s="46">
        <v>11.718394999999999</v>
      </c>
      <c r="BN69" s="46">
        <v>91.977399000000005</v>
      </c>
      <c r="BO69" s="46">
        <v>0</v>
      </c>
      <c r="BP69" s="46">
        <v>0.1</v>
      </c>
      <c r="BQ69" s="46">
        <v>6.8490000000000002</v>
      </c>
      <c r="BR69" s="46">
        <v>0.68500000000000005</v>
      </c>
      <c r="BS69" s="46">
        <v>8.6999999999999994E-2</v>
      </c>
      <c r="BT69" s="46">
        <v>0</v>
      </c>
    </row>
    <row r="70" spans="2:72">
      <c r="B70" s="9" t="s">
        <v>16</v>
      </c>
      <c r="C70" s="39">
        <v>40085</v>
      </c>
      <c r="D70" s="39">
        <f>C70-1462</f>
        <v>38623</v>
      </c>
      <c r="E70" s="40">
        <v>0.25</v>
      </c>
      <c r="F70" s="45">
        <f t="shared" si="2"/>
        <v>38623.25</v>
      </c>
      <c r="G70" s="41" t="s">
        <v>393</v>
      </c>
      <c r="H70" s="41" t="s">
        <v>386</v>
      </c>
      <c r="I70" s="41"/>
      <c r="J70" s="9" t="s">
        <v>16</v>
      </c>
      <c r="K70" s="46" t="s">
        <v>555</v>
      </c>
      <c r="L70" s="46" t="s">
        <v>501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8.3999999999999995E-5</v>
      </c>
      <c r="AB70" s="46">
        <v>3.3019E-2</v>
      </c>
      <c r="AC70" s="46">
        <v>0.56031900000000001</v>
      </c>
      <c r="AD70" s="46">
        <v>2.4213779999999998</v>
      </c>
      <c r="AE70" s="46">
        <v>4.8027340000000001</v>
      </c>
      <c r="AF70" s="46">
        <v>5.9333770000000001</v>
      </c>
      <c r="AG70" s="46">
        <v>6.0734570000000003</v>
      </c>
      <c r="AH70" s="46">
        <v>6.0134230000000004</v>
      </c>
      <c r="AI70" s="46">
        <v>6.1735139999999999</v>
      </c>
      <c r="AJ70" s="46">
        <v>6.5337189999999996</v>
      </c>
      <c r="AK70" s="46">
        <v>6.8539009999999996</v>
      </c>
      <c r="AL70" s="46">
        <v>7.0640210000000003</v>
      </c>
      <c r="AM70" s="46">
        <v>6.9239410000000001</v>
      </c>
      <c r="AN70" s="46">
        <v>6.5637359999999996</v>
      </c>
      <c r="AO70" s="46">
        <v>6.023428</v>
      </c>
      <c r="AP70" s="46">
        <v>5.3430410000000004</v>
      </c>
      <c r="AQ70" s="46">
        <v>4.6726590000000003</v>
      </c>
      <c r="AR70" s="46">
        <v>3.872204</v>
      </c>
      <c r="AS70" s="46">
        <v>3.2018219999999999</v>
      </c>
      <c r="AT70" s="46">
        <v>2.561458</v>
      </c>
      <c r="AU70" s="46">
        <v>1.9310989999999999</v>
      </c>
      <c r="AV70" s="46">
        <v>1.460831</v>
      </c>
      <c r="AW70" s="46">
        <v>1.0706089999999999</v>
      </c>
      <c r="AX70" s="46">
        <v>0.78044400000000003</v>
      </c>
      <c r="AY70" s="46">
        <v>0.57032499999999997</v>
      </c>
      <c r="AZ70" s="46">
        <v>0.440251</v>
      </c>
      <c r="BA70" s="46">
        <v>0.340194</v>
      </c>
      <c r="BB70" s="46">
        <v>0.30017100000000002</v>
      </c>
      <c r="BC70" s="46">
        <v>0.25014199999999998</v>
      </c>
      <c r="BD70" s="46">
        <v>0.230131</v>
      </c>
      <c r="BE70" s="46">
        <v>0.20011399999999999</v>
      </c>
      <c r="BF70" s="46">
        <v>0.18010300000000001</v>
      </c>
      <c r="BG70" s="46">
        <v>0.14008000000000001</v>
      </c>
      <c r="BH70" s="46">
        <v>0.26014799999999999</v>
      </c>
      <c r="BI70" s="46">
        <v>0.22012499999999999</v>
      </c>
      <c r="BJ70" s="46">
        <v>0</v>
      </c>
      <c r="BK70" s="46">
        <v>0.59342200000000001</v>
      </c>
      <c r="BL70" s="46">
        <v>88.470354</v>
      </c>
      <c r="BM70" s="46">
        <v>10.936223999999999</v>
      </c>
      <c r="BN70" s="46">
        <v>99.406577999999996</v>
      </c>
      <c r="BO70" s="46">
        <v>0</v>
      </c>
      <c r="BP70" s="46">
        <v>7.0000000000000001E-3</v>
      </c>
      <c r="BQ70" s="46">
        <v>8.09</v>
      </c>
      <c r="BR70" s="46">
        <v>5.3999999999999999E-2</v>
      </c>
      <c r="BS70" s="46">
        <v>6.0000000000000001E-3</v>
      </c>
      <c r="BT70" s="46">
        <v>0</v>
      </c>
    </row>
    <row r="71" spans="2:72">
      <c r="B71" s="15"/>
      <c r="C71" s="43"/>
      <c r="D71" s="43"/>
      <c r="E71" s="43"/>
      <c r="F71" s="43"/>
      <c r="G71" s="43"/>
      <c r="H71" s="43"/>
      <c r="I71" s="43"/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2" spans="2:72">
      <c r="B72" s="9" t="s">
        <v>17</v>
      </c>
      <c r="C72" s="39">
        <v>40087</v>
      </c>
      <c r="D72" s="39">
        <f t="shared" ref="D72:D79" si="3">C72-1462</f>
        <v>38625</v>
      </c>
      <c r="E72" s="40">
        <v>0.25</v>
      </c>
      <c r="F72" s="45">
        <f t="shared" si="2"/>
        <v>38625.25</v>
      </c>
      <c r="G72" s="41" t="s">
        <v>385</v>
      </c>
      <c r="H72" s="41" t="s">
        <v>386</v>
      </c>
      <c r="I72" s="41"/>
      <c r="J72" s="9" t="s">
        <v>17</v>
      </c>
      <c r="K72" s="46" t="s">
        <v>556</v>
      </c>
      <c r="L72" s="46" t="s">
        <v>501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2.3004E-2</v>
      </c>
      <c r="AA72" s="46">
        <v>0.55009399999999997</v>
      </c>
      <c r="AB72" s="46">
        <v>3.8506550000000002</v>
      </c>
      <c r="AC72" s="46">
        <v>9.0815439999999992</v>
      </c>
      <c r="AD72" s="46">
        <v>8.0413669999999993</v>
      </c>
      <c r="AE72" s="46">
        <v>5.9110050000000003</v>
      </c>
      <c r="AF72" s="46">
        <v>6.541112</v>
      </c>
      <c r="AG72" s="46">
        <v>6.4510969999999999</v>
      </c>
      <c r="AH72" s="46">
        <v>5.2408910000000004</v>
      </c>
      <c r="AI72" s="46">
        <v>4.5307700000000004</v>
      </c>
      <c r="AJ72" s="46">
        <v>4.2707259999999998</v>
      </c>
      <c r="AK72" s="46">
        <v>3.8706580000000002</v>
      </c>
      <c r="AL72" s="46">
        <v>3.4805920000000001</v>
      </c>
      <c r="AM72" s="46">
        <v>3.3205640000000001</v>
      </c>
      <c r="AN72" s="46">
        <v>3.4005779999999999</v>
      </c>
      <c r="AO72" s="46">
        <v>3.5506039999999999</v>
      </c>
      <c r="AP72" s="46">
        <v>3.660622</v>
      </c>
      <c r="AQ72" s="46">
        <v>3.6806260000000002</v>
      </c>
      <c r="AR72" s="46">
        <v>3.4505870000000001</v>
      </c>
      <c r="AS72" s="46">
        <v>3.1405340000000002</v>
      </c>
      <c r="AT72" s="46">
        <v>2.7004589999999999</v>
      </c>
      <c r="AU72" s="46">
        <v>2.170369</v>
      </c>
      <c r="AV72" s="46">
        <v>1.780303</v>
      </c>
      <c r="AW72" s="46">
        <v>1.460248</v>
      </c>
      <c r="AX72" s="46">
        <v>1.2102059999999999</v>
      </c>
      <c r="AY72" s="46">
        <v>1.0101720000000001</v>
      </c>
      <c r="AZ72" s="46">
        <v>0.85014500000000004</v>
      </c>
      <c r="BA72" s="46">
        <v>0.67011399999999999</v>
      </c>
      <c r="BB72" s="46">
        <v>0.55009399999999997</v>
      </c>
      <c r="BC72" s="46">
        <v>0.40006799999999998</v>
      </c>
      <c r="BD72" s="46">
        <v>0.290049</v>
      </c>
      <c r="BE72" s="46">
        <v>0.20003399999999999</v>
      </c>
      <c r="BF72" s="46">
        <v>0.15002599999999999</v>
      </c>
      <c r="BG72" s="46">
        <v>0.10001699999999999</v>
      </c>
      <c r="BH72" s="46">
        <v>0.19003200000000001</v>
      </c>
      <c r="BI72" s="46">
        <v>0.22003700000000001</v>
      </c>
      <c r="BJ72" s="46">
        <v>0</v>
      </c>
      <c r="BK72" s="46">
        <v>13.505296</v>
      </c>
      <c r="BL72" s="46">
        <v>72.542332000000002</v>
      </c>
      <c r="BM72" s="46">
        <v>13.952372</v>
      </c>
      <c r="BN72" s="46">
        <v>86.494703999999999</v>
      </c>
      <c r="BO72" s="46">
        <v>0</v>
      </c>
      <c r="BP72" s="46">
        <v>0.186</v>
      </c>
      <c r="BQ72" s="46">
        <v>5.1989999999999998</v>
      </c>
      <c r="BR72" s="46">
        <v>0.96799999999999997</v>
      </c>
      <c r="BS72" s="46">
        <v>0.156</v>
      </c>
      <c r="BT72" s="46">
        <v>0</v>
      </c>
    </row>
    <row r="73" spans="2:72">
      <c r="B73" s="9" t="s">
        <v>18</v>
      </c>
      <c r="C73" s="39">
        <v>40087</v>
      </c>
      <c r="D73" s="39">
        <f t="shared" si="3"/>
        <v>38625</v>
      </c>
      <c r="E73" s="40">
        <v>0.25</v>
      </c>
      <c r="F73" s="45">
        <f t="shared" si="2"/>
        <v>38625.25</v>
      </c>
      <c r="G73" s="41" t="s">
        <v>387</v>
      </c>
      <c r="H73" s="41" t="s">
        <v>386</v>
      </c>
      <c r="I73" s="41"/>
      <c r="J73" s="9" t="s">
        <v>18</v>
      </c>
      <c r="K73" s="46" t="s">
        <v>557</v>
      </c>
      <c r="L73" s="46" t="s">
        <v>501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1.701E-3</v>
      </c>
      <c r="AB73" s="46">
        <v>0.140068</v>
      </c>
      <c r="AC73" s="46">
        <v>1.840889</v>
      </c>
      <c r="AD73" s="46">
        <v>5.7127590000000001</v>
      </c>
      <c r="AE73" s="46">
        <v>5.2125180000000002</v>
      </c>
      <c r="AF73" s="46">
        <v>6.9133389999999997</v>
      </c>
      <c r="AG73" s="46">
        <v>7.8938129999999997</v>
      </c>
      <c r="AH73" s="46">
        <v>6.843305</v>
      </c>
      <c r="AI73" s="46">
        <v>6.1429669999999996</v>
      </c>
      <c r="AJ73" s="46">
        <v>5.8528269999999996</v>
      </c>
      <c r="AK73" s="46">
        <v>5.1925080000000001</v>
      </c>
      <c r="AL73" s="46">
        <v>4.4721599999999997</v>
      </c>
      <c r="AM73" s="46">
        <v>4.0219430000000003</v>
      </c>
      <c r="AN73" s="46">
        <v>3.881875</v>
      </c>
      <c r="AO73" s="46">
        <v>3.921894</v>
      </c>
      <c r="AP73" s="46">
        <v>3.9819230000000001</v>
      </c>
      <c r="AQ73" s="46">
        <v>4.0219430000000003</v>
      </c>
      <c r="AR73" s="46">
        <v>3.8018360000000002</v>
      </c>
      <c r="AS73" s="46">
        <v>3.4916860000000001</v>
      </c>
      <c r="AT73" s="46">
        <v>3.0414690000000002</v>
      </c>
      <c r="AU73" s="46">
        <v>2.481198</v>
      </c>
      <c r="AV73" s="46">
        <v>2.0509909999999998</v>
      </c>
      <c r="AW73" s="46">
        <v>1.710826</v>
      </c>
      <c r="AX73" s="46">
        <v>1.450701</v>
      </c>
      <c r="AY73" s="46">
        <v>1.240599</v>
      </c>
      <c r="AZ73" s="46">
        <v>1.0505070000000001</v>
      </c>
      <c r="BA73" s="46">
        <v>0.84040599999999999</v>
      </c>
      <c r="BB73" s="46">
        <v>0.70033800000000002</v>
      </c>
      <c r="BC73" s="46">
        <v>0.50024199999999996</v>
      </c>
      <c r="BD73" s="46">
        <v>0.37017899999999998</v>
      </c>
      <c r="BE73" s="46">
        <v>0.26012600000000002</v>
      </c>
      <c r="BF73" s="46">
        <v>0.21010100000000001</v>
      </c>
      <c r="BG73" s="46">
        <v>0.15007200000000001</v>
      </c>
      <c r="BH73" s="46">
        <v>0.29014000000000001</v>
      </c>
      <c r="BI73" s="46">
        <v>0.31014999999999998</v>
      </c>
      <c r="BJ73" s="46">
        <v>0</v>
      </c>
      <c r="BK73" s="46">
        <v>1.982658</v>
      </c>
      <c r="BL73" s="46">
        <v>81.359296999999998</v>
      </c>
      <c r="BM73" s="46">
        <v>16.658045999999999</v>
      </c>
      <c r="BN73" s="46">
        <v>98.017341999999999</v>
      </c>
      <c r="BO73" s="46">
        <v>0</v>
      </c>
      <c r="BP73" s="46">
        <v>2.4E-2</v>
      </c>
      <c r="BQ73" s="46">
        <v>4.8840000000000003</v>
      </c>
      <c r="BR73" s="46">
        <v>0.11899999999999999</v>
      </c>
      <c r="BS73" s="46">
        <v>0.02</v>
      </c>
      <c r="BT73" s="46">
        <v>0</v>
      </c>
    </row>
    <row r="74" spans="2:72">
      <c r="B74" s="9" t="s">
        <v>19</v>
      </c>
      <c r="C74" s="39">
        <v>40087</v>
      </c>
      <c r="D74" s="39">
        <f t="shared" si="3"/>
        <v>38625</v>
      </c>
      <c r="E74" s="40">
        <v>0.25</v>
      </c>
      <c r="F74" s="45">
        <f t="shared" si="2"/>
        <v>38625.25</v>
      </c>
      <c r="G74" s="41" t="s">
        <v>388</v>
      </c>
      <c r="H74" s="41" t="s">
        <v>386</v>
      </c>
      <c r="I74" s="41"/>
      <c r="J74" s="9" t="s">
        <v>19</v>
      </c>
      <c r="K74" s="46" t="s">
        <v>558</v>
      </c>
      <c r="L74" s="46" t="s">
        <v>501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3.2000000000000003E-4</v>
      </c>
      <c r="AB74" s="46">
        <v>6.1024000000000002E-2</v>
      </c>
      <c r="AC74" s="46">
        <v>0.82031699999999996</v>
      </c>
      <c r="AD74" s="46">
        <v>3.0411760000000001</v>
      </c>
      <c r="AE74" s="46">
        <v>5.2420280000000004</v>
      </c>
      <c r="AF74" s="46">
        <v>5.8322560000000001</v>
      </c>
      <c r="AG74" s="46">
        <v>5.6021669999999997</v>
      </c>
      <c r="AH74" s="46">
        <v>5.3320619999999996</v>
      </c>
      <c r="AI74" s="46">
        <v>5.1920080000000004</v>
      </c>
      <c r="AJ74" s="46">
        <v>5.2220199999999997</v>
      </c>
      <c r="AK74" s="46">
        <v>5.4321010000000003</v>
      </c>
      <c r="AL74" s="46">
        <v>5.8722709999999996</v>
      </c>
      <c r="AM74" s="46">
        <v>6.182391</v>
      </c>
      <c r="AN74" s="46">
        <v>6.3124419999999999</v>
      </c>
      <c r="AO74" s="46">
        <v>6.182391</v>
      </c>
      <c r="AP74" s="46">
        <v>5.802244</v>
      </c>
      <c r="AQ74" s="46">
        <v>5.2920470000000002</v>
      </c>
      <c r="AR74" s="46">
        <v>4.5617640000000002</v>
      </c>
      <c r="AS74" s="46">
        <v>3.8714970000000002</v>
      </c>
      <c r="AT74" s="46">
        <v>3.1612230000000001</v>
      </c>
      <c r="AU74" s="46">
        <v>2.410933</v>
      </c>
      <c r="AV74" s="46">
        <v>1.830708</v>
      </c>
      <c r="AW74" s="46">
        <v>1.350522</v>
      </c>
      <c r="AX74" s="46">
        <v>0.980379</v>
      </c>
      <c r="AY74" s="46">
        <v>0.73028199999999999</v>
      </c>
      <c r="AZ74" s="46">
        <v>0.56021699999999996</v>
      </c>
      <c r="BA74" s="46">
        <v>0.45017400000000002</v>
      </c>
      <c r="BB74" s="46">
        <v>0.42016300000000001</v>
      </c>
      <c r="BC74" s="46">
        <v>0.370143</v>
      </c>
      <c r="BD74" s="46">
        <v>0.34013199999999999</v>
      </c>
      <c r="BE74" s="46">
        <v>0.30011599999999999</v>
      </c>
      <c r="BF74" s="46">
        <v>0.29011199999999998</v>
      </c>
      <c r="BG74" s="46">
        <v>0.220085</v>
      </c>
      <c r="BH74" s="46">
        <v>0.40015499999999998</v>
      </c>
      <c r="BI74" s="46">
        <v>0.33012799999999998</v>
      </c>
      <c r="BJ74" s="46">
        <v>0</v>
      </c>
      <c r="BK74" s="46">
        <v>0.88166100000000003</v>
      </c>
      <c r="BL74" s="46">
        <v>84.972868000000005</v>
      </c>
      <c r="BM74" s="46">
        <v>14.145471000000001</v>
      </c>
      <c r="BN74" s="46">
        <v>99.118339000000006</v>
      </c>
      <c r="BO74" s="46">
        <v>0</v>
      </c>
      <c r="BP74" s="46">
        <v>0.01</v>
      </c>
      <c r="BQ74" s="46">
        <v>6.0069999999999997</v>
      </c>
      <c r="BR74" s="46">
        <v>6.2E-2</v>
      </c>
      <c r="BS74" s="46">
        <v>8.9999999999999993E-3</v>
      </c>
      <c r="BT74" s="46">
        <v>0</v>
      </c>
    </row>
    <row r="75" spans="2:72">
      <c r="B75" s="9" t="s">
        <v>20</v>
      </c>
      <c r="C75" s="39">
        <v>40087</v>
      </c>
      <c r="D75" s="39">
        <f t="shared" si="3"/>
        <v>38625</v>
      </c>
      <c r="E75" s="40">
        <v>0.25</v>
      </c>
      <c r="F75" s="45">
        <f t="shared" si="2"/>
        <v>38625.25</v>
      </c>
      <c r="G75" s="41" t="s">
        <v>389</v>
      </c>
      <c r="H75" s="41" t="s">
        <v>386</v>
      </c>
      <c r="I75" s="41"/>
      <c r="J75" s="9" t="s">
        <v>20</v>
      </c>
      <c r="K75" s="46" t="s">
        <v>559</v>
      </c>
      <c r="L75" s="46" t="s">
        <v>501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1.5997000000000001E-2</v>
      </c>
      <c r="AC75" s="46">
        <v>0.419933</v>
      </c>
      <c r="AD75" s="46">
        <v>2.2896339999999999</v>
      </c>
      <c r="AE75" s="46">
        <v>4.9992000000000001</v>
      </c>
      <c r="AF75" s="46">
        <v>6.079027</v>
      </c>
      <c r="AG75" s="46">
        <v>5.6390979999999997</v>
      </c>
      <c r="AH75" s="46">
        <v>4.8492240000000004</v>
      </c>
      <c r="AI75" s="46">
        <v>4.3393059999999997</v>
      </c>
      <c r="AJ75" s="46">
        <v>4.0993440000000003</v>
      </c>
      <c r="AK75" s="46">
        <v>4.0693489999999999</v>
      </c>
      <c r="AL75" s="46">
        <v>4.4292910000000001</v>
      </c>
      <c r="AM75" s="46">
        <v>4.9892019999999997</v>
      </c>
      <c r="AN75" s="46">
        <v>5.549112</v>
      </c>
      <c r="AO75" s="46">
        <v>5.9390499999999999</v>
      </c>
      <c r="AP75" s="46">
        <v>6.039034</v>
      </c>
      <c r="AQ75" s="46">
        <v>5.9490480000000003</v>
      </c>
      <c r="AR75" s="46">
        <v>5.4791230000000004</v>
      </c>
      <c r="AS75" s="46">
        <v>4.9692049999999997</v>
      </c>
      <c r="AT75" s="46">
        <v>4.2893140000000001</v>
      </c>
      <c r="AU75" s="46">
        <v>3.4394499999999999</v>
      </c>
      <c r="AV75" s="46">
        <v>2.7195649999999998</v>
      </c>
      <c r="AW75" s="46">
        <v>2.0796670000000002</v>
      </c>
      <c r="AX75" s="46">
        <v>1.549752</v>
      </c>
      <c r="AY75" s="46">
        <v>1.1498159999999999</v>
      </c>
      <c r="AZ75" s="46">
        <v>0.869861</v>
      </c>
      <c r="BA75" s="46">
        <v>0.65989399999999998</v>
      </c>
      <c r="BB75" s="46">
        <v>0.569909</v>
      </c>
      <c r="BC75" s="46">
        <v>0.46992499999999998</v>
      </c>
      <c r="BD75" s="46">
        <v>0.419933</v>
      </c>
      <c r="BE75" s="46">
        <v>0.35994199999999998</v>
      </c>
      <c r="BF75" s="46">
        <v>0.32994699999999999</v>
      </c>
      <c r="BG75" s="46">
        <v>0.24995999999999999</v>
      </c>
      <c r="BH75" s="46">
        <v>0.419933</v>
      </c>
      <c r="BI75" s="46">
        <v>0.27995500000000001</v>
      </c>
      <c r="BJ75" s="46">
        <v>0</v>
      </c>
      <c r="BK75" s="46">
        <v>0.43592999999999998</v>
      </c>
      <c r="BL75" s="46">
        <v>79.707246999999995</v>
      </c>
      <c r="BM75" s="46">
        <v>19.856822999999999</v>
      </c>
      <c r="BN75" s="46">
        <v>99.564070000000001</v>
      </c>
      <c r="BO75" s="46">
        <v>0</v>
      </c>
      <c r="BP75" s="46">
        <v>5.0000000000000001E-3</v>
      </c>
      <c r="BQ75" s="46">
        <v>4.0140000000000002</v>
      </c>
      <c r="BR75" s="46">
        <v>2.1999999999999999E-2</v>
      </c>
      <c r="BS75" s="46">
        <v>4.0000000000000001E-3</v>
      </c>
      <c r="BT75" s="46">
        <v>0</v>
      </c>
    </row>
    <row r="76" spans="2:72">
      <c r="B76" s="9" t="s">
        <v>21</v>
      </c>
      <c r="C76" s="39">
        <v>40087</v>
      </c>
      <c r="D76" s="39">
        <f t="shared" si="3"/>
        <v>38625</v>
      </c>
      <c r="E76" s="40">
        <v>0.25</v>
      </c>
      <c r="F76" s="45">
        <f t="shared" si="2"/>
        <v>38625.25</v>
      </c>
      <c r="G76" s="41" t="s">
        <v>390</v>
      </c>
      <c r="H76" s="41" t="s">
        <v>386</v>
      </c>
      <c r="I76" s="41"/>
      <c r="J76" s="9" t="s">
        <v>21</v>
      </c>
      <c r="K76" s="46" t="s">
        <v>560</v>
      </c>
      <c r="L76" s="46" t="s">
        <v>501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3.3019999999999998E-3</v>
      </c>
      <c r="AB76" s="46">
        <v>0.26017400000000002</v>
      </c>
      <c r="AC76" s="46">
        <v>2.2014680000000002</v>
      </c>
      <c r="AD76" s="46">
        <v>5.8338910000000004</v>
      </c>
      <c r="AE76" s="46">
        <v>8.0653799999999993</v>
      </c>
      <c r="AF76" s="46">
        <v>7.8352259999999996</v>
      </c>
      <c r="AG76" s="46">
        <v>7.0246849999999998</v>
      </c>
      <c r="AH76" s="46">
        <v>6.3742520000000003</v>
      </c>
      <c r="AI76" s="46">
        <v>5.6037379999999999</v>
      </c>
      <c r="AJ76" s="46">
        <v>4.6330900000000002</v>
      </c>
      <c r="AK76" s="46">
        <v>3.7825229999999999</v>
      </c>
      <c r="AL76" s="46">
        <v>3.352236</v>
      </c>
      <c r="AM76" s="46">
        <v>3.2521689999999999</v>
      </c>
      <c r="AN76" s="46">
        <v>3.3922629999999998</v>
      </c>
      <c r="AO76" s="46">
        <v>3.6424300000000001</v>
      </c>
      <c r="AP76" s="46">
        <v>3.8325559999999999</v>
      </c>
      <c r="AQ76" s="46">
        <v>3.9726499999999998</v>
      </c>
      <c r="AR76" s="46">
        <v>3.8925960000000002</v>
      </c>
      <c r="AS76" s="46">
        <v>3.7925300000000002</v>
      </c>
      <c r="AT76" s="46">
        <v>3.5323560000000001</v>
      </c>
      <c r="AU76" s="46">
        <v>3.0820560000000001</v>
      </c>
      <c r="AV76" s="46">
        <v>2.6517689999999998</v>
      </c>
      <c r="AW76" s="46">
        <v>2.2114750000000001</v>
      </c>
      <c r="AX76" s="46">
        <v>1.781188</v>
      </c>
      <c r="AY76" s="46">
        <v>1.4009339999999999</v>
      </c>
      <c r="AZ76" s="46">
        <v>1.0907279999999999</v>
      </c>
      <c r="BA76" s="46">
        <v>0.81054099999999996</v>
      </c>
      <c r="BB76" s="46">
        <v>0.65043399999999996</v>
      </c>
      <c r="BC76" s="46">
        <v>0.48032000000000002</v>
      </c>
      <c r="BD76" s="46">
        <v>0.37024699999999999</v>
      </c>
      <c r="BE76" s="46">
        <v>0.28018700000000002</v>
      </c>
      <c r="BF76" s="46">
        <v>0.230154</v>
      </c>
      <c r="BG76" s="46">
        <v>0.160107</v>
      </c>
      <c r="BH76" s="46">
        <v>0.27017999999999998</v>
      </c>
      <c r="BI76" s="46">
        <v>0.25016699999999997</v>
      </c>
      <c r="BJ76" s="46">
        <v>0</v>
      </c>
      <c r="BK76" s="46">
        <v>2.464944</v>
      </c>
      <c r="BL76" s="46">
        <v>78.282213999999996</v>
      </c>
      <c r="BM76" s="46">
        <v>19.252842000000001</v>
      </c>
      <c r="BN76" s="46">
        <v>97.535055999999997</v>
      </c>
      <c r="BO76" s="46">
        <v>0</v>
      </c>
      <c r="BP76" s="46">
        <v>3.1E-2</v>
      </c>
      <c r="BQ76" s="46">
        <v>4.0659999999999998</v>
      </c>
      <c r="BR76" s="46">
        <v>0.128</v>
      </c>
      <c r="BS76" s="46">
        <v>2.5000000000000001E-2</v>
      </c>
      <c r="BT76" s="46">
        <v>0</v>
      </c>
    </row>
    <row r="77" spans="2:72">
      <c r="B77" s="9" t="s">
        <v>22</v>
      </c>
      <c r="C77" s="39">
        <v>40087</v>
      </c>
      <c r="D77" s="39">
        <f t="shared" si="3"/>
        <v>38625</v>
      </c>
      <c r="E77" s="40">
        <v>0.25</v>
      </c>
      <c r="F77" s="45">
        <f t="shared" si="2"/>
        <v>38625.25</v>
      </c>
      <c r="G77" s="41" t="s">
        <v>391</v>
      </c>
      <c r="H77" s="41" t="s">
        <v>386</v>
      </c>
      <c r="I77" s="41"/>
      <c r="J77" s="9" t="s">
        <v>22</v>
      </c>
      <c r="K77" s="46" t="s">
        <v>561</v>
      </c>
      <c r="L77" s="46" t="s">
        <v>501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2.5000000000000001E-3</v>
      </c>
      <c r="AA77" s="46">
        <v>0.210012</v>
      </c>
      <c r="AB77" s="46">
        <v>1.580087</v>
      </c>
      <c r="AC77" s="46">
        <v>3.9302160000000002</v>
      </c>
      <c r="AD77" s="46">
        <v>5.3002919999999998</v>
      </c>
      <c r="AE77" s="46">
        <v>5.5103030000000004</v>
      </c>
      <c r="AF77" s="46">
        <v>5.7703170000000004</v>
      </c>
      <c r="AG77" s="46">
        <v>6.2603439999999999</v>
      </c>
      <c r="AH77" s="46">
        <v>6.2803449999999996</v>
      </c>
      <c r="AI77" s="46">
        <v>5.7703170000000004</v>
      </c>
      <c r="AJ77" s="46">
        <v>5.2402879999999996</v>
      </c>
      <c r="AK77" s="46">
        <v>4.8102650000000002</v>
      </c>
      <c r="AL77" s="46">
        <v>4.4202430000000001</v>
      </c>
      <c r="AM77" s="46">
        <v>4.0302220000000002</v>
      </c>
      <c r="AN77" s="46">
        <v>3.7902079999999998</v>
      </c>
      <c r="AO77" s="46">
        <v>3.6101990000000002</v>
      </c>
      <c r="AP77" s="46">
        <v>3.4501900000000001</v>
      </c>
      <c r="AQ77" s="46">
        <v>3.3301829999999999</v>
      </c>
      <c r="AR77" s="46">
        <v>3.1101709999999998</v>
      </c>
      <c r="AS77" s="46">
        <v>2.9601630000000001</v>
      </c>
      <c r="AT77" s="46">
        <v>2.7801529999999999</v>
      </c>
      <c r="AU77" s="46">
        <v>2.5201389999999999</v>
      </c>
      <c r="AV77" s="46">
        <v>2.3301280000000002</v>
      </c>
      <c r="AW77" s="46">
        <v>2.1401180000000002</v>
      </c>
      <c r="AX77" s="46">
        <v>1.940107</v>
      </c>
      <c r="AY77" s="46">
        <v>1.7500960000000001</v>
      </c>
      <c r="AZ77" s="46">
        <v>1.5500849999999999</v>
      </c>
      <c r="BA77" s="46">
        <v>1.3000719999999999</v>
      </c>
      <c r="BB77" s="46">
        <v>1.140063</v>
      </c>
      <c r="BC77" s="46">
        <v>0.89004899999999998</v>
      </c>
      <c r="BD77" s="46">
        <v>0.71003899999999998</v>
      </c>
      <c r="BE77" s="46">
        <v>0.52002899999999996</v>
      </c>
      <c r="BF77" s="46">
        <v>0.40002199999999999</v>
      </c>
      <c r="BG77" s="46">
        <v>0.25001400000000001</v>
      </c>
      <c r="BH77" s="46">
        <v>0.32001800000000002</v>
      </c>
      <c r="BI77" s="46">
        <v>9.2005000000000003E-2</v>
      </c>
      <c r="BJ77" s="46">
        <v>0</v>
      </c>
      <c r="BK77" s="46">
        <v>5.7228149999999998</v>
      </c>
      <c r="BL77" s="46">
        <v>73.644049999999993</v>
      </c>
      <c r="BM77" s="46">
        <v>20.633134999999999</v>
      </c>
      <c r="BN77" s="46">
        <v>94.277185000000003</v>
      </c>
      <c r="BO77" s="46">
        <v>0</v>
      </c>
      <c r="BP77" s="46">
        <v>7.8E-2</v>
      </c>
      <c r="BQ77" s="46">
        <v>3.569</v>
      </c>
      <c r="BR77" s="46">
        <v>0.27700000000000002</v>
      </c>
      <c r="BS77" s="46">
        <v>6.0999999999999999E-2</v>
      </c>
      <c r="BT77" s="46">
        <v>0</v>
      </c>
    </row>
    <row r="78" spans="2:72">
      <c r="B78" s="9" t="s">
        <v>23</v>
      </c>
      <c r="C78" s="39">
        <v>40087</v>
      </c>
      <c r="D78" s="39">
        <f t="shared" si="3"/>
        <v>38625</v>
      </c>
      <c r="E78" s="40">
        <v>0.25</v>
      </c>
      <c r="F78" s="45">
        <f t="shared" si="2"/>
        <v>38625.25</v>
      </c>
      <c r="G78" s="41" t="s">
        <v>392</v>
      </c>
      <c r="H78" s="41" t="s">
        <v>386</v>
      </c>
      <c r="I78" s="41"/>
      <c r="J78" s="9" t="s">
        <v>23</v>
      </c>
      <c r="K78" s="46" t="s">
        <v>562</v>
      </c>
      <c r="L78" s="46" t="s">
        <v>501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2.8015000000000002E-2</v>
      </c>
      <c r="AC78" s="46">
        <v>0.62032299999999996</v>
      </c>
      <c r="AD78" s="46">
        <v>2.9615399999999998</v>
      </c>
      <c r="AE78" s="46">
        <v>5.9230799999999997</v>
      </c>
      <c r="AF78" s="46">
        <v>7.033658</v>
      </c>
      <c r="AG78" s="46">
        <v>6.6534599999999999</v>
      </c>
      <c r="AH78" s="46">
        <v>5.8830590000000003</v>
      </c>
      <c r="AI78" s="46">
        <v>5.2027049999999999</v>
      </c>
      <c r="AJ78" s="46">
        <v>4.6824349999999999</v>
      </c>
      <c r="AK78" s="46">
        <v>4.4022889999999997</v>
      </c>
      <c r="AL78" s="46">
        <v>4.512346</v>
      </c>
      <c r="AM78" s="46">
        <v>4.8125030000000004</v>
      </c>
      <c r="AN78" s="46">
        <v>5.1426740000000004</v>
      </c>
      <c r="AO78" s="46">
        <v>5.342778</v>
      </c>
      <c r="AP78" s="46">
        <v>5.3227679999999999</v>
      </c>
      <c r="AQ78" s="46">
        <v>5.1726900000000002</v>
      </c>
      <c r="AR78" s="46">
        <v>4.7424660000000003</v>
      </c>
      <c r="AS78" s="46">
        <v>4.2822269999999998</v>
      </c>
      <c r="AT78" s="46">
        <v>3.7119300000000002</v>
      </c>
      <c r="AU78" s="46">
        <v>3.0015610000000001</v>
      </c>
      <c r="AV78" s="46">
        <v>2.401249</v>
      </c>
      <c r="AW78" s="46">
        <v>1.8509629999999999</v>
      </c>
      <c r="AX78" s="46">
        <v>1.3907229999999999</v>
      </c>
      <c r="AY78" s="46">
        <v>1.0305359999999999</v>
      </c>
      <c r="AZ78" s="46">
        <v>0.770401</v>
      </c>
      <c r="BA78" s="46">
        <v>0.57029700000000005</v>
      </c>
      <c r="BB78" s="46">
        <v>0.48025000000000001</v>
      </c>
      <c r="BC78" s="46">
        <v>0.38019799999999998</v>
      </c>
      <c r="BD78" s="46">
        <v>0.33017200000000002</v>
      </c>
      <c r="BE78" s="46">
        <v>0.28014600000000001</v>
      </c>
      <c r="BF78" s="46">
        <v>0.25013000000000002</v>
      </c>
      <c r="BG78" s="46">
        <v>0.19009899999999999</v>
      </c>
      <c r="BH78" s="46">
        <v>0.35018199999999999</v>
      </c>
      <c r="BI78" s="46">
        <v>0.29015099999999999</v>
      </c>
      <c r="BJ78" s="46">
        <v>0</v>
      </c>
      <c r="BK78" s="46">
        <v>0.64833700000000005</v>
      </c>
      <c r="BL78" s="46">
        <v>82.072677999999996</v>
      </c>
      <c r="BM78" s="46">
        <v>17.278984999999999</v>
      </c>
      <c r="BN78" s="46">
        <v>99.351663000000002</v>
      </c>
      <c r="BO78" s="46">
        <v>0</v>
      </c>
      <c r="BP78" s="46">
        <v>8.0000000000000002E-3</v>
      </c>
      <c r="BQ78" s="46">
        <v>4.75</v>
      </c>
      <c r="BR78" s="46">
        <v>3.7999999999999999E-2</v>
      </c>
      <c r="BS78" s="46">
        <v>7.0000000000000001E-3</v>
      </c>
      <c r="BT78" s="46">
        <v>0</v>
      </c>
    </row>
    <row r="79" spans="2:72">
      <c r="B79" s="9" t="s">
        <v>24</v>
      </c>
      <c r="C79" s="39">
        <v>40087</v>
      </c>
      <c r="D79" s="39">
        <f t="shared" si="3"/>
        <v>38625</v>
      </c>
      <c r="E79" s="40">
        <v>0.25</v>
      </c>
      <c r="F79" s="45">
        <f t="shared" si="2"/>
        <v>38625.25</v>
      </c>
      <c r="G79" s="41" t="s">
        <v>393</v>
      </c>
      <c r="H79" s="41" t="s">
        <v>386</v>
      </c>
      <c r="I79" s="41"/>
      <c r="J79" s="9" t="s">
        <v>24</v>
      </c>
      <c r="K79" s="46" t="s">
        <v>563</v>
      </c>
      <c r="L79" s="46" t="s">
        <v>501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3.202E-3</v>
      </c>
      <c r="AB79" s="46">
        <v>0.25019200000000003</v>
      </c>
      <c r="AC79" s="46">
        <v>2.0815990000000002</v>
      </c>
      <c r="AD79" s="46">
        <v>5.5342500000000001</v>
      </c>
      <c r="AE79" s="46">
        <v>7.906072</v>
      </c>
      <c r="AF79" s="46">
        <v>8.1462559999999993</v>
      </c>
      <c r="AG79" s="46">
        <v>7.6859029999999997</v>
      </c>
      <c r="AH79" s="46">
        <v>7.1354800000000003</v>
      </c>
      <c r="AI79" s="46">
        <v>6.5750500000000001</v>
      </c>
      <c r="AJ79" s="46">
        <v>6.1247040000000004</v>
      </c>
      <c r="AK79" s="46">
        <v>5.8244730000000002</v>
      </c>
      <c r="AL79" s="46">
        <v>5.6543429999999999</v>
      </c>
      <c r="AM79" s="46">
        <v>5.3841349999999997</v>
      </c>
      <c r="AN79" s="46">
        <v>5.0438739999999997</v>
      </c>
      <c r="AO79" s="46">
        <v>4.6035360000000001</v>
      </c>
      <c r="AP79" s="46">
        <v>4.0831359999999997</v>
      </c>
      <c r="AQ79" s="46">
        <v>3.5727440000000001</v>
      </c>
      <c r="AR79" s="46">
        <v>2.972283</v>
      </c>
      <c r="AS79" s="46">
        <v>2.4618910000000001</v>
      </c>
      <c r="AT79" s="46">
        <v>1.971514</v>
      </c>
      <c r="AU79" s="46">
        <v>1.4911449999999999</v>
      </c>
      <c r="AV79" s="46">
        <v>1.1308689999999999</v>
      </c>
      <c r="AW79" s="46">
        <v>0.840646</v>
      </c>
      <c r="AX79" s="46">
        <v>0.62047699999999995</v>
      </c>
      <c r="AY79" s="46">
        <v>0.47036099999999997</v>
      </c>
      <c r="AZ79" s="46">
        <v>0.36027700000000001</v>
      </c>
      <c r="BA79" s="46">
        <v>0.29022300000000001</v>
      </c>
      <c r="BB79" s="46">
        <v>0.270208</v>
      </c>
      <c r="BC79" s="46">
        <v>0.23017699999999999</v>
      </c>
      <c r="BD79" s="46">
        <v>0.21016099999999999</v>
      </c>
      <c r="BE79" s="46">
        <v>0.19014600000000001</v>
      </c>
      <c r="BF79" s="46">
        <v>0.18013799999999999</v>
      </c>
      <c r="BG79" s="46">
        <v>0.150115</v>
      </c>
      <c r="BH79" s="46">
        <v>0.28021499999999999</v>
      </c>
      <c r="BI79" s="46">
        <v>0.270208</v>
      </c>
      <c r="BJ79" s="46">
        <v>0</v>
      </c>
      <c r="BK79" s="46">
        <v>2.3349929999999999</v>
      </c>
      <c r="BL79" s="46">
        <v>88.708128000000002</v>
      </c>
      <c r="BM79" s="46">
        <v>8.9568790000000007</v>
      </c>
      <c r="BN79" s="46">
        <v>97.665007000000003</v>
      </c>
      <c r="BO79" s="46">
        <v>0</v>
      </c>
      <c r="BP79" s="46">
        <v>2.5999999999999999E-2</v>
      </c>
      <c r="BQ79" s="46">
        <v>9.9039999999999999</v>
      </c>
      <c r="BR79" s="46">
        <v>0.26100000000000001</v>
      </c>
      <c r="BS79" s="46">
        <v>2.4E-2</v>
      </c>
      <c r="BT79" s="46">
        <v>0</v>
      </c>
    </row>
    <row r="80" spans="2:72">
      <c r="B80" s="15"/>
      <c r="C80" s="43"/>
      <c r="D80" s="43"/>
      <c r="E80" s="43"/>
      <c r="F80" s="43"/>
      <c r="G80" s="43"/>
      <c r="H80" s="43"/>
      <c r="I80" s="43"/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</row>
    <row r="81" spans="2:72">
      <c r="B81" s="9" t="s">
        <v>25</v>
      </c>
      <c r="C81" s="39">
        <v>40088</v>
      </c>
      <c r="D81" s="39">
        <f>C81-1462</f>
        <v>38626</v>
      </c>
      <c r="E81" s="40">
        <v>0.25</v>
      </c>
      <c r="F81" s="45">
        <f t="shared" si="2"/>
        <v>38626.25</v>
      </c>
      <c r="G81" s="41" t="s">
        <v>385</v>
      </c>
      <c r="H81" s="41" t="s">
        <v>386</v>
      </c>
      <c r="I81" s="41"/>
      <c r="J81" s="9" t="s">
        <v>25</v>
      </c>
      <c r="K81" s="46" t="s">
        <v>564</v>
      </c>
      <c r="L81" s="46" t="s">
        <v>501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8.0020000000000004E-3</v>
      </c>
      <c r="AB81" s="46">
        <v>0.25005500000000003</v>
      </c>
      <c r="AC81" s="46">
        <v>1.4003080000000001</v>
      </c>
      <c r="AD81" s="46">
        <v>2.9006379999999998</v>
      </c>
      <c r="AE81" s="46">
        <v>3.570786</v>
      </c>
      <c r="AF81" s="46">
        <v>3.620797</v>
      </c>
      <c r="AG81" s="46">
        <v>3.7208190000000001</v>
      </c>
      <c r="AH81" s="46">
        <v>3.8108379999999999</v>
      </c>
      <c r="AI81" s="46">
        <v>3.8908559999999999</v>
      </c>
      <c r="AJ81" s="46">
        <v>4.2409330000000001</v>
      </c>
      <c r="AK81" s="46">
        <v>4.8810739999999999</v>
      </c>
      <c r="AL81" s="46">
        <v>5.7112559999999997</v>
      </c>
      <c r="AM81" s="46">
        <v>6.3814039999999999</v>
      </c>
      <c r="AN81" s="46">
        <v>6.86151</v>
      </c>
      <c r="AO81" s="46">
        <v>7.0315469999999998</v>
      </c>
      <c r="AP81" s="46">
        <v>6.8515069999999998</v>
      </c>
      <c r="AQ81" s="46">
        <v>6.491428</v>
      </c>
      <c r="AR81" s="46">
        <v>5.7712700000000003</v>
      </c>
      <c r="AS81" s="46">
        <v>5.0511109999999997</v>
      </c>
      <c r="AT81" s="46">
        <v>4.230931</v>
      </c>
      <c r="AU81" s="46">
        <v>3.2807219999999999</v>
      </c>
      <c r="AV81" s="46">
        <v>2.5105520000000001</v>
      </c>
      <c r="AW81" s="46">
        <v>1.8404050000000001</v>
      </c>
      <c r="AX81" s="46">
        <v>1.3102879999999999</v>
      </c>
      <c r="AY81" s="46">
        <v>0.92020199999999996</v>
      </c>
      <c r="AZ81" s="46">
        <v>0.66014499999999998</v>
      </c>
      <c r="BA81" s="46">
        <v>0.48010599999999998</v>
      </c>
      <c r="BB81" s="46">
        <v>0.41009000000000001</v>
      </c>
      <c r="BC81" s="46">
        <v>0.34007500000000002</v>
      </c>
      <c r="BD81" s="46">
        <v>0.300066</v>
      </c>
      <c r="BE81" s="46">
        <v>0.26005699999999998</v>
      </c>
      <c r="BF81" s="46">
        <v>0.25005500000000003</v>
      </c>
      <c r="BG81" s="46">
        <v>0.19004199999999999</v>
      </c>
      <c r="BH81" s="46">
        <v>0.34007500000000002</v>
      </c>
      <c r="BI81" s="46">
        <v>0.23005100000000001</v>
      </c>
      <c r="BJ81" s="46">
        <v>0</v>
      </c>
      <c r="BK81" s="46">
        <v>1.6583650000000001</v>
      </c>
      <c r="BL81" s="46">
        <v>80.787773000000001</v>
      </c>
      <c r="BM81" s="46">
        <v>17.553861999999999</v>
      </c>
      <c r="BN81" s="46">
        <v>98.341634999999997</v>
      </c>
      <c r="BO81" s="46">
        <v>0</v>
      </c>
      <c r="BP81" s="46">
        <v>2.1000000000000001E-2</v>
      </c>
      <c r="BQ81" s="46">
        <v>4.6020000000000003</v>
      </c>
      <c r="BR81" s="46">
        <v>9.4E-2</v>
      </c>
      <c r="BS81" s="46">
        <v>1.7000000000000001E-2</v>
      </c>
      <c r="BT81" s="46">
        <v>0</v>
      </c>
    </row>
    <row r="82" spans="2:72">
      <c r="B82" s="9" t="s">
        <v>26</v>
      </c>
      <c r="C82" s="39">
        <v>40088</v>
      </c>
      <c r="D82" s="39">
        <f>C82-1462</f>
        <v>38626</v>
      </c>
      <c r="E82" s="40">
        <v>0.25</v>
      </c>
      <c r="F82" s="45">
        <f t="shared" si="2"/>
        <v>38626.25</v>
      </c>
      <c r="G82" s="41" t="s">
        <v>390</v>
      </c>
      <c r="H82" s="41" t="s">
        <v>386</v>
      </c>
      <c r="I82" s="41"/>
      <c r="J82" s="9" t="s">
        <v>26</v>
      </c>
      <c r="K82" s="46" t="s">
        <v>565</v>
      </c>
      <c r="L82" s="46" t="s">
        <v>501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5.3010000000000002E-3</v>
      </c>
      <c r="AA82" s="46">
        <v>0.37005399999999999</v>
      </c>
      <c r="AB82" s="46">
        <v>2.5503749999999998</v>
      </c>
      <c r="AC82" s="46">
        <v>5.5608170000000001</v>
      </c>
      <c r="AD82" s="46">
        <v>6.2309159999999997</v>
      </c>
      <c r="AE82" s="46">
        <v>4.9107219999999998</v>
      </c>
      <c r="AF82" s="46">
        <v>4.1406090000000004</v>
      </c>
      <c r="AG82" s="46">
        <v>4.3106340000000003</v>
      </c>
      <c r="AH82" s="46">
        <v>4.3206350000000002</v>
      </c>
      <c r="AI82" s="46">
        <v>3.8205619999999998</v>
      </c>
      <c r="AJ82" s="46">
        <v>3.4005000000000001</v>
      </c>
      <c r="AK82" s="46">
        <v>3.2904840000000002</v>
      </c>
      <c r="AL82" s="46">
        <v>3.3304900000000002</v>
      </c>
      <c r="AM82" s="46">
        <v>3.4605090000000001</v>
      </c>
      <c r="AN82" s="46">
        <v>3.7905570000000002</v>
      </c>
      <c r="AO82" s="46">
        <v>4.1706130000000003</v>
      </c>
      <c r="AP82" s="46">
        <v>4.4406530000000002</v>
      </c>
      <c r="AQ82" s="46">
        <v>4.620679</v>
      </c>
      <c r="AR82" s="46">
        <v>4.5106630000000001</v>
      </c>
      <c r="AS82" s="46">
        <v>4.3506400000000003</v>
      </c>
      <c r="AT82" s="46">
        <v>4.0205909999999996</v>
      </c>
      <c r="AU82" s="46">
        <v>3.4805120000000001</v>
      </c>
      <c r="AV82" s="46">
        <v>3.0304449999999998</v>
      </c>
      <c r="AW82" s="46">
        <v>2.5903809999999998</v>
      </c>
      <c r="AX82" s="46">
        <v>2.1803210000000002</v>
      </c>
      <c r="AY82" s="46">
        <v>1.8302689999999999</v>
      </c>
      <c r="AZ82" s="46">
        <v>1.5402260000000001</v>
      </c>
      <c r="BA82" s="46">
        <v>1.250184</v>
      </c>
      <c r="BB82" s="46">
        <v>1.0801590000000001</v>
      </c>
      <c r="BC82" s="46">
        <v>0.85012500000000002</v>
      </c>
      <c r="BD82" s="46">
        <v>0.68010000000000004</v>
      </c>
      <c r="BE82" s="46">
        <v>0.52007599999999998</v>
      </c>
      <c r="BF82" s="46">
        <v>0.43006299999999997</v>
      </c>
      <c r="BG82" s="46">
        <v>0.290043</v>
      </c>
      <c r="BH82" s="46">
        <v>0.42006199999999999</v>
      </c>
      <c r="BI82" s="46">
        <v>0.22003200000000001</v>
      </c>
      <c r="BJ82" s="46">
        <v>0</v>
      </c>
      <c r="BK82" s="46">
        <v>8.4865480000000009</v>
      </c>
      <c r="BL82" s="46">
        <v>67.099863999999997</v>
      </c>
      <c r="BM82" s="46">
        <v>24.413589000000002</v>
      </c>
      <c r="BN82" s="46">
        <v>91.513452000000001</v>
      </c>
      <c r="BO82" s="46">
        <v>0</v>
      </c>
      <c r="BP82" s="46">
        <v>0.126</v>
      </c>
      <c r="BQ82" s="46">
        <v>2.7480000000000002</v>
      </c>
      <c r="BR82" s="46">
        <v>0.34799999999999998</v>
      </c>
      <c r="BS82" s="46">
        <v>9.2999999999999999E-2</v>
      </c>
      <c r="BT82" s="46">
        <v>0</v>
      </c>
    </row>
    <row r="83" spans="2:72">
      <c r="B83" s="9" t="s">
        <v>27</v>
      </c>
      <c r="C83" s="39">
        <v>40088</v>
      </c>
      <c r="D83" s="39">
        <f>C83-1462</f>
        <v>38626</v>
      </c>
      <c r="E83" s="40">
        <v>0.25</v>
      </c>
      <c r="F83" s="45">
        <f t="shared" si="2"/>
        <v>38626.25</v>
      </c>
      <c r="G83" s="41" t="s">
        <v>393</v>
      </c>
      <c r="H83" s="41" t="s">
        <v>386</v>
      </c>
      <c r="I83" s="41"/>
      <c r="J83" s="9" t="s">
        <v>27</v>
      </c>
      <c r="K83" s="46" t="s">
        <v>566</v>
      </c>
      <c r="L83" s="46" t="s">
        <v>501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1.802E-3</v>
      </c>
      <c r="AA83" s="46">
        <v>0.18019499999999999</v>
      </c>
      <c r="AB83" s="46">
        <v>1.6217550000000001</v>
      </c>
      <c r="AC83" s="46">
        <v>4.6350150000000001</v>
      </c>
      <c r="AD83" s="46">
        <v>7.0175929999999997</v>
      </c>
      <c r="AE83" s="46">
        <v>7.7884270000000004</v>
      </c>
      <c r="AF83" s="46">
        <v>7.7684049999999996</v>
      </c>
      <c r="AG83" s="46">
        <v>7.5681890000000003</v>
      </c>
      <c r="AH83" s="46">
        <v>6.9174850000000001</v>
      </c>
      <c r="AI83" s="46">
        <v>5.9164019999999997</v>
      </c>
      <c r="AJ83" s="46">
        <v>5.0254380000000003</v>
      </c>
      <c r="AK83" s="46">
        <v>4.374733</v>
      </c>
      <c r="AL83" s="46">
        <v>3.9042240000000001</v>
      </c>
      <c r="AM83" s="46">
        <v>3.5638559999999999</v>
      </c>
      <c r="AN83" s="46">
        <v>3.37365</v>
      </c>
      <c r="AO83" s="46">
        <v>3.25352</v>
      </c>
      <c r="AP83" s="46">
        <v>3.1434009999999999</v>
      </c>
      <c r="AQ83" s="46">
        <v>3.0633149999999998</v>
      </c>
      <c r="AR83" s="46">
        <v>2.8831199999999999</v>
      </c>
      <c r="AS83" s="46">
        <v>2.7329569999999999</v>
      </c>
      <c r="AT83" s="46">
        <v>2.53274</v>
      </c>
      <c r="AU83" s="46">
        <v>2.2224050000000002</v>
      </c>
      <c r="AV83" s="46">
        <v>1.9521120000000001</v>
      </c>
      <c r="AW83" s="46">
        <v>1.6718090000000001</v>
      </c>
      <c r="AX83" s="46">
        <v>1.401516</v>
      </c>
      <c r="AY83" s="46">
        <v>1.151246</v>
      </c>
      <c r="AZ83" s="46">
        <v>0.94101800000000002</v>
      </c>
      <c r="BA83" s="46">
        <v>0.73079099999999997</v>
      </c>
      <c r="BB83" s="46">
        <v>0.61066100000000001</v>
      </c>
      <c r="BC83" s="46">
        <v>0.47050900000000001</v>
      </c>
      <c r="BD83" s="46">
        <v>0.37040099999999998</v>
      </c>
      <c r="BE83" s="46">
        <v>0.28030300000000002</v>
      </c>
      <c r="BF83" s="46">
        <v>0.23024900000000001</v>
      </c>
      <c r="BG83" s="46">
        <v>0.16017300000000001</v>
      </c>
      <c r="BH83" s="46">
        <v>0.28030300000000002</v>
      </c>
      <c r="BI83" s="46">
        <v>0.26028200000000001</v>
      </c>
      <c r="BJ83" s="46">
        <v>0</v>
      </c>
      <c r="BK83" s="46">
        <v>6.4387670000000004</v>
      </c>
      <c r="BL83" s="46">
        <v>78.294714999999997</v>
      </c>
      <c r="BM83" s="46">
        <v>15.266518</v>
      </c>
      <c r="BN83" s="46">
        <v>93.561233000000001</v>
      </c>
      <c r="BO83" s="46">
        <v>0</v>
      </c>
      <c r="BP83" s="46">
        <v>8.2000000000000003E-2</v>
      </c>
      <c r="BQ83" s="46">
        <v>5.1289999999999996</v>
      </c>
      <c r="BR83" s="46">
        <v>0.42199999999999999</v>
      </c>
      <c r="BS83" s="46">
        <v>6.9000000000000006E-2</v>
      </c>
      <c r="BT83" s="46">
        <v>0</v>
      </c>
    </row>
    <row r="84" spans="2:72">
      <c r="B84" s="15"/>
      <c r="C84" s="43"/>
      <c r="D84" s="43"/>
      <c r="E84" s="43"/>
      <c r="F84" s="43"/>
      <c r="G84" s="43"/>
      <c r="H84" s="43"/>
      <c r="I84" s="43"/>
      <c r="J84" s="1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</row>
    <row r="85" spans="2:72">
      <c r="B85" s="9" t="s">
        <v>28</v>
      </c>
      <c r="C85" s="39">
        <v>40089</v>
      </c>
      <c r="D85" s="39">
        <f t="shared" ref="D85:D92" si="4">C85-1462</f>
        <v>38627</v>
      </c>
      <c r="E85" s="40">
        <v>0.25</v>
      </c>
      <c r="F85" s="45">
        <f t="shared" si="2"/>
        <v>38627.25</v>
      </c>
      <c r="G85" s="41" t="s">
        <v>385</v>
      </c>
      <c r="H85" s="41" t="s">
        <v>386</v>
      </c>
      <c r="I85" s="41"/>
      <c r="J85" s="9" t="s">
        <v>28</v>
      </c>
      <c r="K85" s="46" t="s">
        <v>567</v>
      </c>
      <c r="L85" s="46" t="s">
        <v>501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9.1990000000000006E-3</v>
      </c>
      <c r="AB85" s="46">
        <v>0.229965</v>
      </c>
      <c r="AC85" s="46">
        <v>1.109831</v>
      </c>
      <c r="AD85" s="46">
        <v>2.1796690000000001</v>
      </c>
      <c r="AE85" s="46">
        <v>2.8095729999999999</v>
      </c>
      <c r="AF85" s="46">
        <v>3.4194800000000001</v>
      </c>
      <c r="AG85" s="46">
        <v>4.3193429999999999</v>
      </c>
      <c r="AH85" s="46">
        <v>5.2092080000000003</v>
      </c>
      <c r="AI85" s="46">
        <v>5.9191000000000003</v>
      </c>
      <c r="AJ85" s="46">
        <v>6.5290080000000001</v>
      </c>
      <c r="AK85" s="46">
        <v>6.928947</v>
      </c>
      <c r="AL85" s="46">
        <v>7.1289160000000003</v>
      </c>
      <c r="AM85" s="46">
        <v>7.0089350000000001</v>
      </c>
      <c r="AN85" s="46">
        <v>6.7589730000000001</v>
      </c>
      <c r="AO85" s="46">
        <v>6.3490349999999998</v>
      </c>
      <c r="AP85" s="46">
        <v>5.819115</v>
      </c>
      <c r="AQ85" s="46">
        <v>5.2791980000000001</v>
      </c>
      <c r="AR85" s="46">
        <v>4.5793039999999996</v>
      </c>
      <c r="AS85" s="46">
        <v>3.9693969999999998</v>
      </c>
      <c r="AT85" s="46">
        <v>3.3394919999999999</v>
      </c>
      <c r="AU85" s="46">
        <v>2.6595960000000001</v>
      </c>
      <c r="AV85" s="46">
        <v>2.1096789999999999</v>
      </c>
      <c r="AW85" s="46">
        <v>1.6197539999999999</v>
      </c>
      <c r="AX85" s="46">
        <v>1.2198150000000001</v>
      </c>
      <c r="AY85" s="46">
        <v>0.89986299999999997</v>
      </c>
      <c r="AZ85" s="46">
        <v>0.65990000000000004</v>
      </c>
      <c r="BA85" s="46">
        <v>0.46992899999999999</v>
      </c>
      <c r="BB85" s="46">
        <v>0.369944</v>
      </c>
      <c r="BC85" s="46">
        <v>0.269959</v>
      </c>
      <c r="BD85" s="46">
        <v>0.20996799999999999</v>
      </c>
      <c r="BE85" s="46">
        <v>0.15997600000000001</v>
      </c>
      <c r="BF85" s="46">
        <v>0.12998000000000001</v>
      </c>
      <c r="BG85" s="46">
        <v>8.9985999999999997E-2</v>
      </c>
      <c r="BH85" s="46">
        <v>0.13997899999999999</v>
      </c>
      <c r="BI85" s="46">
        <v>9.5985000000000001E-2</v>
      </c>
      <c r="BJ85" s="46">
        <v>0</v>
      </c>
      <c r="BK85" s="46">
        <v>1.3489949999999999</v>
      </c>
      <c r="BL85" s="46">
        <v>84.207200999999998</v>
      </c>
      <c r="BM85" s="46">
        <v>14.443804999999999</v>
      </c>
      <c r="BN85" s="46">
        <v>98.651004999999998</v>
      </c>
      <c r="BO85" s="46">
        <v>0</v>
      </c>
      <c r="BP85" s="46">
        <v>1.6E-2</v>
      </c>
      <c r="BQ85" s="46">
        <v>5.83</v>
      </c>
      <c r="BR85" s="46">
        <v>9.2999999999999999E-2</v>
      </c>
      <c r="BS85" s="46">
        <v>1.4E-2</v>
      </c>
      <c r="BT85" s="46">
        <v>0</v>
      </c>
    </row>
    <row r="86" spans="2:72">
      <c r="B86" s="9" t="s">
        <v>29</v>
      </c>
      <c r="C86" s="39">
        <v>40089</v>
      </c>
      <c r="D86" s="39">
        <f t="shared" si="4"/>
        <v>38627</v>
      </c>
      <c r="E86" s="40">
        <v>0.25</v>
      </c>
      <c r="F86" s="45">
        <f t="shared" si="2"/>
        <v>38627.25</v>
      </c>
      <c r="G86" s="41" t="s">
        <v>387</v>
      </c>
      <c r="H86" s="41" t="s">
        <v>386</v>
      </c>
      <c r="I86" s="41"/>
      <c r="J86" s="9" t="s">
        <v>29</v>
      </c>
      <c r="K86" s="46" t="s">
        <v>568</v>
      </c>
      <c r="L86" s="46" t="s">
        <v>501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2.202E-3</v>
      </c>
      <c r="AA86" s="46">
        <v>0.20017599999999999</v>
      </c>
      <c r="AB86" s="46">
        <v>1.611415</v>
      </c>
      <c r="AC86" s="46">
        <v>4.1636559999999996</v>
      </c>
      <c r="AD86" s="46">
        <v>5.7850789999999996</v>
      </c>
      <c r="AE86" s="46">
        <v>6.1754220000000002</v>
      </c>
      <c r="AF86" s="46">
        <v>6.585782</v>
      </c>
      <c r="AG86" s="46">
        <v>7.2163360000000001</v>
      </c>
      <c r="AH86" s="46">
        <v>7.2463620000000004</v>
      </c>
      <c r="AI86" s="46">
        <v>6.5557559999999997</v>
      </c>
      <c r="AJ86" s="46">
        <v>5.7050090000000004</v>
      </c>
      <c r="AK86" s="46">
        <v>4.9843760000000001</v>
      </c>
      <c r="AL86" s="46">
        <v>4.4539109999999997</v>
      </c>
      <c r="AM86" s="46">
        <v>4.0635680000000001</v>
      </c>
      <c r="AN86" s="46">
        <v>3.853383</v>
      </c>
      <c r="AO86" s="46">
        <v>3.7032509999999998</v>
      </c>
      <c r="AP86" s="46">
        <v>3.5431110000000001</v>
      </c>
      <c r="AQ86" s="46">
        <v>3.4029880000000001</v>
      </c>
      <c r="AR86" s="46">
        <v>3.1427589999999999</v>
      </c>
      <c r="AS86" s="46">
        <v>2.9225660000000002</v>
      </c>
      <c r="AT86" s="46">
        <v>2.6423199999999998</v>
      </c>
      <c r="AU86" s="46">
        <v>2.2519770000000001</v>
      </c>
      <c r="AV86" s="46">
        <v>1.9216869999999999</v>
      </c>
      <c r="AW86" s="46">
        <v>1.6014060000000001</v>
      </c>
      <c r="AX86" s="46">
        <v>1.301142</v>
      </c>
      <c r="AY86" s="46">
        <v>1.0409139999999999</v>
      </c>
      <c r="AZ86" s="46">
        <v>0.83072900000000005</v>
      </c>
      <c r="BA86" s="46">
        <v>0.64056199999999996</v>
      </c>
      <c r="BB86" s="46">
        <v>0.53046599999999999</v>
      </c>
      <c r="BC86" s="46">
        <v>0.41036</v>
      </c>
      <c r="BD86" s="46">
        <v>0.33028999999999997</v>
      </c>
      <c r="BE86" s="46">
        <v>0.26022800000000001</v>
      </c>
      <c r="BF86" s="46">
        <v>0.220193</v>
      </c>
      <c r="BG86" s="46">
        <v>0.16014100000000001</v>
      </c>
      <c r="BH86" s="46">
        <v>0.280246</v>
      </c>
      <c r="BI86" s="46">
        <v>0.26022800000000001</v>
      </c>
      <c r="BJ86" s="46">
        <v>0</v>
      </c>
      <c r="BK86" s="46">
        <v>5.9774479999999999</v>
      </c>
      <c r="BL86" s="46">
        <v>79.339659999999995</v>
      </c>
      <c r="BM86" s="46">
        <v>14.682892000000001</v>
      </c>
      <c r="BN86" s="46">
        <v>94.022552000000005</v>
      </c>
      <c r="BO86" s="46">
        <v>0</v>
      </c>
      <c r="BP86" s="46">
        <v>7.4999999999999997E-2</v>
      </c>
      <c r="BQ86" s="46">
        <v>5.4039999999999999</v>
      </c>
      <c r="BR86" s="46">
        <v>0.40699999999999997</v>
      </c>
      <c r="BS86" s="46">
        <v>6.4000000000000001E-2</v>
      </c>
      <c r="BT86" s="46">
        <v>0</v>
      </c>
    </row>
    <row r="87" spans="2:72">
      <c r="B87" s="9" t="s">
        <v>30</v>
      </c>
      <c r="C87" s="39">
        <v>40089</v>
      </c>
      <c r="D87" s="39">
        <f t="shared" si="4"/>
        <v>38627</v>
      </c>
      <c r="E87" s="40">
        <v>0.25</v>
      </c>
      <c r="F87" s="45">
        <f t="shared" si="2"/>
        <v>38627.25</v>
      </c>
      <c r="G87" s="41" t="s">
        <v>388</v>
      </c>
      <c r="H87" s="41" t="s">
        <v>386</v>
      </c>
      <c r="I87" s="41"/>
      <c r="J87" s="9" t="s">
        <v>30</v>
      </c>
      <c r="K87" s="46" t="s">
        <v>569</v>
      </c>
      <c r="L87" s="46" t="s">
        <v>501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3.0010000000000002E-3</v>
      </c>
      <c r="AA87" s="46">
        <v>0.260044</v>
      </c>
      <c r="AB87" s="46">
        <v>2.0703520000000002</v>
      </c>
      <c r="AC87" s="46">
        <v>5.440925</v>
      </c>
      <c r="AD87" s="46">
        <v>7.7813230000000004</v>
      </c>
      <c r="AE87" s="46">
        <v>8.2213980000000006</v>
      </c>
      <c r="AF87" s="46">
        <v>7.9613529999999999</v>
      </c>
      <c r="AG87" s="46">
        <v>7.6713040000000001</v>
      </c>
      <c r="AH87" s="46">
        <v>6.9111750000000001</v>
      </c>
      <c r="AI87" s="46">
        <v>5.7409759999999999</v>
      </c>
      <c r="AJ87" s="46">
        <v>4.6907969999999999</v>
      </c>
      <c r="AK87" s="46">
        <v>3.970675</v>
      </c>
      <c r="AL87" s="46">
        <v>3.5306000000000002</v>
      </c>
      <c r="AM87" s="46">
        <v>3.240551</v>
      </c>
      <c r="AN87" s="46">
        <v>3.100527</v>
      </c>
      <c r="AO87" s="46">
        <v>3.0205129999999998</v>
      </c>
      <c r="AP87" s="46">
        <v>2.930498</v>
      </c>
      <c r="AQ87" s="46">
        <v>2.8604859999999999</v>
      </c>
      <c r="AR87" s="46">
        <v>2.6804559999999999</v>
      </c>
      <c r="AS87" s="46">
        <v>2.540432</v>
      </c>
      <c r="AT87" s="46">
        <v>2.3504</v>
      </c>
      <c r="AU87" s="46">
        <v>2.0703520000000002</v>
      </c>
      <c r="AV87" s="46">
        <v>1.8403130000000001</v>
      </c>
      <c r="AW87" s="46">
        <v>1.6002719999999999</v>
      </c>
      <c r="AX87" s="46">
        <v>1.3802350000000001</v>
      </c>
      <c r="AY87" s="46">
        <v>1.1802010000000001</v>
      </c>
      <c r="AZ87" s="46">
        <v>1.00017</v>
      </c>
      <c r="BA87" s="46">
        <v>0.82013899999999995</v>
      </c>
      <c r="BB87" s="46">
        <v>0.710121</v>
      </c>
      <c r="BC87" s="46">
        <v>0.57009699999999996</v>
      </c>
      <c r="BD87" s="46">
        <v>0.46007799999999999</v>
      </c>
      <c r="BE87" s="46">
        <v>0.36006100000000002</v>
      </c>
      <c r="BF87" s="46">
        <v>0.30005100000000001</v>
      </c>
      <c r="BG87" s="46">
        <v>0.210036</v>
      </c>
      <c r="BH87" s="46">
        <v>0.32005400000000001</v>
      </c>
      <c r="BI87" s="46">
        <v>0.20003399999999999</v>
      </c>
      <c r="BJ87" s="46">
        <v>0</v>
      </c>
      <c r="BK87" s="46">
        <v>7.7743219999999997</v>
      </c>
      <c r="BL87" s="46">
        <v>76.853065000000001</v>
      </c>
      <c r="BM87" s="46">
        <v>15.372612999999999</v>
      </c>
      <c r="BN87" s="46">
        <v>92.225678000000002</v>
      </c>
      <c r="BO87" s="46">
        <v>0</v>
      </c>
      <c r="BP87" s="46">
        <v>0.10100000000000001</v>
      </c>
      <c r="BQ87" s="46">
        <v>4.9989999999999997</v>
      </c>
      <c r="BR87" s="46">
        <v>0.50600000000000001</v>
      </c>
      <c r="BS87" s="46">
        <v>8.4000000000000005E-2</v>
      </c>
      <c r="BT87" s="46">
        <v>0</v>
      </c>
    </row>
    <row r="88" spans="2:72">
      <c r="B88" s="9" t="s">
        <v>161</v>
      </c>
      <c r="C88" s="39">
        <v>40089</v>
      </c>
      <c r="D88" s="39">
        <f t="shared" si="4"/>
        <v>38627</v>
      </c>
      <c r="E88" s="40">
        <v>0.25</v>
      </c>
      <c r="F88" s="45">
        <f t="shared" si="2"/>
        <v>38627.25</v>
      </c>
      <c r="G88" s="41" t="s">
        <v>389</v>
      </c>
      <c r="H88" s="41" t="s">
        <v>386</v>
      </c>
      <c r="I88" s="41"/>
      <c r="J88" s="9" t="s">
        <v>161</v>
      </c>
      <c r="K88" s="46" t="s">
        <v>570</v>
      </c>
      <c r="L88" s="46" t="s">
        <v>501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2.0010000000000002E-3</v>
      </c>
      <c r="AA88" s="46">
        <v>0.200076</v>
      </c>
      <c r="AB88" s="46">
        <v>1.6406229999999999</v>
      </c>
      <c r="AC88" s="46">
        <v>4.3116380000000003</v>
      </c>
      <c r="AD88" s="46">
        <v>5.8022049999999998</v>
      </c>
      <c r="AE88" s="46">
        <v>5.6821590000000004</v>
      </c>
      <c r="AF88" s="46">
        <v>5.4720789999999999</v>
      </c>
      <c r="AG88" s="46">
        <v>5.6921629999999999</v>
      </c>
      <c r="AH88" s="46">
        <v>5.5821209999999999</v>
      </c>
      <c r="AI88" s="46">
        <v>4.9518820000000003</v>
      </c>
      <c r="AJ88" s="46">
        <v>4.3316460000000001</v>
      </c>
      <c r="AK88" s="46">
        <v>3.9815130000000001</v>
      </c>
      <c r="AL88" s="46">
        <v>3.8414600000000001</v>
      </c>
      <c r="AM88" s="46">
        <v>3.8014450000000002</v>
      </c>
      <c r="AN88" s="46">
        <v>3.9314939999999998</v>
      </c>
      <c r="AO88" s="46">
        <v>4.0915549999999996</v>
      </c>
      <c r="AP88" s="46">
        <v>4.1715850000000003</v>
      </c>
      <c r="AQ88" s="46">
        <v>4.2015969999999996</v>
      </c>
      <c r="AR88" s="46">
        <v>4.0015210000000003</v>
      </c>
      <c r="AS88" s="46">
        <v>3.8014450000000002</v>
      </c>
      <c r="AT88" s="46">
        <v>3.4713189999999998</v>
      </c>
      <c r="AU88" s="46">
        <v>2.9911370000000002</v>
      </c>
      <c r="AV88" s="46">
        <v>2.5709770000000001</v>
      </c>
      <c r="AW88" s="46">
        <v>2.1708249999999998</v>
      </c>
      <c r="AX88" s="46">
        <v>1.800684</v>
      </c>
      <c r="AY88" s="46">
        <v>1.4805630000000001</v>
      </c>
      <c r="AZ88" s="46">
        <v>1.2304679999999999</v>
      </c>
      <c r="BA88" s="46">
        <v>0.98037300000000005</v>
      </c>
      <c r="BB88" s="46">
        <v>0.85032300000000005</v>
      </c>
      <c r="BC88" s="46">
        <v>0.67025500000000005</v>
      </c>
      <c r="BD88" s="46">
        <v>0.55020899999999995</v>
      </c>
      <c r="BE88" s="46">
        <v>0.43016300000000002</v>
      </c>
      <c r="BF88" s="46">
        <v>0.36013699999999998</v>
      </c>
      <c r="BG88" s="46">
        <v>0.25009500000000001</v>
      </c>
      <c r="BH88" s="46">
        <v>0.41015600000000002</v>
      </c>
      <c r="BI88" s="46">
        <v>0.29010999999999998</v>
      </c>
      <c r="BJ88" s="46">
        <v>0</v>
      </c>
      <c r="BK88" s="46">
        <v>6.1543390000000002</v>
      </c>
      <c r="BL88" s="46">
        <v>73.337868</v>
      </c>
      <c r="BM88" s="46">
        <v>20.507792999999999</v>
      </c>
      <c r="BN88" s="46">
        <v>93.845661000000007</v>
      </c>
      <c r="BO88" s="46">
        <v>0</v>
      </c>
      <c r="BP88" s="46">
        <v>8.4000000000000005E-2</v>
      </c>
      <c r="BQ88" s="46">
        <v>3.5760000000000001</v>
      </c>
      <c r="BR88" s="46">
        <v>0.3</v>
      </c>
      <c r="BS88" s="46">
        <v>6.6000000000000003E-2</v>
      </c>
      <c r="BT88" s="46">
        <v>0</v>
      </c>
    </row>
    <row r="89" spans="2:72">
      <c r="B89" s="9" t="s">
        <v>162</v>
      </c>
      <c r="C89" s="39">
        <v>40089</v>
      </c>
      <c r="D89" s="39">
        <f t="shared" si="4"/>
        <v>38627</v>
      </c>
      <c r="E89" s="40">
        <v>0.25</v>
      </c>
      <c r="F89" s="45">
        <f t="shared" si="2"/>
        <v>38627.25</v>
      </c>
      <c r="G89" s="41" t="s">
        <v>390</v>
      </c>
      <c r="H89" s="41" t="s">
        <v>386</v>
      </c>
      <c r="I89" s="41"/>
      <c r="J89" s="9" t="s">
        <v>162</v>
      </c>
      <c r="K89" s="46" t="s">
        <v>571</v>
      </c>
      <c r="L89" s="46" t="s">
        <v>501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2.802E-2</v>
      </c>
      <c r="AB89" s="46">
        <v>0.70050400000000002</v>
      </c>
      <c r="AC89" s="46">
        <v>3.482507</v>
      </c>
      <c r="AD89" s="46">
        <v>7.0550800000000002</v>
      </c>
      <c r="AE89" s="46">
        <v>8.6862539999999999</v>
      </c>
      <c r="AF89" s="46">
        <v>8.3159880000000008</v>
      </c>
      <c r="AG89" s="46">
        <v>7.6354980000000001</v>
      </c>
      <c r="AH89" s="46">
        <v>6.8949639999999999</v>
      </c>
      <c r="AI89" s="46">
        <v>6.0243380000000002</v>
      </c>
      <c r="AJ89" s="46">
        <v>5.2537830000000003</v>
      </c>
      <c r="AK89" s="46">
        <v>4.7434149999999997</v>
      </c>
      <c r="AL89" s="46">
        <v>4.5032420000000002</v>
      </c>
      <c r="AM89" s="46">
        <v>4.3030980000000003</v>
      </c>
      <c r="AN89" s="46">
        <v>4.15299</v>
      </c>
      <c r="AO89" s="46">
        <v>3.9528460000000001</v>
      </c>
      <c r="AP89" s="46">
        <v>3.682652</v>
      </c>
      <c r="AQ89" s="46">
        <v>3.3924430000000001</v>
      </c>
      <c r="AR89" s="46">
        <v>2.9921540000000002</v>
      </c>
      <c r="AS89" s="46">
        <v>2.6318950000000001</v>
      </c>
      <c r="AT89" s="46">
        <v>2.2516210000000001</v>
      </c>
      <c r="AU89" s="46">
        <v>1.8213109999999999</v>
      </c>
      <c r="AV89" s="46">
        <v>1.481066</v>
      </c>
      <c r="AW89" s="46">
        <v>1.18085</v>
      </c>
      <c r="AX89" s="46">
        <v>0.92066300000000001</v>
      </c>
      <c r="AY89" s="46">
        <v>0.73052600000000001</v>
      </c>
      <c r="AZ89" s="46">
        <v>0.58041799999999999</v>
      </c>
      <c r="BA89" s="46">
        <v>0.46033099999999999</v>
      </c>
      <c r="BB89" s="46">
        <v>0.40028799999999998</v>
      </c>
      <c r="BC89" s="46">
        <v>0.33023799999999998</v>
      </c>
      <c r="BD89" s="46">
        <v>0.28020200000000001</v>
      </c>
      <c r="BE89" s="46">
        <v>0.240173</v>
      </c>
      <c r="BF89" s="46">
        <v>0.210151</v>
      </c>
      <c r="BG89" s="46">
        <v>0.16011500000000001</v>
      </c>
      <c r="BH89" s="46">
        <v>0.28020200000000001</v>
      </c>
      <c r="BI89" s="46">
        <v>0.240173</v>
      </c>
      <c r="BJ89" s="46">
        <v>0</v>
      </c>
      <c r="BK89" s="46">
        <v>4.2110320000000003</v>
      </c>
      <c r="BL89" s="46">
        <v>84.220639000000006</v>
      </c>
      <c r="BM89" s="46">
        <v>11.568329</v>
      </c>
      <c r="BN89" s="46">
        <v>95.788967999999997</v>
      </c>
      <c r="BO89" s="46">
        <v>0</v>
      </c>
      <c r="BP89" s="46">
        <v>0.05</v>
      </c>
      <c r="BQ89" s="46">
        <v>7.28</v>
      </c>
      <c r="BR89" s="46">
        <v>0.36399999999999999</v>
      </c>
      <c r="BS89" s="46">
        <v>4.3999999999999997E-2</v>
      </c>
      <c r="BT89" s="46">
        <v>0</v>
      </c>
    </row>
    <row r="90" spans="2:72">
      <c r="B90" s="9" t="s">
        <v>163</v>
      </c>
      <c r="C90" s="39">
        <v>40089</v>
      </c>
      <c r="D90" s="39">
        <f t="shared" si="4"/>
        <v>38627</v>
      </c>
      <c r="E90" s="40">
        <v>0.25</v>
      </c>
      <c r="F90" s="45">
        <f t="shared" si="2"/>
        <v>38627.25</v>
      </c>
      <c r="G90" s="41" t="s">
        <v>391</v>
      </c>
      <c r="H90" s="41" t="s">
        <v>386</v>
      </c>
      <c r="I90" s="41"/>
      <c r="J90" s="9" t="s">
        <v>163</v>
      </c>
      <c r="K90" s="46" t="s">
        <v>572</v>
      </c>
      <c r="L90" s="46" t="s">
        <v>501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1.601E-3</v>
      </c>
      <c r="AA90" s="46">
        <v>0.150058</v>
      </c>
      <c r="AB90" s="46">
        <v>1.2904960000000001</v>
      </c>
      <c r="AC90" s="46">
        <v>3.4613290000000001</v>
      </c>
      <c r="AD90" s="46">
        <v>5.0719479999999999</v>
      </c>
      <c r="AE90" s="46">
        <v>5.792224</v>
      </c>
      <c r="AF90" s="46">
        <v>6.392455</v>
      </c>
      <c r="AG90" s="46">
        <v>7.022697</v>
      </c>
      <c r="AH90" s="46">
        <v>7.022697</v>
      </c>
      <c r="AI90" s="46">
        <v>6.422466</v>
      </c>
      <c r="AJ90" s="46">
        <v>5.7322009999999999</v>
      </c>
      <c r="AK90" s="46">
        <v>5.1019589999999999</v>
      </c>
      <c r="AL90" s="46">
        <v>4.5517479999999999</v>
      </c>
      <c r="AM90" s="46">
        <v>4.0715630000000003</v>
      </c>
      <c r="AN90" s="46">
        <v>3.7814519999999998</v>
      </c>
      <c r="AO90" s="46">
        <v>3.581375</v>
      </c>
      <c r="AP90" s="46">
        <v>3.4113099999999998</v>
      </c>
      <c r="AQ90" s="46">
        <v>3.291264</v>
      </c>
      <c r="AR90" s="46">
        <v>3.0811829999999998</v>
      </c>
      <c r="AS90" s="46">
        <v>2.921122</v>
      </c>
      <c r="AT90" s="46">
        <v>2.7210450000000002</v>
      </c>
      <c r="AU90" s="46">
        <v>2.4109259999999999</v>
      </c>
      <c r="AV90" s="46">
        <v>2.1608299999999998</v>
      </c>
      <c r="AW90" s="46">
        <v>1.8907259999999999</v>
      </c>
      <c r="AX90" s="46">
        <v>1.64063</v>
      </c>
      <c r="AY90" s="46">
        <v>1.4005380000000001</v>
      </c>
      <c r="AZ90" s="46">
        <v>1.1904570000000001</v>
      </c>
      <c r="BA90" s="46">
        <v>0.96036900000000003</v>
      </c>
      <c r="BB90" s="46">
        <v>0.83031900000000003</v>
      </c>
      <c r="BC90" s="46">
        <v>0.65024999999999999</v>
      </c>
      <c r="BD90" s="46">
        <v>0.5202</v>
      </c>
      <c r="BE90" s="46">
        <v>0.39015</v>
      </c>
      <c r="BF90" s="46">
        <v>0.32012299999999999</v>
      </c>
      <c r="BG90" s="46">
        <v>0.220085</v>
      </c>
      <c r="BH90" s="46">
        <v>0.330127</v>
      </c>
      <c r="BI90" s="46">
        <v>0.21008099999999999</v>
      </c>
      <c r="BJ90" s="46">
        <v>0</v>
      </c>
      <c r="BK90" s="46">
        <v>4.9034829999999996</v>
      </c>
      <c r="BL90" s="46">
        <v>77.249663999999996</v>
      </c>
      <c r="BM90" s="46">
        <v>17.846852999999999</v>
      </c>
      <c r="BN90" s="46">
        <v>95.096517000000006</v>
      </c>
      <c r="BO90" s="46">
        <v>0</v>
      </c>
      <c r="BP90" s="46">
        <v>6.3E-2</v>
      </c>
      <c r="BQ90" s="46">
        <v>4.3280000000000003</v>
      </c>
      <c r="BR90" s="46">
        <v>0.27500000000000002</v>
      </c>
      <c r="BS90" s="46">
        <v>5.1999999999999998E-2</v>
      </c>
      <c r="BT90" s="46">
        <v>0</v>
      </c>
    </row>
    <row r="91" spans="2:72">
      <c r="B91" s="9" t="s">
        <v>164</v>
      </c>
      <c r="C91" s="39">
        <v>40089</v>
      </c>
      <c r="D91" s="39">
        <f t="shared" si="4"/>
        <v>38627</v>
      </c>
      <c r="E91" s="40">
        <v>0.25</v>
      </c>
      <c r="F91" s="45">
        <f t="shared" si="2"/>
        <v>38627.25</v>
      </c>
      <c r="G91" s="41" t="s">
        <v>392</v>
      </c>
      <c r="H91" s="41" t="s">
        <v>386</v>
      </c>
      <c r="I91" s="41"/>
      <c r="J91" s="9" t="s">
        <v>164</v>
      </c>
      <c r="K91" s="46" t="s">
        <v>573</v>
      </c>
      <c r="L91" s="46" t="s">
        <v>501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3.2015000000000002E-2</v>
      </c>
      <c r="AC91" s="46">
        <v>0.66031700000000004</v>
      </c>
      <c r="AD91" s="46">
        <v>2.8913880000000001</v>
      </c>
      <c r="AE91" s="46">
        <v>5.2625260000000003</v>
      </c>
      <c r="AF91" s="46">
        <v>5.9028330000000002</v>
      </c>
      <c r="AG91" s="46">
        <v>5.6627179999999999</v>
      </c>
      <c r="AH91" s="46">
        <v>5.5826799999999999</v>
      </c>
      <c r="AI91" s="46">
        <v>5.9128379999999998</v>
      </c>
      <c r="AJ91" s="46">
        <v>6.4330879999999997</v>
      </c>
      <c r="AK91" s="46">
        <v>6.8132700000000002</v>
      </c>
      <c r="AL91" s="46">
        <v>7.0333759999999996</v>
      </c>
      <c r="AM91" s="46">
        <v>6.8833039999999999</v>
      </c>
      <c r="AN91" s="46">
        <v>6.5331359999999998</v>
      </c>
      <c r="AO91" s="46">
        <v>6.0028810000000004</v>
      </c>
      <c r="AP91" s="46">
        <v>5.3425640000000003</v>
      </c>
      <c r="AQ91" s="46">
        <v>4.6822470000000003</v>
      </c>
      <c r="AR91" s="46">
        <v>3.9018730000000001</v>
      </c>
      <c r="AS91" s="46">
        <v>3.2415560000000001</v>
      </c>
      <c r="AT91" s="46">
        <v>2.6012490000000001</v>
      </c>
      <c r="AU91" s="46">
        <v>1.9709460000000001</v>
      </c>
      <c r="AV91" s="46">
        <v>1.4907159999999999</v>
      </c>
      <c r="AW91" s="46">
        <v>1.100528</v>
      </c>
      <c r="AX91" s="46">
        <v>0.80038399999999998</v>
      </c>
      <c r="AY91" s="46">
        <v>0.590283</v>
      </c>
      <c r="AZ91" s="46">
        <v>0.45021600000000001</v>
      </c>
      <c r="BA91" s="46">
        <v>0.35016799999999998</v>
      </c>
      <c r="BB91" s="46">
        <v>0.31014900000000001</v>
      </c>
      <c r="BC91" s="46">
        <v>0.27012999999999998</v>
      </c>
      <c r="BD91" s="46">
        <v>0.240115</v>
      </c>
      <c r="BE91" s="46">
        <v>0.21010100000000001</v>
      </c>
      <c r="BF91" s="46">
        <v>0.200096</v>
      </c>
      <c r="BG91" s="46">
        <v>0.15007200000000001</v>
      </c>
      <c r="BH91" s="46">
        <v>0.27012999999999998</v>
      </c>
      <c r="BI91" s="46">
        <v>0.220106</v>
      </c>
      <c r="BJ91" s="46">
        <v>0</v>
      </c>
      <c r="BK91" s="46">
        <v>0.69233199999999995</v>
      </c>
      <c r="BL91" s="46">
        <v>88.082279</v>
      </c>
      <c r="BM91" s="46">
        <v>11.225388000000001</v>
      </c>
      <c r="BN91" s="46">
        <v>99.307668000000007</v>
      </c>
      <c r="BO91" s="46">
        <v>0</v>
      </c>
      <c r="BP91" s="46">
        <v>8.0000000000000002E-3</v>
      </c>
      <c r="BQ91" s="46">
        <v>7.8470000000000004</v>
      </c>
      <c r="BR91" s="46">
        <v>6.2E-2</v>
      </c>
      <c r="BS91" s="46">
        <v>7.0000000000000001E-3</v>
      </c>
      <c r="BT91" s="46">
        <v>0</v>
      </c>
    </row>
    <row r="92" spans="2:72">
      <c r="B92" s="9" t="s">
        <v>165</v>
      </c>
      <c r="C92" s="39">
        <v>40089</v>
      </c>
      <c r="D92" s="39">
        <f t="shared" si="4"/>
        <v>38627</v>
      </c>
      <c r="E92" s="40">
        <v>0.25</v>
      </c>
      <c r="F92" s="45">
        <f t="shared" si="2"/>
        <v>38627.25</v>
      </c>
      <c r="G92" s="41" t="s">
        <v>393</v>
      </c>
      <c r="H92" s="41" t="s">
        <v>386</v>
      </c>
      <c r="I92" s="41"/>
      <c r="J92" s="9" t="s">
        <v>165</v>
      </c>
      <c r="K92" s="46" t="s">
        <v>574</v>
      </c>
      <c r="L92" s="46" t="s">
        <v>501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7.1000000000000002E-4</v>
      </c>
      <c r="AB92" s="46">
        <v>8.3055000000000004E-2</v>
      </c>
      <c r="AC92" s="46">
        <v>0.93061700000000003</v>
      </c>
      <c r="AD92" s="46">
        <v>3.1020560000000001</v>
      </c>
      <c r="AE92" s="46">
        <v>5.1233959999999996</v>
      </c>
      <c r="AF92" s="46">
        <v>5.7938409999999996</v>
      </c>
      <c r="AG92" s="46">
        <v>5.8038470000000002</v>
      </c>
      <c r="AH92" s="46">
        <v>5.7037810000000002</v>
      </c>
      <c r="AI92" s="46">
        <v>5.6237279999999998</v>
      </c>
      <c r="AJ92" s="46">
        <v>5.6337349999999997</v>
      </c>
      <c r="AK92" s="46">
        <v>5.7137880000000001</v>
      </c>
      <c r="AL92" s="46">
        <v>5.8939069999999996</v>
      </c>
      <c r="AM92" s="46">
        <v>5.9439399999999996</v>
      </c>
      <c r="AN92" s="46">
        <v>5.9139200000000001</v>
      </c>
      <c r="AO92" s="46">
        <v>5.7338009999999997</v>
      </c>
      <c r="AP92" s="46">
        <v>5.3835689999999996</v>
      </c>
      <c r="AQ92" s="46">
        <v>4.9732969999999996</v>
      </c>
      <c r="AR92" s="46">
        <v>4.3628920000000004</v>
      </c>
      <c r="AS92" s="46">
        <v>3.802521</v>
      </c>
      <c r="AT92" s="46">
        <v>3.2021229999999998</v>
      </c>
      <c r="AU92" s="46">
        <v>2.5216720000000001</v>
      </c>
      <c r="AV92" s="46">
        <v>1.9813130000000001</v>
      </c>
      <c r="AW92" s="46">
        <v>1.5009950000000001</v>
      </c>
      <c r="AX92" s="46">
        <v>1.120743</v>
      </c>
      <c r="AY92" s="46">
        <v>0.83055100000000004</v>
      </c>
      <c r="AZ92" s="46">
        <v>0.63041800000000003</v>
      </c>
      <c r="BA92" s="46">
        <v>0.47031200000000001</v>
      </c>
      <c r="BB92" s="46">
        <v>0.40026499999999998</v>
      </c>
      <c r="BC92" s="46">
        <v>0.33021899999999998</v>
      </c>
      <c r="BD92" s="46">
        <v>0.28018599999999999</v>
      </c>
      <c r="BE92" s="46">
        <v>0.24015900000000001</v>
      </c>
      <c r="BF92" s="46">
        <v>0.22014600000000001</v>
      </c>
      <c r="BG92" s="46">
        <v>0.17011299999999999</v>
      </c>
      <c r="BH92" s="46">
        <v>0.31020599999999998</v>
      </c>
      <c r="BI92" s="46">
        <v>0.270179</v>
      </c>
      <c r="BJ92" s="46">
        <v>0</v>
      </c>
      <c r="BK92" s="46">
        <v>1.0143819999999999</v>
      </c>
      <c r="BL92" s="46">
        <v>84.506018999999995</v>
      </c>
      <c r="BM92" s="46">
        <v>14.479599</v>
      </c>
      <c r="BN92" s="46">
        <v>98.985618000000002</v>
      </c>
      <c r="BO92" s="46">
        <v>0</v>
      </c>
      <c r="BP92" s="46">
        <v>1.2E-2</v>
      </c>
      <c r="BQ92" s="46">
        <v>5.8360000000000003</v>
      </c>
      <c r="BR92" s="46">
        <v>7.0000000000000007E-2</v>
      </c>
      <c r="BS92" s="46">
        <v>0.01</v>
      </c>
      <c r="BT92" s="46">
        <v>0</v>
      </c>
    </row>
    <row r="93" spans="2:72">
      <c r="B93" s="15"/>
      <c r="C93" s="43"/>
      <c r="D93" s="43"/>
      <c r="E93" s="43"/>
      <c r="F93" s="43"/>
      <c r="G93" s="43"/>
      <c r="H93" s="43"/>
      <c r="I93" s="43"/>
      <c r="J93" s="15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</row>
    <row r="94" spans="2:72">
      <c r="B94" s="9" t="s">
        <v>166</v>
      </c>
      <c r="C94" s="39">
        <v>40090</v>
      </c>
      <c r="D94" s="39">
        <f>C94-1462</f>
        <v>38628</v>
      </c>
      <c r="E94" s="40">
        <v>0.25</v>
      </c>
      <c r="F94" s="45">
        <f t="shared" si="2"/>
        <v>38628.25</v>
      </c>
      <c r="G94" s="41" t="s">
        <v>385</v>
      </c>
      <c r="H94" s="41" t="s">
        <v>386</v>
      </c>
      <c r="I94" s="41"/>
      <c r="J94" s="9" t="s">
        <v>166</v>
      </c>
      <c r="K94" s="46" t="s">
        <v>575</v>
      </c>
      <c r="L94" s="46" t="s">
        <v>501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7.9999999999999996E-6</v>
      </c>
      <c r="AB94" s="46">
        <v>4.0003999999999998E-2</v>
      </c>
      <c r="AC94" s="46">
        <v>0.78007800000000005</v>
      </c>
      <c r="AD94" s="46">
        <v>3.3603360000000002</v>
      </c>
      <c r="AE94" s="46">
        <v>6.0106010000000003</v>
      </c>
      <c r="AF94" s="46">
        <v>6.5906589999999996</v>
      </c>
      <c r="AG94" s="46">
        <v>6.290629</v>
      </c>
      <c r="AH94" s="46">
        <v>6.2706270000000002</v>
      </c>
      <c r="AI94" s="46">
        <v>6.4406439999999998</v>
      </c>
      <c r="AJ94" s="46">
        <v>6.4606459999999997</v>
      </c>
      <c r="AK94" s="46">
        <v>6.3706370000000003</v>
      </c>
      <c r="AL94" s="46">
        <v>6.4306429999999999</v>
      </c>
      <c r="AM94" s="46">
        <v>6.3706370000000003</v>
      </c>
      <c r="AN94" s="46">
        <v>6.170617</v>
      </c>
      <c r="AO94" s="46">
        <v>5.7905790000000001</v>
      </c>
      <c r="AP94" s="46">
        <v>5.2205219999999999</v>
      </c>
      <c r="AQ94" s="46">
        <v>4.5904590000000001</v>
      </c>
      <c r="AR94" s="46">
        <v>3.810381</v>
      </c>
      <c r="AS94" s="46">
        <v>3.1003099999999999</v>
      </c>
      <c r="AT94" s="46">
        <v>2.420242</v>
      </c>
      <c r="AU94" s="46">
        <v>1.7701769999999999</v>
      </c>
      <c r="AV94" s="46">
        <v>1.2901290000000001</v>
      </c>
      <c r="AW94" s="46">
        <v>0.92009200000000002</v>
      </c>
      <c r="AX94" s="46">
        <v>0.650065</v>
      </c>
      <c r="AY94" s="46">
        <v>0.48004799999999997</v>
      </c>
      <c r="AZ94" s="46">
        <v>0.38003799999999999</v>
      </c>
      <c r="BA94" s="46">
        <v>0.310031</v>
      </c>
      <c r="BB94" s="46">
        <v>0.29002899999999998</v>
      </c>
      <c r="BC94" s="46">
        <v>0.250025</v>
      </c>
      <c r="BD94" s="46">
        <v>0.23002300000000001</v>
      </c>
      <c r="BE94" s="46">
        <v>0.20002</v>
      </c>
      <c r="BF94" s="46">
        <v>0.18001800000000001</v>
      </c>
      <c r="BG94" s="46">
        <v>0.140014</v>
      </c>
      <c r="BH94" s="46">
        <v>0.23002300000000001</v>
      </c>
      <c r="BI94" s="46">
        <v>0.16001599999999999</v>
      </c>
      <c r="BJ94" s="46">
        <v>0</v>
      </c>
      <c r="BK94" s="46">
        <v>0.82008999999999999</v>
      </c>
      <c r="BL94" s="46">
        <v>89.278920999999997</v>
      </c>
      <c r="BM94" s="46">
        <v>9.9009889999999992</v>
      </c>
      <c r="BN94" s="46">
        <v>99.179910000000007</v>
      </c>
      <c r="BO94" s="46">
        <v>0</v>
      </c>
      <c r="BP94" s="46">
        <v>8.9999999999999993E-3</v>
      </c>
      <c r="BQ94" s="46">
        <v>9.0169999999999995</v>
      </c>
      <c r="BR94" s="46">
        <v>8.3000000000000004E-2</v>
      </c>
      <c r="BS94" s="46">
        <v>8.0000000000000002E-3</v>
      </c>
      <c r="BT94" s="46">
        <v>0</v>
      </c>
    </row>
    <row r="95" spans="2:72">
      <c r="B95" s="9" t="s">
        <v>167</v>
      </c>
      <c r="C95" s="39">
        <v>40090</v>
      </c>
      <c r="D95" s="39">
        <f>C95-1462</f>
        <v>38628</v>
      </c>
      <c r="E95" s="40">
        <v>0.25</v>
      </c>
      <c r="F95" s="45">
        <f t="shared" si="2"/>
        <v>38628.25</v>
      </c>
      <c r="G95" s="41" t="s">
        <v>390</v>
      </c>
      <c r="H95" s="41" t="s">
        <v>386</v>
      </c>
      <c r="I95" s="41"/>
      <c r="J95" s="9" t="s">
        <v>167</v>
      </c>
      <c r="K95" s="46" t="s">
        <v>576</v>
      </c>
      <c r="L95" s="46" t="s">
        <v>501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2.3E-3</v>
      </c>
      <c r="AB95" s="46">
        <v>0.19003400000000001</v>
      </c>
      <c r="AC95" s="46">
        <v>1.64029</v>
      </c>
      <c r="AD95" s="46">
        <v>4.4607900000000003</v>
      </c>
      <c r="AE95" s="46">
        <v>6.3911309999999997</v>
      </c>
      <c r="AF95" s="46">
        <v>6.6311739999999997</v>
      </c>
      <c r="AG95" s="46">
        <v>6.5211540000000001</v>
      </c>
      <c r="AH95" s="46">
        <v>6.6011680000000004</v>
      </c>
      <c r="AI95" s="46">
        <v>6.7511950000000001</v>
      </c>
      <c r="AJ95" s="46">
        <v>6.8712160000000004</v>
      </c>
      <c r="AK95" s="46">
        <v>6.8812179999999996</v>
      </c>
      <c r="AL95" s="46">
        <v>6.7711990000000002</v>
      </c>
      <c r="AM95" s="46">
        <v>6.3611259999999996</v>
      </c>
      <c r="AN95" s="46">
        <v>5.8010270000000004</v>
      </c>
      <c r="AO95" s="46">
        <v>5.1309079999999998</v>
      </c>
      <c r="AP95" s="46">
        <v>4.4107810000000001</v>
      </c>
      <c r="AQ95" s="46">
        <v>3.7306599999999999</v>
      </c>
      <c r="AR95" s="46">
        <v>3.0005310000000001</v>
      </c>
      <c r="AS95" s="46">
        <v>2.4104269999999999</v>
      </c>
      <c r="AT95" s="46">
        <v>1.900336</v>
      </c>
      <c r="AU95" s="46">
        <v>1.4202509999999999</v>
      </c>
      <c r="AV95" s="46">
        <v>1.090193</v>
      </c>
      <c r="AW95" s="46">
        <v>0.84014900000000003</v>
      </c>
      <c r="AX95" s="46">
        <v>0.66011699999999995</v>
      </c>
      <c r="AY95" s="46">
        <v>0.54009600000000002</v>
      </c>
      <c r="AZ95" s="46">
        <v>0.46008100000000002</v>
      </c>
      <c r="BA95" s="46">
        <v>0.40007100000000001</v>
      </c>
      <c r="BB95" s="46">
        <v>0.38006699999999999</v>
      </c>
      <c r="BC95" s="46">
        <v>0.33005800000000002</v>
      </c>
      <c r="BD95" s="46">
        <v>0.30005300000000001</v>
      </c>
      <c r="BE95" s="46">
        <v>0.25004399999999999</v>
      </c>
      <c r="BF95" s="46">
        <v>0.230041</v>
      </c>
      <c r="BG95" s="46">
        <v>0.17002999999999999</v>
      </c>
      <c r="BH95" s="46">
        <v>0.28005000000000002</v>
      </c>
      <c r="BI95" s="46">
        <v>0.19003400000000001</v>
      </c>
      <c r="BJ95" s="46">
        <v>0</v>
      </c>
      <c r="BK95" s="46">
        <v>1.832624</v>
      </c>
      <c r="BL95" s="46">
        <v>88.725703999999993</v>
      </c>
      <c r="BM95" s="46">
        <v>9.4416709999999995</v>
      </c>
      <c r="BN95" s="46">
        <v>98.167376000000004</v>
      </c>
      <c r="BO95" s="46">
        <v>0</v>
      </c>
      <c r="BP95" s="46">
        <v>2.1000000000000001E-2</v>
      </c>
      <c r="BQ95" s="46">
        <v>9.3970000000000002</v>
      </c>
      <c r="BR95" s="46">
        <v>0.19400000000000001</v>
      </c>
      <c r="BS95" s="46">
        <v>1.9E-2</v>
      </c>
      <c r="BT95" s="46">
        <v>0</v>
      </c>
    </row>
    <row r="96" spans="2:72">
      <c r="B96" s="9" t="s">
        <v>168</v>
      </c>
      <c r="C96" s="39">
        <v>40090</v>
      </c>
      <c r="D96" s="39">
        <f>C96-1462</f>
        <v>38628</v>
      </c>
      <c r="E96" s="40">
        <v>0.25</v>
      </c>
      <c r="F96" s="45">
        <f t="shared" si="2"/>
        <v>38628.25</v>
      </c>
      <c r="G96" s="41" t="s">
        <v>393</v>
      </c>
      <c r="H96" s="41" t="s">
        <v>386</v>
      </c>
      <c r="I96" s="41"/>
      <c r="J96" s="9" t="s">
        <v>168</v>
      </c>
      <c r="K96" s="46" t="s">
        <v>577</v>
      </c>
      <c r="L96" s="46" t="s">
        <v>501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1.5009999999999999E-3</v>
      </c>
      <c r="AB96" s="46">
        <v>0.14005400000000001</v>
      </c>
      <c r="AC96" s="46">
        <v>1.240478</v>
      </c>
      <c r="AD96" s="46">
        <v>3.5713750000000002</v>
      </c>
      <c r="AE96" s="46">
        <v>5.4120840000000001</v>
      </c>
      <c r="AF96" s="46">
        <v>5.902272</v>
      </c>
      <c r="AG96" s="46">
        <v>5.9622950000000001</v>
      </c>
      <c r="AH96" s="46">
        <v>5.9322840000000001</v>
      </c>
      <c r="AI96" s="46">
        <v>5.712199</v>
      </c>
      <c r="AJ96" s="46">
        <v>5.382072</v>
      </c>
      <c r="AK96" s="46">
        <v>5.1319759999999999</v>
      </c>
      <c r="AL96" s="46">
        <v>5.1319759999999999</v>
      </c>
      <c r="AM96" s="46">
        <v>5.191999</v>
      </c>
      <c r="AN96" s="46">
        <v>5.27203</v>
      </c>
      <c r="AO96" s="46">
        <v>5.2620259999999996</v>
      </c>
      <c r="AP96" s="46">
        <v>5.0919600000000003</v>
      </c>
      <c r="AQ96" s="46">
        <v>4.8418640000000002</v>
      </c>
      <c r="AR96" s="46">
        <v>4.3816870000000003</v>
      </c>
      <c r="AS96" s="46">
        <v>3.931514</v>
      </c>
      <c r="AT96" s="46">
        <v>3.4013100000000001</v>
      </c>
      <c r="AU96" s="46">
        <v>2.7510590000000001</v>
      </c>
      <c r="AV96" s="46">
        <v>2.2208549999999998</v>
      </c>
      <c r="AW96" s="46">
        <v>1.7406699999999999</v>
      </c>
      <c r="AX96" s="46">
        <v>1.3305119999999999</v>
      </c>
      <c r="AY96" s="46">
        <v>1.0203930000000001</v>
      </c>
      <c r="AZ96" s="46">
        <v>0.78029999999999999</v>
      </c>
      <c r="BA96" s="46">
        <v>0.60023099999999996</v>
      </c>
      <c r="BB96" s="46">
        <v>0.51019599999999998</v>
      </c>
      <c r="BC96" s="46">
        <v>0.41015800000000002</v>
      </c>
      <c r="BD96" s="46">
        <v>0.35013499999999997</v>
      </c>
      <c r="BE96" s="46">
        <v>0.29011199999999998</v>
      </c>
      <c r="BF96" s="46">
        <v>0.2601</v>
      </c>
      <c r="BG96" s="46">
        <v>0.200077</v>
      </c>
      <c r="BH96" s="46">
        <v>0.35013499999999997</v>
      </c>
      <c r="BI96" s="46">
        <v>0.29011199999999998</v>
      </c>
      <c r="BJ96" s="46">
        <v>0</v>
      </c>
      <c r="BK96" s="46">
        <v>1.3820319999999999</v>
      </c>
      <c r="BL96" s="46">
        <v>82.111613000000006</v>
      </c>
      <c r="BM96" s="46">
        <v>16.506354999999999</v>
      </c>
      <c r="BN96" s="46">
        <v>98.617968000000005</v>
      </c>
      <c r="BO96" s="46">
        <v>0</v>
      </c>
      <c r="BP96" s="46">
        <v>1.7000000000000001E-2</v>
      </c>
      <c r="BQ96" s="46">
        <v>4.9749999999999996</v>
      </c>
      <c r="BR96" s="46">
        <v>8.4000000000000005E-2</v>
      </c>
      <c r="BS96" s="46">
        <v>1.4E-2</v>
      </c>
      <c r="BT96" s="46">
        <v>0</v>
      </c>
    </row>
    <row r="97" spans="2:72">
      <c r="B97" s="15"/>
      <c r="C97" s="43"/>
      <c r="D97" s="43"/>
      <c r="E97" s="43"/>
      <c r="F97" s="43"/>
      <c r="G97" s="43"/>
      <c r="H97" s="43"/>
      <c r="I97" s="43"/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2:72">
      <c r="B98" s="9" t="s">
        <v>169</v>
      </c>
      <c r="C98" s="39">
        <v>40091</v>
      </c>
      <c r="D98" s="39">
        <f t="shared" ref="D98:D105" si="5">C98-1462</f>
        <v>38629</v>
      </c>
      <c r="E98" s="40">
        <v>0.25</v>
      </c>
      <c r="F98" s="45">
        <f t="shared" si="2"/>
        <v>38629.25</v>
      </c>
      <c r="G98" s="41" t="s">
        <v>385</v>
      </c>
      <c r="H98" s="41" t="s">
        <v>386</v>
      </c>
      <c r="I98" s="41"/>
      <c r="J98" s="9" t="s">
        <v>169</v>
      </c>
      <c r="K98" s="46" t="s">
        <v>578</v>
      </c>
      <c r="L98" s="46" t="s">
        <v>501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1.1000000000000001E-3</v>
      </c>
      <c r="AE98" s="46">
        <v>0.12998199999999999</v>
      </c>
      <c r="AF98" s="46">
        <v>1.7897479999999999</v>
      </c>
      <c r="AG98" s="46">
        <v>6.0491469999999996</v>
      </c>
      <c r="AH98" s="46">
        <v>5.1292770000000001</v>
      </c>
      <c r="AI98" s="46">
        <v>4.5993510000000004</v>
      </c>
      <c r="AJ98" s="46">
        <v>6.3990980000000004</v>
      </c>
      <c r="AK98" s="46">
        <v>7.8988860000000001</v>
      </c>
      <c r="AL98" s="46">
        <v>8.4988019999999995</v>
      </c>
      <c r="AM98" s="46">
        <v>8.6587789999999991</v>
      </c>
      <c r="AN98" s="46">
        <v>8.5987880000000008</v>
      </c>
      <c r="AO98" s="46">
        <v>8.1088570000000004</v>
      </c>
      <c r="AP98" s="46">
        <v>7.2289810000000001</v>
      </c>
      <c r="AQ98" s="46">
        <v>6.189127</v>
      </c>
      <c r="AR98" s="46">
        <v>4.9093080000000002</v>
      </c>
      <c r="AS98" s="46">
        <v>3.7794669999999999</v>
      </c>
      <c r="AT98" s="46">
        <v>2.7996050000000001</v>
      </c>
      <c r="AU98" s="46">
        <v>1.9797210000000001</v>
      </c>
      <c r="AV98" s="46">
        <v>1.4697929999999999</v>
      </c>
      <c r="AW98" s="46">
        <v>1.139839</v>
      </c>
      <c r="AX98" s="46">
        <v>0.92986899999999995</v>
      </c>
      <c r="AY98" s="46">
        <v>0.78988899999999995</v>
      </c>
      <c r="AZ98" s="46">
        <v>0.669906</v>
      </c>
      <c r="BA98" s="46">
        <v>0.53992399999999996</v>
      </c>
      <c r="BB98" s="46">
        <v>0.44993699999999998</v>
      </c>
      <c r="BC98" s="46">
        <v>0.329953</v>
      </c>
      <c r="BD98" s="46">
        <v>0.23996600000000001</v>
      </c>
      <c r="BE98" s="46">
        <v>0.16997599999999999</v>
      </c>
      <c r="BF98" s="46">
        <v>0.12998199999999999</v>
      </c>
      <c r="BG98" s="46">
        <v>9.2987E-2</v>
      </c>
      <c r="BH98" s="46">
        <v>0.15997700000000001</v>
      </c>
      <c r="BI98" s="46">
        <v>0.13997999999999999</v>
      </c>
      <c r="BJ98" s="46">
        <v>0</v>
      </c>
      <c r="BK98" s="46">
        <v>0</v>
      </c>
      <c r="BL98" s="46">
        <v>87.968695999999994</v>
      </c>
      <c r="BM98" s="46">
        <v>12.031304</v>
      </c>
      <c r="BN98" s="46">
        <v>100</v>
      </c>
      <c r="BO98" s="46" t="s">
        <v>504</v>
      </c>
      <c r="BP98" s="46">
        <v>0</v>
      </c>
      <c r="BQ98" s="46">
        <v>7.3120000000000003</v>
      </c>
      <c r="BR98" s="46">
        <v>0</v>
      </c>
      <c r="BS98" s="46">
        <v>0</v>
      </c>
      <c r="BT98" s="46">
        <v>0</v>
      </c>
    </row>
    <row r="99" spans="2:72">
      <c r="B99" s="9" t="s">
        <v>170</v>
      </c>
      <c r="C99" s="39">
        <v>40091</v>
      </c>
      <c r="D99" s="39">
        <f t="shared" si="5"/>
        <v>38629</v>
      </c>
      <c r="E99" s="40">
        <v>0.25</v>
      </c>
      <c r="F99" s="45">
        <f t="shared" si="2"/>
        <v>38629.25</v>
      </c>
      <c r="G99" s="41" t="s">
        <v>387</v>
      </c>
      <c r="H99" s="41" t="s">
        <v>386</v>
      </c>
      <c r="I99" s="41"/>
      <c r="J99" s="9" t="s">
        <v>170</v>
      </c>
      <c r="K99" s="46" t="s">
        <v>579</v>
      </c>
      <c r="L99" s="46" t="s">
        <v>501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5.9999999999999995E-4</v>
      </c>
      <c r="AB99" s="46">
        <v>7.9063999999999995E-2</v>
      </c>
      <c r="AC99" s="46">
        <v>0.96077199999999996</v>
      </c>
      <c r="AD99" s="46">
        <v>3.4427680000000001</v>
      </c>
      <c r="AE99" s="46">
        <v>6.0148359999999998</v>
      </c>
      <c r="AF99" s="46">
        <v>6.9956240000000003</v>
      </c>
      <c r="AG99" s="46">
        <v>7.0256489999999996</v>
      </c>
      <c r="AH99" s="46">
        <v>6.7354149999999997</v>
      </c>
      <c r="AI99" s="46">
        <v>6.3350929999999996</v>
      </c>
      <c r="AJ99" s="46">
        <v>5.9748039999999998</v>
      </c>
      <c r="AK99" s="46">
        <v>5.7546270000000002</v>
      </c>
      <c r="AL99" s="46">
        <v>5.7446190000000001</v>
      </c>
      <c r="AM99" s="46">
        <v>5.6745619999999999</v>
      </c>
      <c r="AN99" s="46">
        <v>5.5344499999999996</v>
      </c>
      <c r="AO99" s="46">
        <v>5.2542239999999998</v>
      </c>
      <c r="AP99" s="46">
        <v>4.8238779999999997</v>
      </c>
      <c r="AQ99" s="46">
        <v>4.3434920000000004</v>
      </c>
      <c r="AR99" s="46">
        <v>3.7129850000000002</v>
      </c>
      <c r="AS99" s="46">
        <v>3.1425269999999998</v>
      </c>
      <c r="AT99" s="46">
        <v>2.5820759999999998</v>
      </c>
      <c r="AU99" s="46">
        <v>1.991601</v>
      </c>
      <c r="AV99" s="46">
        <v>1.541239</v>
      </c>
      <c r="AW99" s="46">
        <v>1.160933</v>
      </c>
      <c r="AX99" s="46">
        <v>0.88070800000000005</v>
      </c>
      <c r="AY99" s="46">
        <v>0.68054700000000001</v>
      </c>
      <c r="AZ99" s="46">
        <v>0.55044300000000002</v>
      </c>
      <c r="BA99" s="46">
        <v>0.45036199999999998</v>
      </c>
      <c r="BB99" s="46">
        <v>0.42033799999999999</v>
      </c>
      <c r="BC99" s="46">
        <v>0.37029800000000002</v>
      </c>
      <c r="BD99" s="46">
        <v>0.34027400000000002</v>
      </c>
      <c r="BE99" s="46">
        <v>0.29023300000000002</v>
      </c>
      <c r="BF99" s="46">
        <v>0.280225</v>
      </c>
      <c r="BG99" s="46">
        <v>0.21016899999999999</v>
      </c>
      <c r="BH99" s="46">
        <v>0.38030599999999998</v>
      </c>
      <c r="BI99" s="46">
        <v>0.32025700000000001</v>
      </c>
      <c r="BJ99" s="46">
        <v>0</v>
      </c>
      <c r="BK99" s="46">
        <v>1.0404370000000001</v>
      </c>
      <c r="BL99" s="46">
        <v>86.509553999999994</v>
      </c>
      <c r="BM99" s="46">
        <v>12.450010000000001</v>
      </c>
      <c r="BN99" s="46">
        <v>98.959563000000003</v>
      </c>
      <c r="BO99" s="46">
        <v>0</v>
      </c>
      <c r="BP99" s="46">
        <v>1.2E-2</v>
      </c>
      <c r="BQ99" s="46">
        <v>6.9489999999999998</v>
      </c>
      <c r="BR99" s="46">
        <v>8.4000000000000005E-2</v>
      </c>
      <c r="BS99" s="46">
        <v>1.0999999999999999E-2</v>
      </c>
      <c r="BT99" s="46">
        <v>0</v>
      </c>
    </row>
    <row r="100" spans="2:72">
      <c r="B100" s="9" t="s">
        <v>171</v>
      </c>
      <c r="C100" s="39">
        <v>40091</v>
      </c>
      <c r="D100" s="39">
        <f t="shared" si="5"/>
        <v>38629</v>
      </c>
      <c r="E100" s="40">
        <v>0.25</v>
      </c>
      <c r="F100" s="45">
        <f t="shared" si="2"/>
        <v>38629.25</v>
      </c>
      <c r="G100" s="41" t="s">
        <v>388</v>
      </c>
      <c r="H100" s="41" t="s">
        <v>386</v>
      </c>
      <c r="I100" s="41"/>
      <c r="J100" s="9" t="s">
        <v>171</v>
      </c>
      <c r="K100" s="46" t="s">
        <v>580</v>
      </c>
      <c r="L100" s="46" t="s">
        <v>501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8.8020000000000008E-3</v>
      </c>
      <c r="AC100" s="46">
        <v>0.24005099999999999</v>
      </c>
      <c r="AD100" s="46">
        <v>1.450307</v>
      </c>
      <c r="AE100" s="46">
        <v>3.460734</v>
      </c>
      <c r="AF100" s="46">
        <v>4.4309390000000004</v>
      </c>
      <c r="AG100" s="46">
        <v>4.3209160000000004</v>
      </c>
      <c r="AH100" s="46">
        <v>4.1508799999999999</v>
      </c>
      <c r="AI100" s="46">
        <v>4.5709689999999998</v>
      </c>
      <c r="AJ100" s="46">
        <v>5.4111469999999997</v>
      </c>
      <c r="AK100" s="46">
        <v>6.1913130000000001</v>
      </c>
      <c r="AL100" s="46">
        <v>6.8614550000000003</v>
      </c>
      <c r="AM100" s="46">
        <v>7.1715200000000001</v>
      </c>
      <c r="AN100" s="46">
        <v>7.2115289999999996</v>
      </c>
      <c r="AO100" s="46">
        <v>6.9814800000000004</v>
      </c>
      <c r="AP100" s="46">
        <v>6.5013779999999999</v>
      </c>
      <c r="AQ100" s="46">
        <v>5.9312569999999996</v>
      </c>
      <c r="AR100" s="46">
        <v>5.1310880000000001</v>
      </c>
      <c r="AS100" s="46">
        <v>4.4009330000000002</v>
      </c>
      <c r="AT100" s="46">
        <v>3.6307700000000001</v>
      </c>
      <c r="AU100" s="46">
        <v>2.8105959999999999</v>
      </c>
      <c r="AV100" s="46">
        <v>2.1604580000000002</v>
      </c>
      <c r="AW100" s="46">
        <v>1.610341</v>
      </c>
      <c r="AX100" s="46">
        <v>1.170248</v>
      </c>
      <c r="AY100" s="46">
        <v>0.85018000000000005</v>
      </c>
      <c r="AZ100" s="46">
        <v>0.64013600000000004</v>
      </c>
      <c r="BA100" s="46">
        <v>0.48010199999999997</v>
      </c>
      <c r="BB100" s="46">
        <v>0.41008699999999998</v>
      </c>
      <c r="BC100" s="46">
        <v>0.34007199999999999</v>
      </c>
      <c r="BD100" s="46">
        <v>0.300064</v>
      </c>
      <c r="BE100" s="46">
        <v>0.25005300000000003</v>
      </c>
      <c r="BF100" s="46">
        <v>0.230049</v>
      </c>
      <c r="BG100" s="46">
        <v>0.180038</v>
      </c>
      <c r="BH100" s="46">
        <v>0.300064</v>
      </c>
      <c r="BI100" s="46">
        <v>0.21004500000000001</v>
      </c>
      <c r="BJ100" s="46">
        <v>0</v>
      </c>
      <c r="BK100" s="46">
        <v>0.24885299999999999</v>
      </c>
      <c r="BL100" s="46">
        <v>84.177846000000002</v>
      </c>
      <c r="BM100" s="46">
        <v>15.573302</v>
      </c>
      <c r="BN100" s="46">
        <v>99.751147000000003</v>
      </c>
      <c r="BO100" s="46">
        <v>0</v>
      </c>
      <c r="BP100" s="46">
        <v>3.0000000000000001E-3</v>
      </c>
      <c r="BQ100" s="46">
        <v>5.4050000000000002</v>
      </c>
      <c r="BR100" s="46">
        <v>1.6E-2</v>
      </c>
      <c r="BS100" s="46">
        <v>2E-3</v>
      </c>
      <c r="BT100" s="46">
        <v>0</v>
      </c>
    </row>
    <row r="101" spans="2:72">
      <c r="B101" s="9" t="s">
        <v>172</v>
      </c>
      <c r="C101" s="39">
        <v>40091</v>
      </c>
      <c r="D101" s="39">
        <f t="shared" si="5"/>
        <v>38629</v>
      </c>
      <c r="E101" s="40">
        <v>0.25</v>
      </c>
      <c r="F101" s="45">
        <f t="shared" si="2"/>
        <v>38629.25</v>
      </c>
      <c r="G101" s="41" t="s">
        <v>389</v>
      </c>
      <c r="H101" s="41" t="s">
        <v>386</v>
      </c>
      <c r="I101" s="41"/>
      <c r="J101" s="9" t="s">
        <v>172</v>
      </c>
      <c r="K101" s="46" t="s">
        <v>581</v>
      </c>
      <c r="L101" s="46" t="s">
        <v>501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1E-3</v>
      </c>
      <c r="AA101" s="46">
        <v>0.110054</v>
      </c>
      <c r="AB101" s="46">
        <v>1.170574</v>
      </c>
      <c r="AC101" s="46">
        <v>3.5917599999999998</v>
      </c>
      <c r="AD101" s="46">
        <v>5.5127009999999999</v>
      </c>
      <c r="AE101" s="46">
        <v>6.1430100000000003</v>
      </c>
      <c r="AF101" s="46">
        <v>6.3831280000000001</v>
      </c>
      <c r="AG101" s="46">
        <v>6.6732699999999996</v>
      </c>
      <c r="AH101" s="46">
        <v>6.4531619999999998</v>
      </c>
      <c r="AI101" s="46">
        <v>5.6627749999999999</v>
      </c>
      <c r="AJ101" s="46">
        <v>4.8523779999999999</v>
      </c>
      <c r="AK101" s="46">
        <v>4.3221179999999997</v>
      </c>
      <c r="AL101" s="46">
        <v>4.1020099999999999</v>
      </c>
      <c r="AM101" s="46">
        <v>4.0619899999999998</v>
      </c>
      <c r="AN101" s="46">
        <v>4.162039</v>
      </c>
      <c r="AO101" s="46">
        <v>4.252084</v>
      </c>
      <c r="AP101" s="46">
        <v>4.2420790000000004</v>
      </c>
      <c r="AQ101" s="46">
        <v>4.162039</v>
      </c>
      <c r="AR101" s="46">
        <v>3.8618920000000001</v>
      </c>
      <c r="AS101" s="46">
        <v>3.5517400000000001</v>
      </c>
      <c r="AT101" s="46">
        <v>3.1415389999999999</v>
      </c>
      <c r="AU101" s="46">
        <v>2.6112799999999998</v>
      </c>
      <c r="AV101" s="46">
        <v>2.1610589999999998</v>
      </c>
      <c r="AW101" s="46">
        <v>1.750858</v>
      </c>
      <c r="AX101" s="46">
        <v>1.3906810000000001</v>
      </c>
      <c r="AY101" s="46">
        <v>1.1005389999999999</v>
      </c>
      <c r="AZ101" s="46">
        <v>0.88043099999999996</v>
      </c>
      <c r="BA101" s="46">
        <v>0.70034300000000005</v>
      </c>
      <c r="BB101" s="46">
        <v>0.61029900000000004</v>
      </c>
      <c r="BC101" s="46">
        <v>0.49024000000000001</v>
      </c>
      <c r="BD101" s="46">
        <v>0.42020600000000002</v>
      </c>
      <c r="BE101" s="46">
        <v>0.340167</v>
      </c>
      <c r="BF101" s="46">
        <v>0.300147</v>
      </c>
      <c r="BG101" s="46">
        <v>0.220108</v>
      </c>
      <c r="BH101" s="46">
        <v>0.360176</v>
      </c>
      <c r="BI101" s="46">
        <v>0.25012299999999998</v>
      </c>
      <c r="BJ101" s="46">
        <v>0</v>
      </c>
      <c r="BK101" s="46">
        <v>4.8733880000000003</v>
      </c>
      <c r="BL101" s="46">
        <v>78.398415</v>
      </c>
      <c r="BM101" s="46">
        <v>16.728197000000002</v>
      </c>
      <c r="BN101" s="46">
        <v>95.126611999999994</v>
      </c>
      <c r="BO101" s="46">
        <v>0</v>
      </c>
      <c r="BP101" s="46">
        <v>6.2E-2</v>
      </c>
      <c r="BQ101" s="46">
        <v>4.6870000000000003</v>
      </c>
      <c r="BR101" s="46">
        <v>0.29099999999999998</v>
      </c>
      <c r="BS101" s="46">
        <v>5.0999999999999997E-2</v>
      </c>
      <c r="BT101" s="46">
        <v>0</v>
      </c>
    </row>
    <row r="102" spans="2:72">
      <c r="B102" s="9" t="s">
        <v>173</v>
      </c>
      <c r="C102" s="39">
        <v>40091</v>
      </c>
      <c r="D102" s="39">
        <f t="shared" si="5"/>
        <v>38629</v>
      </c>
      <c r="E102" s="40">
        <v>0.25</v>
      </c>
      <c r="F102" s="45">
        <f t="shared" si="2"/>
        <v>38629.25</v>
      </c>
      <c r="G102" s="41" t="s">
        <v>390</v>
      </c>
      <c r="H102" s="41" t="s">
        <v>386</v>
      </c>
      <c r="I102" s="41"/>
      <c r="J102" s="9" t="s">
        <v>173</v>
      </c>
      <c r="K102" s="46" t="s">
        <v>582</v>
      </c>
      <c r="L102" s="46" t="s">
        <v>501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4.7019999999999999E-2</v>
      </c>
      <c r="AB102" s="46">
        <v>0.92039599999999999</v>
      </c>
      <c r="AC102" s="46">
        <v>3.7216</v>
      </c>
      <c r="AD102" s="46">
        <v>6.3127139999999997</v>
      </c>
      <c r="AE102" s="46">
        <v>6.6528609999999997</v>
      </c>
      <c r="AF102" s="46">
        <v>5.8024950000000004</v>
      </c>
      <c r="AG102" s="46">
        <v>5.3322929999999999</v>
      </c>
      <c r="AH102" s="46">
        <v>5.0621770000000001</v>
      </c>
      <c r="AI102" s="46">
        <v>4.5219440000000004</v>
      </c>
      <c r="AJ102" s="46">
        <v>3.811639</v>
      </c>
      <c r="AK102" s="46">
        <v>3.2313890000000001</v>
      </c>
      <c r="AL102" s="46">
        <v>2.9812820000000002</v>
      </c>
      <c r="AM102" s="46">
        <v>3.0413079999999999</v>
      </c>
      <c r="AN102" s="46">
        <v>3.411467</v>
      </c>
      <c r="AO102" s="46">
        <v>3.9116819999999999</v>
      </c>
      <c r="AP102" s="46">
        <v>4.3418669999999997</v>
      </c>
      <c r="AQ102" s="46">
        <v>4.6820130000000004</v>
      </c>
      <c r="AR102" s="46">
        <v>4.7220300000000002</v>
      </c>
      <c r="AS102" s="46">
        <v>4.6720090000000001</v>
      </c>
      <c r="AT102" s="46">
        <v>4.3818840000000003</v>
      </c>
      <c r="AU102" s="46">
        <v>3.8016350000000001</v>
      </c>
      <c r="AV102" s="46">
        <v>3.2413940000000001</v>
      </c>
      <c r="AW102" s="46">
        <v>2.6511399999999998</v>
      </c>
      <c r="AX102" s="46">
        <v>2.0908989999999998</v>
      </c>
      <c r="AY102" s="46">
        <v>1.6106929999999999</v>
      </c>
      <c r="AZ102" s="46">
        <v>1.2205250000000001</v>
      </c>
      <c r="BA102" s="46">
        <v>0.89038300000000004</v>
      </c>
      <c r="BB102" s="46">
        <v>0.71030499999999996</v>
      </c>
      <c r="BC102" s="46">
        <v>0.53022800000000003</v>
      </c>
      <c r="BD102" s="46">
        <v>0.41017599999999999</v>
      </c>
      <c r="BE102" s="46">
        <v>0.31013299999999999</v>
      </c>
      <c r="BF102" s="46">
        <v>0.26011200000000001</v>
      </c>
      <c r="BG102" s="46">
        <v>0.18007699999999999</v>
      </c>
      <c r="BH102" s="46">
        <v>0.30012899999999998</v>
      </c>
      <c r="BI102" s="46">
        <v>0.230099</v>
      </c>
      <c r="BJ102" s="46">
        <v>0</v>
      </c>
      <c r="BK102" s="46">
        <v>4.6890159999999996</v>
      </c>
      <c r="BL102" s="46">
        <v>72.491170999999994</v>
      </c>
      <c r="BM102" s="46">
        <v>22.819813</v>
      </c>
      <c r="BN102" s="46">
        <v>95.310984000000005</v>
      </c>
      <c r="BO102" s="46">
        <v>0</v>
      </c>
      <c r="BP102" s="46">
        <v>6.5000000000000002E-2</v>
      </c>
      <c r="BQ102" s="46">
        <v>3.177</v>
      </c>
      <c r="BR102" s="46">
        <v>0.20499999999999999</v>
      </c>
      <c r="BS102" s="46">
        <v>4.9000000000000002E-2</v>
      </c>
      <c r="BT102" s="46">
        <v>0</v>
      </c>
    </row>
    <row r="103" spans="2:72">
      <c r="B103" s="9" t="s">
        <v>174</v>
      </c>
      <c r="C103" s="39">
        <v>40091</v>
      </c>
      <c r="D103" s="39">
        <f t="shared" si="5"/>
        <v>38629</v>
      </c>
      <c r="E103" s="40">
        <v>0.25</v>
      </c>
      <c r="F103" s="45">
        <f t="shared" si="2"/>
        <v>38629.25</v>
      </c>
      <c r="G103" s="41" t="s">
        <v>391</v>
      </c>
      <c r="H103" s="41" t="s">
        <v>386</v>
      </c>
      <c r="I103" s="41"/>
      <c r="J103" s="9" t="s">
        <v>174</v>
      </c>
      <c r="K103" s="46" t="s">
        <v>583</v>
      </c>
      <c r="L103" s="46" t="s">
        <v>501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1.1002E-2</v>
      </c>
      <c r="AB103" s="46">
        <v>0.38007200000000002</v>
      </c>
      <c r="AC103" s="46">
        <v>2.4004560000000001</v>
      </c>
      <c r="AD103" s="46">
        <v>5.5510549999999999</v>
      </c>
      <c r="AE103" s="46">
        <v>7.2813829999999999</v>
      </c>
      <c r="AF103" s="46">
        <v>7.2013680000000004</v>
      </c>
      <c r="AG103" s="46">
        <v>6.8012920000000001</v>
      </c>
      <c r="AH103" s="46">
        <v>6.4512260000000001</v>
      </c>
      <c r="AI103" s="46">
        <v>5.9911380000000003</v>
      </c>
      <c r="AJ103" s="46">
        <v>5.4710390000000002</v>
      </c>
      <c r="AK103" s="46">
        <v>5.0509599999999999</v>
      </c>
      <c r="AL103" s="46">
        <v>4.8309179999999996</v>
      </c>
      <c r="AM103" s="46">
        <v>4.6408820000000004</v>
      </c>
      <c r="AN103" s="46">
        <v>4.5308609999999998</v>
      </c>
      <c r="AO103" s="46">
        <v>4.3908339999999999</v>
      </c>
      <c r="AP103" s="46">
        <v>4.1607909999999997</v>
      </c>
      <c r="AQ103" s="46">
        <v>3.9207450000000001</v>
      </c>
      <c r="AR103" s="46">
        <v>3.5106670000000002</v>
      </c>
      <c r="AS103" s="46">
        <v>3.1505990000000001</v>
      </c>
      <c r="AT103" s="46">
        <v>2.7405210000000002</v>
      </c>
      <c r="AU103" s="46">
        <v>2.2504279999999999</v>
      </c>
      <c r="AV103" s="46">
        <v>1.850352</v>
      </c>
      <c r="AW103" s="46">
        <v>1.480281</v>
      </c>
      <c r="AX103" s="46">
        <v>1.1802239999999999</v>
      </c>
      <c r="AY103" s="46">
        <v>0.93017700000000003</v>
      </c>
      <c r="AZ103" s="46">
        <v>0.750143</v>
      </c>
      <c r="BA103" s="46">
        <v>0.59011199999999997</v>
      </c>
      <c r="BB103" s="46">
        <v>0.51009700000000002</v>
      </c>
      <c r="BC103" s="46">
        <v>0.410078</v>
      </c>
      <c r="BD103" s="46">
        <v>0.35006700000000002</v>
      </c>
      <c r="BE103" s="46">
        <v>0.280053</v>
      </c>
      <c r="BF103" s="46">
        <v>0.25004799999999999</v>
      </c>
      <c r="BG103" s="46">
        <v>0.180034</v>
      </c>
      <c r="BH103" s="46">
        <v>0.30005700000000002</v>
      </c>
      <c r="BI103" s="46">
        <v>0.22004199999999999</v>
      </c>
      <c r="BJ103" s="46">
        <v>0</v>
      </c>
      <c r="BK103" s="46">
        <v>2.7915299999999998</v>
      </c>
      <c r="BL103" s="46">
        <v>82.935758000000007</v>
      </c>
      <c r="BM103" s="46">
        <v>14.272712</v>
      </c>
      <c r="BN103" s="46">
        <v>97.208470000000005</v>
      </c>
      <c r="BO103" s="46">
        <v>0</v>
      </c>
      <c r="BP103" s="46">
        <v>3.4000000000000002E-2</v>
      </c>
      <c r="BQ103" s="46">
        <v>5.8109999999999999</v>
      </c>
      <c r="BR103" s="46">
        <v>0.19600000000000001</v>
      </c>
      <c r="BS103" s="46">
        <v>2.9000000000000001E-2</v>
      </c>
      <c r="BT103" s="46">
        <v>0</v>
      </c>
    </row>
    <row r="104" spans="2:72">
      <c r="B104" s="9" t="s">
        <v>175</v>
      </c>
      <c r="C104" s="39">
        <v>40091</v>
      </c>
      <c r="D104" s="39">
        <f t="shared" si="5"/>
        <v>38629</v>
      </c>
      <c r="E104" s="40">
        <v>0.25</v>
      </c>
      <c r="F104" s="45">
        <f t="shared" si="2"/>
        <v>38629.25</v>
      </c>
      <c r="G104" s="41" t="s">
        <v>392</v>
      </c>
      <c r="H104" s="41" t="s">
        <v>386</v>
      </c>
      <c r="I104" s="41"/>
      <c r="J104" s="9" t="s">
        <v>175</v>
      </c>
      <c r="K104" s="46" t="s">
        <v>584</v>
      </c>
      <c r="L104" s="46" t="s">
        <v>501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9.8999999999999994E-5</v>
      </c>
      <c r="AB104" s="46">
        <v>1.6001000000000001E-2</v>
      </c>
      <c r="AC104" s="46">
        <v>0.210008</v>
      </c>
      <c r="AD104" s="46">
        <v>0.95003700000000002</v>
      </c>
      <c r="AE104" s="46">
        <v>2.1900849999999998</v>
      </c>
      <c r="AF104" s="46">
        <v>3.1701239999999999</v>
      </c>
      <c r="AG104" s="46">
        <v>3.5901399999999999</v>
      </c>
      <c r="AH104" s="46">
        <v>3.720145</v>
      </c>
      <c r="AI104" s="46">
        <v>4.0601580000000004</v>
      </c>
      <c r="AJ104" s="46">
        <v>4.8501890000000003</v>
      </c>
      <c r="AK104" s="46">
        <v>5.8502280000000004</v>
      </c>
      <c r="AL104" s="46">
        <v>6.8402669999999999</v>
      </c>
      <c r="AM104" s="46">
        <v>7.4602909999999998</v>
      </c>
      <c r="AN104" s="46">
        <v>7.7503019999999996</v>
      </c>
      <c r="AO104" s="46">
        <v>7.670299</v>
      </c>
      <c r="AP104" s="46">
        <v>7.2602830000000003</v>
      </c>
      <c r="AQ104" s="46">
        <v>6.7002610000000002</v>
      </c>
      <c r="AR104" s="46">
        <v>5.8402279999999998</v>
      </c>
      <c r="AS104" s="46">
        <v>5.0301960000000001</v>
      </c>
      <c r="AT104" s="46">
        <v>4.1701629999999996</v>
      </c>
      <c r="AU104" s="46">
        <v>3.220126</v>
      </c>
      <c r="AV104" s="46">
        <v>2.4700959999999998</v>
      </c>
      <c r="AW104" s="46">
        <v>1.820071</v>
      </c>
      <c r="AX104" s="46">
        <v>1.3000510000000001</v>
      </c>
      <c r="AY104" s="46">
        <v>0.92003599999999996</v>
      </c>
      <c r="AZ104" s="46">
        <v>0.65002499999999996</v>
      </c>
      <c r="BA104" s="46">
        <v>0.46001799999999998</v>
      </c>
      <c r="BB104" s="46">
        <v>0.37001400000000001</v>
      </c>
      <c r="BC104" s="46">
        <v>0.29001100000000002</v>
      </c>
      <c r="BD104" s="46">
        <v>0.25001000000000001</v>
      </c>
      <c r="BE104" s="46">
        <v>0.210008</v>
      </c>
      <c r="BF104" s="46">
        <v>0.19000700000000001</v>
      </c>
      <c r="BG104" s="46">
        <v>0.14000499999999999</v>
      </c>
      <c r="BH104" s="46">
        <v>0.23000899999999999</v>
      </c>
      <c r="BI104" s="46">
        <v>0.150006</v>
      </c>
      <c r="BJ104" s="46">
        <v>0</v>
      </c>
      <c r="BK104" s="46">
        <v>0.226108</v>
      </c>
      <c r="BL104" s="46">
        <v>82.933234999999996</v>
      </c>
      <c r="BM104" s="46">
        <v>16.840657</v>
      </c>
      <c r="BN104" s="46">
        <v>99.773892000000004</v>
      </c>
      <c r="BO104" s="46">
        <v>0</v>
      </c>
      <c r="BP104" s="46">
        <v>3.0000000000000001E-3</v>
      </c>
      <c r="BQ104" s="46">
        <v>4.9249999999999998</v>
      </c>
      <c r="BR104" s="46">
        <v>1.2999999999999999E-2</v>
      </c>
      <c r="BS104" s="46">
        <v>2E-3</v>
      </c>
      <c r="BT104" s="46">
        <v>0</v>
      </c>
    </row>
    <row r="105" spans="2:72">
      <c r="B105" s="9" t="s">
        <v>176</v>
      </c>
      <c r="C105" s="39">
        <v>40091</v>
      </c>
      <c r="D105" s="39">
        <f t="shared" si="5"/>
        <v>38629</v>
      </c>
      <c r="E105" s="40">
        <v>0.25</v>
      </c>
      <c r="F105" s="45">
        <f t="shared" si="2"/>
        <v>38629.25</v>
      </c>
      <c r="G105" s="41" t="s">
        <v>393</v>
      </c>
      <c r="H105" s="41" t="s">
        <v>386</v>
      </c>
      <c r="I105" s="41"/>
      <c r="J105" s="9" t="s">
        <v>176</v>
      </c>
      <c r="K105" s="46" t="s">
        <v>585</v>
      </c>
      <c r="L105" s="46" t="s">
        <v>501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4.002E-2</v>
      </c>
      <c r="AB105" s="46">
        <v>0.89044500000000004</v>
      </c>
      <c r="AC105" s="46">
        <v>4.0720359999999998</v>
      </c>
      <c r="AD105" s="46">
        <v>7.8639320000000001</v>
      </c>
      <c r="AE105" s="46">
        <v>9.4947470000000003</v>
      </c>
      <c r="AF105" s="46">
        <v>9.0845420000000008</v>
      </c>
      <c r="AG105" s="46">
        <v>8.3041520000000002</v>
      </c>
      <c r="AH105" s="46">
        <v>7.3636819999999998</v>
      </c>
      <c r="AI105" s="46">
        <v>6.1530769999999997</v>
      </c>
      <c r="AJ105" s="46">
        <v>4.9824909999999996</v>
      </c>
      <c r="AK105" s="46">
        <v>4.1420709999999996</v>
      </c>
      <c r="AL105" s="46">
        <v>3.6718359999999999</v>
      </c>
      <c r="AM105" s="46">
        <v>3.4117060000000001</v>
      </c>
      <c r="AN105" s="46">
        <v>3.3116560000000002</v>
      </c>
      <c r="AO105" s="46">
        <v>3.2516259999999999</v>
      </c>
      <c r="AP105" s="46">
        <v>3.1415709999999999</v>
      </c>
      <c r="AQ105" s="46">
        <v>3.0315159999999999</v>
      </c>
      <c r="AR105" s="46">
        <v>2.7813910000000002</v>
      </c>
      <c r="AS105" s="46">
        <v>2.5612810000000001</v>
      </c>
      <c r="AT105" s="46">
        <v>2.2711359999999998</v>
      </c>
      <c r="AU105" s="46">
        <v>1.910955</v>
      </c>
      <c r="AV105" s="46">
        <v>1.6008</v>
      </c>
      <c r="AW105" s="46">
        <v>1.3006500000000001</v>
      </c>
      <c r="AX105" s="46">
        <v>1.0505249999999999</v>
      </c>
      <c r="AY105" s="46">
        <v>0.83041500000000001</v>
      </c>
      <c r="AZ105" s="46">
        <v>0.67033500000000001</v>
      </c>
      <c r="BA105" s="46">
        <v>0.52025999999999994</v>
      </c>
      <c r="BB105" s="46">
        <v>0.45022499999999999</v>
      </c>
      <c r="BC105" s="46">
        <v>0.36018</v>
      </c>
      <c r="BD105" s="46">
        <v>0.31015500000000001</v>
      </c>
      <c r="BE105" s="46">
        <v>0.25012499999999999</v>
      </c>
      <c r="BF105" s="46">
        <v>0.22011</v>
      </c>
      <c r="BG105" s="46">
        <v>0.17008499999999999</v>
      </c>
      <c r="BH105" s="46">
        <v>0.29014499999999999</v>
      </c>
      <c r="BI105" s="46">
        <v>0.24012</v>
      </c>
      <c r="BJ105" s="46">
        <v>0</v>
      </c>
      <c r="BK105" s="46">
        <v>5.0025009999999996</v>
      </c>
      <c r="BL105" s="46">
        <v>82.551276000000001</v>
      </c>
      <c r="BM105" s="46">
        <v>12.446223</v>
      </c>
      <c r="BN105" s="46">
        <v>94.997499000000005</v>
      </c>
      <c r="BO105" s="46">
        <v>0</v>
      </c>
      <c r="BP105" s="46">
        <v>6.0999999999999999E-2</v>
      </c>
      <c r="BQ105" s="46">
        <v>6.633</v>
      </c>
      <c r="BR105" s="46">
        <v>0.40200000000000002</v>
      </c>
      <c r="BS105" s="46">
        <v>5.2999999999999999E-2</v>
      </c>
      <c r="BT105" s="46">
        <v>0</v>
      </c>
    </row>
    <row r="106" spans="2:72">
      <c r="B106" s="15"/>
      <c r="C106" s="43"/>
      <c r="D106" s="43"/>
      <c r="E106" s="43"/>
      <c r="F106" s="43"/>
      <c r="G106" s="43"/>
      <c r="H106" s="43"/>
      <c r="I106" s="43"/>
      <c r="J106" s="15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2:72">
      <c r="B107" s="9" t="s">
        <v>177</v>
      </c>
      <c r="C107" s="39">
        <v>40092</v>
      </c>
      <c r="D107" s="39">
        <f>C107-1462</f>
        <v>38630</v>
      </c>
      <c r="E107" s="40">
        <v>0.25</v>
      </c>
      <c r="F107" s="45">
        <f t="shared" si="2"/>
        <v>38630.25</v>
      </c>
      <c r="G107" s="41" t="s">
        <v>385</v>
      </c>
      <c r="H107" s="41" t="s">
        <v>386</v>
      </c>
      <c r="I107" s="41"/>
      <c r="J107" s="9" t="s">
        <v>177</v>
      </c>
      <c r="K107" s="46" t="s">
        <v>586</v>
      </c>
      <c r="L107" s="46" t="s">
        <v>501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5.6022000000000002E-2</v>
      </c>
      <c r="AD107" s="46">
        <v>1.850722</v>
      </c>
      <c r="AE107" s="46">
        <v>4.6918300000000004</v>
      </c>
      <c r="AF107" s="46">
        <v>5.001951</v>
      </c>
      <c r="AG107" s="46">
        <v>7.2728359999999999</v>
      </c>
      <c r="AH107" s="46">
        <v>7.4429030000000003</v>
      </c>
      <c r="AI107" s="46">
        <v>8.5733440000000005</v>
      </c>
      <c r="AJ107" s="46">
        <v>9.2536090000000009</v>
      </c>
      <c r="AK107" s="46">
        <v>8.7834260000000004</v>
      </c>
      <c r="AL107" s="46">
        <v>8.1931949999999993</v>
      </c>
      <c r="AM107" s="46">
        <v>7.3228559999999998</v>
      </c>
      <c r="AN107" s="46">
        <v>6.2724460000000004</v>
      </c>
      <c r="AO107" s="46">
        <v>5.2320399999999996</v>
      </c>
      <c r="AP107" s="46">
        <v>4.3116820000000002</v>
      </c>
      <c r="AQ107" s="46">
        <v>3.5413809999999999</v>
      </c>
      <c r="AR107" s="46">
        <v>2.7510729999999999</v>
      </c>
      <c r="AS107" s="46">
        <v>2.100819</v>
      </c>
      <c r="AT107" s="46">
        <v>1.5606089999999999</v>
      </c>
      <c r="AU107" s="46">
        <v>1.1404449999999999</v>
      </c>
      <c r="AV107" s="46">
        <v>0.91035500000000003</v>
      </c>
      <c r="AW107" s="46">
        <v>0.780304</v>
      </c>
      <c r="AX107" s="46">
        <v>0.68026500000000001</v>
      </c>
      <c r="AY107" s="46">
        <v>0.59023000000000003</v>
      </c>
      <c r="AZ107" s="46">
        <v>0.49019099999999999</v>
      </c>
      <c r="BA107" s="46">
        <v>0.37014399999999997</v>
      </c>
      <c r="BB107" s="46">
        <v>0.27010499999999998</v>
      </c>
      <c r="BC107" s="46">
        <v>0.16006200000000001</v>
      </c>
      <c r="BD107" s="46">
        <v>9.9039000000000002E-2</v>
      </c>
      <c r="BE107" s="46">
        <v>5.9022999999999999E-2</v>
      </c>
      <c r="BF107" s="46">
        <v>4.4017000000000001E-2</v>
      </c>
      <c r="BG107" s="46">
        <v>3.3013000000000001E-2</v>
      </c>
      <c r="BH107" s="46">
        <v>6.9027000000000005E-2</v>
      </c>
      <c r="BI107" s="46">
        <v>9.1036000000000006E-2</v>
      </c>
      <c r="BJ107" s="46">
        <v>0</v>
      </c>
      <c r="BK107" s="46">
        <v>5.6022000000000002E-2</v>
      </c>
      <c r="BL107" s="46">
        <v>92.596112000000005</v>
      </c>
      <c r="BM107" s="46">
        <v>7.3478659999999998</v>
      </c>
      <c r="BN107" s="46">
        <v>99.943978000000001</v>
      </c>
      <c r="BO107" s="46">
        <v>0</v>
      </c>
      <c r="BP107" s="46">
        <v>1E-3</v>
      </c>
      <c r="BQ107" s="46">
        <v>12.602</v>
      </c>
      <c r="BR107" s="46">
        <v>8.0000000000000002E-3</v>
      </c>
      <c r="BS107" s="46">
        <v>1E-3</v>
      </c>
      <c r="BT107" s="46">
        <v>0</v>
      </c>
    </row>
    <row r="108" spans="2:72">
      <c r="B108" s="9" t="s">
        <v>178</v>
      </c>
      <c r="C108" s="39">
        <v>40092</v>
      </c>
      <c r="D108" s="39">
        <f>C108-1462</f>
        <v>38630</v>
      </c>
      <c r="E108" s="40">
        <v>0.25</v>
      </c>
      <c r="F108" s="45">
        <f t="shared" si="2"/>
        <v>38630.25</v>
      </c>
      <c r="G108" s="41" t="s">
        <v>390</v>
      </c>
      <c r="H108" s="41" t="s">
        <v>386</v>
      </c>
      <c r="I108" s="41"/>
      <c r="J108" s="9" t="s">
        <v>178</v>
      </c>
      <c r="K108" s="46" t="s">
        <v>587</v>
      </c>
      <c r="L108" s="46" t="s">
        <v>501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3.101E-3</v>
      </c>
      <c r="AA108" s="46">
        <v>0.27010000000000001</v>
      </c>
      <c r="AB108" s="46">
        <v>2.2208190000000001</v>
      </c>
      <c r="AC108" s="46">
        <v>5.8921739999999998</v>
      </c>
      <c r="AD108" s="46">
        <v>8.3130679999999995</v>
      </c>
      <c r="AE108" s="46">
        <v>8.3830930000000006</v>
      </c>
      <c r="AF108" s="46">
        <v>7.602805</v>
      </c>
      <c r="AG108" s="46">
        <v>6.9925800000000002</v>
      </c>
      <c r="AH108" s="46">
        <v>6.2423029999999997</v>
      </c>
      <c r="AI108" s="46">
        <v>5.2119229999999996</v>
      </c>
      <c r="AJ108" s="46">
        <v>4.3215950000000003</v>
      </c>
      <c r="AK108" s="46">
        <v>3.7513839999999998</v>
      </c>
      <c r="AL108" s="46">
        <v>3.4712809999999998</v>
      </c>
      <c r="AM108" s="46">
        <v>3.36124</v>
      </c>
      <c r="AN108" s="46">
        <v>3.391251</v>
      </c>
      <c r="AO108" s="46">
        <v>3.421262</v>
      </c>
      <c r="AP108" s="46">
        <v>3.3712439999999999</v>
      </c>
      <c r="AQ108" s="46">
        <v>3.2912140000000001</v>
      </c>
      <c r="AR108" s="46">
        <v>3.051126</v>
      </c>
      <c r="AS108" s="46">
        <v>2.8210410000000001</v>
      </c>
      <c r="AT108" s="46">
        <v>2.5209299999999999</v>
      </c>
      <c r="AU108" s="46">
        <v>2.1207829999999999</v>
      </c>
      <c r="AV108" s="46">
        <v>1.7906610000000001</v>
      </c>
      <c r="AW108" s="46">
        <v>1.4805459999999999</v>
      </c>
      <c r="AX108" s="46">
        <v>1.2104470000000001</v>
      </c>
      <c r="AY108" s="46">
        <v>1.0003690000000001</v>
      </c>
      <c r="AZ108" s="46">
        <v>0.83030599999999999</v>
      </c>
      <c r="BA108" s="46">
        <v>0.67024700000000004</v>
      </c>
      <c r="BB108" s="46">
        <v>0.600221</v>
      </c>
      <c r="BC108" s="46">
        <v>0.49018099999999998</v>
      </c>
      <c r="BD108" s="46">
        <v>0.41015099999999999</v>
      </c>
      <c r="BE108" s="46">
        <v>0.34012599999999998</v>
      </c>
      <c r="BF108" s="46">
        <v>0.30011100000000002</v>
      </c>
      <c r="BG108" s="46">
        <v>0.220081</v>
      </c>
      <c r="BH108" s="46">
        <v>0.36013299999999998</v>
      </c>
      <c r="BI108" s="46">
        <v>0.27010000000000001</v>
      </c>
      <c r="BJ108" s="46">
        <v>0</v>
      </c>
      <c r="BK108" s="46">
        <v>8.3861950000000007</v>
      </c>
      <c r="BL108" s="46">
        <v>76.998412000000002</v>
      </c>
      <c r="BM108" s="46">
        <v>14.615392999999999</v>
      </c>
      <c r="BN108" s="46">
        <v>91.613804999999999</v>
      </c>
      <c r="BO108" s="46">
        <v>0</v>
      </c>
      <c r="BP108" s="46">
        <v>0.109</v>
      </c>
      <c r="BQ108" s="46">
        <v>5.2679999999999998</v>
      </c>
      <c r="BR108" s="46">
        <v>0.57399999999999995</v>
      </c>
      <c r="BS108" s="46">
        <v>9.1999999999999998E-2</v>
      </c>
      <c r="BT108" s="46">
        <v>0</v>
      </c>
    </row>
    <row r="109" spans="2:72">
      <c r="B109" s="9" t="s">
        <v>179</v>
      </c>
      <c r="C109" s="39">
        <v>40092</v>
      </c>
      <c r="D109" s="39">
        <f>C109-1462</f>
        <v>38630</v>
      </c>
      <c r="E109" s="40">
        <v>0.25</v>
      </c>
      <c r="F109" s="45">
        <f t="shared" si="2"/>
        <v>38630.25</v>
      </c>
      <c r="G109" s="41" t="s">
        <v>393</v>
      </c>
      <c r="H109" s="41" t="s">
        <v>386</v>
      </c>
      <c r="I109" s="41"/>
      <c r="J109" s="9" t="s">
        <v>179</v>
      </c>
      <c r="K109" s="46" t="s">
        <v>588</v>
      </c>
      <c r="L109" s="46" t="s">
        <v>501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4.5040000000000002E-3</v>
      </c>
      <c r="AC109" s="46">
        <v>0.58053100000000002</v>
      </c>
      <c r="AD109" s="46">
        <v>3.7934709999999998</v>
      </c>
      <c r="AE109" s="46">
        <v>3.3130310000000001</v>
      </c>
      <c r="AF109" s="46">
        <v>5.4349730000000003</v>
      </c>
      <c r="AG109" s="46">
        <v>6.8062279999999999</v>
      </c>
      <c r="AH109" s="46">
        <v>5.2648169999999999</v>
      </c>
      <c r="AI109" s="46">
        <v>4.8544419999999997</v>
      </c>
      <c r="AJ109" s="46">
        <v>5.6952109999999996</v>
      </c>
      <c r="AK109" s="46">
        <v>5.9954859999999996</v>
      </c>
      <c r="AL109" s="46">
        <v>5.8953939999999996</v>
      </c>
      <c r="AM109" s="46">
        <v>5.915413</v>
      </c>
      <c r="AN109" s="46">
        <v>6.115596</v>
      </c>
      <c r="AO109" s="46">
        <v>6.1956689999999996</v>
      </c>
      <c r="AP109" s="46">
        <v>5.9854770000000004</v>
      </c>
      <c r="AQ109" s="46">
        <v>5.5050369999999997</v>
      </c>
      <c r="AR109" s="46">
        <v>4.6142219999999998</v>
      </c>
      <c r="AS109" s="46">
        <v>3.6733609999999999</v>
      </c>
      <c r="AT109" s="46">
        <v>2.7525189999999999</v>
      </c>
      <c r="AU109" s="46">
        <v>1.961795</v>
      </c>
      <c r="AV109" s="46">
        <v>1.5213920000000001</v>
      </c>
      <c r="AW109" s="46">
        <v>1.3111999999999999</v>
      </c>
      <c r="AX109" s="46">
        <v>1.221117</v>
      </c>
      <c r="AY109" s="46">
        <v>1.181081</v>
      </c>
      <c r="AZ109" s="46">
        <v>1.1110169999999999</v>
      </c>
      <c r="BA109" s="46">
        <v>0.93085200000000001</v>
      </c>
      <c r="BB109" s="46">
        <v>0.77070499999999997</v>
      </c>
      <c r="BC109" s="46">
        <v>0.53048499999999998</v>
      </c>
      <c r="BD109" s="46">
        <v>0.34031099999999997</v>
      </c>
      <c r="BE109" s="46">
        <v>0.19017400000000001</v>
      </c>
      <c r="BF109" s="46">
        <v>0.100092</v>
      </c>
      <c r="BG109" s="46">
        <v>5.4049E-2</v>
      </c>
      <c r="BH109" s="46">
        <v>0.12010999999999999</v>
      </c>
      <c r="BI109" s="46">
        <v>0.26023800000000002</v>
      </c>
      <c r="BJ109" s="46">
        <v>0</v>
      </c>
      <c r="BK109" s="46">
        <v>0.58503499999999997</v>
      </c>
      <c r="BL109" s="46">
        <v>85.057828000000001</v>
      </c>
      <c r="BM109" s="46">
        <v>14.357137</v>
      </c>
      <c r="BN109" s="46">
        <v>99.414964999999995</v>
      </c>
      <c r="BO109" s="46">
        <v>0</v>
      </c>
      <c r="BP109" s="46">
        <v>7.0000000000000001E-3</v>
      </c>
      <c r="BQ109" s="46">
        <v>5.9240000000000004</v>
      </c>
      <c r="BR109" s="46">
        <v>4.1000000000000002E-2</v>
      </c>
      <c r="BS109" s="46">
        <v>6.0000000000000001E-3</v>
      </c>
      <c r="BT109" s="46">
        <v>0</v>
      </c>
    </row>
    <row r="110" spans="2:72">
      <c r="B110" s="15"/>
      <c r="C110" s="43"/>
      <c r="D110" s="43"/>
      <c r="E110" s="43"/>
      <c r="F110" s="43"/>
      <c r="G110" s="43"/>
      <c r="H110" s="43"/>
      <c r="I110" s="43"/>
      <c r="J110" s="15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</row>
    <row r="111" spans="2:72">
      <c r="B111" s="9" t="s">
        <v>180</v>
      </c>
      <c r="C111" s="39">
        <v>40093</v>
      </c>
      <c r="D111" s="39">
        <f t="shared" ref="D111:D118" si="6">C111-1462</f>
        <v>38631</v>
      </c>
      <c r="E111" s="40">
        <v>0.25</v>
      </c>
      <c r="F111" s="45">
        <f t="shared" si="2"/>
        <v>38631.25</v>
      </c>
      <c r="G111" s="41" t="s">
        <v>385</v>
      </c>
      <c r="H111" s="41" t="s">
        <v>386</v>
      </c>
      <c r="I111" s="41"/>
      <c r="J111" s="9" t="s">
        <v>180</v>
      </c>
      <c r="K111" s="46" t="s">
        <v>589</v>
      </c>
      <c r="L111" s="46" t="s">
        <v>501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9.3000000000000005E-4</v>
      </c>
      <c r="AE111" s="46">
        <v>0.18004899999999999</v>
      </c>
      <c r="AF111" s="46">
        <v>2.150582</v>
      </c>
      <c r="AG111" s="46">
        <v>6.2116819999999997</v>
      </c>
      <c r="AH111" s="46">
        <v>8.712358</v>
      </c>
      <c r="AI111" s="46">
        <v>8.5123040000000003</v>
      </c>
      <c r="AJ111" s="46">
        <v>7.9221450000000004</v>
      </c>
      <c r="AK111" s="46">
        <v>8.2822420000000001</v>
      </c>
      <c r="AL111" s="46">
        <v>8.7623719999999992</v>
      </c>
      <c r="AM111" s="46">
        <v>8.4522879999999994</v>
      </c>
      <c r="AN111" s="46">
        <v>7.8621280000000002</v>
      </c>
      <c r="AO111" s="46">
        <v>7.0118980000000004</v>
      </c>
      <c r="AP111" s="46">
        <v>5.9916219999999996</v>
      </c>
      <c r="AQ111" s="46">
        <v>5.0313619999999997</v>
      </c>
      <c r="AR111" s="46">
        <v>4.0010830000000004</v>
      </c>
      <c r="AS111" s="46">
        <v>3.1408499999999999</v>
      </c>
      <c r="AT111" s="46">
        <v>2.390647</v>
      </c>
      <c r="AU111" s="46">
        <v>1.7004600000000001</v>
      </c>
      <c r="AV111" s="46">
        <v>1.2103280000000001</v>
      </c>
      <c r="AW111" s="46">
        <v>0.83022499999999999</v>
      </c>
      <c r="AX111" s="46">
        <v>0.550149</v>
      </c>
      <c r="AY111" s="46">
        <v>0.360097</v>
      </c>
      <c r="AZ111" s="46">
        <v>0.22006000000000001</v>
      </c>
      <c r="BA111" s="46">
        <v>0.13003500000000001</v>
      </c>
      <c r="BB111" s="46">
        <v>9.1024999999999995E-2</v>
      </c>
      <c r="BC111" s="46">
        <v>5.6015000000000002E-2</v>
      </c>
      <c r="BD111" s="46">
        <v>4.0010999999999998E-2</v>
      </c>
      <c r="BE111" s="46">
        <v>2.9007999999999999E-2</v>
      </c>
      <c r="BF111" s="46">
        <v>2.5007000000000001E-2</v>
      </c>
      <c r="BG111" s="46">
        <v>2.1006E-2</v>
      </c>
      <c r="BH111" s="46">
        <v>4.7012999999999999E-2</v>
      </c>
      <c r="BI111" s="46">
        <v>7.3020000000000002E-2</v>
      </c>
      <c r="BJ111" s="46">
        <v>0</v>
      </c>
      <c r="BK111" s="46">
        <v>0</v>
      </c>
      <c r="BL111" s="46">
        <v>92.225896000000006</v>
      </c>
      <c r="BM111" s="46">
        <v>7.7741040000000003</v>
      </c>
      <c r="BN111" s="46">
        <v>100</v>
      </c>
      <c r="BO111" s="46" t="s">
        <v>504</v>
      </c>
      <c r="BP111" s="46">
        <v>0</v>
      </c>
      <c r="BQ111" s="46">
        <v>11.863</v>
      </c>
      <c r="BR111" s="46">
        <v>0</v>
      </c>
      <c r="BS111" s="46">
        <v>0</v>
      </c>
      <c r="BT111" s="46">
        <v>0</v>
      </c>
    </row>
    <row r="112" spans="2:72">
      <c r="B112" s="9" t="s">
        <v>181</v>
      </c>
      <c r="C112" s="39">
        <v>40093</v>
      </c>
      <c r="D112" s="39">
        <f t="shared" si="6"/>
        <v>38631</v>
      </c>
      <c r="E112" s="40">
        <v>0.25</v>
      </c>
      <c r="F112" s="45">
        <f t="shared" si="2"/>
        <v>38631.25</v>
      </c>
      <c r="G112" s="41" t="s">
        <v>387</v>
      </c>
      <c r="H112" s="41" t="s">
        <v>386</v>
      </c>
      <c r="I112" s="41"/>
      <c r="J112" s="9" t="s">
        <v>181</v>
      </c>
      <c r="K112" s="46" t="s">
        <v>590</v>
      </c>
      <c r="L112" s="46" t="s">
        <v>501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3.3015999999999997E-2</v>
      </c>
      <c r="AB112" s="46">
        <v>0.77036199999999999</v>
      </c>
      <c r="AC112" s="46">
        <v>3.571679</v>
      </c>
      <c r="AD112" s="46">
        <v>6.823207</v>
      </c>
      <c r="AE112" s="46">
        <v>8.0537849999999995</v>
      </c>
      <c r="AF112" s="46">
        <v>7.763649</v>
      </c>
      <c r="AG112" s="46">
        <v>7.523536</v>
      </c>
      <c r="AH112" s="46">
        <v>7.1933809999999996</v>
      </c>
      <c r="AI112" s="46">
        <v>6.383</v>
      </c>
      <c r="AJ112" s="46">
        <v>5.4125439999999996</v>
      </c>
      <c r="AK112" s="46">
        <v>4.662191</v>
      </c>
      <c r="AL112" s="46">
        <v>4.241994</v>
      </c>
      <c r="AM112" s="46">
        <v>4.001881</v>
      </c>
      <c r="AN112" s="46">
        <v>3.901834</v>
      </c>
      <c r="AO112" s="46">
        <v>3.791782</v>
      </c>
      <c r="AP112" s="46">
        <v>3.6116969999999999</v>
      </c>
      <c r="AQ112" s="46">
        <v>3.401599</v>
      </c>
      <c r="AR112" s="46">
        <v>3.061439</v>
      </c>
      <c r="AS112" s="46">
        <v>2.7412879999999999</v>
      </c>
      <c r="AT112" s="46">
        <v>2.391124</v>
      </c>
      <c r="AU112" s="46">
        <v>1.9609220000000001</v>
      </c>
      <c r="AV112" s="46">
        <v>1.620762</v>
      </c>
      <c r="AW112" s="46">
        <v>1.310616</v>
      </c>
      <c r="AX112" s="46">
        <v>1.050494</v>
      </c>
      <c r="AY112" s="46">
        <v>0.85040000000000004</v>
      </c>
      <c r="AZ112" s="46">
        <v>0.69032400000000005</v>
      </c>
      <c r="BA112" s="46">
        <v>0.56026299999999996</v>
      </c>
      <c r="BB112" s="46">
        <v>0.50023499999999999</v>
      </c>
      <c r="BC112" s="46">
        <v>0.41019299999999997</v>
      </c>
      <c r="BD112" s="46">
        <v>0.350165</v>
      </c>
      <c r="BE112" s="46">
        <v>0.29013600000000001</v>
      </c>
      <c r="BF112" s="46">
        <v>0.26012200000000002</v>
      </c>
      <c r="BG112" s="46">
        <v>0.19008900000000001</v>
      </c>
      <c r="BH112" s="46">
        <v>0.34016000000000002</v>
      </c>
      <c r="BI112" s="46">
        <v>0.28013199999999999</v>
      </c>
      <c r="BJ112" s="46">
        <v>0</v>
      </c>
      <c r="BK112" s="46">
        <v>4.3750559999999998</v>
      </c>
      <c r="BL112" s="46">
        <v>82.568807000000007</v>
      </c>
      <c r="BM112" s="46">
        <v>13.056136</v>
      </c>
      <c r="BN112" s="46">
        <v>95.624943999999999</v>
      </c>
      <c r="BO112" s="46">
        <v>0</v>
      </c>
      <c r="BP112" s="46">
        <v>5.2999999999999999E-2</v>
      </c>
      <c r="BQ112" s="46">
        <v>6.3239999999999998</v>
      </c>
      <c r="BR112" s="46">
        <v>0.33500000000000002</v>
      </c>
      <c r="BS112" s="46">
        <v>4.5999999999999999E-2</v>
      </c>
      <c r="BT112" s="46">
        <v>0</v>
      </c>
    </row>
    <row r="113" spans="2:72">
      <c r="B113" s="9" t="s">
        <v>182</v>
      </c>
      <c r="C113" s="39">
        <v>40093</v>
      </c>
      <c r="D113" s="39">
        <f t="shared" si="6"/>
        <v>38631</v>
      </c>
      <c r="E113" s="40">
        <v>0.25</v>
      </c>
      <c r="F113" s="45">
        <f t="shared" si="2"/>
        <v>38631.25</v>
      </c>
      <c r="G113" s="41" t="s">
        <v>388</v>
      </c>
      <c r="H113" s="41" t="s">
        <v>386</v>
      </c>
      <c r="I113" s="41"/>
      <c r="J113" s="9" t="s">
        <v>182</v>
      </c>
      <c r="K113" s="46" t="s">
        <v>591</v>
      </c>
      <c r="L113" s="46" t="s">
        <v>501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0.34031299999999998</v>
      </c>
      <c r="AD113" s="46">
        <v>5.5851379999999997</v>
      </c>
      <c r="AE113" s="46">
        <v>6.1156259999999998</v>
      </c>
      <c r="AF113" s="46">
        <v>5.3148900000000001</v>
      </c>
      <c r="AG113" s="46">
        <v>8.5478640000000006</v>
      </c>
      <c r="AH113" s="46">
        <v>6.3858750000000004</v>
      </c>
      <c r="AI113" s="46">
        <v>6.1556629999999997</v>
      </c>
      <c r="AJ113" s="46">
        <v>7.3267410000000002</v>
      </c>
      <c r="AK113" s="46">
        <v>7.1165469999999997</v>
      </c>
      <c r="AL113" s="46">
        <v>6.8663169999999996</v>
      </c>
      <c r="AM113" s="46">
        <v>6.7462070000000001</v>
      </c>
      <c r="AN113" s="46">
        <v>6.265765</v>
      </c>
      <c r="AO113" s="46">
        <v>5.4450089999999998</v>
      </c>
      <c r="AP113" s="46">
        <v>4.4841249999999997</v>
      </c>
      <c r="AQ113" s="46">
        <v>3.5933060000000001</v>
      </c>
      <c r="AR113" s="46">
        <v>2.7124950000000001</v>
      </c>
      <c r="AS113" s="46">
        <v>2.0218600000000002</v>
      </c>
      <c r="AT113" s="46">
        <v>1.5214000000000001</v>
      </c>
      <c r="AU113" s="46">
        <v>1.1710769999999999</v>
      </c>
      <c r="AV113" s="46">
        <v>1.020939</v>
      </c>
      <c r="AW113" s="46">
        <v>0.94086599999999998</v>
      </c>
      <c r="AX113" s="46">
        <v>0.89081999999999995</v>
      </c>
      <c r="AY113" s="46">
        <v>0.82075500000000001</v>
      </c>
      <c r="AZ113" s="46">
        <v>0.72066300000000005</v>
      </c>
      <c r="BA113" s="46">
        <v>0.55050600000000005</v>
      </c>
      <c r="BB113" s="46">
        <v>0.41037800000000002</v>
      </c>
      <c r="BC113" s="46">
        <v>0.260239</v>
      </c>
      <c r="BD113" s="46">
        <v>0.16014700000000001</v>
      </c>
      <c r="BE113" s="46">
        <v>9.6088000000000007E-2</v>
      </c>
      <c r="BF113" s="46">
        <v>7.8072000000000003E-2</v>
      </c>
      <c r="BG113" s="46">
        <v>6.4059000000000005E-2</v>
      </c>
      <c r="BH113" s="46">
        <v>0.13012000000000001</v>
      </c>
      <c r="BI113" s="46">
        <v>0.140129</v>
      </c>
      <c r="BJ113" s="46">
        <v>0</v>
      </c>
      <c r="BK113" s="46">
        <v>0.34031299999999998</v>
      </c>
      <c r="BL113" s="46">
        <v>90.683429000000004</v>
      </c>
      <c r="BM113" s="46">
        <v>8.9762579999999996</v>
      </c>
      <c r="BN113" s="46">
        <v>99.659687000000005</v>
      </c>
      <c r="BO113" s="46">
        <v>0</v>
      </c>
      <c r="BP113" s="46">
        <v>4.0000000000000001E-3</v>
      </c>
      <c r="BQ113" s="46">
        <v>10.103</v>
      </c>
      <c r="BR113" s="46">
        <v>3.7999999999999999E-2</v>
      </c>
      <c r="BS113" s="46">
        <v>3.0000000000000001E-3</v>
      </c>
      <c r="BT113" s="46">
        <v>0</v>
      </c>
    </row>
    <row r="114" spans="2:72">
      <c r="B114" s="9" t="s">
        <v>183</v>
      </c>
      <c r="C114" s="39">
        <v>40093</v>
      </c>
      <c r="D114" s="39">
        <f t="shared" si="6"/>
        <v>38631</v>
      </c>
      <c r="E114" s="40">
        <v>0.25</v>
      </c>
      <c r="F114" s="45">
        <f t="shared" si="2"/>
        <v>38631.25</v>
      </c>
      <c r="G114" s="41" t="s">
        <v>389</v>
      </c>
      <c r="H114" s="41" t="s">
        <v>386</v>
      </c>
      <c r="I114" s="41"/>
      <c r="J114" s="9" t="s">
        <v>183</v>
      </c>
      <c r="K114" s="46" t="s">
        <v>592</v>
      </c>
      <c r="L114" s="46" t="s">
        <v>501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1.4005999999999999E-2</v>
      </c>
      <c r="AB114" s="46">
        <v>0.390179</v>
      </c>
      <c r="AC114" s="46">
        <v>2.150989</v>
      </c>
      <c r="AD114" s="46">
        <v>4.6421349999999997</v>
      </c>
      <c r="AE114" s="46">
        <v>6.0027609999999996</v>
      </c>
      <c r="AF114" s="46">
        <v>6.1928489999999998</v>
      </c>
      <c r="AG114" s="46">
        <v>6.2028530000000002</v>
      </c>
      <c r="AH114" s="46">
        <v>6.1128119999999999</v>
      </c>
      <c r="AI114" s="46">
        <v>5.8426879999999999</v>
      </c>
      <c r="AJ114" s="46">
        <v>5.6626050000000001</v>
      </c>
      <c r="AK114" s="46">
        <v>5.6525999999999996</v>
      </c>
      <c r="AL114" s="46">
        <v>5.762651</v>
      </c>
      <c r="AM114" s="46">
        <v>5.702623</v>
      </c>
      <c r="AN114" s="46">
        <v>5.5125359999999999</v>
      </c>
      <c r="AO114" s="46">
        <v>5.1723790000000003</v>
      </c>
      <c r="AP114" s="46">
        <v>4.6921580000000001</v>
      </c>
      <c r="AQ114" s="46">
        <v>4.2019330000000004</v>
      </c>
      <c r="AR114" s="46">
        <v>3.5716429999999999</v>
      </c>
      <c r="AS114" s="46">
        <v>3.0413990000000002</v>
      </c>
      <c r="AT114" s="46">
        <v>2.531164</v>
      </c>
      <c r="AU114" s="46">
        <v>2.0009199999999998</v>
      </c>
      <c r="AV114" s="46">
        <v>1.610741</v>
      </c>
      <c r="AW114" s="46">
        <v>1.280589</v>
      </c>
      <c r="AX114" s="46">
        <v>1.0304739999999999</v>
      </c>
      <c r="AY114" s="46">
        <v>0.85039100000000001</v>
      </c>
      <c r="AZ114" s="46">
        <v>0.71032700000000004</v>
      </c>
      <c r="BA114" s="46">
        <v>0.59027200000000002</v>
      </c>
      <c r="BB114" s="46">
        <v>0.54024899999999998</v>
      </c>
      <c r="BC114" s="46">
        <v>0.46021200000000001</v>
      </c>
      <c r="BD114" s="46">
        <v>0.40018399999999998</v>
      </c>
      <c r="BE114" s="46">
        <v>0.330152</v>
      </c>
      <c r="BF114" s="46">
        <v>0.30013800000000002</v>
      </c>
      <c r="BG114" s="46">
        <v>0.22010099999999999</v>
      </c>
      <c r="BH114" s="46">
        <v>0.36016599999999999</v>
      </c>
      <c r="BI114" s="46">
        <v>0.26012000000000002</v>
      </c>
      <c r="BJ114" s="46">
        <v>0</v>
      </c>
      <c r="BK114" s="46">
        <v>2.5551750000000002</v>
      </c>
      <c r="BL114" s="46">
        <v>83.968626</v>
      </c>
      <c r="BM114" s="46">
        <v>13.476198999999999</v>
      </c>
      <c r="BN114" s="46">
        <v>97.444824999999994</v>
      </c>
      <c r="BO114" s="46">
        <v>0</v>
      </c>
      <c r="BP114" s="46">
        <v>0.03</v>
      </c>
      <c r="BQ114" s="46">
        <v>6.2309999999999999</v>
      </c>
      <c r="BR114" s="46">
        <v>0.19</v>
      </c>
      <c r="BS114" s="46">
        <v>2.5999999999999999E-2</v>
      </c>
      <c r="BT114" s="46">
        <v>0</v>
      </c>
    </row>
    <row r="115" spans="2:72">
      <c r="B115" s="9" t="s">
        <v>184</v>
      </c>
      <c r="C115" s="39">
        <v>40093</v>
      </c>
      <c r="D115" s="39">
        <f t="shared" si="6"/>
        <v>38631</v>
      </c>
      <c r="E115" s="40">
        <v>0.25</v>
      </c>
      <c r="F115" s="45">
        <f t="shared" si="2"/>
        <v>38631.25</v>
      </c>
      <c r="G115" s="41" t="s">
        <v>390</v>
      </c>
      <c r="H115" s="41" t="s">
        <v>386</v>
      </c>
      <c r="I115" s="41"/>
      <c r="J115" s="9" t="s">
        <v>184</v>
      </c>
      <c r="K115" s="46" t="s">
        <v>593</v>
      </c>
      <c r="L115" s="46" t="s">
        <v>501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1.8E-3</v>
      </c>
      <c r="AE115" s="46">
        <v>1.050278</v>
      </c>
      <c r="AF115" s="46">
        <v>6.7717929999999997</v>
      </c>
      <c r="AG115" s="46">
        <v>7.1718989999999998</v>
      </c>
      <c r="AH115" s="46">
        <v>5.4114329999999997</v>
      </c>
      <c r="AI115" s="46">
        <v>6.281663</v>
      </c>
      <c r="AJ115" s="46">
        <v>7.7320469999999997</v>
      </c>
      <c r="AK115" s="46">
        <v>7.3619490000000001</v>
      </c>
      <c r="AL115" s="46">
        <v>6.6817690000000001</v>
      </c>
      <c r="AM115" s="46">
        <v>6.7417850000000001</v>
      </c>
      <c r="AN115" s="46">
        <v>6.9418379999999997</v>
      </c>
      <c r="AO115" s="46">
        <v>6.7517880000000003</v>
      </c>
      <c r="AP115" s="46">
        <v>6.1516289999999998</v>
      </c>
      <c r="AQ115" s="46">
        <v>5.3614199999999999</v>
      </c>
      <c r="AR115" s="46">
        <v>4.3311469999999996</v>
      </c>
      <c r="AS115" s="46">
        <v>3.3708930000000001</v>
      </c>
      <c r="AT115" s="46">
        <v>2.5106649999999999</v>
      </c>
      <c r="AU115" s="46">
        <v>1.7904739999999999</v>
      </c>
      <c r="AV115" s="46">
        <v>1.370363</v>
      </c>
      <c r="AW115" s="46">
        <v>1.1503049999999999</v>
      </c>
      <c r="AX115" s="46">
        <v>1.050278</v>
      </c>
      <c r="AY115" s="46">
        <v>0.99026199999999998</v>
      </c>
      <c r="AZ115" s="46">
        <v>0.92024399999999995</v>
      </c>
      <c r="BA115" s="46">
        <v>0.75019899999999995</v>
      </c>
      <c r="BB115" s="46">
        <v>0.61016199999999998</v>
      </c>
      <c r="BC115" s="46">
        <v>0.39010299999999998</v>
      </c>
      <c r="BD115" s="46">
        <v>0.220058</v>
      </c>
      <c r="BE115" s="46">
        <v>0.100026</v>
      </c>
      <c r="BF115" s="46">
        <v>3.0008E-2</v>
      </c>
      <c r="BG115" s="46">
        <v>1.6999999999999999E-3</v>
      </c>
      <c r="BH115" s="46">
        <v>2.0000000000000002E-5</v>
      </c>
      <c r="BI115" s="46">
        <v>0</v>
      </c>
      <c r="BJ115" s="46">
        <v>0</v>
      </c>
      <c r="BK115" s="46">
        <v>0</v>
      </c>
      <c r="BL115" s="46">
        <v>88.115133</v>
      </c>
      <c r="BM115" s="46">
        <v>11.884867</v>
      </c>
      <c r="BN115" s="46">
        <v>100</v>
      </c>
      <c r="BO115" s="46" t="s">
        <v>504</v>
      </c>
      <c r="BP115" s="46">
        <v>0</v>
      </c>
      <c r="BQ115" s="46">
        <v>7.4139999999999997</v>
      </c>
      <c r="BR115" s="46">
        <v>0</v>
      </c>
      <c r="BS115" s="46">
        <v>0</v>
      </c>
      <c r="BT115" s="46">
        <v>0</v>
      </c>
    </row>
    <row r="116" spans="2:72">
      <c r="B116" s="9" t="s">
        <v>185</v>
      </c>
      <c r="C116" s="39">
        <v>40093</v>
      </c>
      <c r="D116" s="39">
        <f t="shared" si="6"/>
        <v>38631</v>
      </c>
      <c r="E116" s="40">
        <v>0.25</v>
      </c>
      <c r="F116" s="45">
        <f t="shared" si="2"/>
        <v>38631.25</v>
      </c>
      <c r="G116" s="41" t="s">
        <v>391</v>
      </c>
      <c r="H116" s="41" t="s">
        <v>386</v>
      </c>
      <c r="I116" s="41"/>
      <c r="J116" s="9" t="s">
        <v>185</v>
      </c>
      <c r="K116" s="46" t="s">
        <v>594</v>
      </c>
      <c r="L116" s="46" t="s">
        <v>501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1.2008E-2</v>
      </c>
      <c r="AC116" s="46">
        <v>0.56038100000000002</v>
      </c>
      <c r="AD116" s="46">
        <v>4.9033340000000001</v>
      </c>
      <c r="AE116" s="46">
        <v>7.7852940000000004</v>
      </c>
      <c r="AF116" s="46">
        <v>8.5358040000000006</v>
      </c>
      <c r="AG116" s="46">
        <v>8.4857700000000005</v>
      </c>
      <c r="AH116" s="46">
        <v>7.1348520000000004</v>
      </c>
      <c r="AI116" s="46">
        <v>6.2542530000000003</v>
      </c>
      <c r="AJ116" s="46">
        <v>5.9640560000000002</v>
      </c>
      <c r="AK116" s="46">
        <v>5.5737899999999998</v>
      </c>
      <c r="AL116" s="46">
        <v>5.2135449999999999</v>
      </c>
      <c r="AM116" s="46">
        <v>4.9533680000000002</v>
      </c>
      <c r="AN116" s="46">
        <v>4.7632389999999996</v>
      </c>
      <c r="AO116" s="46">
        <v>4.5330820000000003</v>
      </c>
      <c r="AP116" s="46">
        <v>4.1828440000000002</v>
      </c>
      <c r="AQ116" s="46">
        <v>3.762559</v>
      </c>
      <c r="AR116" s="46">
        <v>3.1721569999999999</v>
      </c>
      <c r="AS116" s="46">
        <v>2.6217830000000002</v>
      </c>
      <c r="AT116" s="46">
        <v>2.101429</v>
      </c>
      <c r="AU116" s="46">
        <v>1.621102</v>
      </c>
      <c r="AV116" s="46">
        <v>1.310891</v>
      </c>
      <c r="AW116" s="46">
        <v>1.100749</v>
      </c>
      <c r="AX116" s="46">
        <v>0.96065299999999998</v>
      </c>
      <c r="AY116" s="46">
        <v>0.85057799999999995</v>
      </c>
      <c r="AZ116" s="46">
        <v>0.760517</v>
      </c>
      <c r="BA116" s="46">
        <v>0.63042900000000002</v>
      </c>
      <c r="BB116" s="46">
        <v>0.55037400000000003</v>
      </c>
      <c r="BC116" s="46">
        <v>0.410279</v>
      </c>
      <c r="BD116" s="46">
        <v>0.31021100000000001</v>
      </c>
      <c r="BE116" s="46">
        <v>0.230157</v>
      </c>
      <c r="BF116" s="46">
        <v>0.180122</v>
      </c>
      <c r="BG116" s="46">
        <v>0.12008199999999999</v>
      </c>
      <c r="BH116" s="46">
        <v>0.22015000000000001</v>
      </c>
      <c r="BI116" s="46">
        <v>0.230157</v>
      </c>
      <c r="BJ116" s="46">
        <v>0</v>
      </c>
      <c r="BK116" s="46">
        <v>0.57238900000000004</v>
      </c>
      <c r="BL116" s="46">
        <v>87.839731</v>
      </c>
      <c r="BM116" s="46">
        <v>11.58788</v>
      </c>
      <c r="BN116" s="46">
        <v>99.427610999999999</v>
      </c>
      <c r="BO116" s="46">
        <v>0</v>
      </c>
      <c r="BP116" s="46">
        <v>7.0000000000000001E-3</v>
      </c>
      <c r="BQ116" s="46">
        <v>7.58</v>
      </c>
      <c r="BR116" s="46">
        <v>4.9000000000000002E-2</v>
      </c>
      <c r="BS116" s="46">
        <v>6.0000000000000001E-3</v>
      </c>
      <c r="BT116" s="46">
        <v>0</v>
      </c>
    </row>
    <row r="117" spans="2:72">
      <c r="B117" s="9" t="s">
        <v>186</v>
      </c>
      <c r="C117" s="39">
        <v>40093</v>
      </c>
      <c r="D117" s="39">
        <f t="shared" si="6"/>
        <v>38631</v>
      </c>
      <c r="E117" s="40">
        <v>0.25</v>
      </c>
      <c r="F117" s="45">
        <f t="shared" si="2"/>
        <v>38631.25</v>
      </c>
      <c r="G117" s="41" t="s">
        <v>392</v>
      </c>
      <c r="H117" s="41" t="s">
        <v>386</v>
      </c>
      <c r="I117" s="41"/>
      <c r="J117" s="9" t="s">
        <v>186</v>
      </c>
      <c r="K117" s="46" t="s">
        <v>595</v>
      </c>
      <c r="L117" s="46" t="s">
        <v>501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9.7000000000000005E-4</v>
      </c>
      <c r="AC117" s="46">
        <v>8.2001000000000004E-2</v>
      </c>
      <c r="AD117" s="46">
        <v>0.88000900000000004</v>
      </c>
      <c r="AE117" s="46">
        <v>4.7300490000000002</v>
      </c>
      <c r="AF117" s="46">
        <v>7.2900749999999999</v>
      </c>
      <c r="AG117" s="46">
        <v>6.3100649999999998</v>
      </c>
      <c r="AH117" s="46">
        <v>5.3900560000000004</v>
      </c>
      <c r="AI117" s="46">
        <v>5.6000579999999998</v>
      </c>
      <c r="AJ117" s="46">
        <v>5.8900610000000002</v>
      </c>
      <c r="AK117" s="46">
        <v>5.4300560000000004</v>
      </c>
      <c r="AL117" s="46">
        <v>5.5200570000000004</v>
      </c>
      <c r="AM117" s="46">
        <v>6.030062</v>
      </c>
      <c r="AN117" s="46">
        <v>6.300065</v>
      </c>
      <c r="AO117" s="46">
        <v>6.300065</v>
      </c>
      <c r="AP117" s="46">
        <v>6.120063</v>
      </c>
      <c r="AQ117" s="46">
        <v>5.8000600000000002</v>
      </c>
      <c r="AR117" s="46">
        <v>5.0400520000000002</v>
      </c>
      <c r="AS117" s="46">
        <v>4.1200419999999998</v>
      </c>
      <c r="AT117" s="46">
        <v>3.1100319999999999</v>
      </c>
      <c r="AU117" s="46">
        <v>2.2000229999999998</v>
      </c>
      <c r="AV117" s="46">
        <v>1.630017</v>
      </c>
      <c r="AW117" s="46">
        <v>1.2900130000000001</v>
      </c>
      <c r="AX117" s="46">
        <v>1.1000110000000001</v>
      </c>
      <c r="AY117" s="46">
        <v>0.96001000000000003</v>
      </c>
      <c r="AZ117" s="46">
        <v>0.82000799999999996</v>
      </c>
      <c r="BA117" s="46">
        <v>0.63000599999999995</v>
      </c>
      <c r="BB117" s="46">
        <v>0.48000500000000001</v>
      </c>
      <c r="BC117" s="46">
        <v>0.30000300000000002</v>
      </c>
      <c r="BD117" s="46">
        <v>0.190002</v>
      </c>
      <c r="BE117" s="46">
        <v>0.120001</v>
      </c>
      <c r="BF117" s="46">
        <v>9.6001000000000003E-2</v>
      </c>
      <c r="BG117" s="46">
        <v>6.5001000000000003E-2</v>
      </c>
      <c r="BH117" s="46">
        <v>0.10000100000000001</v>
      </c>
      <c r="BI117" s="46">
        <v>7.5000999999999998E-2</v>
      </c>
      <c r="BJ117" s="46">
        <v>0</v>
      </c>
      <c r="BK117" s="46">
        <v>8.2971000000000003E-2</v>
      </c>
      <c r="BL117" s="46">
        <v>86.750894000000002</v>
      </c>
      <c r="BM117" s="46">
        <v>13.166136</v>
      </c>
      <c r="BN117" s="46">
        <v>99.917028999999999</v>
      </c>
      <c r="BO117" s="46">
        <v>0</v>
      </c>
      <c r="BP117" s="46">
        <v>1E-3</v>
      </c>
      <c r="BQ117" s="46">
        <v>6.5890000000000004</v>
      </c>
      <c r="BR117" s="46">
        <v>6.0000000000000001E-3</v>
      </c>
      <c r="BS117" s="46">
        <v>1E-3</v>
      </c>
      <c r="BT117" s="46">
        <v>0</v>
      </c>
    </row>
    <row r="118" spans="2:72">
      <c r="B118" s="9" t="s">
        <v>187</v>
      </c>
      <c r="C118" s="39">
        <v>40093</v>
      </c>
      <c r="D118" s="39">
        <f t="shared" si="6"/>
        <v>38631</v>
      </c>
      <c r="E118" s="40">
        <v>0.25</v>
      </c>
      <c r="F118" s="45">
        <f t="shared" si="2"/>
        <v>38631.25</v>
      </c>
      <c r="G118" s="41" t="s">
        <v>393</v>
      </c>
      <c r="H118" s="41" t="s">
        <v>386</v>
      </c>
      <c r="I118" s="41"/>
      <c r="J118" s="9" t="s">
        <v>187</v>
      </c>
      <c r="K118" s="46" t="s">
        <v>596</v>
      </c>
      <c r="L118" s="46" t="s">
        <v>501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0.31015999999999999</v>
      </c>
      <c r="AD118" s="46">
        <v>5.4228040000000002</v>
      </c>
      <c r="AE118" s="46">
        <v>7.9040860000000004</v>
      </c>
      <c r="AF118" s="46">
        <v>6.4633419999999999</v>
      </c>
      <c r="AG118" s="46">
        <v>8.1442110000000003</v>
      </c>
      <c r="AH118" s="46">
        <v>6.2432280000000002</v>
      </c>
      <c r="AI118" s="46">
        <v>5.2026899999999996</v>
      </c>
      <c r="AJ118" s="46">
        <v>5.7629789999999996</v>
      </c>
      <c r="AK118" s="46">
        <v>5.6929429999999996</v>
      </c>
      <c r="AL118" s="46">
        <v>5.332757</v>
      </c>
      <c r="AM118" s="46">
        <v>5.3527670000000001</v>
      </c>
      <c r="AN118" s="46">
        <v>5.4528189999999999</v>
      </c>
      <c r="AO118" s="46">
        <v>5.2927359999999997</v>
      </c>
      <c r="AP118" s="46">
        <v>4.862514</v>
      </c>
      <c r="AQ118" s="46">
        <v>4.3122290000000003</v>
      </c>
      <c r="AR118" s="46">
        <v>3.5418310000000002</v>
      </c>
      <c r="AS118" s="46">
        <v>2.7914430000000001</v>
      </c>
      <c r="AT118" s="46">
        <v>2.101086</v>
      </c>
      <c r="AU118" s="46">
        <v>1.550802</v>
      </c>
      <c r="AV118" s="46">
        <v>1.2706569999999999</v>
      </c>
      <c r="AW118" s="46">
        <v>1.1606000000000001</v>
      </c>
      <c r="AX118" s="46">
        <v>1.130585</v>
      </c>
      <c r="AY118" s="46">
        <v>1.110574</v>
      </c>
      <c r="AZ118" s="46">
        <v>1.040538</v>
      </c>
      <c r="BA118" s="46">
        <v>0.86044500000000002</v>
      </c>
      <c r="BB118" s="46">
        <v>0.70036200000000004</v>
      </c>
      <c r="BC118" s="46">
        <v>0.46023799999999998</v>
      </c>
      <c r="BD118" s="46">
        <v>0.27013999999999999</v>
      </c>
      <c r="BE118" s="46">
        <v>0.13006699999999999</v>
      </c>
      <c r="BF118" s="46">
        <v>5.0026000000000001E-2</v>
      </c>
      <c r="BG118" s="46">
        <v>9.0050000000000009E-3</v>
      </c>
      <c r="BH118" s="46">
        <v>9.3050000000000008E-3</v>
      </c>
      <c r="BI118" s="46">
        <v>6.0031000000000001E-2</v>
      </c>
      <c r="BJ118" s="46">
        <v>0</v>
      </c>
      <c r="BK118" s="46">
        <v>0.31015999999999999</v>
      </c>
      <c r="BL118" s="46">
        <v>87.775379999999998</v>
      </c>
      <c r="BM118" s="46">
        <v>11.91446</v>
      </c>
      <c r="BN118" s="46">
        <v>99.689840000000004</v>
      </c>
      <c r="BO118" s="46">
        <v>0</v>
      </c>
      <c r="BP118" s="46">
        <v>4.0000000000000001E-3</v>
      </c>
      <c r="BQ118" s="46">
        <v>7.367</v>
      </c>
      <c r="BR118" s="46">
        <v>2.5999999999999999E-2</v>
      </c>
      <c r="BS118" s="46">
        <v>3.0000000000000001E-3</v>
      </c>
      <c r="BT118" s="46">
        <v>0</v>
      </c>
    </row>
    <row r="119" spans="2:72">
      <c r="B119" s="15"/>
      <c r="C119" s="43"/>
      <c r="D119" s="43"/>
      <c r="E119" s="43"/>
      <c r="F119" s="43"/>
      <c r="G119" s="43"/>
      <c r="H119" s="43"/>
      <c r="I119" s="43"/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2:72">
      <c r="B120" s="9" t="s">
        <v>188</v>
      </c>
      <c r="C120" s="39">
        <v>40094</v>
      </c>
      <c r="D120" s="39">
        <f>C120-1462</f>
        <v>38632</v>
      </c>
      <c r="E120" s="40">
        <v>0.25</v>
      </c>
      <c r="F120" s="45">
        <f t="shared" si="2"/>
        <v>38632.25</v>
      </c>
      <c r="G120" s="41" t="s">
        <v>385</v>
      </c>
      <c r="H120" s="41" t="s">
        <v>386</v>
      </c>
      <c r="I120" s="41"/>
      <c r="J120" s="9" t="s">
        <v>188</v>
      </c>
      <c r="K120" s="46" t="s">
        <v>597</v>
      </c>
      <c r="L120" s="46" t="s">
        <v>501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1.7996000000000002E-2</v>
      </c>
      <c r="AC120" s="46">
        <v>0.409914</v>
      </c>
      <c r="AD120" s="46">
        <v>2.8094100000000002</v>
      </c>
      <c r="AE120" s="46">
        <v>7.2784719999999998</v>
      </c>
      <c r="AF120" s="46">
        <v>7.3484569999999998</v>
      </c>
      <c r="AG120" s="46">
        <v>8.2082759999999997</v>
      </c>
      <c r="AH120" s="46">
        <v>7.1385009999999998</v>
      </c>
      <c r="AI120" s="46">
        <v>7.1385009999999998</v>
      </c>
      <c r="AJ120" s="46">
        <v>7.0785140000000002</v>
      </c>
      <c r="AK120" s="46">
        <v>6.0587280000000003</v>
      </c>
      <c r="AL120" s="46">
        <v>5.748793</v>
      </c>
      <c r="AM120" s="46">
        <v>5.8587699999999998</v>
      </c>
      <c r="AN120" s="46">
        <v>5.7687889999999999</v>
      </c>
      <c r="AO120" s="46">
        <v>5.4788490000000003</v>
      </c>
      <c r="AP120" s="46">
        <v>4.9989499999999998</v>
      </c>
      <c r="AQ120" s="46">
        <v>4.3690819999999997</v>
      </c>
      <c r="AR120" s="46">
        <v>3.5192610000000002</v>
      </c>
      <c r="AS120" s="46">
        <v>2.7394250000000002</v>
      </c>
      <c r="AT120" s="46">
        <v>2.0895609999999998</v>
      </c>
      <c r="AU120" s="46">
        <v>1.539677</v>
      </c>
      <c r="AV120" s="46">
        <v>1.1797519999999999</v>
      </c>
      <c r="AW120" s="46">
        <v>0.88981299999999997</v>
      </c>
      <c r="AX120" s="46">
        <v>0.65986100000000003</v>
      </c>
      <c r="AY120" s="46">
        <v>0.46990100000000001</v>
      </c>
      <c r="AZ120" s="46">
        <v>0.31993300000000002</v>
      </c>
      <c r="BA120" s="46">
        <v>0.209956</v>
      </c>
      <c r="BB120" s="46">
        <v>0.159966</v>
      </c>
      <c r="BC120" s="46">
        <v>0.119975</v>
      </c>
      <c r="BD120" s="46">
        <v>9.9978999999999998E-2</v>
      </c>
      <c r="BE120" s="46">
        <v>8.6982000000000004E-2</v>
      </c>
      <c r="BF120" s="46">
        <v>7.5983999999999996E-2</v>
      </c>
      <c r="BG120" s="46">
        <v>4.999E-2</v>
      </c>
      <c r="BH120" s="46">
        <v>6.1987E-2</v>
      </c>
      <c r="BI120" s="46">
        <v>1.7996000000000002E-2</v>
      </c>
      <c r="BJ120" s="46">
        <v>0</v>
      </c>
      <c r="BK120" s="46">
        <v>0.42791000000000001</v>
      </c>
      <c r="BL120" s="46">
        <v>91.540775999999994</v>
      </c>
      <c r="BM120" s="46">
        <v>8.0313130000000008</v>
      </c>
      <c r="BN120" s="46">
        <v>99.572090000000003</v>
      </c>
      <c r="BO120" s="46">
        <v>0</v>
      </c>
      <c r="BP120" s="46">
        <v>5.0000000000000001E-3</v>
      </c>
      <c r="BQ120" s="46">
        <v>11.398</v>
      </c>
      <c r="BR120" s="46">
        <v>5.2999999999999999E-2</v>
      </c>
      <c r="BS120" s="46">
        <v>4.0000000000000001E-3</v>
      </c>
      <c r="BT120" s="46">
        <v>0</v>
      </c>
    </row>
    <row r="121" spans="2:72">
      <c r="B121" s="9" t="s">
        <v>189</v>
      </c>
      <c r="C121" s="39">
        <v>40094</v>
      </c>
      <c r="D121" s="39">
        <f>C121-1462</f>
        <v>38632</v>
      </c>
      <c r="E121" s="40">
        <v>0.25</v>
      </c>
      <c r="F121" s="45">
        <f t="shared" si="2"/>
        <v>38632.25</v>
      </c>
      <c r="G121" s="41" t="s">
        <v>390</v>
      </c>
      <c r="H121" s="41" t="s">
        <v>386</v>
      </c>
      <c r="I121" s="41"/>
      <c r="J121" s="9" t="s">
        <v>189</v>
      </c>
      <c r="K121" s="46" t="s">
        <v>598</v>
      </c>
      <c r="L121" s="46" t="s">
        <v>501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3.6020000000000002E-3</v>
      </c>
      <c r="AB121" s="46">
        <v>0.28018599999999999</v>
      </c>
      <c r="AC121" s="46">
        <v>2.2414879999999999</v>
      </c>
      <c r="AD121" s="46">
        <v>5.8438800000000004</v>
      </c>
      <c r="AE121" s="46">
        <v>8.2754949999999994</v>
      </c>
      <c r="AF121" s="46">
        <v>8.6157210000000006</v>
      </c>
      <c r="AG121" s="46">
        <v>8.2354679999999991</v>
      </c>
      <c r="AH121" s="46">
        <v>7.5550170000000003</v>
      </c>
      <c r="AI121" s="46">
        <v>6.5843720000000001</v>
      </c>
      <c r="AJ121" s="46">
        <v>5.6137280000000001</v>
      </c>
      <c r="AK121" s="46">
        <v>4.9332760000000002</v>
      </c>
      <c r="AL121" s="46">
        <v>4.6030559999999996</v>
      </c>
      <c r="AM121" s="46">
        <v>4.4029239999999996</v>
      </c>
      <c r="AN121" s="46">
        <v>4.2528240000000004</v>
      </c>
      <c r="AO121" s="46">
        <v>4.0626980000000001</v>
      </c>
      <c r="AP121" s="46">
        <v>3.7825120000000001</v>
      </c>
      <c r="AQ121" s="46">
        <v>3.4723060000000001</v>
      </c>
      <c r="AR121" s="46">
        <v>3.0320130000000001</v>
      </c>
      <c r="AS121" s="46">
        <v>2.6317469999999998</v>
      </c>
      <c r="AT121" s="46">
        <v>2.2214749999999999</v>
      </c>
      <c r="AU121" s="46">
        <v>1.7711760000000001</v>
      </c>
      <c r="AV121" s="46">
        <v>1.420944</v>
      </c>
      <c r="AW121" s="46">
        <v>1.120744</v>
      </c>
      <c r="AX121" s="46">
        <v>0.88058499999999995</v>
      </c>
      <c r="AY121" s="46">
        <v>0.69045800000000002</v>
      </c>
      <c r="AZ121" s="46">
        <v>0.57037899999999997</v>
      </c>
      <c r="BA121" s="46">
        <v>0.46030599999999999</v>
      </c>
      <c r="BB121" s="46">
        <v>0.42027900000000001</v>
      </c>
      <c r="BC121" s="46">
        <v>0.36023899999999998</v>
      </c>
      <c r="BD121" s="46">
        <v>0.32021300000000003</v>
      </c>
      <c r="BE121" s="46">
        <v>0.270179</v>
      </c>
      <c r="BF121" s="46">
        <v>0.250166</v>
      </c>
      <c r="BG121" s="46">
        <v>0.19012599999999999</v>
      </c>
      <c r="BH121" s="46">
        <v>0.34022599999999997</v>
      </c>
      <c r="BI121" s="46">
        <v>0.29019299999999998</v>
      </c>
      <c r="BJ121" s="46">
        <v>0</v>
      </c>
      <c r="BK121" s="46">
        <v>2.525277</v>
      </c>
      <c r="BL121" s="46">
        <v>85.897036</v>
      </c>
      <c r="BM121" s="46">
        <v>11.577688</v>
      </c>
      <c r="BN121" s="46">
        <v>97.474722999999997</v>
      </c>
      <c r="BO121" s="46">
        <v>0</v>
      </c>
      <c r="BP121" s="46">
        <v>2.9000000000000001E-2</v>
      </c>
      <c r="BQ121" s="46">
        <v>7.4189999999999996</v>
      </c>
      <c r="BR121" s="46">
        <v>0.218</v>
      </c>
      <c r="BS121" s="46">
        <v>2.5999999999999999E-2</v>
      </c>
      <c r="BT121" s="46">
        <v>0</v>
      </c>
    </row>
    <row r="122" spans="2:72">
      <c r="B122" s="9" t="s">
        <v>190</v>
      </c>
      <c r="C122" s="39">
        <v>40094</v>
      </c>
      <c r="D122" s="39">
        <f>C122-1462</f>
        <v>38632</v>
      </c>
      <c r="E122" s="40">
        <v>0.25</v>
      </c>
      <c r="F122" s="45">
        <f t="shared" si="2"/>
        <v>38632.25</v>
      </c>
      <c r="G122" s="41" t="s">
        <v>393</v>
      </c>
      <c r="H122" s="41" t="s">
        <v>386</v>
      </c>
      <c r="I122" s="41"/>
      <c r="J122" s="9" t="s">
        <v>190</v>
      </c>
      <c r="K122" s="46" t="s">
        <v>599</v>
      </c>
      <c r="L122" s="46" t="s">
        <v>501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0.15016399999999999</v>
      </c>
      <c r="AD122" s="46">
        <v>2.843099</v>
      </c>
      <c r="AE122" s="46">
        <v>3.3836879999999998</v>
      </c>
      <c r="AF122" s="46">
        <v>3.9042560000000002</v>
      </c>
      <c r="AG122" s="46">
        <v>7.3480090000000002</v>
      </c>
      <c r="AH122" s="46">
        <v>3.8341789999999998</v>
      </c>
      <c r="AI122" s="46">
        <v>5.7262420000000001</v>
      </c>
      <c r="AJ122" s="46">
        <v>7.508184</v>
      </c>
      <c r="AK122" s="46">
        <v>5.4459359999999997</v>
      </c>
      <c r="AL122" s="46">
        <v>5.6962089999999996</v>
      </c>
      <c r="AM122" s="46">
        <v>7.0977370000000004</v>
      </c>
      <c r="AN122" s="46">
        <v>7.3780419999999998</v>
      </c>
      <c r="AO122" s="46">
        <v>7.0176489999999996</v>
      </c>
      <c r="AP122" s="46">
        <v>6.4670490000000003</v>
      </c>
      <c r="AQ122" s="46">
        <v>5.7362529999999996</v>
      </c>
      <c r="AR122" s="46">
        <v>4.5549650000000002</v>
      </c>
      <c r="AS122" s="46">
        <v>3.3636659999999998</v>
      </c>
      <c r="AT122" s="46">
        <v>2.4126300000000001</v>
      </c>
      <c r="AU122" s="46">
        <v>1.7919529999999999</v>
      </c>
      <c r="AV122" s="46">
        <v>1.5216590000000001</v>
      </c>
      <c r="AW122" s="46">
        <v>1.3714949999999999</v>
      </c>
      <c r="AX122" s="46">
        <v>1.2513639999999999</v>
      </c>
      <c r="AY122" s="46">
        <v>1.081178</v>
      </c>
      <c r="AZ122" s="46">
        <v>0.89097099999999996</v>
      </c>
      <c r="BA122" s="46">
        <v>0.66071999999999997</v>
      </c>
      <c r="BB122" s="46">
        <v>0.490535</v>
      </c>
      <c r="BC122" s="46">
        <v>0.310338</v>
      </c>
      <c r="BD122" s="46">
        <v>0.19020699999999999</v>
      </c>
      <c r="BE122" s="46">
        <v>0.11012</v>
      </c>
      <c r="BF122" s="46">
        <v>6.7072999999999994E-2</v>
      </c>
      <c r="BG122" s="46">
        <v>4.4047999999999997E-2</v>
      </c>
      <c r="BH122" s="46">
        <v>0.11012</v>
      </c>
      <c r="BI122" s="46">
        <v>0.240262</v>
      </c>
      <c r="BJ122" s="46">
        <v>0</v>
      </c>
      <c r="BK122" s="46">
        <v>0.15016399999999999</v>
      </c>
      <c r="BL122" s="46">
        <v>87.305162999999993</v>
      </c>
      <c r="BM122" s="46">
        <v>12.544674000000001</v>
      </c>
      <c r="BN122" s="46">
        <v>99.849835999999996</v>
      </c>
      <c r="BO122" s="46">
        <v>0</v>
      </c>
      <c r="BP122" s="46">
        <v>2E-3</v>
      </c>
      <c r="BQ122" s="46">
        <v>6.96</v>
      </c>
      <c r="BR122" s="46">
        <v>1.2E-2</v>
      </c>
      <c r="BS122" s="46">
        <v>2E-3</v>
      </c>
      <c r="BT122" s="46">
        <v>0</v>
      </c>
    </row>
    <row r="123" spans="2:72">
      <c r="B123" s="15"/>
      <c r="C123" s="43"/>
      <c r="D123" s="43"/>
      <c r="E123" s="43"/>
      <c r="F123" s="43"/>
      <c r="G123" s="43"/>
      <c r="H123" s="43"/>
      <c r="I123" s="43"/>
      <c r="J123" s="15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2:72">
      <c r="B124" s="9" t="s">
        <v>191</v>
      </c>
      <c r="C124" s="39">
        <v>40095</v>
      </c>
      <c r="D124" s="39">
        <f t="shared" ref="D124:D131" si="7">C124-1462</f>
        <v>38633</v>
      </c>
      <c r="E124" s="40">
        <v>0.25</v>
      </c>
      <c r="F124" s="45">
        <f t="shared" si="2"/>
        <v>38633.25</v>
      </c>
      <c r="G124" s="41" t="s">
        <v>385</v>
      </c>
      <c r="H124" s="41" t="s">
        <v>386</v>
      </c>
      <c r="I124" s="41"/>
      <c r="J124" s="9" t="s">
        <v>191</v>
      </c>
      <c r="K124" s="46" t="s">
        <v>600</v>
      </c>
      <c r="L124" s="46" t="s">
        <v>501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2.2009999999999998E-3</v>
      </c>
      <c r="AE124" s="46">
        <v>0.27008300000000002</v>
      </c>
      <c r="AF124" s="46">
        <v>2.6708229999999999</v>
      </c>
      <c r="AG124" s="46">
        <v>6.8321040000000002</v>
      </c>
      <c r="AH124" s="46">
        <v>8.7426929999999992</v>
      </c>
      <c r="AI124" s="46">
        <v>7.8524190000000003</v>
      </c>
      <c r="AJ124" s="46">
        <v>6.782089</v>
      </c>
      <c r="AK124" s="46">
        <v>6.7720859999999998</v>
      </c>
      <c r="AL124" s="46">
        <v>7.0721780000000001</v>
      </c>
      <c r="AM124" s="46">
        <v>7.0421690000000003</v>
      </c>
      <c r="AN124" s="46">
        <v>7.0121599999999997</v>
      </c>
      <c r="AO124" s="46">
        <v>6.782089</v>
      </c>
      <c r="AP124" s="46">
        <v>6.291938</v>
      </c>
      <c r="AQ124" s="46">
        <v>5.7317650000000002</v>
      </c>
      <c r="AR124" s="46">
        <v>4.90151</v>
      </c>
      <c r="AS124" s="46">
        <v>4.1212689999999998</v>
      </c>
      <c r="AT124" s="46">
        <v>3.3010169999999999</v>
      </c>
      <c r="AU124" s="46">
        <v>2.4407519999999998</v>
      </c>
      <c r="AV124" s="46">
        <v>1.7605420000000001</v>
      </c>
      <c r="AW124" s="46">
        <v>1.2003699999999999</v>
      </c>
      <c r="AX124" s="46">
        <v>0.77023699999999995</v>
      </c>
      <c r="AY124" s="46">
        <v>0.47014499999999998</v>
      </c>
      <c r="AZ124" s="46">
        <v>0.27008300000000002</v>
      </c>
      <c r="BA124" s="46">
        <v>0.160049</v>
      </c>
      <c r="BB124" s="46">
        <v>0.120037</v>
      </c>
      <c r="BC124" s="46">
        <v>8.9026999999999995E-2</v>
      </c>
      <c r="BD124" s="46">
        <v>8.3026000000000003E-2</v>
      </c>
      <c r="BE124" s="46">
        <v>7.8023999999999996E-2</v>
      </c>
      <c r="BF124" s="46">
        <v>8.0024999999999999E-2</v>
      </c>
      <c r="BG124" s="46">
        <v>6.7020999999999997E-2</v>
      </c>
      <c r="BH124" s="46">
        <v>0.13003999999999999</v>
      </c>
      <c r="BI124" s="46">
        <v>0.10003099999999999</v>
      </c>
      <c r="BJ124" s="46">
        <v>0</v>
      </c>
      <c r="BK124" s="46">
        <v>0</v>
      </c>
      <c r="BL124" s="46">
        <v>88.879575000000003</v>
      </c>
      <c r="BM124" s="46">
        <v>11.120424999999999</v>
      </c>
      <c r="BN124" s="46">
        <v>100</v>
      </c>
      <c r="BO124" s="46" t="s">
        <v>504</v>
      </c>
      <c r="BP124" s="46">
        <v>0</v>
      </c>
      <c r="BQ124" s="46">
        <v>7.992</v>
      </c>
      <c r="BR124" s="46">
        <v>0</v>
      </c>
      <c r="BS124" s="46">
        <v>0</v>
      </c>
      <c r="BT124" s="46">
        <v>0</v>
      </c>
    </row>
    <row r="125" spans="2:72">
      <c r="B125" s="9" t="s">
        <v>192</v>
      </c>
      <c r="C125" s="39">
        <v>40095</v>
      </c>
      <c r="D125" s="39">
        <f t="shared" si="7"/>
        <v>38633</v>
      </c>
      <c r="E125" s="40">
        <v>0.25</v>
      </c>
      <c r="F125" s="45">
        <f t="shared" si="2"/>
        <v>38633.25</v>
      </c>
      <c r="G125" s="41" t="s">
        <v>387</v>
      </c>
      <c r="H125" s="41" t="s">
        <v>386</v>
      </c>
      <c r="I125" s="41"/>
      <c r="J125" s="9" t="s">
        <v>192</v>
      </c>
      <c r="K125" s="46" t="s">
        <v>601</v>
      </c>
      <c r="L125" s="46" t="s">
        <v>501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0.25992599999999999</v>
      </c>
      <c r="AD125" s="46">
        <v>7.4178860000000002</v>
      </c>
      <c r="AE125" s="46">
        <v>14.495869000000001</v>
      </c>
      <c r="AF125" s="46">
        <v>7.4978629999999997</v>
      </c>
      <c r="AG125" s="46">
        <v>12.996295999999999</v>
      </c>
      <c r="AH125" s="46">
        <v>7.8077750000000004</v>
      </c>
      <c r="AI125" s="46">
        <v>8.3676150000000007</v>
      </c>
      <c r="AJ125" s="46">
        <v>6.5381369999999999</v>
      </c>
      <c r="AK125" s="46">
        <v>4.7686409999999997</v>
      </c>
      <c r="AL125" s="46">
        <v>4.5686980000000004</v>
      </c>
      <c r="AM125" s="46">
        <v>4.1888059999999996</v>
      </c>
      <c r="AN125" s="46">
        <v>3.4190260000000001</v>
      </c>
      <c r="AO125" s="46">
        <v>2.629251</v>
      </c>
      <c r="AP125" s="46">
        <v>2.3393329999999999</v>
      </c>
      <c r="AQ125" s="46">
        <v>2.5592709999999999</v>
      </c>
      <c r="AR125" s="46">
        <v>2.5092850000000002</v>
      </c>
      <c r="AS125" s="46">
        <v>1.9694389999999999</v>
      </c>
      <c r="AT125" s="46">
        <v>1.259641</v>
      </c>
      <c r="AU125" s="46">
        <v>0.71979499999999996</v>
      </c>
      <c r="AV125" s="46">
        <v>0.45986900000000003</v>
      </c>
      <c r="AW125" s="46">
        <v>0.46986600000000001</v>
      </c>
      <c r="AX125" s="46">
        <v>0.66980899999999999</v>
      </c>
      <c r="AY125" s="46">
        <v>0.82976399999999995</v>
      </c>
      <c r="AZ125" s="46">
        <v>0.74978599999999995</v>
      </c>
      <c r="BA125" s="46">
        <v>0.409883</v>
      </c>
      <c r="BB125" s="46">
        <v>9.6972000000000003E-2</v>
      </c>
      <c r="BC125" s="46">
        <v>1.5E-3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0.25992599999999999</v>
      </c>
      <c r="BL125" s="46">
        <v>94.073188999999999</v>
      </c>
      <c r="BM125" s="46">
        <v>5.6668849999999997</v>
      </c>
      <c r="BN125" s="46">
        <v>99.740074000000007</v>
      </c>
      <c r="BO125" s="46">
        <v>0</v>
      </c>
      <c r="BP125" s="46">
        <v>3.0000000000000001E-3</v>
      </c>
      <c r="BQ125" s="46">
        <v>16.600999999999999</v>
      </c>
      <c r="BR125" s="46">
        <v>4.5999999999999999E-2</v>
      </c>
      <c r="BS125" s="46">
        <v>3.0000000000000001E-3</v>
      </c>
      <c r="BT125" s="46">
        <v>0</v>
      </c>
    </row>
    <row r="126" spans="2:72">
      <c r="B126" s="9" t="s">
        <v>193</v>
      </c>
      <c r="C126" s="39">
        <v>40095</v>
      </c>
      <c r="D126" s="39">
        <f t="shared" si="7"/>
        <v>38633</v>
      </c>
      <c r="E126" s="40">
        <v>0.25</v>
      </c>
      <c r="F126" s="45">
        <f t="shared" si="2"/>
        <v>38633.25</v>
      </c>
      <c r="G126" s="41" t="s">
        <v>388</v>
      </c>
      <c r="H126" s="41" t="s">
        <v>386</v>
      </c>
      <c r="I126" s="41"/>
      <c r="J126" s="9" t="s">
        <v>193</v>
      </c>
      <c r="K126" s="46" t="s">
        <v>602</v>
      </c>
      <c r="L126" s="46" t="s">
        <v>501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1.5E-3</v>
      </c>
      <c r="AD126" s="46">
        <v>0.34998600000000002</v>
      </c>
      <c r="AE126" s="46">
        <v>6.5997349999999999</v>
      </c>
      <c r="AF126" s="46">
        <v>11.999518999999999</v>
      </c>
      <c r="AG126" s="46">
        <v>8.1796720000000001</v>
      </c>
      <c r="AH126" s="46">
        <v>10.899563000000001</v>
      </c>
      <c r="AI126" s="46">
        <v>10.099595000000001</v>
      </c>
      <c r="AJ126" s="46">
        <v>7.7596889999999998</v>
      </c>
      <c r="AK126" s="46">
        <v>7.0497170000000002</v>
      </c>
      <c r="AL126" s="46">
        <v>6.5097389999999997</v>
      </c>
      <c r="AM126" s="46">
        <v>5.079796</v>
      </c>
      <c r="AN126" s="46">
        <v>4.4298219999999997</v>
      </c>
      <c r="AO126" s="46">
        <v>4.1298339999999998</v>
      </c>
      <c r="AP126" s="46">
        <v>3.4698609999999999</v>
      </c>
      <c r="AQ126" s="46">
        <v>2.8298869999999998</v>
      </c>
      <c r="AR126" s="46">
        <v>2.2899080000000001</v>
      </c>
      <c r="AS126" s="46">
        <v>1.8099270000000001</v>
      </c>
      <c r="AT126" s="46">
        <v>1.2899480000000001</v>
      </c>
      <c r="AU126" s="46">
        <v>0.86996499999999999</v>
      </c>
      <c r="AV126" s="46">
        <v>0.71997100000000003</v>
      </c>
      <c r="AW126" s="46">
        <v>0.75997000000000003</v>
      </c>
      <c r="AX126" s="46">
        <v>0.82996700000000001</v>
      </c>
      <c r="AY126" s="46">
        <v>0.80996800000000002</v>
      </c>
      <c r="AZ126" s="46">
        <v>0.64997400000000005</v>
      </c>
      <c r="BA126" s="46">
        <v>0.37998500000000002</v>
      </c>
      <c r="BB126" s="46">
        <v>0.16999300000000001</v>
      </c>
      <c r="BC126" s="46">
        <v>3.1999E-2</v>
      </c>
      <c r="BD126" s="46">
        <v>5.1000000000000004E-4</v>
      </c>
      <c r="BE126" s="46">
        <v>0</v>
      </c>
      <c r="BF126" s="46">
        <v>0</v>
      </c>
      <c r="BG126" s="46">
        <v>0</v>
      </c>
      <c r="BH126" s="46">
        <v>0</v>
      </c>
      <c r="BI126" s="46">
        <v>0</v>
      </c>
      <c r="BJ126" s="46">
        <v>0</v>
      </c>
      <c r="BK126" s="46">
        <v>1.5E-3</v>
      </c>
      <c r="BL126" s="46">
        <v>93.486250999999996</v>
      </c>
      <c r="BM126" s="46">
        <v>6.5122489999999997</v>
      </c>
      <c r="BN126" s="46">
        <v>99.998500000000007</v>
      </c>
      <c r="BO126" s="46">
        <v>0</v>
      </c>
      <c r="BP126" s="46">
        <v>0</v>
      </c>
      <c r="BQ126" s="46">
        <v>14.355</v>
      </c>
      <c r="BR126" s="46">
        <v>0</v>
      </c>
      <c r="BS126" s="46">
        <v>0</v>
      </c>
      <c r="BT126" s="46">
        <v>0</v>
      </c>
    </row>
    <row r="127" spans="2:72">
      <c r="B127" s="9" t="s">
        <v>194</v>
      </c>
      <c r="C127" s="39">
        <v>40095</v>
      </c>
      <c r="D127" s="39">
        <f t="shared" si="7"/>
        <v>38633</v>
      </c>
      <c r="E127" s="40">
        <v>0.25</v>
      </c>
      <c r="F127" s="45">
        <f t="shared" si="2"/>
        <v>38633.25</v>
      </c>
      <c r="G127" s="41" t="s">
        <v>389</v>
      </c>
      <c r="H127" s="41" t="s">
        <v>386</v>
      </c>
      <c r="I127" s="41"/>
      <c r="J127" s="9" t="s">
        <v>194</v>
      </c>
      <c r="K127" s="46" t="s">
        <v>603</v>
      </c>
      <c r="L127" s="46" t="s">
        <v>501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5.5999999999999995E-4</v>
      </c>
      <c r="AE127" s="46">
        <v>0.95958699999999997</v>
      </c>
      <c r="AF127" s="46">
        <v>12.794491000000001</v>
      </c>
      <c r="AG127" s="46">
        <v>10.095653</v>
      </c>
      <c r="AH127" s="46">
        <v>6.89703</v>
      </c>
      <c r="AI127" s="46">
        <v>10.895308</v>
      </c>
      <c r="AJ127" s="46">
        <v>9.1360659999999996</v>
      </c>
      <c r="AK127" s="46">
        <v>7.6267160000000001</v>
      </c>
      <c r="AL127" s="46">
        <v>8.2164619999999999</v>
      </c>
      <c r="AM127" s="46">
        <v>7.6467070000000001</v>
      </c>
      <c r="AN127" s="46">
        <v>5.7775119999999998</v>
      </c>
      <c r="AO127" s="46">
        <v>4.0982349999999999</v>
      </c>
      <c r="AP127" s="46">
        <v>3.208618</v>
      </c>
      <c r="AQ127" s="46">
        <v>2.9187430000000001</v>
      </c>
      <c r="AR127" s="46">
        <v>2.548902</v>
      </c>
      <c r="AS127" s="46">
        <v>1.7992250000000001</v>
      </c>
      <c r="AT127" s="46">
        <v>0.88961699999999999</v>
      </c>
      <c r="AU127" s="46">
        <v>0.33985399999999999</v>
      </c>
      <c r="AV127" s="46">
        <v>0.299871</v>
      </c>
      <c r="AW127" s="46">
        <v>0.549763</v>
      </c>
      <c r="AX127" s="46">
        <v>0.80965100000000001</v>
      </c>
      <c r="AY127" s="46">
        <v>0.899613</v>
      </c>
      <c r="AZ127" s="46">
        <v>0.77966400000000002</v>
      </c>
      <c r="BA127" s="46">
        <v>0.49978499999999998</v>
      </c>
      <c r="BB127" s="46">
        <v>0.249892</v>
      </c>
      <c r="BC127" s="46">
        <v>5.9974E-2</v>
      </c>
      <c r="BD127" s="46">
        <v>2.4989999999999999E-3</v>
      </c>
      <c r="BE127" s="46">
        <v>0</v>
      </c>
      <c r="BF127" s="46">
        <v>0</v>
      </c>
      <c r="BG127" s="46">
        <v>0</v>
      </c>
      <c r="BH127" s="46">
        <v>0</v>
      </c>
      <c r="BI127" s="46">
        <v>0</v>
      </c>
      <c r="BJ127" s="46">
        <v>0</v>
      </c>
      <c r="BK127" s="46">
        <v>0</v>
      </c>
      <c r="BL127" s="46">
        <v>94.619816999999998</v>
      </c>
      <c r="BM127" s="46">
        <v>5.3801829999999997</v>
      </c>
      <c r="BN127" s="46">
        <v>100</v>
      </c>
      <c r="BO127" s="46" t="s">
        <v>504</v>
      </c>
      <c r="BP127" s="46">
        <v>0</v>
      </c>
      <c r="BQ127" s="46">
        <v>17.587</v>
      </c>
      <c r="BR127" s="46">
        <v>0</v>
      </c>
      <c r="BS127" s="46">
        <v>0</v>
      </c>
      <c r="BT127" s="46">
        <v>0</v>
      </c>
    </row>
    <row r="128" spans="2:72">
      <c r="B128" s="9" t="s">
        <v>195</v>
      </c>
      <c r="C128" s="39">
        <v>40095</v>
      </c>
      <c r="D128" s="39">
        <f t="shared" si="7"/>
        <v>38633</v>
      </c>
      <c r="E128" s="40">
        <v>0.25</v>
      </c>
      <c r="F128" s="45">
        <f t="shared" si="2"/>
        <v>38633.25</v>
      </c>
      <c r="G128" s="41" t="s">
        <v>390</v>
      </c>
      <c r="H128" s="41" t="s">
        <v>386</v>
      </c>
      <c r="I128" s="41"/>
      <c r="J128" s="9" t="s">
        <v>195</v>
      </c>
      <c r="K128" s="46" t="s">
        <v>604</v>
      </c>
      <c r="L128" s="46" t="s">
        <v>501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1.8E-3</v>
      </c>
      <c r="AD128" s="46">
        <v>0.120001</v>
      </c>
      <c r="AE128" s="46">
        <v>2.620031</v>
      </c>
      <c r="AF128" s="46">
        <v>7.6200910000000004</v>
      </c>
      <c r="AG128" s="46">
        <v>7.5600909999999999</v>
      </c>
      <c r="AH128" s="46">
        <v>6.780081</v>
      </c>
      <c r="AI128" s="46">
        <v>7.190086</v>
      </c>
      <c r="AJ128" s="46">
        <v>8.0500969999999992</v>
      </c>
      <c r="AK128" s="46">
        <v>8.2900989999999997</v>
      </c>
      <c r="AL128" s="46">
        <v>8.0900970000000001</v>
      </c>
      <c r="AM128" s="46">
        <v>7.5800910000000004</v>
      </c>
      <c r="AN128" s="46">
        <v>6.830082</v>
      </c>
      <c r="AO128" s="46">
        <v>5.8900709999999998</v>
      </c>
      <c r="AP128" s="46">
        <v>4.9500590000000004</v>
      </c>
      <c r="AQ128" s="46">
        <v>4.1300499999999998</v>
      </c>
      <c r="AR128" s="46">
        <v>3.2800389999999999</v>
      </c>
      <c r="AS128" s="46">
        <v>2.580031</v>
      </c>
      <c r="AT128" s="46">
        <v>1.960024</v>
      </c>
      <c r="AU128" s="46">
        <v>1.4200170000000001</v>
      </c>
      <c r="AV128" s="46">
        <v>1.0700130000000001</v>
      </c>
      <c r="AW128" s="46">
        <v>0.84001000000000003</v>
      </c>
      <c r="AX128" s="46">
        <v>0.70000799999999996</v>
      </c>
      <c r="AY128" s="46">
        <v>0.60000699999999996</v>
      </c>
      <c r="AZ128" s="46">
        <v>0.51000599999999996</v>
      </c>
      <c r="BA128" s="46">
        <v>0.400005</v>
      </c>
      <c r="BB128" s="46">
        <v>0.32000400000000001</v>
      </c>
      <c r="BC128" s="46">
        <v>0.210003</v>
      </c>
      <c r="BD128" s="46">
        <v>0.14000199999999999</v>
      </c>
      <c r="BE128" s="46">
        <v>8.6000999999999994E-2</v>
      </c>
      <c r="BF128" s="46">
        <v>6.1001E-2</v>
      </c>
      <c r="BG128" s="46">
        <v>3.9E-2</v>
      </c>
      <c r="BH128" s="46">
        <v>5.6001000000000002E-2</v>
      </c>
      <c r="BI128" s="46">
        <v>2.5000000000000001E-2</v>
      </c>
      <c r="BJ128" s="46">
        <v>0</v>
      </c>
      <c r="BK128" s="46">
        <v>1.8E-3</v>
      </c>
      <c r="BL128" s="46">
        <v>91.561098999999999</v>
      </c>
      <c r="BM128" s="46">
        <v>8.4371010000000002</v>
      </c>
      <c r="BN128" s="46">
        <v>99.998199999999997</v>
      </c>
      <c r="BO128" s="46">
        <v>0</v>
      </c>
      <c r="BP128" s="46">
        <v>0</v>
      </c>
      <c r="BQ128" s="46">
        <v>10.852</v>
      </c>
      <c r="BR128" s="46">
        <v>0</v>
      </c>
      <c r="BS128" s="46">
        <v>0</v>
      </c>
      <c r="BT128" s="46">
        <v>0</v>
      </c>
    </row>
    <row r="129" spans="2:72">
      <c r="B129" s="9" t="s">
        <v>196</v>
      </c>
      <c r="C129" s="39">
        <v>40095</v>
      </c>
      <c r="D129" s="39">
        <f t="shared" si="7"/>
        <v>38633</v>
      </c>
      <c r="E129" s="40">
        <v>0.25</v>
      </c>
      <c r="F129" s="45">
        <f t="shared" si="2"/>
        <v>38633.25</v>
      </c>
      <c r="G129" s="41" t="s">
        <v>391</v>
      </c>
      <c r="H129" s="41" t="s">
        <v>386</v>
      </c>
      <c r="I129" s="41"/>
      <c r="J129" s="9" t="s">
        <v>196</v>
      </c>
      <c r="K129" s="46" t="s">
        <v>605</v>
      </c>
      <c r="L129" s="46" t="s">
        <v>501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0.32022400000000001</v>
      </c>
      <c r="AD129" s="46">
        <v>5.894126</v>
      </c>
      <c r="AE129" s="46">
        <v>10.907635000000001</v>
      </c>
      <c r="AF129" s="46">
        <v>9.2865009999999995</v>
      </c>
      <c r="AG129" s="46">
        <v>9.9569700000000001</v>
      </c>
      <c r="AH129" s="46">
        <v>8.9562690000000007</v>
      </c>
      <c r="AI129" s="46">
        <v>7.4452119999999997</v>
      </c>
      <c r="AJ129" s="46">
        <v>6.6346439999999998</v>
      </c>
      <c r="AK129" s="46">
        <v>5.8741120000000002</v>
      </c>
      <c r="AL129" s="46">
        <v>5.1035729999999999</v>
      </c>
      <c r="AM129" s="46">
        <v>4.4731310000000004</v>
      </c>
      <c r="AN129" s="46">
        <v>4.0128089999999998</v>
      </c>
      <c r="AO129" s="46">
        <v>3.602522</v>
      </c>
      <c r="AP129" s="46">
        <v>3.172221</v>
      </c>
      <c r="AQ129" s="46">
        <v>2.7519260000000001</v>
      </c>
      <c r="AR129" s="46">
        <v>2.2315619999999998</v>
      </c>
      <c r="AS129" s="46">
        <v>1.7512259999999999</v>
      </c>
      <c r="AT129" s="46">
        <v>1.3209249999999999</v>
      </c>
      <c r="AU129" s="46">
        <v>0.97067899999999996</v>
      </c>
      <c r="AV129" s="46">
        <v>0.78054599999999996</v>
      </c>
      <c r="AW129" s="46">
        <v>0.70048999999999995</v>
      </c>
      <c r="AX129" s="46">
        <v>0.66046199999999999</v>
      </c>
      <c r="AY129" s="46">
        <v>0.64044800000000002</v>
      </c>
      <c r="AZ129" s="46">
        <v>0.60041999999999995</v>
      </c>
      <c r="BA129" s="46">
        <v>0.49034299999999997</v>
      </c>
      <c r="BB129" s="46">
        <v>0.40028000000000002</v>
      </c>
      <c r="BC129" s="46">
        <v>0.26018200000000002</v>
      </c>
      <c r="BD129" s="46">
        <v>0.17011899999999999</v>
      </c>
      <c r="BE129" s="46">
        <v>9.6067E-2</v>
      </c>
      <c r="BF129" s="46">
        <v>6.5046000000000007E-2</v>
      </c>
      <c r="BG129" s="46">
        <v>4.9034000000000001E-2</v>
      </c>
      <c r="BH129" s="46">
        <v>0.140098</v>
      </c>
      <c r="BI129" s="46">
        <v>0.280196</v>
      </c>
      <c r="BJ129" s="46">
        <v>0</v>
      </c>
      <c r="BK129" s="46">
        <v>0.32022400000000001</v>
      </c>
      <c r="BL129" s="46">
        <v>92.054438000000005</v>
      </c>
      <c r="BM129" s="46">
        <v>7.6253380000000002</v>
      </c>
      <c r="BN129" s="46">
        <v>99.679776000000004</v>
      </c>
      <c r="BO129" s="46">
        <v>0</v>
      </c>
      <c r="BP129" s="46">
        <v>3.0000000000000001E-3</v>
      </c>
      <c r="BQ129" s="46">
        <v>12.071999999999999</v>
      </c>
      <c r="BR129" s="46">
        <v>4.2000000000000003E-2</v>
      </c>
      <c r="BS129" s="46">
        <v>3.0000000000000001E-3</v>
      </c>
      <c r="BT129" s="46">
        <v>0</v>
      </c>
    </row>
    <row r="130" spans="2:72">
      <c r="B130" s="9" t="s">
        <v>197</v>
      </c>
      <c r="C130" s="39">
        <v>40095</v>
      </c>
      <c r="D130" s="39">
        <f t="shared" si="7"/>
        <v>38633</v>
      </c>
      <c r="E130" s="40">
        <v>0.25</v>
      </c>
      <c r="F130" s="45">
        <f t="shared" si="2"/>
        <v>38633.25</v>
      </c>
      <c r="G130" s="41" t="s">
        <v>392</v>
      </c>
      <c r="H130" s="41" t="s">
        <v>386</v>
      </c>
      <c r="I130" s="41"/>
      <c r="J130" s="9" t="s">
        <v>197</v>
      </c>
      <c r="K130" s="46" t="s">
        <v>606</v>
      </c>
      <c r="L130" s="46" t="s">
        <v>501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3.3050000000000002E-3</v>
      </c>
      <c r="AC130" s="46">
        <v>1.1215329999999999</v>
      </c>
      <c r="AD130" s="46">
        <v>11.315467999999999</v>
      </c>
      <c r="AE130" s="46">
        <v>12.116562999999999</v>
      </c>
      <c r="AF130" s="46">
        <v>10.414236000000001</v>
      </c>
      <c r="AG130" s="46">
        <v>11.716016</v>
      </c>
      <c r="AH130" s="46">
        <v>9.573086</v>
      </c>
      <c r="AI130" s="46">
        <v>7.3700749999999999</v>
      </c>
      <c r="AJ130" s="46">
        <v>6.3486789999999997</v>
      </c>
      <c r="AK130" s="46">
        <v>5.3473100000000002</v>
      </c>
      <c r="AL130" s="46">
        <v>4.325914</v>
      </c>
      <c r="AM130" s="46">
        <v>3.454723</v>
      </c>
      <c r="AN130" s="46">
        <v>2.7938190000000001</v>
      </c>
      <c r="AO130" s="46">
        <v>2.3231760000000001</v>
      </c>
      <c r="AP130" s="46">
        <v>1.9927239999999999</v>
      </c>
      <c r="AQ130" s="46">
        <v>1.7323679999999999</v>
      </c>
      <c r="AR130" s="46">
        <v>1.4319569999999999</v>
      </c>
      <c r="AS130" s="46">
        <v>1.1515740000000001</v>
      </c>
      <c r="AT130" s="46">
        <v>0.90123200000000003</v>
      </c>
      <c r="AU130" s="46">
        <v>0.69094500000000003</v>
      </c>
      <c r="AV130" s="46">
        <v>0.58079400000000003</v>
      </c>
      <c r="AW130" s="46">
        <v>0.53072600000000003</v>
      </c>
      <c r="AX130" s="46">
        <v>0.50068400000000002</v>
      </c>
      <c r="AY130" s="46">
        <v>0.47064299999999998</v>
      </c>
      <c r="AZ130" s="46">
        <v>0.430589</v>
      </c>
      <c r="BA130" s="46">
        <v>0.34046500000000002</v>
      </c>
      <c r="BB130" s="46">
        <v>0.26035599999999998</v>
      </c>
      <c r="BC130" s="46">
        <v>0.160219</v>
      </c>
      <c r="BD130" s="46">
        <v>9.6130999999999994E-2</v>
      </c>
      <c r="BE130" s="46">
        <v>5.4073999999999997E-2</v>
      </c>
      <c r="BF130" s="46">
        <v>4.1056000000000002E-2</v>
      </c>
      <c r="BG130" s="46">
        <v>3.9052999999999997E-2</v>
      </c>
      <c r="BH130" s="46">
        <v>0.13017799999999999</v>
      </c>
      <c r="BI130" s="46">
        <v>0.24032899999999999</v>
      </c>
      <c r="BJ130" s="46">
        <v>0</v>
      </c>
      <c r="BK130" s="46">
        <v>1.124838</v>
      </c>
      <c r="BL130" s="46">
        <v>93.407687999999993</v>
      </c>
      <c r="BM130" s="46">
        <v>5.4674740000000002</v>
      </c>
      <c r="BN130" s="46">
        <v>98.875162000000003</v>
      </c>
      <c r="BO130" s="46">
        <v>0</v>
      </c>
      <c r="BP130" s="46">
        <v>1.2E-2</v>
      </c>
      <c r="BQ130" s="46">
        <v>17.084</v>
      </c>
      <c r="BR130" s="46">
        <v>0.20599999999999999</v>
      </c>
      <c r="BS130" s="46">
        <v>1.0999999999999999E-2</v>
      </c>
      <c r="BT130" s="46">
        <v>0</v>
      </c>
    </row>
    <row r="131" spans="2:72">
      <c r="B131" s="9" t="s">
        <v>198</v>
      </c>
      <c r="C131" s="39">
        <v>40095</v>
      </c>
      <c r="D131" s="39">
        <f t="shared" si="7"/>
        <v>38633</v>
      </c>
      <c r="E131" s="40">
        <v>0.25</v>
      </c>
      <c r="F131" s="45">
        <f t="shared" si="2"/>
        <v>38633.25</v>
      </c>
      <c r="G131" s="41" t="s">
        <v>393</v>
      </c>
      <c r="H131" s="41" t="s">
        <v>386</v>
      </c>
      <c r="I131" s="41"/>
      <c r="J131" s="9" t="s">
        <v>198</v>
      </c>
      <c r="K131" s="46" t="s">
        <v>607</v>
      </c>
      <c r="L131" s="46" t="s">
        <v>501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8.9067999999999994E-2</v>
      </c>
      <c r="AE131" s="46">
        <v>4.0630959999999998</v>
      </c>
      <c r="AF131" s="46">
        <v>9.4371910000000003</v>
      </c>
      <c r="AG131" s="46">
        <v>6.6750860000000003</v>
      </c>
      <c r="AH131" s="46">
        <v>7.275544</v>
      </c>
      <c r="AI131" s="46">
        <v>8.9768399999999993</v>
      </c>
      <c r="AJ131" s="46">
        <v>8.2462839999999993</v>
      </c>
      <c r="AK131" s="46">
        <v>7.2054910000000003</v>
      </c>
      <c r="AL131" s="46">
        <v>7.265536</v>
      </c>
      <c r="AM131" s="46">
        <v>7.1554520000000004</v>
      </c>
      <c r="AN131" s="46">
        <v>6.5449869999999999</v>
      </c>
      <c r="AO131" s="46">
        <v>5.8044229999999999</v>
      </c>
      <c r="AP131" s="46">
        <v>5.0438429999999999</v>
      </c>
      <c r="AQ131" s="46">
        <v>4.283264</v>
      </c>
      <c r="AR131" s="46">
        <v>3.3125239999999998</v>
      </c>
      <c r="AS131" s="46">
        <v>2.371807</v>
      </c>
      <c r="AT131" s="46">
        <v>1.5511820000000001</v>
      </c>
      <c r="AU131" s="46">
        <v>0.98074700000000004</v>
      </c>
      <c r="AV131" s="46">
        <v>0.740564</v>
      </c>
      <c r="AW131" s="46">
        <v>0.67051099999999997</v>
      </c>
      <c r="AX131" s="46">
        <v>0.66050299999999995</v>
      </c>
      <c r="AY131" s="46">
        <v>0.59045000000000003</v>
      </c>
      <c r="AZ131" s="46">
        <v>0.46035100000000001</v>
      </c>
      <c r="BA131" s="46">
        <v>0.28021400000000002</v>
      </c>
      <c r="BB131" s="46">
        <v>0.14010700000000001</v>
      </c>
      <c r="BC131" s="46">
        <v>5.3039999999999997E-2</v>
      </c>
      <c r="BD131" s="46">
        <v>2.0015000000000002E-2</v>
      </c>
      <c r="BE131" s="46">
        <v>6.3049999999999998E-3</v>
      </c>
      <c r="BF131" s="46">
        <v>3.803E-3</v>
      </c>
      <c r="BG131" s="46">
        <v>5.7039999999999999E-3</v>
      </c>
      <c r="BH131" s="46">
        <v>2.5019E-2</v>
      </c>
      <c r="BI131" s="46">
        <v>6.1046999999999997E-2</v>
      </c>
      <c r="BJ131" s="46">
        <v>0</v>
      </c>
      <c r="BK131" s="46">
        <v>0</v>
      </c>
      <c r="BL131" s="46">
        <v>93.750438000000003</v>
      </c>
      <c r="BM131" s="46">
        <v>6.2495620000000001</v>
      </c>
      <c r="BN131" s="46">
        <v>100</v>
      </c>
      <c r="BO131" s="46" t="s">
        <v>504</v>
      </c>
      <c r="BP131" s="46">
        <v>0</v>
      </c>
      <c r="BQ131" s="46">
        <v>15.000999999999999</v>
      </c>
      <c r="BR131" s="46">
        <v>0</v>
      </c>
      <c r="BS131" s="46">
        <v>0</v>
      </c>
      <c r="BT131" s="46">
        <v>0</v>
      </c>
    </row>
    <row r="132" spans="2:72">
      <c r="B132" s="15"/>
      <c r="C132" s="43"/>
      <c r="D132" s="43"/>
      <c r="E132" s="43"/>
      <c r="F132" s="43"/>
      <c r="G132" s="43"/>
      <c r="H132" s="43"/>
      <c r="I132" s="43"/>
      <c r="J132" s="15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</row>
    <row r="133" spans="2:72">
      <c r="B133" s="9" t="s">
        <v>199</v>
      </c>
      <c r="C133" s="39">
        <v>40096</v>
      </c>
      <c r="D133" s="39">
        <f>C133-1462</f>
        <v>38634</v>
      </c>
      <c r="E133" s="40">
        <v>0.25</v>
      </c>
      <c r="F133" s="45">
        <f t="shared" ref="F133:F135" si="8">D133+E133</f>
        <v>38634.25</v>
      </c>
      <c r="G133" s="41" t="s">
        <v>385</v>
      </c>
      <c r="H133" s="41" t="s">
        <v>386</v>
      </c>
      <c r="I133" s="41"/>
      <c r="J133" s="9" t="s">
        <v>199</v>
      </c>
      <c r="K133" s="46" t="s">
        <v>608</v>
      </c>
      <c r="L133" s="46" t="s">
        <v>501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1.2E-4</v>
      </c>
      <c r="AD133" s="46">
        <v>1.6997999999999999E-2</v>
      </c>
      <c r="AE133" s="46">
        <v>0.42996099999999998</v>
      </c>
      <c r="AF133" s="46">
        <v>3.3196970000000001</v>
      </c>
      <c r="AG133" s="46">
        <v>7.4193230000000003</v>
      </c>
      <c r="AH133" s="46">
        <v>8.4592290000000006</v>
      </c>
      <c r="AI133" s="46">
        <v>8.9291859999999996</v>
      </c>
      <c r="AJ133" s="46">
        <v>9.6191230000000001</v>
      </c>
      <c r="AK133" s="46">
        <v>9.5491290000000006</v>
      </c>
      <c r="AL133" s="46">
        <v>8.709206</v>
      </c>
      <c r="AM133" s="46">
        <v>7.5393119999999998</v>
      </c>
      <c r="AN133" s="46">
        <v>6.4894080000000001</v>
      </c>
      <c r="AO133" s="46">
        <v>5.5694920000000003</v>
      </c>
      <c r="AP133" s="46">
        <v>4.7395680000000002</v>
      </c>
      <c r="AQ133" s="46">
        <v>4.0096340000000001</v>
      </c>
      <c r="AR133" s="46">
        <v>3.229705</v>
      </c>
      <c r="AS133" s="46">
        <v>2.5897640000000002</v>
      </c>
      <c r="AT133" s="46">
        <v>2.0298150000000001</v>
      </c>
      <c r="AU133" s="46">
        <v>1.52986</v>
      </c>
      <c r="AV133" s="46">
        <v>1.189891</v>
      </c>
      <c r="AW133" s="46">
        <v>0.94991300000000001</v>
      </c>
      <c r="AX133" s="46">
        <v>0.78992799999999996</v>
      </c>
      <c r="AY133" s="46">
        <v>0.65993999999999997</v>
      </c>
      <c r="AZ133" s="46">
        <v>0.55994900000000003</v>
      </c>
      <c r="BA133" s="46">
        <v>0.43996000000000002</v>
      </c>
      <c r="BB133" s="46">
        <v>0.36996600000000002</v>
      </c>
      <c r="BC133" s="46">
        <v>0.26997500000000002</v>
      </c>
      <c r="BD133" s="46">
        <v>0.19998199999999999</v>
      </c>
      <c r="BE133" s="46">
        <v>0.12998799999999999</v>
      </c>
      <c r="BF133" s="46">
        <v>9.2992000000000005E-2</v>
      </c>
      <c r="BG133" s="46">
        <v>5.4995000000000002E-2</v>
      </c>
      <c r="BH133" s="46">
        <v>7.6993000000000006E-2</v>
      </c>
      <c r="BI133" s="46">
        <v>3.6997000000000002E-2</v>
      </c>
      <c r="BJ133" s="46">
        <v>0</v>
      </c>
      <c r="BK133" s="46">
        <v>1.2E-4</v>
      </c>
      <c r="BL133" s="46">
        <v>90.618735999999998</v>
      </c>
      <c r="BM133" s="46">
        <v>9.3811440000000008</v>
      </c>
      <c r="BN133" s="46">
        <v>99.999880000000005</v>
      </c>
      <c r="BO133" s="46">
        <v>0</v>
      </c>
      <c r="BP133" s="46">
        <v>0</v>
      </c>
      <c r="BQ133" s="46">
        <v>9.66</v>
      </c>
      <c r="BR133" s="46">
        <v>0</v>
      </c>
      <c r="BS133" s="46">
        <v>0</v>
      </c>
      <c r="BT133" s="46">
        <v>0</v>
      </c>
    </row>
    <row r="134" spans="2:72">
      <c r="B134" s="9" t="s">
        <v>200</v>
      </c>
      <c r="C134" s="39">
        <v>40096</v>
      </c>
      <c r="D134" s="39">
        <f>C134-1462</f>
        <v>38634</v>
      </c>
      <c r="E134" s="40">
        <v>0.25</v>
      </c>
      <c r="F134" s="45">
        <f t="shared" si="8"/>
        <v>38634.25</v>
      </c>
      <c r="G134" s="41" t="s">
        <v>390</v>
      </c>
      <c r="H134" s="41" t="s">
        <v>386</v>
      </c>
      <c r="I134" s="41"/>
      <c r="J134" s="9" t="s">
        <v>200</v>
      </c>
      <c r="K134" s="46" t="s">
        <v>609</v>
      </c>
      <c r="L134" s="46" t="s">
        <v>501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1.6004000000000001E-2</v>
      </c>
      <c r="AC134" s="46">
        <v>0.440106</v>
      </c>
      <c r="AD134" s="46">
        <v>2.5606149999999999</v>
      </c>
      <c r="AE134" s="46">
        <v>5.7913899999999998</v>
      </c>
      <c r="AF134" s="46">
        <v>7.1617189999999997</v>
      </c>
      <c r="AG134" s="46">
        <v>6.8316400000000002</v>
      </c>
      <c r="AH134" s="46">
        <v>6.2014880000000003</v>
      </c>
      <c r="AI134" s="46">
        <v>6.0214449999999999</v>
      </c>
      <c r="AJ134" s="46">
        <v>6.171481</v>
      </c>
      <c r="AK134" s="46">
        <v>6.3615269999999997</v>
      </c>
      <c r="AL134" s="46">
        <v>6.5615750000000004</v>
      </c>
      <c r="AM134" s="46">
        <v>6.4915580000000004</v>
      </c>
      <c r="AN134" s="46">
        <v>6.2014880000000003</v>
      </c>
      <c r="AO134" s="46">
        <v>5.731376</v>
      </c>
      <c r="AP134" s="46">
        <v>5.1112270000000004</v>
      </c>
      <c r="AQ134" s="46">
        <v>4.4710729999999996</v>
      </c>
      <c r="AR134" s="46">
        <v>3.7108910000000002</v>
      </c>
      <c r="AS134" s="46">
        <v>3.050732</v>
      </c>
      <c r="AT134" s="46">
        <v>2.4405860000000001</v>
      </c>
      <c r="AU134" s="46">
        <v>1.850444</v>
      </c>
      <c r="AV134" s="46">
        <v>1.4103380000000001</v>
      </c>
      <c r="AW134" s="46">
        <v>1.060254</v>
      </c>
      <c r="AX134" s="46">
        <v>0.80019200000000001</v>
      </c>
      <c r="AY134" s="46">
        <v>0.62014899999999995</v>
      </c>
      <c r="AZ134" s="46">
        <v>0.490118</v>
      </c>
      <c r="BA134" s="46">
        <v>0.40009600000000001</v>
      </c>
      <c r="BB134" s="46">
        <v>0.370089</v>
      </c>
      <c r="BC134" s="46">
        <v>0.31007400000000002</v>
      </c>
      <c r="BD134" s="46">
        <v>0.28006700000000001</v>
      </c>
      <c r="BE134" s="46">
        <v>0.24005799999999999</v>
      </c>
      <c r="BF134" s="46">
        <v>0.21004999999999999</v>
      </c>
      <c r="BG134" s="46">
        <v>0.16003800000000001</v>
      </c>
      <c r="BH134" s="46">
        <v>0.270065</v>
      </c>
      <c r="BI134" s="46">
        <v>0.200048</v>
      </c>
      <c r="BJ134" s="46">
        <v>0</v>
      </c>
      <c r="BK134" s="46">
        <v>0.45610899999999999</v>
      </c>
      <c r="BL134" s="46">
        <v>88.431223000000003</v>
      </c>
      <c r="BM134" s="46">
        <v>11.112667</v>
      </c>
      <c r="BN134" s="46">
        <v>99.543891000000002</v>
      </c>
      <c r="BO134" s="46">
        <v>0</v>
      </c>
      <c r="BP134" s="46">
        <v>5.0000000000000001E-3</v>
      </c>
      <c r="BQ134" s="46">
        <v>7.9580000000000002</v>
      </c>
      <c r="BR134" s="46">
        <v>4.1000000000000002E-2</v>
      </c>
      <c r="BS134" s="46">
        <v>5.0000000000000001E-3</v>
      </c>
      <c r="BT134" s="46">
        <v>0</v>
      </c>
    </row>
    <row r="135" spans="2:72">
      <c r="B135" s="9" t="s">
        <v>201</v>
      </c>
      <c r="C135" s="39">
        <v>40096</v>
      </c>
      <c r="D135" s="39">
        <f>C135-1462</f>
        <v>38634</v>
      </c>
      <c r="E135" s="40">
        <v>0.25</v>
      </c>
      <c r="F135" s="45">
        <f t="shared" si="8"/>
        <v>38634.25</v>
      </c>
      <c r="G135" s="41" t="s">
        <v>393</v>
      </c>
      <c r="H135" s="41" t="s">
        <v>386</v>
      </c>
      <c r="I135" s="41"/>
      <c r="J135" s="9" t="s">
        <v>201</v>
      </c>
      <c r="K135" s="46" t="s">
        <v>610</v>
      </c>
      <c r="L135" s="46" t="s">
        <v>501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1.1003000000000001E-2</v>
      </c>
      <c r="AD135" s="46">
        <v>0.420097</v>
      </c>
      <c r="AE135" s="46">
        <v>3.7508629999999998</v>
      </c>
      <c r="AF135" s="46">
        <v>8.9620610000000003</v>
      </c>
      <c r="AG135" s="46">
        <v>11.002530999999999</v>
      </c>
      <c r="AH135" s="46">
        <v>9.8522660000000002</v>
      </c>
      <c r="AI135" s="46">
        <v>8.4519439999999992</v>
      </c>
      <c r="AJ135" s="46">
        <v>8.0018399999999996</v>
      </c>
      <c r="AK135" s="46">
        <v>7.5917459999999997</v>
      </c>
      <c r="AL135" s="46">
        <v>6.9015870000000001</v>
      </c>
      <c r="AM135" s="46">
        <v>6.1314099999999998</v>
      </c>
      <c r="AN135" s="46">
        <v>5.3612330000000004</v>
      </c>
      <c r="AO135" s="46">
        <v>4.591056</v>
      </c>
      <c r="AP135" s="46">
        <v>3.8708900000000002</v>
      </c>
      <c r="AQ135" s="46">
        <v>3.240745</v>
      </c>
      <c r="AR135" s="46">
        <v>2.6005980000000002</v>
      </c>
      <c r="AS135" s="46">
        <v>2.1004830000000001</v>
      </c>
      <c r="AT135" s="46">
        <v>1.6703840000000001</v>
      </c>
      <c r="AU135" s="46">
        <v>1.2602899999999999</v>
      </c>
      <c r="AV135" s="46">
        <v>0.97022299999999995</v>
      </c>
      <c r="AW135" s="46">
        <v>0.74016999999999999</v>
      </c>
      <c r="AX135" s="46">
        <v>0.56012899999999999</v>
      </c>
      <c r="AY135" s="46">
        <v>0.43009900000000001</v>
      </c>
      <c r="AZ135" s="46">
        <v>0.34007799999999999</v>
      </c>
      <c r="BA135" s="46">
        <v>0.26006000000000001</v>
      </c>
      <c r="BB135" s="46">
        <v>0.220051</v>
      </c>
      <c r="BC135" s="46">
        <v>0.170039</v>
      </c>
      <c r="BD135" s="46">
        <v>0.14003199999999999</v>
      </c>
      <c r="BE135" s="46">
        <v>0.110025</v>
      </c>
      <c r="BF135" s="46">
        <v>9.0021000000000004E-2</v>
      </c>
      <c r="BG135" s="46">
        <v>6.1013999999999999E-2</v>
      </c>
      <c r="BH135" s="46">
        <v>9.1021000000000005E-2</v>
      </c>
      <c r="BI135" s="46">
        <v>4.4010000000000001E-2</v>
      </c>
      <c r="BJ135" s="46">
        <v>0</v>
      </c>
      <c r="BK135" s="46">
        <v>1.1003000000000001E-2</v>
      </c>
      <c r="BL135" s="46">
        <v>92.831350999999998</v>
      </c>
      <c r="BM135" s="46">
        <v>7.1576459999999997</v>
      </c>
      <c r="BN135" s="46">
        <v>99.988996999999998</v>
      </c>
      <c r="BO135" s="46">
        <v>0</v>
      </c>
      <c r="BP135" s="46">
        <v>0</v>
      </c>
      <c r="BQ135" s="46">
        <v>12.97</v>
      </c>
      <c r="BR135" s="46">
        <v>2E-3</v>
      </c>
      <c r="BS135" s="46">
        <v>0</v>
      </c>
      <c r="BT135" s="46">
        <v>0</v>
      </c>
    </row>
    <row r="136" spans="2:72">
      <c r="B136" s="15"/>
      <c r="C136" s="43"/>
      <c r="D136" s="43"/>
      <c r="E136" s="43"/>
      <c r="F136" s="43"/>
      <c r="G136" s="43"/>
      <c r="H136" s="43"/>
      <c r="I136" s="43"/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</row>
    <row r="137" spans="2:72">
      <c r="B137" s="9" t="s">
        <v>202</v>
      </c>
      <c r="C137" s="39">
        <v>40098</v>
      </c>
      <c r="D137" s="39">
        <f t="shared" ref="D137:D144" si="9">C137-1462</f>
        <v>38636</v>
      </c>
      <c r="E137" s="40">
        <v>0.25</v>
      </c>
      <c r="F137" s="45">
        <f t="shared" ref="F137:F144" si="10">D137+E137</f>
        <v>38636.25</v>
      </c>
      <c r="G137" s="41" t="s">
        <v>385</v>
      </c>
      <c r="H137" s="41" t="s">
        <v>386</v>
      </c>
      <c r="I137" s="41"/>
      <c r="J137" s="9" t="s">
        <v>202</v>
      </c>
      <c r="K137" s="46" t="s">
        <v>611</v>
      </c>
      <c r="L137" s="46" t="s">
        <v>501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1.701E-3</v>
      </c>
      <c r="AE137" s="46">
        <v>0.22009500000000001</v>
      </c>
      <c r="AF137" s="46">
        <v>2.1509309999999999</v>
      </c>
      <c r="AG137" s="46">
        <v>5.8725430000000003</v>
      </c>
      <c r="AH137" s="46">
        <v>8.8038120000000006</v>
      </c>
      <c r="AI137" s="46">
        <v>9.9142930000000007</v>
      </c>
      <c r="AJ137" s="46">
        <v>10.004332</v>
      </c>
      <c r="AK137" s="46">
        <v>9.5941539999999996</v>
      </c>
      <c r="AL137" s="46">
        <v>8.8438289999999995</v>
      </c>
      <c r="AM137" s="46">
        <v>7.8534009999999999</v>
      </c>
      <c r="AN137" s="46">
        <v>6.9029889999999998</v>
      </c>
      <c r="AO137" s="46">
        <v>5.9425730000000003</v>
      </c>
      <c r="AP137" s="46">
        <v>5.0221749999999998</v>
      </c>
      <c r="AQ137" s="46">
        <v>4.211824</v>
      </c>
      <c r="AR137" s="46">
        <v>3.3814639999999998</v>
      </c>
      <c r="AS137" s="46">
        <v>2.7311830000000001</v>
      </c>
      <c r="AT137" s="46">
        <v>2.140927</v>
      </c>
      <c r="AU137" s="46">
        <v>1.6006929999999999</v>
      </c>
      <c r="AV137" s="46">
        <v>1.20052</v>
      </c>
      <c r="AW137" s="46">
        <v>0.88038099999999997</v>
      </c>
      <c r="AX137" s="46">
        <v>0.64027699999999999</v>
      </c>
      <c r="AY137" s="46">
        <v>0.46019900000000002</v>
      </c>
      <c r="AZ137" s="46">
        <v>0.34014699999999998</v>
      </c>
      <c r="BA137" s="46">
        <v>0.250108</v>
      </c>
      <c r="BB137" s="46">
        <v>0.210091</v>
      </c>
      <c r="BC137" s="46">
        <v>0.16006899999999999</v>
      </c>
      <c r="BD137" s="46">
        <v>0.14006099999999999</v>
      </c>
      <c r="BE137" s="46">
        <v>0.11004800000000001</v>
      </c>
      <c r="BF137" s="46">
        <v>0.10004300000000001</v>
      </c>
      <c r="BG137" s="46">
        <v>7.5032000000000001E-2</v>
      </c>
      <c r="BH137" s="46">
        <v>0.130056</v>
      </c>
      <c r="BI137" s="46">
        <v>0.11004800000000001</v>
      </c>
      <c r="BJ137" s="46">
        <v>0</v>
      </c>
      <c r="BK137" s="46">
        <v>0</v>
      </c>
      <c r="BL137" s="46">
        <v>91.451297999999994</v>
      </c>
      <c r="BM137" s="46">
        <v>8.5487020000000005</v>
      </c>
      <c r="BN137" s="46">
        <v>100</v>
      </c>
      <c r="BO137" s="46" t="s">
        <v>504</v>
      </c>
      <c r="BP137" s="46">
        <v>0</v>
      </c>
      <c r="BQ137" s="46">
        <v>10.698</v>
      </c>
      <c r="BR137" s="46">
        <v>0</v>
      </c>
      <c r="BS137" s="46">
        <v>0</v>
      </c>
      <c r="BT137" s="46">
        <v>0</v>
      </c>
    </row>
    <row r="138" spans="2:72">
      <c r="B138" s="9" t="s">
        <v>203</v>
      </c>
      <c r="C138" s="39">
        <v>40098</v>
      </c>
      <c r="D138" s="39">
        <f t="shared" si="9"/>
        <v>38636</v>
      </c>
      <c r="E138" s="40">
        <v>0.25</v>
      </c>
      <c r="F138" s="45">
        <f t="shared" si="10"/>
        <v>38636.25</v>
      </c>
      <c r="G138" s="41" t="s">
        <v>387</v>
      </c>
      <c r="H138" s="41" t="s">
        <v>386</v>
      </c>
      <c r="I138" s="41"/>
      <c r="J138" s="9" t="s">
        <v>203</v>
      </c>
      <c r="K138" s="46" t="s">
        <v>612</v>
      </c>
      <c r="L138" s="46" t="s">
        <v>501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3.202E-3</v>
      </c>
      <c r="AB138" s="46">
        <v>0.26019999999999999</v>
      </c>
      <c r="AC138" s="46">
        <v>2.1716679999999999</v>
      </c>
      <c r="AD138" s="46">
        <v>5.7644270000000004</v>
      </c>
      <c r="AE138" s="46">
        <v>8.0161560000000005</v>
      </c>
      <c r="AF138" s="46">
        <v>7.9461029999999999</v>
      </c>
      <c r="AG138" s="46">
        <v>7.3556489999999997</v>
      </c>
      <c r="AH138" s="46">
        <v>6.8852880000000001</v>
      </c>
      <c r="AI138" s="46">
        <v>6.244796</v>
      </c>
      <c r="AJ138" s="46">
        <v>5.4742040000000003</v>
      </c>
      <c r="AK138" s="46">
        <v>4.8337120000000002</v>
      </c>
      <c r="AL138" s="46">
        <v>4.5134660000000002</v>
      </c>
      <c r="AM138" s="46">
        <v>4.3333279999999998</v>
      </c>
      <c r="AN138" s="46">
        <v>4.273282</v>
      </c>
      <c r="AO138" s="46">
        <v>4.2032280000000002</v>
      </c>
      <c r="AP138" s="46">
        <v>4.0431049999999997</v>
      </c>
      <c r="AQ138" s="46">
        <v>3.8529589999999998</v>
      </c>
      <c r="AR138" s="46">
        <v>3.4926819999999998</v>
      </c>
      <c r="AS138" s="46">
        <v>3.1524209999999999</v>
      </c>
      <c r="AT138" s="46">
        <v>2.7320980000000001</v>
      </c>
      <c r="AU138" s="46">
        <v>2.2217060000000002</v>
      </c>
      <c r="AV138" s="46">
        <v>1.7913760000000001</v>
      </c>
      <c r="AW138" s="46">
        <v>1.401076</v>
      </c>
      <c r="AX138" s="46">
        <v>1.0608150000000001</v>
      </c>
      <c r="AY138" s="46">
        <v>0.79060699999999995</v>
      </c>
      <c r="AZ138" s="46">
        <v>0.59045300000000001</v>
      </c>
      <c r="BA138" s="46">
        <v>0.44033800000000001</v>
      </c>
      <c r="BB138" s="46">
        <v>0.370284</v>
      </c>
      <c r="BC138" s="46">
        <v>0.30023100000000003</v>
      </c>
      <c r="BD138" s="46">
        <v>0.26019999999999999</v>
      </c>
      <c r="BE138" s="46">
        <v>0.220169</v>
      </c>
      <c r="BF138" s="46">
        <v>0.21016099999999999</v>
      </c>
      <c r="BG138" s="46">
        <v>0.16012299999999999</v>
      </c>
      <c r="BH138" s="46">
        <v>0.31023800000000001</v>
      </c>
      <c r="BI138" s="46">
        <v>0.32024599999999998</v>
      </c>
      <c r="BJ138" s="46">
        <v>0</v>
      </c>
      <c r="BK138" s="46">
        <v>2.4350700000000001</v>
      </c>
      <c r="BL138" s="46">
        <v>84.384808000000007</v>
      </c>
      <c r="BM138" s="46">
        <v>13.180122000000001</v>
      </c>
      <c r="BN138" s="46">
        <v>97.564930000000004</v>
      </c>
      <c r="BO138" s="46">
        <v>0</v>
      </c>
      <c r="BP138" s="46">
        <v>2.9000000000000001E-2</v>
      </c>
      <c r="BQ138" s="46">
        <v>6.4020000000000001</v>
      </c>
      <c r="BR138" s="46">
        <v>0.185</v>
      </c>
      <c r="BS138" s="46">
        <v>2.5000000000000001E-2</v>
      </c>
      <c r="BT138" s="46">
        <v>0</v>
      </c>
    </row>
    <row r="139" spans="2:72">
      <c r="B139" s="9" t="s">
        <v>204</v>
      </c>
      <c r="C139" s="39">
        <v>40098</v>
      </c>
      <c r="D139" s="39">
        <f t="shared" si="9"/>
        <v>38636</v>
      </c>
      <c r="E139" s="40">
        <v>0.25</v>
      </c>
      <c r="F139" s="45">
        <f t="shared" si="10"/>
        <v>38636.25</v>
      </c>
      <c r="G139" s="41" t="s">
        <v>388</v>
      </c>
      <c r="H139" s="41" t="s">
        <v>386</v>
      </c>
      <c r="I139" s="41"/>
      <c r="J139" s="9" t="s">
        <v>204</v>
      </c>
      <c r="K139" s="46" t="s">
        <v>613</v>
      </c>
      <c r="L139" s="46" t="s">
        <v>501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3.4000000000000002E-4</v>
      </c>
      <c r="AD139" s="46">
        <v>4.0034E-2</v>
      </c>
      <c r="AE139" s="46">
        <v>0.85072000000000003</v>
      </c>
      <c r="AF139" s="46">
        <v>5.9350250000000004</v>
      </c>
      <c r="AG139" s="46">
        <v>10.809151</v>
      </c>
      <c r="AH139" s="46">
        <v>9.968439</v>
      </c>
      <c r="AI139" s="46">
        <v>9.5380749999999992</v>
      </c>
      <c r="AJ139" s="46">
        <v>9.7282360000000008</v>
      </c>
      <c r="AK139" s="46">
        <v>8.8374819999999996</v>
      </c>
      <c r="AL139" s="46">
        <v>7.4162790000000003</v>
      </c>
      <c r="AM139" s="46">
        <v>6.2853209999999997</v>
      </c>
      <c r="AN139" s="46">
        <v>5.4846430000000002</v>
      </c>
      <c r="AO139" s="46">
        <v>4.7640330000000004</v>
      </c>
      <c r="AP139" s="46">
        <v>4.1034740000000003</v>
      </c>
      <c r="AQ139" s="46">
        <v>3.5029659999999998</v>
      </c>
      <c r="AR139" s="46">
        <v>2.842406</v>
      </c>
      <c r="AS139" s="46">
        <v>2.2719230000000001</v>
      </c>
      <c r="AT139" s="46">
        <v>1.7715000000000001</v>
      </c>
      <c r="AU139" s="46">
        <v>1.321118</v>
      </c>
      <c r="AV139" s="46">
        <v>1.020864</v>
      </c>
      <c r="AW139" s="46">
        <v>0.800678</v>
      </c>
      <c r="AX139" s="46">
        <v>0.64054199999999994</v>
      </c>
      <c r="AY139" s="46">
        <v>0.52044100000000004</v>
      </c>
      <c r="AZ139" s="46">
        <v>0.42035600000000001</v>
      </c>
      <c r="BA139" s="46">
        <v>0.31026300000000001</v>
      </c>
      <c r="BB139" s="46">
        <v>0.240203</v>
      </c>
      <c r="BC139" s="46">
        <v>0.160136</v>
      </c>
      <c r="BD139" s="46">
        <v>0.10008499999999999</v>
      </c>
      <c r="BE139" s="46">
        <v>6.5055000000000002E-2</v>
      </c>
      <c r="BF139" s="46">
        <v>5.0042000000000003E-2</v>
      </c>
      <c r="BG139" s="46">
        <v>3.6031000000000001E-2</v>
      </c>
      <c r="BH139" s="46">
        <v>7.7064999999999995E-2</v>
      </c>
      <c r="BI139" s="46">
        <v>8.7073999999999999E-2</v>
      </c>
      <c r="BJ139" s="46">
        <v>0</v>
      </c>
      <c r="BK139" s="46">
        <v>3.4000000000000002E-4</v>
      </c>
      <c r="BL139" s="46">
        <v>92.378207000000003</v>
      </c>
      <c r="BM139" s="46">
        <v>7.6214519999999997</v>
      </c>
      <c r="BN139" s="46">
        <v>99.999660000000006</v>
      </c>
      <c r="BO139" s="46">
        <v>0</v>
      </c>
      <c r="BP139" s="46">
        <v>0</v>
      </c>
      <c r="BQ139" s="46">
        <v>12.121</v>
      </c>
      <c r="BR139" s="46">
        <v>0</v>
      </c>
      <c r="BS139" s="46">
        <v>0</v>
      </c>
      <c r="BT139" s="46">
        <v>0</v>
      </c>
    </row>
    <row r="140" spans="2:72">
      <c r="B140" s="9" t="s">
        <v>205</v>
      </c>
      <c r="C140" s="39">
        <v>40098</v>
      </c>
      <c r="D140" s="39">
        <f t="shared" si="9"/>
        <v>38636</v>
      </c>
      <c r="E140" s="40">
        <v>0.25</v>
      </c>
      <c r="F140" s="45">
        <f t="shared" si="10"/>
        <v>38636.25</v>
      </c>
      <c r="G140" s="41" t="s">
        <v>389</v>
      </c>
      <c r="H140" s="41" t="s">
        <v>386</v>
      </c>
      <c r="I140" s="41"/>
      <c r="J140" s="9" t="s">
        <v>205</v>
      </c>
      <c r="K140" s="46" t="s">
        <v>614</v>
      </c>
      <c r="L140" s="46" t="s">
        <v>501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0.21010499999999999</v>
      </c>
      <c r="AD140" s="46">
        <v>3.801901</v>
      </c>
      <c r="AE140" s="46">
        <v>6.3931969999999998</v>
      </c>
      <c r="AF140" s="46">
        <v>6.0630319999999998</v>
      </c>
      <c r="AG140" s="46">
        <v>7.9539770000000001</v>
      </c>
      <c r="AH140" s="46">
        <v>6.2531270000000001</v>
      </c>
      <c r="AI140" s="46">
        <v>5.4427209999999997</v>
      </c>
      <c r="AJ140" s="46">
        <v>5.9629810000000001</v>
      </c>
      <c r="AK140" s="46">
        <v>5.5627810000000002</v>
      </c>
      <c r="AL140" s="46">
        <v>4.9124559999999997</v>
      </c>
      <c r="AM140" s="46">
        <v>4.7023510000000002</v>
      </c>
      <c r="AN140" s="46">
        <v>4.6423209999999999</v>
      </c>
      <c r="AO140" s="46">
        <v>4.6223109999999998</v>
      </c>
      <c r="AP140" s="46">
        <v>4.6423209999999999</v>
      </c>
      <c r="AQ140" s="46">
        <v>4.6523260000000004</v>
      </c>
      <c r="AR140" s="46">
        <v>4.3021510000000003</v>
      </c>
      <c r="AS140" s="46">
        <v>3.7818909999999999</v>
      </c>
      <c r="AT140" s="46">
        <v>3.1115560000000002</v>
      </c>
      <c r="AU140" s="46">
        <v>2.431216</v>
      </c>
      <c r="AV140" s="46">
        <v>2.001001</v>
      </c>
      <c r="AW140" s="46">
        <v>1.7308650000000001</v>
      </c>
      <c r="AX140" s="46">
        <v>1.54077</v>
      </c>
      <c r="AY140" s="46">
        <v>1.3706849999999999</v>
      </c>
      <c r="AZ140" s="46">
        <v>1.170585</v>
      </c>
      <c r="BA140" s="46">
        <v>0.90044999999999997</v>
      </c>
      <c r="BB140" s="46">
        <v>0.69034499999999999</v>
      </c>
      <c r="BC140" s="46">
        <v>0.42020999999999997</v>
      </c>
      <c r="BD140" s="46">
        <v>0.24012</v>
      </c>
      <c r="BE140" s="46">
        <v>0.12006</v>
      </c>
      <c r="BF140" s="46">
        <v>5.7029000000000003E-2</v>
      </c>
      <c r="BG140" s="46">
        <v>3.1015999999999998E-2</v>
      </c>
      <c r="BH140" s="46">
        <v>9.2046000000000003E-2</v>
      </c>
      <c r="BI140" s="46">
        <v>0.19009499999999999</v>
      </c>
      <c r="BJ140" s="46">
        <v>0</v>
      </c>
      <c r="BK140" s="46">
        <v>0.21010499999999999</v>
      </c>
      <c r="BL140" s="46">
        <v>83.691845999999998</v>
      </c>
      <c r="BM140" s="46">
        <v>16.098049</v>
      </c>
      <c r="BN140" s="46">
        <v>99.789895000000001</v>
      </c>
      <c r="BO140" s="46">
        <v>0</v>
      </c>
      <c r="BP140" s="46">
        <v>3.0000000000000001E-3</v>
      </c>
      <c r="BQ140" s="46">
        <v>5.1989999999999998</v>
      </c>
      <c r="BR140" s="46">
        <v>1.2999999999999999E-2</v>
      </c>
      <c r="BS140" s="46">
        <v>2E-3</v>
      </c>
      <c r="BT140" s="46">
        <v>0</v>
      </c>
    </row>
    <row r="141" spans="2:72">
      <c r="B141" s="9" t="s">
        <v>206</v>
      </c>
      <c r="C141" s="39">
        <v>40098</v>
      </c>
      <c r="D141" s="39">
        <f t="shared" si="9"/>
        <v>38636</v>
      </c>
      <c r="E141" s="40">
        <v>0.25</v>
      </c>
      <c r="F141" s="45">
        <f t="shared" si="10"/>
        <v>38636.25</v>
      </c>
      <c r="G141" s="41" t="s">
        <v>390</v>
      </c>
      <c r="H141" s="41" t="s">
        <v>386</v>
      </c>
      <c r="I141" s="41"/>
      <c r="J141" s="9" t="s">
        <v>206</v>
      </c>
      <c r="K141" s="46" t="s">
        <v>435</v>
      </c>
      <c r="L141" s="46" t="s">
        <v>501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1.4009999999999999E-3</v>
      </c>
      <c r="AD141" s="46">
        <v>0.12008199999999999</v>
      </c>
      <c r="AE141" s="46">
        <v>1.8012360000000001</v>
      </c>
      <c r="AF141" s="46">
        <v>5.2235829999999996</v>
      </c>
      <c r="AG141" s="46">
        <v>7.0548400000000004</v>
      </c>
      <c r="AH141" s="46">
        <v>6.7246129999999997</v>
      </c>
      <c r="AI141" s="46">
        <v>6.1242010000000002</v>
      </c>
      <c r="AJ141" s="46">
        <v>6.3343449999999999</v>
      </c>
      <c r="AK141" s="46">
        <v>6.7846539999999997</v>
      </c>
      <c r="AL141" s="46">
        <v>7.0848599999999999</v>
      </c>
      <c r="AM141" s="46">
        <v>7.1348950000000002</v>
      </c>
      <c r="AN141" s="46">
        <v>6.9747849999999998</v>
      </c>
      <c r="AO141" s="46">
        <v>6.5645030000000002</v>
      </c>
      <c r="AP141" s="46">
        <v>5.9740979999999997</v>
      </c>
      <c r="AQ141" s="46">
        <v>5.3236520000000001</v>
      </c>
      <c r="AR141" s="46">
        <v>4.4930820000000002</v>
      </c>
      <c r="AS141" s="46">
        <v>3.762581</v>
      </c>
      <c r="AT141" s="46">
        <v>3.0320800000000001</v>
      </c>
      <c r="AU141" s="46">
        <v>2.2915719999999999</v>
      </c>
      <c r="AV141" s="46">
        <v>1.7211810000000001</v>
      </c>
      <c r="AW141" s="46">
        <v>1.250858</v>
      </c>
      <c r="AX141" s="46">
        <v>0.89061100000000004</v>
      </c>
      <c r="AY141" s="46">
        <v>0.64043899999999998</v>
      </c>
      <c r="AZ141" s="46">
        <v>0.47032299999999999</v>
      </c>
      <c r="BA141" s="46">
        <v>0.36024699999999998</v>
      </c>
      <c r="BB141" s="46">
        <v>0.31021300000000002</v>
      </c>
      <c r="BC141" s="46">
        <v>0.27018500000000001</v>
      </c>
      <c r="BD141" s="46">
        <v>0.24016499999999999</v>
      </c>
      <c r="BE141" s="46">
        <v>0.210144</v>
      </c>
      <c r="BF141" s="46">
        <v>0.20013700000000001</v>
      </c>
      <c r="BG141" s="46">
        <v>0.15010299999999999</v>
      </c>
      <c r="BH141" s="46">
        <v>0.27018500000000001</v>
      </c>
      <c r="BI141" s="46">
        <v>0.210144</v>
      </c>
      <c r="BJ141" s="46">
        <v>0</v>
      </c>
      <c r="BK141" s="46">
        <v>1.4009999999999999E-3</v>
      </c>
      <c r="BL141" s="46">
        <v>87.480011000000005</v>
      </c>
      <c r="BM141" s="46">
        <v>12.518587999999999</v>
      </c>
      <c r="BN141" s="46">
        <v>99.998598999999999</v>
      </c>
      <c r="BO141" s="46">
        <v>0</v>
      </c>
      <c r="BP141" s="46">
        <v>0</v>
      </c>
      <c r="BQ141" s="46">
        <v>6.9880000000000004</v>
      </c>
      <c r="BR141" s="46">
        <v>0</v>
      </c>
      <c r="BS141" s="46">
        <v>0</v>
      </c>
      <c r="BT141" s="46">
        <v>0</v>
      </c>
    </row>
    <row r="142" spans="2:72">
      <c r="B142" s="9" t="s">
        <v>207</v>
      </c>
      <c r="C142" s="39">
        <v>40098</v>
      </c>
      <c r="D142" s="39">
        <f t="shared" si="9"/>
        <v>38636</v>
      </c>
      <c r="E142" s="40">
        <v>0.25</v>
      </c>
      <c r="F142" s="45">
        <f t="shared" si="10"/>
        <v>38636.25</v>
      </c>
      <c r="G142" s="41" t="s">
        <v>391</v>
      </c>
      <c r="H142" s="41" t="s">
        <v>386</v>
      </c>
      <c r="I142" s="41"/>
      <c r="J142" s="9" t="s">
        <v>207</v>
      </c>
      <c r="K142" s="46" t="s">
        <v>436</v>
      </c>
      <c r="L142" s="46" t="s">
        <v>501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7.705E-3</v>
      </c>
      <c r="AB142" s="46">
        <v>0.38023699999999999</v>
      </c>
      <c r="AC142" s="46">
        <v>2.7317019999999999</v>
      </c>
      <c r="AD142" s="46">
        <v>6.7642139999999999</v>
      </c>
      <c r="AE142" s="46">
        <v>9.355829</v>
      </c>
      <c r="AF142" s="46">
        <v>9.505922</v>
      </c>
      <c r="AG142" s="46">
        <v>8.8254979999999996</v>
      </c>
      <c r="AH142" s="46">
        <v>7.9049250000000004</v>
      </c>
      <c r="AI142" s="46">
        <v>6.724189</v>
      </c>
      <c r="AJ142" s="46">
        <v>5.5434539999999997</v>
      </c>
      <c r="AK142" s="46">
        <v>4.6228800000000003</v>
      </c>
      <c r="AL142" s="46">
        <v>4.0525250000000002</v>
      </c>
      <c r="AM142" s="46">
        <v>3.7023069999999998</v>
      </c>
      <c r="AN142" s="46">
        <v>3.5021819999999999</v>
      </c>
      <c r="AO142" s="46">
        <v>3.3520880000000002</v>
      </c>
      <c r="AP142" s="46">
        <v>3.1719759999999999</v>
      </c>
      <c r="AQ142" s="46">
        <v>2.9918640000000001</v>
      </c>
      <c r="AR142" s="46">
        <v>2.7016830000000001</v>
      </c>
      <c r="AS142" s="46">
        <v>2.451527</v>
      </c>
      <c r="AT142" s="46">
        <v>2.1713529999999999</v>
      </c>
      <c r="AU142" s="46">
        <v>1.8111280000000001</v>
      </c>
      <c r="AV142" s="46">
        <v>1.5109410000000001</v>
      </c>
      <c r="AW142" s="46">
        <v>1.2307669999999999</v>
      </c>
      <c r="AX142" s="46">
        <v>0.98061100000000001</v>
      </c>
      <c r="AY142" s="46">
        <v>0.78048600000000001</v>
      </c>
      <c r="AZ142" s="46">
        <v>0.62038700000000002</v>
      </c>
      <c r="BA142" s="46">
        <v>0.49030499999999999</v>
      </c>
      <c r="BB142" s="46">
        <v>0.42026200000000002</v>
      </c>
      <c r="BC142" s="46">
        <v>0.330206</v>
      </c>
      <c r="BD142" s="46">
        <v>0.28017500000000001</v>
      </c>
      <c r="BE142" s="46">
        <v>0.23014299999999999</v>
      </c>
      <c r="BF142" s="46">
        <v>0.200125</v>
      </c>
      <c r="BG142" s="46">
        <v>0.15009400000000001</v>
      </c>
      <c r="BH142" s="46">
        <v>0.260162</v>
      </c>
      <c r="BI142" s="46">
        <v>0.24015</v>
      </c>
      <c r="BJ142" s="46">
        <v>0</v>
      </c>
      <c r="BK142" s="46">
        <v>3.1196440000000001</v>
      </c>
      <c r="BL142" s="46">
        <v>85.173062999999999</v>
      </c>
      <c r="BM142" s="46">
        <v>11.707293999999999</v>
      </c>
      <c r="BN142" s="46">
        <v>96.880356000000006</v>
      </c>
      <c r="BO142" s="46">
        <v>0</v>
      </c>
      <c r="BP142" s="46">
        <v>3.6999999999999998E-2</v>
      </c>
      <c r="BQ142" s="46">
        <v>7.2750000000000004</v>
      </c>
      <c r="BR142" s="46">
        <v>0.26600000000000001</v>
      </c>
      <c r="BS142" s="46">
        <v>3.2000000000000001E-2</v>
      </c>
      <c r="BT142" s="46">
        <v>0</v>
      </c>
    </row>
    <row r="143" spans="2:72">
      <c r="B143" s="9" t="s">
        <v>208</v>
      </c>
      <c r="C143" s="39">
        <v>40098</v>
      </c>
      <c r="D143" s="39">
        <f t="shared" si="9"/>
        <v>38636</v>
      </c>
      <c r="E143" s="40">
        <v>0.25</v>
      </c>
      <c r="F143" s="45">
        <f t="shared" si="10"/>
        <v>38636.25</v>
      </c>
      <c r="G143" s="41" t="s">
        <v>392</v>
      </c>
      <c r="H143" s="41" t="s">
        <v>386</v>
      </c>
      <c r="I143" s="41"/>
      <c r="J143" s="9" t="s">
        <v>208</v>
      </c>
      <c r="K143" s="46" t="s">
        <v>437</v>
      </c>
      <c r="L143" s="46" t="s">
        <v>501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1.8010000000000001E-3</v>
      </c>
      <c r="AB143" s="46">
        <v>0.17006499999999999</v>
      </c>
      <c r="AC143" s="46">
        <v>1.650631</v>
      </c>
      <c r="AD143" s="46">
        <v>4.981903</v>
      </c>
      <c r="AE143" s="46">
        <v>7.4928619999999997</v>
      </c>
      <c r="AF143" s="46">
        <v>7.7029430000000003</v>
      </c>
      <c r="AG143" s="46">
        <v>7.1627359999999998</v>
      </c>
      <c r="AH143" s="46">
        <v>6.8025989999999998</v>
      </c>
      <c r="AI143" s="46">
        <v>6.5625070000000001</v>
      </c>
      <c r="AJ143" s="46">
        <v>6.312411</v>
      </c>
      <c r="AK143" s="46">
        <v>6.0823229999999997</v>
      </c>
      <c r="AL143" s="46">
        <v>5.9222619999999999</v>
      </c>
      <c r="AM143" s="46">
        <v>5.6021400000000003</v>
      </c>
      <c r="AN143" s="46">
        <v>5.2319990000000001</v>
      </c>
      <c r="AO143" s="46">
        <v>4.761819</v>
      </c>
      <c r="AP143" s="46">
        <v>4.2216129999999996</v>
      </c>
      <c r="AQ143" s="46">
        <v>3.681406</v>
      </c>
      <c r="AR143" s="46">
        <v>3.0711729999999999</v>
      </c>
      <c r="AS143" s="46">
        <v>2.5409709999999999</v>
      </c>
      <c r="AT143" s="46">
        <v>2.0607869999999999</v>
      </c>
      <c r="AU143" s="46">
        <v>1.5806039999999999</v>
      </c>
      <c r="AV143" s="46">
        <v>1.23047</v>
      </c>
      <c r="AW143" s="46">
        <v>0.94035899999999994</v>
      </c>
      <c r="AX143" s="46">
        <v>0.73027900000000001</v>
      </c>
      <c r="AY143" s="46">
        <v>0.58022200000000002</v>
      </c>
      <c r="AZ143" s="46">
        <v>0.48018300000000003</v>
      </c>
      <c r="BA143" s="46">
        <v>0.39014900000000002</v>
      </c>
      <c r="BB143" s="46">
        <v>0.36013800000000001</v>
      </c>
      <c r="BC143" s="46">
        <v>0.310118</v>
      </c>
      <c r="BD143" s="46">
        <v>0.28010699999999999</v>
      </c>
      <c r="BE143" s="46">
        <v>0.240092</v>
      </c>
      <c r="BF143" s="46">
        <v>0.220084</v>
      </c>
      <c r="BG143" s="46">
        <v>0.16006100000000001</v>
      </c>
      <c r="BH143" s="46">
        <v>0.28010699999999999</v>
      </c>
      <c r="BI143" s="46">
        <v>0.200076</v>
      </c>
      <c r="BJ143" s="46">
        <v>0</v>
      </c>
      <c r="BK143" s="46">
        <v>1.8224959999999999</v>
      </c>
      <c r="BL143" s="46">
        <v>88.133667000000003</v>
      </c>
      <c r="BM143" s="46">
        <v>10.043837</v>
      </c>
      <c r="BN143" s="46">
        <v>98.177503999999999</v>
      </c>
      <c r="BO143" s="46">
        <v>0</v>
      </c>
      <c r="BP143" s="46">
        <v>2.1000000000000001E-2</v>
      </c>
      <c r="BQ143" s="46">
        <v>8.7750000000000004</v>
      </c>
      <c r="BR143" s="46">
        <v>0.18099999999999999</v>
      </c>
      <c r="BS143" s="46">
        <v>1.9E-2</v>
      </c>
      <c r="BT143" s="46">
        <v>0</v>
      </c>
    </row>
    <row r="144" spans="2:72">
      <c r="B144" s="9" t="s">
        <v>209</v>
      </c>
      <c r="C144" s="39">
        <v>40098</v>
      </c>
      <c r="D144" s="39">
        <f t="shared" si="9"/>
        <v>38636</v>
      </c>
      <c r="E144" s="40">
        <v>0.25</v>
      </c>
      <c r="F144" s="45">
        <f t="shared" si="10"/>
        <v>38636.25</v>
      </c>
      <c r="G144" s="41" t="s">
        <v>393</v>
      </c>
      <c r="H144" s="41" t="s">
        <v>386</v>
      </c>
      <c r="I144" s="41"/>
      <c r="J144" s="9" t="s">
        <v>209</v>
      </c>
      <c r="K144" s="46" t="s">
        <v>438</v>
      </c>
      <c r="L144" s="46" t="s">
        <v>501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7.502E-3</v>
      </c>
      <c r="AE144" s="46">
        <v>0.50011300000000003</v>
      </c>
      <c r="AF144" s="46">
        <v>3.0906950000000002</v>
      </c>
      <c r="AG144" s="46">
        <v>6.2914159999999999</v>
      </c>
      <c r="AH144" s="46">
        <v>7.4516770000000001</v>
      </c>
      <c r="AI144" s="46">
        <v>7.0315820000000002</v>
      </c>
      <c r="AJ144" s="46">
        <v>6.831537</v>
      </c>
      <c r="AK144" s="46">
        <v>7.0815929999999998</v>
      </c>
      <c r="AL144" s="46">
        <v>7.2216250000000004</v>
      </c>
      <c r="AM144" s="46">
        <v>7.1015980000000001</v>
      </c>
      <c r="AN144" s="46">
        <v>6.9815709999999997</v>
      </c>
      <c r="AO144" s="46">
        <v>6.6715010000000001</v>
      </c>
      <c r="AP144" s="46">
        <v>6.1913929999999997</v>
      </c>
      <c r="AQ144" s="46">
        <v>5.6612739999999997</v>
      </c>
      <c r="AR144" s="46">
        <v>4.8910999999999998</v>
      </c>
      <c r="AS144" s="46">
        <v>4.1809409999999998</v>
      </c>
      <c r="AT144" s="46">
        <v>3.4307720000000002</v>
      </c>
      <c r="AU144" s="46">
        <v>2.6005850000000001</v>
      </c>
      <c r="AV144" s="46">
        <v>1.940437</v>
      </c>
      <c r="AW144" s="46">
        <v>1.3703080000000001</v>
      </c>
      <c r="AX144" s="46">
        <v>0.93020899999999995</v>
      </c>
      <c r="AY144" s="46">
        <v>0.61013700000000004</v>
      </c>
      <c r="AZ144" s="46">
        <v>0.39008799999999999</v>
      </c>
      <c r="BA144" s="46">
        <v>0.26005899999999998</v>
      </c>
      <c r="BB144" s="46">
        <v>0.200045</v>
      </c>
      <c r="BC144" s="46">
        <v>0.17003799999999999</v>
      </c>
      <c r="BD144" s="46">
        <v>0.150034</v>
      </c>
      <c r="BE144" s="46">
        <v>0.14003199999999999</v>
      </c>
      <c r="BF144" s="46">
        <v>0.14003199999999999</v>
      </c>
      <c r="BG144" s="46">
        <v>0.110025</v>
      </c>
      <c r="BH144" s="46">
        <v>0.21004700000000001</v>
      </c>
      <c r="BI144" s="46">
        <v>0.16003600000000001</v>
      </c>
      <c r="BJ144" s="46">
        <v>0</v>
      </c>
      <c r="BK144" s="46">
        <v>0</v>
      </c>
      <c r="BL144" s="46">
        <v>87.187117000000001</v>
      </c>
      <c r="BM144" s="46">
        <v>12.812882999999999</v>
      </c>
      <c r="BN144" s="46">
        <v>100</v>
      </c>
      <c r="BO144" s="46" t="s">
        <v>504</v>
      </c>
      <c r="BP144" s="46">
        <v>0</v>
      </c>
      <c r="BQ144" s="46">
        <v>6.8049999999999997</v>
      </c>
      <c r="BR144" s="46">
        <v>0</v>
      </c>
      <c r="BS144" s="46">
        <v>0</v>
      </c>
      <c r="BT144" s="46">
        <v>0</v>
      </c>
    </row>
    <row r="145" spans="1:72">
      <c r="B145" s="15"/>
      <c r="C145" s="43"/>
      <c r="D145" s="43"/>
      <c r="E145" s="43"/>
      <c r="F145" s="43"/>
      <c r="G145" s="43"/>
      <c r="H145" s="43"/>
      <c r="I145" s="43"/>
      <c r="J145" s="15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</row>
    <row r="146" spans="1:72">
      <c r="B146" s="9" t="s">
        <v>210</v>
      </c>
      <c r="C146" s="39">
        <v>40099</v>
      </c>
      <c r="D146" s="39">
        <f t="shared" ref="D146:D153" si="11">C146-1462</f>
        <v>38637</v>
      </c>
      <c r="E146" s="40">
        <v>0.25</v>
      </c>
      <c r="F146" s="45">
        <f t="shared" ref="F146:F153" si="12">D146+E146</f>
        <v>38637.25</v>
      </c>
      <c r="G146" s="41" t="s">
        <v>385</v>
      </c>
      <c r="H146" s="41" t="s">
        <v>386</v>
      </c>
      <c r="I146" s="41"/>
      <c r="J146" s="9" t="s">
        <v>210</v>
      </c>
      <c r="K146" s="46" t="s">
        <v>439</v>
      </c>
      <c r="L146" s="46" t="s">
        <v>501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3.3E-4</v>
      </c>
      <c r="AC146" s="46">
        <v>5.8011E-2</v>
      </c>
      <c r="AD146" s="46">
        <v>0.92018100000000003</v>
      </c>
      <c r="AE146" s="46">
        <v>3.9907849999999998</v>
      </c>
      <c r="AF146" s="46">
        <v>6.6613100000000003</v>
      </c>
      <c r="AG146" s="46">
        <v>7.2014170000000002</v>
      </c>
      <c r="AH146" s="46">
        <v>6.8313439999999996</v>
      </c>
      <c r="AI146" s="46">
        <v>6.911359</v>
      </c>
      <c r="AJ146" s="46">
        <v>7.3514460000000001</v>
      </c>
      <c r="AK146" s="46">
        <v>7.4814720000000001</v>
      </c>
      <c r="AL146" s="46">
        <v>7.3714500000000003</v>
      </c>
      <c r="AM146" s="46">
        <v>7.0113789999999998</v>
      </c>
      <c r="AN146" s="46">
        <v>6.5112810000000003</v>
      </c>
      <c r="AO146" s="46">
        <v>5.891159</v>
      </c>
      <c r="AP146" s="46">
        <v>5.1910210000000001</v>
      </c>
      <c r="AQ146" s="46">
        <v>4.4908830000000002</v>
      </c>
      <c r="AR146" s="46">
        <v>3.7007279999999998</v>
      </c>
      <c r="AS146" s="46">
        <v>3.0305960000000001</v>
      </c>
      <c r="AT146" s="46">
        <v>2.4004720000000002</v>
      </c>
      <c r="AU146" s="46">
        <v>1.7803500000000001</v>
      </c>
      <c r="AV146" s="46">
        <v>1.32026</v>
      </c>
      <c r="AW146" s="46">
        <v>0.950187</v>
      </c>
      <c r="AX146" s="46">
        <v>0.68013400000000002</v>
      </c>
      <c r="AY146" s="46">
        <v>0.48009400000000002</v>
      </c>
      <c r="AZ146" s="46">
        <v>0.35006900000000002</v>
      </c>
      <c r="BA146" s="46">
        <v>0.26005099999999998</v>
      </c>
      <c r="BB146" s="46">
        <v>0.22004299999999999</v>
      </c>
      <c r="BC146" s="46">
        <v>0.180035</v>
      </c>
      <c r="BD146" s="46">
        <v>0.16003100000000001</v>
      </c>
      <c r="BE146" s="46">
        <v>0.130026</v>
      </c>
      <c r="BF146" s="46">
        <v>0.12002400000000001</v>
      </c>
      <c r="BG146" s="46">
        <v>9.2018000000000003E-2</v>
      </c>
      <c r="BH146" s="46">
        <v>0.16003100000000001</v>
      </c>
      <c r="BI146" s="46">
        <v>0.11002199999999999</v>
      </c>
      <c r="BJ146" s="46">
        <v>0</v>
      </c>
      <c r="BK146" s="46">
        <v>5.8340999999999997E-2</v>
      </c>
      <c r="BL146" s="46">
        <v>90.547810999999996</v>
      </c>
      <c r="BM146" s="46">
        <v>9.3938480000000002</v>
      </c>
      <c r="BN146" s="46">
        <v>99.941659000000001</v>
      </c>
      <c r="BO146" s="46">
        <v>0</v>
      </c>
      <c r="BP146" s="46">
        <v>1E-3</v>
      </c>
      <c r="BQ146" s="46">
        <v>9.6389999999999993</v>
      </c>
      <c r="BR146" s="46">
        <v>6.0000000000000001E-3</v>
      </c>
      <c r="BS146" s="46">
        <v>1E-3</v>
      </c>
      <c r="BT146" s="46">
        <v>0</v>
      </c>
    </row>
    <row r="147" spans="1:72">
      <c r="B147" s="9" t="s">
        <v>211</v>
      </c>
      <c r="C147" s="39">
        <v>40099</v>
      </c>
      <c r="D147" s="39">
        <f t="shared" si="11"/>
        <v>38637</v>
      </c>
      <c r="E147" s="40">
        <v>0.25</v>
      </c>
      <c r="F147" s="45">
        <f t="shared" si="12"/>
        <v>38637.25</v>
      </c>
      <c r="G147" s="41" t="s">
        <v>387</v>
      </c>
      <c r="H147" s="41" t="s">
        <v>386</v>
      </c>
      <c r="I147" s="41"/>
      <c r="J147" s="9" t="s">
        <v>211</v>
      </c>
      <c r="K147" s="46" t="s">
        <v>440</v>
      </c>
      <c r="L147" s="46" t="s">
        <v>501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1.4001E-2</v>
      </c>
      <c r="AD147" s="46">
        <v>0.66003999999999996</v>
      </c>
      <c r="AE147" s="46">
        <v>4.9802989999999996</v>
      </c>
      <c r="AF147" s="46">
        <v>8.1004860000000001</v>
      </c>
      <c r="AG147" s="46">
        <v>9.3105589999999996</v>
      </c>
      <c r="AH147" s="46">
        <v>9.1505489999999998</v>
      </c>
      <c r="AI147" s="46">
        <v>8.7005219999999994</v>
      </c>
      <c r="AJ147" s="46">
        <v>8.3405000000000005</v>
      </c>
      <c r="AK147" s="46">
        <v>7.6404579999999997</v>
      </c>
      <c r="AL147" s="46">
        <v>6.9604179999999998</v>
      </c>
      <c r="AM147" s="46">
        <v>6.3603820000000004</v>
      </c>
      <c r="AN147" s="46">
        <v>5.6903410000000001</v>
      </c>
      <c r="AO147" s="46">
        <v>4.9102949999999996</v>
      </c>
      <c r="AP147" s="46">
        <v>4.1102470000000002</v>
      </c>
      <c r="AQ147" s="46">
        <v>3.3802029999999998</v>
      </c>
      <c r="AR147" s="46">
        <v>2.6301580000000002</v>
      </c>
      <c r="AS147" s="46">
        <v>2.0201210000000001</v>
      </c>
      <c r="AT147" s="46">
        <v>1.5100910000000001</v>
      </c>
      <c r="AU147" s="46">
        <v>1.100066</v>
      </c>
      <c r="AV147" s="46">
        <v>0.84004999999999996</v>
      </c>
      <c r="AW147" s="46">
        <v>0.67003999999999997</v>
      </c>
      <c r="AX147" s="46">
        <v>0.56003400000000003</v>
      </c>
      <c r="AY147" s="46">
        <v>0.48002899999999998</v>
      </c>
      <c r="AZ147" s="46">
        <v>0.41002499999999997</v>
      </c>
      <c r="BA147" s="46">
        <v>0.34001999999999999</v>
      </c>
      <c r="BB147" s="46">
        <v>0.28001700000000002</v>
      </c>
      <c r="BC147" s="46">
        <v>0.21001300000000001</v>
      </c>
      <c r="BD147" s="46">
        <v>0.150009</v>
      </c>
      <c r="BE147" s="46">
        <v>0.11000699999999999</v>
      </c>
      <c r="BF147" s="46">
        <v>8.8005E-2</v>
      </c>
      <c r="BG147" s="46">
        <v>6.2003999999999997E-2</v>
      </c>
      <c r="BH147" s="46">
        <v>0.120007</v>
      </c>
      <c r="BI147" s="46">
        <v>0.11000699999999999</v>
      </c>
      <c r="BJ147" s="46">
        <v>0</v>
      </c>
      <c r="BK147" s="46">
        <v>1.4001E-2</v>
      </c>
      <c r="BL147" s="46">
        <v>92.945577</v>
      </c>
      <c r="BM147" s="46">
        <v>7.0404220000000004</v>
      </c>
      <c r="BN147" s="46">
        <v>99.985999000000007</v>
      </c>
      <c r="BO147" s="46">
        <v>0</v>
      </c>
      <c r="BP147" s="46">
        <v>0</v>
      </c>
      <c r="BQ147" s="46">
        <v>13.202</v>
      </c>
      <c r="BR147" s="46">
        <v>2E-3</v>
      </c>
      <c r="BS147" s="46">
        <v>0</v>
      </c>
      <c r="BT147" s="46">
        <v>0</v>
      </c>
    </row>
    <row r="148" spans="1:72">
      <c r="B148" s="9" t="s">
        <v>212</v>
      </c>
      <c r="C148" s="39">
        <v>40099</v>
      </c>
      <c r="D148" s="39">
        <f t="shared" si="11"/>
        <v>38637</v>
      </c>
      <c r="E148" s="40">
        <v>0.25</v>
      </c>
      <c r="F148" s="45">
        <f t="shared" si="12"/>
        <v>38637.25</v>
      </c>
      <c r="G148" s="41" t="s">
        <v>388</v>
      </c>
      <c r="H148" s="41" t="s">
        <v>386</v>
      </c>
      <c r="I148" s="41"/>
      <c r="J148" s="9" t="s">
        <v>212</v>
      </c>
      <c r="K148" s="46" t="s">
        <v>441</v>
      </c>
      <c r="L148" s="46" t="s">
        <v>501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1.2999999999999999E-3</v>
      </c>
      <c r="AC148" s="46">
        <v>0.11003300000000001</v>
      </c>
      <c r="AD148" s="46">
        <v>1.2403679999999999</v>
      </c>
      <c r="AE148" s="46">
        <v>6.4719220000000002</v>
      </c>
      <c r="AF148" s="46">
        <v>7.9723680000000003</v>
      </c>
      <c r="AG148" s="46">
        <v>7.0120829999999996</v>
      </c>
      <c r="AH148" s="46">
        <v>6.2918690000000002</v>
      </c>
      <c r="AI148" s="46">
        <v>6.1018119999999998</v>
      </c>
      <c r="AJ148" s="46">
        <v>6.3218779999999999</v>
      </c>
      <c r="AK148" s="46">
        <v>6.2318509999999998</v>
      </c>
      <c r="AL148" s="46">
        <v>6.0117859999999999</v>
      </c>
      <c r="AM148" s="46">
        <v>5.9017530000000002</v>
      </c>
      <c r="AN148" s="46">
        <v>5.8217290000000004</v>
      </c>
      <c r="AO148" s="46">
        <v>5.6216699999999999</v>
      </c>
      <c r="AP148" s="46">
        <v>5.231554</v>
      </c>
      <c r="AQ148" s="46">
        <v>4.7314049999999996</v>
      </c>
      <c r="AR148" s="46">
        <v>3.9911850000000002</v>
      </c>
      <c r="AS148" s="46">
        <v>3.2909769999999998</v>
      </c>
      <c r="AT148" s="46">
        <v>2.5907689999999999</v>
      </c>
      <c r="AU148" s="46">
        <v>1.9405760000000001</v>
      </c>
      <c r="AV148" s="46">
        <v>1.490443</v>
      </c>
      <c r="AW148" s="46">
        <v>1.1703479999999999</v>
      </c>
      <c r="AX148" s="46">
        <v>0.95028199999999996</v>
      </c>
      <c r="AY148" s="46">
        <v>0.79023500000000002</v>
      </c>
      <c r="AZ148" s="46">
        <v>0.66019600000000001</v>
      </c>
      <c r="BA148" s="46">
        <v>0.51015200000000005</v>
      </c>
      <c r="BB148" s="46">
        <v>0.42012500000000003</v>
      </c>
      <c r="BC148" s="46">
        <v>0.29008600000000001</v>
      </c>
      <c r="BD148" s="46">
        <v>0.210062</v>
      </c>
      <c r="BE148" s="46">
        <v>0.140042</v>
      </c>
      <c r="BF148" s="46">
        <v>0.11003300000000001</v>
      </c>
      <c r="BG148" s="46">
        <v>7.9022999999999996E-2</v>
      </c>
      <c r="BH148" s="46">
        <v>0.15004500000000001</v>
      </c>
      <c r="BI148" s="46">
        <v>0.140042</v>
      </c>
      <c r="BJ148" s="46">
        <v>0</v>
      </c>
      <c r="BK148" s="46">
        <v>0.111333</v>
      </c>
      <c r="BL148" s="46">
        <v>88.246208999999993</v>
      </c>
      <c r="BM148" s="46">
        <v>11.642458</v>
      </c>
      <c r="BN148" s="46">
        <v>99.888666999999998</v>
      </c>
      <c r="BO148" s="46">
        <v>0</v>
      </c>
      <c r="BP148" s="46">
        <v>1E-3</v>
      </c>
      <c r="BQ148" s="46">
        <v>7.58</v>
      </c>
      <c r="BR148" s="46">
        <v>0.01</v>
      </c>
      <c r="BS148" s="46">
        <v>1E-3</v>
      </c>
      <c r="BT148" s="46">
        <v>0</v>
      </c>
    </row>
    <row r="149" spans="1:72">
      <c r="B149" s="9" t="s">
        <v>213</v>
      </c>
      <c r="C149" s="39">
        <v>40099</v>
      </c>
      <c r="D149" s="39">
        <f t="shared" si="11"/>
        <v>38637</v>
      </c>
      <c r="E149" s="40">
        <v>0.25</v>
      </c>
      <c r="F149" s="45">
        <f t="shared" si="12"/>
        <v>38637.25</v>
      </c>
      <c r="G149" s="41" t="s">
        <v>389</v>
      </c>
      <c r="H149" s="41" t="s">
        <v>386</v>
      </c>
      <c r="I149" s="41"/>
      <c r="J149" s="9" t="s">
        <v>213</v>
      </c>
      <c r="K149" s="46" t="s">
        <v>442</v>
      </c>
      <c r="L149" s="46" t="s">
        <v>501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1.601E-3</v>
      </c>
      <c r="AC149" s="46">
        <v>0.14011000000000001</v>
      </c>
      <c r="AD149" s="46">
        <v>1.5412079999999999</v>
      </c>
      <c r="AE149" s="46">
        <v>5.1940720000000002</v>
      </c>
      <c r="AF149" s="46">
        <v>8.0563160000000007</v>
      </c>
      <c r="AG149" s="46">
        <v>8.7268419999999995</v>
      </c>
      <c r="AH149" s="46">
        <v>8.1964260000000007</v>
      </c>
      <c r="AI149" s="46">
        <v>7.5259</v>
      </c>
      <c r="AJ149" s="46">
        <v>6.8853980000000004</v>
      </c>
      <c r="AK149" s="46">
        <v>6.1448179999999999</v>
      </c>
      <c r="AL149" s="46">
        <v>5.57437</v>
      </c>
      <c r="AM149" s="46">
        <v>5.1440330000000003</v>
      </c>
      <c r="AN149" s="46">
        <v>4.8237819999999996</v>
      </c>
      <c r="AO149" s="46">
        <v>4.5335539999999996</v>
      </c>
      <c r="AP149" s="46">
        <v>4.2032949999999998</v>
      </c>
      <c r="AQ149" s="46">
        <v>3.8830439999999999</v>
      </c>
      <c r="AR149" s="46">
        <v>3.4326910000000002</v>
      </c>
      <c r="AS149" s="46">
        <v>3.0423849999999999</v>
      </c>
      <c r="AT149" s="46">
        <v>2.6220560000000002</v>
      </c>
      <c r="AU149" s="46">
        <v>2.1316709999999999</v>
      </c>
      <c r="AV149" s="46">
        <v>1.731357</v>
      </c>
      <c r="AW149" s="46">
        <v>1.361067</v>
      </c>
      <c r="AX149" s="46">
        <v>1.060832</v>
      </c>
      <c r="AY149" s="46">
        <v>0.81063600000000002</v>
      </c>
      <c r="AZ149" s="46">
        <v>0.630494</v>
      </c>
      <c r="BA149" s="46">
        <v>0.47036899999999998</v>
      </c>
      <c r="BB149" s="46">
        <v>0.400314</v>
      </c>
      <c r="BC149" s="46">
        <v>0.32025100000000001</v>
      </c>
      <c r="BD149" s="46">
        <v>0.27021200000000001</v>
      </c>
      <c r="BE149" s="46">
        <v>0.22017300000000001</v>
      </c>
      <c r="BF149" s="46">
        <v>0.200157</v>
      </c>
      <c r="BG149" s="46">
        <v>0.150118</v>
      </c>
      <c r="BH149" s="46">
        <v>0.28022000000000002</v>
      </c>
      <c r="BI149" s="46">
        <v>0.29022799999999999</v>
      </c>
      <c r="BJ149" s="46">
        <v>0</v>
      </c>
      <c r="BK149" s="46">
        <v>0.141711</v>
      </c>
      <c r="BL149" s="46">
        <v>86.908135999999999</v>
      </c>
      <c r="BM149" s="46">
        <v>12.950153</v>
      </c>
      <c r="BN149" s="46">
        <v>99.858288999999999</v>
      </c>
      <c r="BO149" s="46">
        <v>0</v>
      </c>
      <c r="BP149" s="46">
        <v>2E-3</v>
      </c>
      <c r="BQ149" s="46">
        <v>6.7110000000000003</v>
      </c>
      <c r="BR149" s="46">
        <v>1.0999999999999999E-2</v>
      </c>
      <c r="BS149" s="46">
        <v>1E-3</v>
      </c>
      <c r="BT149" s="46">
        <v>0</v>
      </c>
    </row>
    <row r="150" spans="1:72">
      <c r="B150" s="9" t="s">
        <v>214</v>
      </c>
      <c r="C150" s="39">
        <v>40099</v>
      </c>
      <c r="D150" s="39">
        <f t="shared" si="11"/>
        <v>38637</v>
      </c>
      <c r="E150" s="40">
        <v>0.25</v>
      </c>
      <c r="F150" s="45">
        <f t="shared" si="12"/>
        <v>38637.25</v>
      </c>
      <c r="G150" s="41" t="s">
        <v>390</v>
      </c>
      <c r="H150" s="41" t="s">
        <v>386</v>
      </c>
      <c r="I150" s="41"/>
      <c r="J150" s="9" t="s">
        <v>214</v>
      </c>
      <c r="K150" s="46" t="s">
        <v>443</v>
      </c>
      <c r="L150" s="46" t="s">
        <v>501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2.4006E-2</v>
      </c>
      <c r="AC150" s="46">
        <v>0.63016399999999995</v>
      </c>
      <c r="AD150" s="46">
        <v>3.4208889999999998</v>
      </c>
      <c r="AE150" s="46">
        <v>7.3819189999999999</v>
      </c>
      <c r="AF150" s="46">
        <v>8.7622780000000002</v>
      </c>
      <c r="AG150" s="46">
        <v>8.0120830000000005</v>
      </c>
      <c r="AH150" s="46">
        <v>6.9418049999999996</v>
      </c>
      <c r="AI150" s="46">
        <v>6.1916099999999998</v>
      </c>
      <c r="AJ150" s="46">
        <v>5.5814510000000004</v>
      </c>
      <c r="AK150" s="46">
        <v>5.0713189999999999</v>
      </c>
      <c r="AL150" s="46">
        <v>4.9212800000000003</v>
      </c>
      <c r="AM150" s="46">
        <v>4.9112770000000001</v>
      </c>
      <c r="AN150" s="46">
        <v>4.8912719999999998</v>
      </c>
      <c r="AO150" s="46">
        <v>4.7812429999999999</v>
      </c>
      <c r="AP150" s="46">
        <v>4.5211759999999996</v>
      </c>
      <c r="AQ150" s="46">
        <v>4.1810869999999998</v>
      </c>
      <c r="AR150" s="46">
        <v>3.6509490000000002</v>
      </c>
      <c r="AS150" s="46">
        <v>3.1508189999999998</v>
      </c>
      <c r="AT150" s="46">
        <v>2.6206809999999998</v>
      </c>
      <c r="AU150" s="46">
        <v>2.0505330000000002</v>
      </c>
      <c r="AV150" s="46">
        <v>1.610419</v>
      </c>
      <c r="AW150" s="46">
        <v>1.2403219999999999</v>
      </c>
      <c r="AX150" s="46">
        <v>0.96025000000000005</v>
      </c>
      <c r="AY150" s="46">
        <v>0.75019499999999995</v>
      </c>
      <c r="AZ150" s="46">
        <v>0.62016099999999996</v>
      </c>
      <c r="BA150" s="46">
        <v>0.51013299999999995</v>
      </c>
      <c r="BB150" s="46">
        <v>0.47012199999999998</v>
      </c>
      <c r="BC150" s="46">
        <v>0.40010400000000002</v>
      </c>
      <c r="BD150" s="46">
        <v>0.36009400000000003</v>
      </c>
      <c r="BE150" s="46">
        <v>0.30007800000000001</v>
      </c>
      <c r="BF150" s="46">
        <v>0.28007300000000002</v>
      </c>
      <c r="BG150" s="46">
        <v>0.21005499999999999</v>
      </c>
      <c r="BH150" s="46">
        <v>0.35009099999999999</v>
      </c>
      <c r="BI150" s="46">
        <v>0.240062</v>
      </c>
      <c r="BJ150" s="46">
        <v>0</v>
      </c>
      <c r="BK150" s="46">
        <v>0.65417000000000003</v>
      </c>
      <c r="BL150" s="46">
        <v>86.372456999999997</v>
      </c>
      <c r="BM150" s="46">
        <v>12.973373</v>
      </c>
      <c r="BN150" s="46">
        <v>99.345830000000007</v>
      </c>
      <c r="BO150" s="46">
        <v>0</v>
      </c>
      <c r="BP150" s="46">
        <v>8.0000000000000002E-3</v>
      </c>
      <c r="BQ150" s="46">
        <v>6.6580000000000004</v>
      </c>
      <c r="BR150" s="46">
        <v>0.05</v>
      </c>
      <c r="BS150" s="46">
        <v>7.0000000000000001E-3</v>
      </c>
      <c r="BT150" s="46">
        <v>0</v>
      </c>
    </row>
    <row r="151" spans="1:72">
      <c r="B151" s="9" t="s">
        <v>215</v>
      </c>
      <c r="C151" s="39">
        <v>40099</v>
      </c>
      <c r="D151" s="39">
        <f t="shared" si="11"/>
        <v>38637</v>
      </c>
      <c r="E151" s="40">
        <v>0.25</v>
      </c>
      <c r="F151" s="45">
        <f t="shared" si="12"/>
        <v>38637.25</v>
      </c>
      <c r="G151" s="41" t="s">
        <v>391</v>
      </c>
      <c r="H151" s="41" t="s">
        <v>386</v>
      </c>
      <c r="I151" s="41"/>
      <c r="J151" s="9" t="s">
        <v>215</v>
      </c>
      <c r="K151" s="46" t="s">
        <v>444</v>
      </c>
      <c r="L151" s="46" t="s">
        <v>501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3.8E-3</v>
      </c>
      <c r="AD151" s="46">
        <v>0.16001000000000001</v>
      </c>
      <c r="AE151" s="46">
        <v>1.5200940000000001</v>
      </c>
      <c r="AF151" s="46">
        <v>3.8502390000000002</v>
      </c>
      <c r="AG151" s="46">
        <v>5.2203239999999997</v>
      </c>
      <c r="AH151" s="46">
        <v>5.690353</v>
      </c>
      <c r="AI151" s="46">
        <v>6.390396</v>
      </c>
      <c r="AJ151" s="46">
        <v>7.4904640000000002</v>
      </c>
      <c r="AK151" s="46">
        <v>8.2205100000000009</v>
      </c>
      <c r="AL151" s="46">
        <v>8.3805200000000006</v>
      </c>
      <c r="AM151" s="46">
        <v>8.0404990000000005</v>
      </c>
      <c r="AN151" s="46">
        <v>7.4604629999999998</v>
      </c>
      <c r="AO151" s="46">
        <v>6.7104160000000004</v>
      </c>
      <c r="AP151" s="46">
        <v>5.900366</v>
      </c>
      <c r="AQ151" s="46">
        <v>5.1103170000000002</v>
      </c>
      <c r="AR151" s="46">
        <v>4.2402629999999997</v>
      </c>
      <c r="AS151" s="46">
        <v>3.5102180000000001</v>
      </c>
      <c r="AT151" s="46">
        <v>2.8301750000000001</v>
      </c>
      <c r="AU151" s="46">
        <v>2.1601340000000002</v>
      </c>
      <c r="AV151" s="46">
        <v>1.6601030000000001</v>
      </c>
      <c r="AW151" s="46">
        <v>1.250078</v>
      </c>
      <c r="AX151" s="46">
        <v>0.93005800000000005</v>
      </c>
      <c r="AY151" s="46">
        <v>0.69004299999999996</v>
      </c>
      <c r="AZ151" s="46">
        <v>0.53003299999999998</v>
      </c>
      <c r="BA151" s="46">
        <v>0.40002500000000002</v>
      </c>
      <c r="BB151" s="46">
        <v>0.34002100000000002</v>
      </c>
      <c r="BC151" s="46">
        <v>0.27001700000000001</v>
      </c>
      <c r="BD151" s="46">
        <v>0.230014</v>
      </c>
      <c r="BE151" s="46">
        <v>0.19001199999999999</v>
      </c>
      <c r="BF151" s="46">
        <v>0.170011</v>
      </c>
      <c r="BG151" s="46">
        <v>0.120007</v>
      </c>
      <c r="BH151" s="46">
        <v>0.200012</v>
      </c>
      <c r="BI151" s="46">
        <v>0.13000800000000001</v>
      </c>
      <c r="BJ151" s="46">
        <v>0</v>
      </c>
      <c r="BK151" s="46">
        <v>3.8E-3</v>
      </c>
      <c r="BL151" s="46">
        <v>87.895449999999997</v>
      </c>
      <c r="BM151" s="46">
        <v>12.10075</v>
      </c>
      <c r="BN151" s="46">
        <v>99.996200000000002</v>
      </c>
      <c r="BO151" s="46">
        <v>0</v>
      </c>
      <c r="BP151" s="46">
        <v>0</v>
      </c>
      <c r="BQ151" s="46">
        <v>7.2640000000000002</v>
      </c>
      <c r="BR151" s="46">
        <v>0</v>
      </c>
      <c r="BS151" s="46">
        <v>0</v>
      </c>
      <c r="BT151" s="46">
        <v>0</v>
      </c>
    </row>
    <row r="152" spans="1:72">
      <c r="B152" s="9" t="s">
        <v>216</v>
      </c>
      <c r="C152" s="39">
        <v>40099</v>
      </c>
      <c r="D152" s="39">
        <f t="shared" si="11"/>
        <v>38637</v>
      </c>
      <c r="E152" s="40">
        <v>0.25</v>
      </c>
      <c r="F152" s="45">
        <f t="shared" si="12"/>
        <v>38637.25</v>
      </c>
      <c r="G152" s="41" t="s">
        <v>392</v>
      </c>
      <c r="H152" s="41" t="s">
        <v>386</v>
      </c>
      <c r="I152" s="41"/>
      <c r="J152" s="9" t="s">
        <v>216</v>
      </c>
      <c r="K152" s="46" t="s">
        <v>445</v>
      </c>
      <c r="L152" s="46" t="s">
        <v>501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3.1E-4</v>
      </c>
      <c r="AA152" s="46">
        <v>8.2039000000000001E-2</v>
      </c>
      <c r="AB152" s="46">
        <v>1.0905199999999999</v>
      </c>
      <c r="AC152" s="46">
        <v>3.8518370000000002</v>
      </c>
      <c r="AD152" s="46">
        <v>6.423063</v>
      </c>
      <c r="AE152" s="46">
        <v>7.3635120000000001</v>
      </c>
      <c r="AF152" s="46">
        <v>7.3935259999999996</v>
      </c>
      <c r="AG152" s="46">
        <v>7.3334970000000004</v>
      </c>
      <c r="AH152" s="46">
        <v>6.8532679999999999</v>
      </c>
      <c r="AI152" s="46">
        <v>5.9228249999999996</v>
      </c>
      <c r="AJ152" s="46">
        <v>5.072419</v>
      </c>
      <c r="AK152" s="46">
        <v>4.5521710000000004</v>
      </c>
      <c r="AL152" s="46">
        <v>4.3620799999999997</v>
      </c>
      <c r="AM152" s="46">
        <v>4.2920470000000002</v>
      </c>
      <c r="AN152" s="46">
        <v>4.2820419999999997</v>
      </c>
      <c r="AO152" s="46">
        <v>4.191999</v>
      </c>
      <c r="AP152" s="46">
        <v>3.9919039999999999</v>
      </c>
      <c r="AQ152" s="46">
        <v>3.7317800000000001</v>
      </c>
      <c r="AR152" s="46">
        <v>3.3015750000000001</v>
      </c>
      <c r="AS152" s="46">
        <v>2.9013840000000002</v>
      </c>
      <c r="AT152" s="46">
        <v>2.4611740000000002</v>
      </c>
      <c r="AU152" s="46">
        <v>1.9609350000000001</v>
      </c>
      <c r="AV152" s="46">
        <v>1.570749</v>
      </c>
      <c r="AW152" s="46">
        <v>1.2305870000000001</v>
      </c>
      <c r="AX152" s="46">
        <v>0.97046299999999996</v>
      </c>
      <c r="AY152" s="46">
        <v>0.77036700000000002</v>
      </c>
      <c r="AZ152" s="46">
        <v>0.64030500000000001</v>
      </c>
      <c r="BA152" s="46">
        <v>0.53025299999999997</v>
      </c>
      <c r="BB152" s="46">
        <v>0.490234</v>
      </c>
      <c r="BC152" s="46">
        <v>0.42020000000000002</v>
      </c>
      <c r="BD152" s="46">
        <v>0.38018099999999999</v>
      </c>
      <c r="BE152" s="46">
        <v>0.33015699999999998</v>
      </c>
      <c r="BF152" s="46">
        <v>0.30014299999999999</v>
      </c>
      <c r="BG152" s="46">
        <v>0.23011000000000001</v>
      </c>
      <c r="BH152" s="46">
        <v>0.40019100000000002</v>
      </c>
      <c r="BI152" s="46">
        <v>0.32015300000000002</v>
      </c>
      <c r="BJ152" s="46">
        <v>0</v>
      </c>
      <c r="BK152" s="46">
        <v>5.0247060000000001</v>
      </c>
      <c r="BL152" s="46">
        <v>81.969091000000006</v>
      </c>
      <c r="BM152" s="46">
        <v>13.006202999999999</v>
      </c>
      <c r="BN152" s="46">
        <v>94.975294000000005</v>
      </c>
      <c r="BO152" s="46">
        <v>0</v>
      </c>
      <c r="BP152" s="46">
        <v>6.0999999999999999E-2</v>
      </c>
      <c r="BQ152" s="46">
        <v>6.3019999999999996</v>
      </c>
      <c r="BR152" s="46">
        <v>0.38600000000000001</v>
      </c>
      <c r="BS152" s="46">
        <v>5.2999999999999999E-2</v>
      </c>
      <c r="BT152" s="46">
        <v>0</v>
      </c>
    </row>
    <row r="153" spans="1:72">
      <c r="B153" s="9" t="s">
        <v>217</v>
      </c>
      <c r="C153" s="39">
        <v>40099</v>
      </c>
      <c r="D153" s="39">
        <f t="shared" si="11"/>
        <v>38637</v>
      </c>
      <c r="E153" s="40">
        <v>0.25</v>
      </c>
      <c r="F153" s="45">
        <f t="shared" si="12"/>
        <v>38637.25</v>
      </c>
      <c r="G153" s="41" t="s">
        <v>393</v>
      </c>
      <c r="H153" s="41" t="s">
        <v>386</v>
      </c>
      <c r="I153" s="41"/>
      <c r="J153" s="9" t="s">
        <v>217</v>
      </c>
      <c r="K153" s="46" t="s">
        <v>446</v>
      </c>
      <c r="L153" s="46" t="s">
        <v>501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3.4030000000000002E-3</v>
      </c>
      <c r="AB153" s="46">
        <v>0.27020699999999997</v>
      </c>
      <c r="AC153" s="46">
        <v>2.2617319999999999</v>
      </c>
      <c r="AD153" s="46">
        <v>5.9445540000000001</v>
      </c>
      <c r="AE153" s="46">
        <v>8.1862709999999996</v>
      </c>
      <c r="AF153" s="46">
        <v>7.9560940000000002</v>
      </c>
      <c r="AG153" s="46">
        <v>7.0754200000000003</v>
      </c>
      <c r="AH153" s="46">
        <v>6.3048289999999998</v>
      </c>
      <c r="AI153" s="46">
        <v>5.4842009999999997</v>
      </c>
      <c r="AJ153" s="46">
        <v>4.6635720000000003</v>
      </c>
      <c r="AK153" s="46">
        <v>4.1331660000000001</v>
      </c>
      <c r="AL153" s="46">
        <v>4.0430970000000004</v>
      </c>
      <c r="AM153" s="46">
        <v>4.1431740000000001</v>
      </c>
      <c r="AN153" s="46">
        <v>4.3333190000000004</v>
      </c>
      <c r="AO153" s="46">
        <v>4.463419</v>
      </c>
      <c r="AP153" s="46">
        <v>4.4233880000000001</v>
      </c>
      <c r="AQ153" s="46">
        <v>4.2832809999999997</v>
      </c>
      <c r="AR153" s="46">
        <v>3.9230049999999999</v>
      </c>
      <c r="AS153" s="46">
        <v>3.5327060000000001</v>
      </c>
      <c r="AT153" s="46">
        <v>3.0623459999999998</v>
      </c>
      <c r="AU153" s="46">
        <v>2.4718930000000001</v>
      </c>
      <c r="AV153" s="46">
        <v>1.9715100000000001</v>
      </c>
      <c r="AW153" s="46">
        <v>1.5211650000000001</v>
      </c>
      <c r="AX153" s="46">
        <v>1.150882</v>
      </c>
      <c r="AY153" s="46">
        <v>0.86065899999999995</v>
      </c>
      <c r="AZ153" s="46">
        <v>0.65049800000000002</v>
      </c>
      <c r="BA153" s="46">
        <v>0.50038300000000002</v>
      </c>
      <c r="BB153" s="46">
        <v>0.43032999999999999</v>
      </c>
      <c r="BC153" s="46">
        <v>0.35026800000000002</v>
      </c>
      <c r="BD153" s="46">
        <v>0.30023</v>
      </c>
      <c r="BE153" s="46">
        <v>0.26019900000000001</v>
      </c>
      <c r="BF153" s="46">
        <v>0.24018400000000001</v>
      </c>
      <c r="BG153" s="46">
        <v>0.18013799999999999</v>
      </c>
      <c r="BH153" s="46">
        <v>0.33025300000000002</v>
      </c>
      <c r="BI153" s="46">
        <v>0.29022199999999998</v>
      </c>
      <c r="BJ153" s="46">
        <v>0</v>
      </c>
      <c r="BK153" s="46">
        <v>2.535342</v>
      </c>
      <c r="BL153" s="46">
        <v>82.893495999999999</v>
      </c>
      <c r="BM153" s="46">
        <v>14.571161999999999</v>
      </c>
      <c r="BN153" s="46">
        <v>97.464658</v>
      </c>
      <c r="BO153" s="46">
        <v>0</v>
      </c>
      <c r="BP153" s="46">
        <v>3.1E-2</v>
      </c>
      <c r="BQ153" s="46">
        <v>5.6890000000000001</v>
      </c>
      <c r="BR153" s="46">
        <v>0.17399999999999999</v>
      </c>
      <c r="BS153" s="46">
        <v>2.5999999999999999E-2</v>
      </c>
      <c r="BT153" s="46">
        <v>0</v>
      </c>
    </row>
    <row r="154" spans="1:72">
      <c r="B154" s="9"/>
      <c r="C154" s="41"/>
      <c r="D154" s="41"/>
      <c r="E154" s="41"/>
      <c r="F154" s="41"/>
      <c r="G154" s="41"/>
      <c r="H154" s="41"/>
      <c r="I154" s="41"/>
      <c r="J154" s="9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</row>
    <row r="155" spans="1:72" ht="18">
      <c r="A155" s="38" t="s">
        <v>394</v>
      </c>
      <c r="B155" s="9"/>
      <c r="C155" s="41"/>
      <c r="D155" s="41"/>
      <c r="E155" s="41"/>
      <c r="F155" s="41"/>
      <c r="G155" s="41"/>
      <c r="H155" s="41"/>
      <c r="I155" s="41"/>
      <c r="J155" s="9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</row>
    <row r="156" spans="1:72">
      <c r="B156" s="21"/>
      <c r="C156" s="43"/>
      <c r="D156" s="43"/>
      <c r="E156" s="43"/>
      <c r="F156" s="43"/>
      <c r="G156" s="43"/>
      <c r="H156" s="43"/>
      <c r="I156" s="43"/>
      <c r="J156" s="66" t="s">
        <v>447</v>
      </c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</row>
    <row r="157" spans="1:72">
      <c r="B157" s="26" t="s">
        <v>218</v>
      </c>
      <c r="C157" s="39">
        <v>40076</v>
      </c>
      <c r="D157" s="39">
        <f t="shared" ref="D157:D163" si="13">C157-1462</f>
        <v>38614</v>
      </c>
      <c r="E157" s="40">
        <v>0.65277777777777779</v>
      </c>
      <c r="F157" s="45">
        <f>D157+E157</f>
        <v>38614.652777777781</v>
      </c>
      <c r="G157" s="41" t="s">
        <v>385</v>
      </c>
      <c r="H157" s="41"/>
      <c r="I157" s="72"/>
    </row>
    <row r="158" spans="1:72">
      <c r="B158" s="26" t="s">
        <v>219</v>
      </c>
      <c r="C158" s="39">
        <v>40076</v>
      </c>
      <c r="D158" s="39">
        <f t="shared" si="13"/>
        <v>38614</v>
      </c>
      <c r="E158" s="40">
        <v>0.65625</v>
      </c>
      <c r="F158" s="45">
        <f t="shared" ref="F158:F163" si="14">D158+E158</f>
        <v>38614.65625</v>
      </c>
      <c r="G158" s="41" t="s">
        <v>387</v>
      </c>
      <c r="H158" s="41"/>
      <c r="I158" s="72"/>
    </row>
    <row r="159" spans="1:72">
      <c r="B159" s="26" t="s">
        <v>220</v>
      </c>
      <c r="C159" s="39">
        <v>40076</v>
      </c>
      <c r="D159" s="39">
        <f t="shared" si="13"/>
        <v>38614</v>
      </c>
      <c r="E159" s="40">
        <v>0.66111111111111109</v>
      </c>
      <c r="F159" s="45">
        <f t="shared" si="14"/>
        <v>38614.661111111112</v>
      </c>
      <c r="G159" s="41" t="s">
        <v>388</v>
      </c>
      <c r="H159" s="41"/>
      <c r="I159" s="72"/>
    </row>
    <row r="160" spans="1:72">
      <c r="B160" s="26" t="s">
        <v>221</v>
      </c>
      <c r="C160" s="39">
        <v>40076</v>
      </c>
      <c r="D160" s="39">
        <f t="shared" si="13"/>
        <v>38614</v>
      </c>
      <c r="E160" s="40">
        <v>0.66597222222222219</v>
      </c>
      <c r="F160" s="45">
        <f t="shared" si="14"/>
        <v>38614.665972222225</v>
      </c>
      <c r="G160" s="41" t="s">
        <v>389</v>
      </c>
      <c r="H160" s="41"/>
      <c r="I160" s="72"/>
    </row>
    <row r="161" spans="2:9">
      <c r="B161" s="26" t="s">
        <v>222</v>
      </c>
      <c r="C161" s="39">
        <v>40076</v>
      </c>
      <c r="D161" s="39">
        <f t="shared" si="13"/>
        <v>38614</v>
      </c>
      <c r="E161" s="40">
        <v>0.67152777777777783</v>
      </c>
      <c r="F161" s="45">
        <f t="shared" si="14"/>
        <v>38614.671527777777</v>
      </c>
      <c r="G161" s="41" t="s">
        <v>390</v>
      </c>
      <c r="H161" s="41"/>
      <c r="I161" s="72"/>
    </row>
    <row r="162" spans="2:9">
      <c r="B162" s="26" t="s">
        <v>223</v>
      </c>
      <c r="C162" s="39">
        <v>40076</v>
      </c>
      <c r="D162" s="39">
        <f t="shared" si="13"/>
        <v>38614</v>
      </c>
      <c r="E162" s="40">
        <v>0.67569444444444438</v>
      </c>
      <c r="F162" s="45">
        <f t="shared" si="14"/>
        <v>38614.675694444442</v>
      </c>
      <c r="G162" s="41" t="s">
        <v>391</v>
      </c>
      <c r="H162" s="41"/>
      <c r="I162" s="72"/>
    </row>
    <row r="163" spans="2:9">
      <c r="B163" s="26" t="s">
        <v>31</v>
      </c>
      <c r="C163" s="39">
        <v>40076</v>
      </c>
      <c r="D163" s="39">
        <f t="shared" si="13"/>
        <v>38614</v>
      </c>
      <c r="E163" s="40">
        <v>0.67986111111111114</v>
      </c>
      <c r="F163" s="45">
        <f t="shared" si="14"/>
        <v>38614.679861111108</v>
      </c>
      <c r="G163" s="41" t="s">
        <v>392</v>
      </c>
      <c r="H163" s="41"/>
      <c r="I163" s="72"/>
    </row>
    <row r="164" spans="2:9">
      <c r="B164" s="15"/>
      <c r="C164" s="43"/>
      <c r="D164" s="43"/>
      <c r="E164" s="43"/>
      <c r="F164" s="43"/>
      <c r="G164" s="43"/>
      <c r="H164" s="43"/>
      <c r="I164" s="71"/>
    </row>
    <row r="165" spans="2:9">
      <c r="B165" s="26" t="s">
        <v>32</v>
      </c>
      <c r="C165" s="39">
        <v>40077</v>
      </c>
      <c r="D165" s="39">
        <f t="shared" ref="D165:D171" si="15">C165-1462</f>
        <v>38615</v>
      </c>
      <c r="E165" s="40">
        <v>0.64652777777777781</v>
      </c>
      <c r="F165" s="45">
        <f t="shared" ref="F165:F171" si="16">D165+E165</f>
        <v>38615.646527777775</v>
      </c>
      <c r="G165" s="41" t="s">
        <v>385</v>
      </c>
      <c r="H165" s="41"/>
      <c r="I165" s="72"/>
    </row>
    <row r="166" spans="2:9">
      <c r="B166" s="26" t="s">
        <v>33</v>
      </c>
      <c r="C166" s="39">
        <v>40077</v>
      </c>
      <c r="D166" s="39">
        <f t="shared" si="15"/>
        <v>38615</v>
      </c>
      <c r="E166" s="40">
        <v>0.65069444444444446</v>
      </c>
      <c r="F166" s="45">
        <f t="shared" si="16"/>
        <v>38615.650694444441</v>
      </c>
      <c r="G166" s="41" t="s">
        <v>387</v>
      </c>
      <c r="H166" s="41"/>
      <c r="I166" s="72"/>
    </row>
    <row r="167" spans="2:9">
      <c r="B167" s="26" t="s">
        <v>34</v>
      </c>
      <c r="C167" s="39">
        <v>40077</v>
      </c>
      <c r="D167" s="39">
        <f t="shared" si="15"/>
        <v>38615</v>
      </c>
      <c r="E167" s="40">
        <v>0.65486111111111112</v>
      </c>
      <c r="F167" s="45">
        <f t="shared" si="16"/>
        <v>38615.654861111114</v>
      </c>
      <c r="G167" s="41" t="s">
        <v>388</v>
      </c>
      <c r="H167" s="41"/>
      <c r="I167" s="72"/>
    </row>
    <row r="168" spans="2:9">
      <c r="B168" s="26" t="s">
        <v>35</v>
      </c>
      <c r="C168" s="39">
        <v>40077</v>
      </c>
      <c r="D168" s="39">
        <f t="shared" si="15"/>
        <v>38615</v>
      </c>
      <c r="E168" s="40">
        <v>0.65833333333333333</v>
      </c>
      <c r="F168" s="45">
        <f t="shared" si="16"/>
        <v>38615.658333333333</v>
      </c>
      <c r="G168" s="41" t="s">
        <v>389</v>
      </c>
      <c r="H168" s="41"/>
      <c r="I168" s="72"/>
    </row>
    <row r="169" spans="2:9">
      <c r="B169" s="26" t="s">
        <v>36</v>
      </c>
      <c r="C169" s="39">
        <v>40077</v>
      </c>
      <c r="D169" s="39">
        <f t="shared" si="15"/>
        <v>38615</v>
      </c>
      <c r="E169" s="40">
        <v>0.66666666666666663</v>
      </c>
      <c r="F169" s="45">
        <f t="shared" si="16"/>
        <v>38615.666666666664</v>
      </c>
      <c r="G169" s="41" t="s">
        <v>390</v>
      </c>
      <c r="H169" s="41"/>
      <c r="I169" s="72"/>
    </row>
    <row r="170" spans="2:9">
      <c r="B170" s="26" t="s">
        <v>37</v>
      </c>
      <c r="C170" s="39">
        <v>40077</v>
      </c>
      <c r="D170" s="39">
        <f t="shared" si="15"/>
        <v>38615</v>
      </c>
      <c r="E170" s="40">
        <v>0.67152777777777783</v>
      </c>
      <c r="F170" s="45">
        <f t="shared" si="16"/>
        <v>38615.671527777777</v>
      </c>
      <c r="G170" s="41" t="s">
        <v>391</v>
      </c>
      <c r="H170" s="41"/>
      <c r="I170" s="72"/>
    </row>
    <row r="171" spans="2:9">
      <c r="B171" s="26" t="s">
        <v>38</v>
      </c>
      <c r="C171" s="39">
        <v>40077</v>
      </c>
      <c r="D171" s="39">
        <f t="shared" si="15"/>
        <v>38615</v>
      </c>
      <c r="E171" s="40">
        <v>0.67638888888888893</v>
      </c>
      <c r="F171" s="45">
        <f t="shared" si="16"/>
        <v>38615.676388888889</v>
      </c>
      <c r="G171" s="41" t="s">
        <v>392</v>
      </c>
      <c r="H171" s="41"/>
      <c r="I171" s="72"/>
    </row>
    <row r="172" spans="2:9">
      <c r="B172" s="15"/>
      <c r="C172" s="43"/>
      <c r="D172" s="43"/>
      <c r="E172" s="43"/>
      <c r="F172" s="43"/>
      <c r="G172" s="43"/>
      <c r="H172" s="43"/>
      <c r="I172" s="71"/>
    </row>
    <row r="173" spans="2:9">
      <c r="B173" s="26" t="s">
        <v>39</v>
      </c>
      <c r="C173" s="39">
        <v>40078</v>
      </c>
      <c r="D173" s="39">
        <f t="shared" ref="D173:D179" si="17">C173-1462</f>
        <v>38616</v>
      </c>
      <c r="E173" s="40">
        <v>0.60069444444444442</v>
      </c>
      <c r="F173" s="45">
        <f t="shared" ref="F173:F179" si="18">D173+E173</f>
        <v>38616.600694444445</v>
      </c>
      <c r="G173" s="41" t="s">
        <v>385</v>
      </c>
      <c r="H173" s="41"/>
      <c r="I173" s="72"/>
    </row>
    <row r="174" spans="2:9">
      <c r="B174" s="26" t="s">
        <v>40</v>
      </c>
      <c r="C174" s="39">
        <v>40078</v>
      </c>
      <c r="D174" s="39">
        <f t="shared" si="17"/>
        <v>38616</v>
      </c>
      <c r="E174" s="40">
        <v>0.60416666666666663</v>
      </c>
      <c r="F174" s="45">
        <f t="shared" si="18"/>
        <v>38616.604166666664</v>
      </c>
      <c r="G174" s="41" t="s">
        <v>387</v>
      </c>
      <c r="H174" s="41"/>
      <c r="I174" s="72"/>
    </row>
    <row r="175" spans="2:9">
      <c r="B175" s="26" t="s">
        <v>41</v>
      </c>
      <c r="C175" s="39">
        <v>40078</v>
      </c>
      <c r="D175" s="39">
        <f t="shared" si="17"/>
        <v>38616</v>
      </c>
      <c r="E175" s="40">
        <v>0.60833333333333328</v>
      </c>
      <c r="F175" s="45">
        <f t="shared" si="18"/>
        <v>38616.60833333333</v>
      </c>
      <c r="G175" s="41" t="s">
        <v>388</v>
      </c>
      <c r="H175" s="41"/>
      <c r="I175" s="72"/>
    </row>
    <row r="176" spans="2:9">
      <c r="B176" s="26" t="s">
        <v>42</v>
      </c>
      <c r="C176" s="39">
        <v>40078</v>
      </c>
      <c r="D176" s="39">
        <f t="shared" si="17"/>
        <v>38616</v>
      </c>
      <c r="E176" s="40">
        <v>0.61250000000000004</v>
      </c>
      <c r="F176" s="45">
        <f t="shared" si="18"/>
        <v>38616.612500000003</v>
      </c>
      <c r="G176" s="41" t="s">
        <v>389</v>
      </c>
      <c r="H176" s="41"/>
      <c r="I176" s="72"/>
    </row>
    <row r="177" spans="2:72">
      <c r="B177" s="26" t="s">
        <v>43</v>
      </c>
      <c r="C177" s="39">
        <v>40078</v>
      </c>
      <c r="D177" s="39">
        <f t="shared" si="17"/>
        <v>38616</v>
      </c>
      <c r="E177" s="40">
        <v>0.6166666666666667</v>
      </c>
      <c r="F177" s="45">
        <f t="shared" si="18"/>
        <v>38616.616666666669</v>
      </c>
      <c r="G177" s="41" t="s">
        <v>390</v>
      </c>
      <c r="H177" s="41"/>
      <c r="I177" s="72"/>
    </row>
    <row r="178" spans="2:72">
      <c r="B178" s="26" t="s">
        <v>44</v>
      </c>
      <c r="C178" s="39">
        <v>40078</v>
      </c>
      <c r="D178" s="39">
        <f t="shared" si="17"/>
        <v>38616</v>
      </c>
      <c r="E178" s="40">
        <v>0.62083333333333335</v>
      </c>
      <c r="F178" s="45">
        <f t="shared" si="18"/>
        <v>38616.620833333334</v>
      </c>
      <c r="G178" s="41" t="s">
        <v>391</v>
      </c>
      <c r="H178" s="41"/>
      <c r="I178" s="72"/>
    </row>
    <row r="179" spans="2:72">
      <c r="B179" s="26" t="s">
        <v>45</v>
      </c>
      <c r="C179" s="39">
        <v>40078</v>
      </c>
      <c r="D179" s="39">
        <f t="shared" si="17"/>
        <v>38616</v>
      </c>
      <c r="E179" s="40">
        <v>0.625</v>
      </c>
      <c r="F179" s="45">
        <f t="shared" si="18"/>
        <v>38616.625</v>
      </c>
      <c r="G179" s="41" t="s">
        <v>392</v>
      </c>
      <c r="H179" s="41"/>
      <c r="I179" s="72"/>
    </row>
    <row r="180" spans="2:72">
      <c r="B180" s="15"/>
      <c r="C180" s="43"/>
      <c r="D180" s="43"/>
      <c r="E180" s="43"/>
      <c r="F180" s="43"/>
      <c r="G180" s="43"/>
      <c r="H180" s="43"/>
      <c r="I180" s="71"/>
    </row>
    <row r="181" spans="2:72">
      <c r="B181" s="26" t="s">
        <v>46</v>
      </c>
      <c r="C181" s="39">
        <v>40079</v>
      </c>
      <c r="D181" s="39">
        <f t="shared" ref="D181:D208" si="19">C181-1462</f>
        <v>38617</v>
      </c>
      <c r="E181" s="40">
        <v>0.46180555555555558</v>
      </c>
      <c r="F181" s="45">
        <f t="shared" ref="F181:F208" si="20">D181+E181</f>
        <v>38617.461805555555</v>
      </c>
      <c r="G181" s="41" t="s">
        <v>385</v>
      </c>
      <c r="H181" s="41">
        <v>1</v>
      </c>
      <c r="I181" s="41"/>
      <c r="J181" s="46" t="s">
        <v>46</v>
      </c>
      <c r="K181" s="46" t="s">
        <v>448</v>
      </c>
      <c r="L181" s="46" t="s">
        <v>501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8.1999999999999998E-4</v>
      </c>
      <c r="Z181" s="46">
        <v>9.8984000000000003E-2</v>
      </c>
      <c r="AA181" s="46">
        <v>0.97984499999999997</v>
      </c>
      <c r="AB181" s="46">
        <v>3.1195059999999999</v>
      </c>
      <c r="AC181" s="46">
        <v>5.5291249999999996</v>
      </c>
      <c r="AD181" s="46">
        <v>7.1088750000000003</v>
      </c>
      <c r="AE181" s="46">
        <v>7.9087490000000003</v>
      </c>
      <c r="AF181" s="46">
        <v>8.1487110000000005</v>
      </c>
      <c r="AG181" s="46">
        <v>7.8387599999999997</v>
      </c>
      <c r="AH181" s="46">
        <v>6.9289040000000002</v>
      </c>
      <c r="AI181" s="46">
        <v>5.7890839999999999</v>
      </c>
      <c r="AJ181" s="46">
        <v>4.8392340000000003</v>
      </c>
      <c r="AK181" s="46">
        <v>4.1293470000000001</v>
      </c>
      <c r="AL181" s="46">
        <v>3.689416</v>
      </c>
      <c r="AM181" s="46">
        <v>3.4094609999999999</v>
      </c>
      <c r="AN181" s="46">
        <v>3.2494860000000001</v>
      </c>
      <c r="AO181" s="46">
        <v>3.1195059999999999</v>
      </c>
      <c r="AP181" s="46">
        <v>2.9695299999999998</v>
      </c>
      <c r="AQ181" s="46">
        <v>2.8195540000000001</v>
      </c>
      <c r="AR181" s="46">
        <v>2.5795919999999999</v>
      </c>
      <c r="AS181" s="46">
        <v>2.3896220000000001</v>
      </c>
      <c r="AT181" s="46">
        <v>2.1596579999999999</v>
      </c>
      <c r="AU181" s="46">
        <v>1.8797029999999999</v>
      </c>
      <c r="AV181" s="46">
        <v>1.6497390000000001</v>
      </c>
      <c r="AW181" s="46">
        <v>1.4397720000000001</v>
      </c>
      <c r="AX181" s="46">
        <v>1.2498020000000001</v>
      </c>
      <c r="AY181" s="46">
        <v>1.089828</v>
      </c>
      <c r="AZ181" s="46">
        <v>0.94984999999999997</v>
      </c>
      <c r="BA181" s="46">
        <v>0.78987499999999999</v>
      </c>
      <c r="BB181" s="46">
        <v>0.69988899999999998</v>
      </c>
      <c r="BC181" s="46">
        <v>0.54991299999999999</v>
      </c>
      <c r="BD181" s="46">
        <v>0.41993399999999997</v>
      </c>
      <c r="BE181" s="46">
        <v>0.27995599999999998</v>
      </c>
      <c r="BF181" s="46">
        <v>0.15997500000000001</v>
      </c>
      <c r="BG181" s="46">
        <v>3.5993999999999998E-2</v>
      </c>
      <c r="BH181" s="46">
        <v>0</v>
      </c>
      <c r="BI181" s="46">
        <v>0</v>
      </c>
      <c r="BJ181" s="46">
        <v>0</v>
      </c>
      <c r="BK181" s="46">
        <v>9.7282810000000008</v>
      </c>
      <c r="BL181" s="46">
        <v>76.917832000000004</v>
      </c>
      <c r="BM181" s="46">
        <v>13.353887</v>
      </c>
      <c r="BN181" s="46">
        <v>90.271719000000004</v>
      </c>
      <c r="BO181" s="46">
        <v>0</v>
      </c>
      <c r="BP181" s="46">
        <v>0.126</v>
      </c>
      <c r="BQ181" s="46">
        <v>5.76</v>
      </c>
      <c r="BR181" s="46">
        <v>0.72799999999999998</v>
      </c>
      <c r="BS181" s="46">
        <v>0.108</v>
      </c>
      <c r="BT181" s="46">
        <v>0</v>
      </c>
    </row>
    <row r="182" spans="2:72">
      <c r="B182" s="26" t="s">
        <v>47</v>
      </c>
      <c r="C182" s="39">
        <v>40079</v>
      </c>
      <c r="D182" s="39">
        <f t="shared" si="19"/>
        <v>38617</v>
      </c>
      <c r="E182" s="40">
        <v>0.55208333333333337</v>
      </c>
      <c r="F182" s="45">
        <f t="shared" si="20"/>
        <v>38617.552083333336</v>
      </c>
      <c r="G182" s="41" t="s">
        <v>385</v>
      </c>
      <c r="H182" s="41">
        <v>2</v>
      </c>
      <c r="I182" s="41"/>
      <c r="J182" s="46" t="s">
        <v>47</v>
      </c>
      <c r="K182" s="46" t="s">
        <v>449</v>
      </c>
      <c r="L182" s="46" t="s">
        <v>501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7.6000000000000004E-5</v>
      </c>
      <c r="AB182" s="46">
        <v>6.6004999999999994E-2</v>
      </c>
      <c r="AC182" s="46">
        <v>1.170093</v>
      </c>
      <c r="AD182" s="46">
        <v>4.860385</v>
      </c>
      <c r="AE182" s="46">
        <v>8.7706949999999999</v>
      </c>
      <c r="AF182" s="46">
        <v>9.6507649999999998</v>
      </c>
      <c r="AG182" s="46">
        <v>8.7406930000000003</v>
      </c>
      <c r="AH182" s="46">
        <v>7.7006100000000002</v>
      </c>
      <c r="AI182" s="46">
        <v>6.8205400000000003</v>
      </c>
      <c r="AJ182" s="46">
        <v>5.8904670000000001</v>
      </c>
      <c r="AK182" s="46">
        <v>4.9903950000000004</v>
      </c>
      <c r="AL182" s="46">
        <v>4.3903480000000004</v>
      </c>
      <c r="AM182" s="46">
        <v>3.990316</v>
      </c>
      <c r="AN182" s="46">
        <v>3.7202950000000001</v>
      </c>
      <c r="AO182" s="46">
        <v>3.5202789999999999</v>
      </c>
      <c r="AP182" s="46">
        <v>3.3102619999999998</v>
      </c>
      <c r="AQ182" s="46">
        <v>3.1102460000000001</v>
      </c>
      <c r="AR182" s="46">
        <v>2.8202229999999999</v>
      </c>
      <c r="AS182" s="46">
        <v>2.5802040000000002</v>
      </c>
      <c r="AT182" s="46">
        <v>2.3201839999999998</v>
      </c>
      <c r="AU182" s="46">
        <v>1.9901580000000001</v>
      </c>
      <c r="AV182" s="46">
        <v>1.740138</v>
      </c>
      <c r="AW182" s="46">
        <v>1.5101199999999999</v>
      </c>
      <c r="AX182" s="46">
        <v>1.300103</v>
      </c>
      <c r="AY182" s="46">
        <v>1.1200889999999999</v>
      </c>
      <c r="AZ182" s="46">
        <v>0.97007699999999997</v>
      </c>
      <c r="BA182" s="46">
        <v>0.80006299999999997</v>
      </c>
      <c r="BB182" s="46">
        <v>0.71005600000000002</v>
      </c>
      <c r="BC182" s="46">
        <v>0.55004399999999998</v>
      </c>
      <c r="BD182" s="46">
        <v>0.42003299999999999</v>
      </c>
      <c r="BE182" s="46">
        <v>0.28002199999999999</v>
      </c>
      <c r="BF182" s="46">
        <v>0.15001200000000001</v>
      </c>
      <c r="BG182" s="46">
        <v>3.6003E-2</v>
      </c>
      <c r="BH182" s="46">
        <v>0</v>
      </c>
      <c r="BI182" s="46">
        <v>0</v>
      </c>
      <c r="BJ182" s="46">
        <v>0</v>
      </c>
      <c r="BK182" s="46">
        <v>1.2361740000000001</v>
      </c>
      <c r="BL182" s="46">
        <v>84.866725000000002</v>
      </c>
      <c r="BM182" s="46">
        <v>13.897100999999999</v>
      </c>
      <c r="BN182" s="46">
        <v>98.763825999999995</v>
      </c>
      <c r="BO182" s="46">
        <v>0</v>
      </c>
      <c r="BP182" s="46">
        <v>1.4999999999999999E-2</v>
      </c>
      <c r="BQ182" s="46">
        <v>6.1070000000000002</v>
      </c>
      <c r="BR182" s="46">
        <v>8.8999999999999996E-2</v>
      </c>
      <c r="BS182" s="46">
        <v>1.2999999999999999E-2</v>
      </c>
      <c r="BT182" s="46">
        <v>0</v>
      </c>
    </row>
    <row r="183" spans="2:72">
      <c r="B183" s="26" t="s">
        <v>48</v>
      </c>
      <c r="C183" s="39">
        <v>40079</v>
      </c>
      <c r="D183" s="39">
        <f t="shared" si="19"/>
        <v>38617</v>
      </c>
      <c r="E183" s="40">
        <v>0.63055555555555554</v>
      </c>
      <c r="F183" s="45">
        <f t="shared" si="20"/>
        <v>38617.630555555559</v>
      </c>
      <c r="G183" s="41" t="s">
        <v>385</v>
      </c>
      <c r="H183" s="41">
        <v>3</v>
      </c>
      <c r="I183" s="41"/>
      <c r="J183" s="46" t="s">
        <v>48</v>
      </c>
      <c r="K183" s="46" t="s">
        <v>450</v>
      </c>
      <c r="L183" s="46" t="s">
        <v>501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1.7000999999999999E-2</v>
      </c>
      <c r="Z183" s="46">
        <v>0.48002899999999998</v>
      </c>
      <c r="AA183" s="46">
        <v>2.5001500000000001</v>
      </c>
      <c r="AB183" s="46">
        <v>5.7403440000000003</v>
      </c>
      <c r="AC183" s="46">
        <v>8.3405000000000005</v>
      </c>
      <c r="AD183" s="46">
        <v>9.0305420000000005</v>
      </c>
      <c r="AE183" s="46">
        <v>8.4205050000000004</v>
      </c>
      <c r="AF183" s="46">
        <v>7.5004499999999998</v>
      </c>
      <c r="AG183" s="46">
        <v>6.6403980000000002</v>
      </c>
      <c r="AH183" s="46">
        <v>5.6903410000000001</v>
      </c>
      <c r="AI183" s="46">
        <v>4.7202830000000002</v>
      </c>
      <c r="AJ183" s="46">
        <v>3.9602379999999999</v>
      </c>
      <c r="AK183" s="46">
        <v>3.4202050000000002</v>
      </c>
      <c r="AL183" s="46">
        <v>3.1001859999999999</v>
      </c>
      <c r="AM183" s="46">
        <v>2.9001739999999998</v>
      </c>
      <c r="AN183" s="46">
        <v>2.8001680000000002</v>
      </c>
      <c r="AO183" s="46">
        <v>2.7201629999999999</v>
      </c>
      <c r="AP183" s="46">
        <v>2.6201569999999998</v>
      </c>
      <c r="AQ183" s="46">
        <v>2.510151</v>
      </c>
      <c r="AR183" s="46">
        <v>2.3101389999999999</v>
      </c>
      <c r="AS183" s="46">
        <v>2.130128</v>
      </c>
      <c r="AT183" s="46">
        <v>1.940116</v>
      </c>
      <c r="AU183" s="46">
        <v>1.6801010000000001</v>
      </c>
      <c r="AV183" s="46">
        <v>1.490089</v>
      </c>
      <c r="AW183" s="46">
        <v>1.320079</v>
      </c>
      <c r="AX183" s="46">
        <v>1.1600699999999999</v>
      </c>
      <c r="AY183" s="46">
        <v>1.030062</v>
      </c>
      <c r="AZ183" s="46">
        <v>0.91005499999999995</v>
      </c>
      <c r="BA183" s="46">
        <v>0.77004600000000001</v>
      </c>
      <c r="BB183" s="46">
        <v>0.70004200000000005</v>
      </c>
      <c r="BC183" s="46">
        <v>0.55003299999999999</v>
      </c>
      <c r="BD183" s="46">
        <v>0.42002499999999998</v>
      </c>
      <c r="BE183" s="46">
        <v>0.28001700000000002</v>
      </c>
      <c r="BF183" s="46">
        <v>0.16001000000000001</v>
      </c>
      <c r="BG183" s="46">
        <v>3.7002E-2</v>
      </c>
      <c r="BH183" s="46">
        <v>0</v>
      </c>
      <c r="BI183" s="46">
        <v>0</v>
      </c>
      <c r="BJ183" s="46">
        <v>0</v>
      </c>
      <c r="BK183" s="46">
        <v>17.078025</v>
      </c>
      <c r="BL183" s="46">
        <v>70.474227999999997</v>
      </c>
      <c r="BM183" s="46">
        <v>12.447747</v>
      </c>
      <c r="BN183" s="46">
        <v>82.921975000000003</v>
      </c>
      <c r="BO183" s="46">
        <v>0</v>
      </c>
      <c r="BP183" s="46">
        <v>0.24199999999999999</v>
      </c>
      <c r="BQ183" s="46">
        <v>5.6619999999999999</v>
      </c>
      <c r="BR183" s="46">
        <v>1.3720000000000001</v>
      </c>
      <c r="BS183" s="46">
        <v>0.20599999999999999</v>
      </c>
      <c r="BT183" s="46">
        <v>0</v>
      </c>
    </row>
    <row r="184" spans="2:72">
      <c r="B184" s="26" t="s">
        <v>49</v>
      </c>
      <c r="C184" s="39">
        <v>40079</v>
      </c>
      <c r="D184" s="39">
        <f t="shared" si="19"/>
        <v>38617</v>
      </c>
      <c r="E184" s="40">
        <v>0.68958333333333333</v>
      </c>
      <c r="F184" s="45">
        <f t="shared" si="20"/>
        <v>38617.689583333333</v>
      </c>
      <c r="G184" s="41" t="s">
        <v>385</v>
      </c>
      <c r="H184" s="41">
        <v>4</v>
      </c>
      <c r="I184" s="41"/>
      <c r="J184" s="46" t="s">
        <v>49</v>
      </c>
      <c r="K184" s="46" t="s">
        <v>451</v>
      </c>
      <c r="L184" s="46" t="s">
        <v>501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2.0010000000000002E-3</v>
      </c>
      <c r="AB184" s="46">
        <v>0.18005399999999999</v>
      </c>
      <c r="AC184" s="46">
        <v>2.4807440000000001</v>
      </c>
      <c r="AD184" s="46">
        <v>10.003000999999999</v>
      </c>
      <c r="AE184" s="46">
        <v>8.9826949999999997</v>
      </c>
      <c r="AF184" s="46">
        <v>9.1027310000000003</v>
      </c>
      <c r="AG184" s="46">
        <v>8.7226169999999996</v>
      </c>
      <c r="AH184" s="46">
        <v>6.5219569999999996</v>
      </c>
      <c r="AI184" s="46">
        <v>5.9717919999999998</v>
      </c>
      <c r="AJ184" s="46">
        <v>5.4916470000000004</v>
      </c>
      <c r="AK184" s="46">
        <v>4.1112330000000004</v>
      </c>
      <c r="AL184" s="46">
        <v>3.3910170000000002</v>
      </c>
      <c r="AM184" s="46">
        <v>3.2809840000000001</v>
      </c>
      <c r="AN184" s="46">
        <v>3.1709510000000001</v>
      </c>
      <c r="AO184" s="46">
        <v>3.0709209999999998</v>
      </c>
      <c r="AP184" s="46">
        <v>3.0009000000000001</v>
      </c>
      <c r="AQ184" s="46">
        <v>2.950885</v>
      </c>
      <c r="AR184" s="46">
        <v>2.780834</v>
      </c>
      <c r="AS184" s="46">
        <v>2.6007799999999999</v>
      </c>
      <c r="AT184" s="46">
        <v>2.3407019999999998</v>
      </c>
      <c r="AU184" s="46">
        <v>2.0106030000000001</v>
      </c>
      <c r="AV184" s="46">
        <v>1.7705310000000001</v>
      </c>
      <c r="AW184" s="46">
        <v>1.560468</v>
      </c>
      <c r="AX184" s="46">
        <v>1.40042</v>
      </c>
      <c r="AY184" s="46">
        <v>1.240372</v>
      </c>
      <c r="AZ184" s="46">
        <v>1.090327</v>
      </c>
      <c r="BA184" s="46">
        <v>0.88026400000000005</v>
      </c>
      <c r="BB184" s="46">
        <v>0.72021599999999997</v>
      </c>
      <c r="BC184" s="46">
        <v>0.51015299999999997</v>
      </c>
      <c r="BD184" s="46">
        <v>0.34010200000000002</v>
      </c>
      <c r="BE184" s="46">
        <v>0.20005999999999999</v>
      </c>
      <c r="BF184" s="46">
        <v>9.7029000000000004E-2</v>
      </c>
      <c r="BG184" s="46">
        <v>2.1006E-2</v>
      </c>
      <c r="BH184" s="46">
        <v>0</v>
      </c>
      <c r="BI184" s="46">
        <v>0</v>
      </c>
      <c r="BJ184" s="46">
        <v>0</v>
      </c>
      <c r="BK184" s="46">
        <v>2.6627990000000001</v>
      </c>
      <c r="BL184" s="46">
        <v>83.154945999999995</v>
      </c>
      <c r="BM184" s="46">
        <v>14.182255</v>
      </c>
      <c r="BN184" s="46">
        <v>97.337200999999993</v>
      </c>
      <c r="BO184" s="46">
        <v>0</v>
      </c>
      <c r="BP184" s="46">
        <v>3.2000000000000001E-2</v>
      </c>
      <c r="BQ184" s="46">
        <v>5.8630000000000004</v>
      </c>
      <c r="BR184" s="46">
        <v>0.188</v>
      </c>
      <c r="BS184" s="46">
        <v>2.7E-2</v>
      </c>
      <c r="BT184" s="46">
        <v>0</v>
      </c>
    </row>
    <row r="185" spans="2:72">
      <c r="B185" s="26" t="s">
        <v>50</v>
      </c>
      <c r="C185" s="39">
        <v>40079</v>
      </c>
      <c r="D185" s="39">
        <f t="shared" si="19"/>
        <v>38617</v>
      </c>
      <c r="E185" s="40">
        <v>0.44861111111111113</v>
      </c>
      <c r="F185" s="45">
        <f t="shared" si="20"/>
        <v>38617.448611111111</v>
      </c>
      <c r="G185" s="41" t="s">
        <v>387</v>
      </c>
      <c r="H185" s="41">
        <v>1</v>
      </c>
      <c r="I185" s="41"/>
      <c r="J185" s="46" t="s">
        <v>50</v>
      </c>
      <c r="K185" s="46" t="s">
        <v>452</v>
      </c>
      <c r="L185" s="46" t="s">
        <v>501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9.1E-4</v>
      </c>
      <c r="Z185" s="46">
        <v>9.8998000000000003E-2</v>
      </c>
      <c r="AA185" s="46">
        <v>0.91998199999999997</v>
      </c>
      <c r="AB185" s="46">
        <v>2.8799450000000002</v>
      </c>
      <c r="AC185" s="46">
        <v>5.069903</v>
      </c>
      <c r="AD185" s="46">
        <v>6.5198749999999999</v>
      </c>
      <c r="AE185" s="46">
        <v>7.32986</v>
      </c>
      <c r="AF185" s="46">
        <v>7.6898530000000003</v>
      </c>
      <c r="AG185" s="46">
        <v>7.5598559999999999</v>
      </c>
      <c r="AH185" s="46">
        <v>6.8198699999999999</v>
      </c>
      <c r="AI185" s="46">
        <v>5.7898889999999996</v>
      </c>
      <c r="AJ185" s="46">
        <v>4.8999059999999997</v>
      </c>
      <c r="AK185" s="46">
        <v>4.2399190000000004</v>
      </c>
      <c r="AL185" s="46">
        <v>3.8299270000000001</v>
      </c>
      <c r="AM185" s="46">
        <v>3.5799319999999999</v>
      </c>
      <c r="AN185" s="46">
        <v>3.4599340000000001</v>
      </c>
      <c r="AO185" s="46">
        <v>3.369936</v>
      </c>
      <c r="AP185" s="46">
        <v>3.2499380000000002</v>
      </c>
      <c r="AQ185" s="46">
        <v>3.1199400000000002</v>
      </c>
      <c r="AR185" s="46">
        <v>2.8799450000000002</v>
      </c>
      <c r="AS185" s="46">
        <v>2.6799490000000001</v>
      </c>
      <c r="AT185" s="46">
        <v>2.4299539999999999</v>
      </c>
      <c r="AU185" s="46">
        <v>2.0999599999999998</v>
      </c>
      <c r="AV185" s="46">
        <v>1.8299650000000001</v>
      </c>
      <c r="AW185" s="46">
        <v>1.5699700000000001</v>
      </c>
      <c r="AX185" s="46">
        <v>1.3199749999999999</v>
      </c>
      <c r="AY185" s="46">
        <v>1.109979</v>
      </c>
      <c r="AZ185" s="46">
        <v>0.93998199999999998</v>
      </c>
      <c r="BA185" s="46">
        <v>0.75998500000000002</v>
      </c>
      <c r="BB185" s="46">
        <v>0.64998800000000001</v>
      </c>
      <c r="BC185" s="46">
        <v>0.49998999999999999</v>
      </c>
      <c r="BD185" s="46">
        <v>0.37999300000000003</v>
      </c>
      <c r="BE185" s="46">
        <v>0.24999499999999999</v>
      </c>
      <c r="BF185" s="46">
        <v>0.13999700000000001</v>
      </c>
      <c r="BG185" s="46">
        <v>3.1999E-2</v>
      </c>
      <c r="BH185" s="46">
        <v>0</v>
      </c>
      <c r="BI185" s="46">
        <v>0</v>
      </c>
      <c r="BJ185" s="46">
        <v>0</v>
      </c>
      <c r="BK185" s="46">
        <v>8.9697390000000006</v>
      </c>
      <c r="BL185" s="46">
        <v>77.018529000000001</v>
      </c>
      <c r="BM185" s="46">
        <v>14.011732</v>
      </c>
      <c r="BN185" s="46">
        <v>91.030260999999996</v>
      </c>
      <c r="BO185" s="46">
        <v>0</v>
      </c>
      <c r="BP185" s="46">
        <v>0.11600000000000001</v>
      </c>
      <c r="BQ185" s="46">
        <v>5.4969999999999999</v>
      </c>
      <c r="BR185" s="46">
        <v>0.64</v>
      </c>
      <c r="BS185" s="46">
        <v>9.9000000000000005E-2</v>
      </c>
      <c r="BT185" s="46">
        <v>0</v>
      </c>
    </row>
    <row r="186" spans="2:72">
      <c r="B186" s="26" t="s">
        <v>51</v>
      </c>
      <c r="C186" s="39">
        <v>40079</v>
      </c>
      <c r="D186" s="39">
        <f t="shared" si="19"/>
        <v>38617</v>
      </c>
      <c r="E186" s="40">
        <v>0.55833333333333335</v>
      </c>
      <c r="F186" s="45">
        <f t="shared" si="20"/>
        <v>38617.558333333334</v>
      </c>
      <c r="G186" s="41" t="s">
        <v>387</v>
      </c>
      <c r="H186" s="41">
        <v>2</v>
      </c>
      <c r="I186" s="73"/>
      <c r="J186" s="68" t="s">
        <v>51</v>
      </c>
      <c r="K186" s="68" t="s">
        <v>453</v>
      </c>
      <c r="L186" s="68" t="s">
        <v>501</v>
      </c>
      <c r="M186" s="68">
        <v>0</v>
      </c>
      <c r="N186" s="68">
        <v>0</v>
      </c>
      <c r="O186" s="68">
        <v>0</v>
      </c>
      <c r="P186" s="68">
        <v>0</v>
      </c>
      <c r="Q186" s="68">
        <v>0</v>
      </c>
      <c r="R186" s="68">
        <v>0</v>
      </c>
      <c r="S186" s="68">
        <v>0</v>
      </c>
      <c r="T186" s="68">
        <v>0</v>
      </c>
      <c r="U186" s="68">
        <v>0</v>
      </c>
      <c r="V186" s="68">
        <v>0</v>
      </c>
      <c r="W186" s="68">
        <v>0</v>
      </c>
      <c r="X186" s="68">
        <v>0</v>
      </c>
      <c r="Y186" s="68">
        <v>0</v>
      </c>
      <c r="Z186" s="68">
        <v>0</v>
      </c>
      <c r="AA186" s="68">
        <v>4.0998E-2</v>
      </c>
      <c r="AB186" s="68">
        <v>0.86996499999999999</v>
      </c>
      <c r="AC186" s="68">
        <v>3.7598500000000001</v>
      </c>
      <c r="AD186" s="68">
        <v>6.9997199999999999</v>
      </c>
      <c r="AE186" s="68">
        <v>8.2396700000000003</v>
      </c>
      <c r="AF186" s="68">
        <v>7.8896839999999999</v>
      </c>
      <c r="AG186" s="68">
        <v>7.4697009999999997</v>
      </c>
      <c r="AH186" s="68">
        <v>6.9797209999999996</v>
      </c>
      <c r="AI186" s="68">
        <v>6.1297550000000003</v>
      </c>
      <c r="AJ186" s="68">
        <v>5.1797930000000001</v>
      </c>
      <c r="AK186" s="68">
        <v>4.4698209999999996</v>
      </c>
      <c r="AL186" s="68">
        <v>4.0598380000000001</v>
      </c>
      <c r="AM186" s="68">
        <v>3.8198470000000002</v>
      </c>
      <c r="AN186" s="68">
        <v>3.7198509999999998</v>
      </c>
      <c r="AO186" s="68">
        <v>3.6298550000000001</v>
      </c>
      <c r="AP186" s="68">
        <v>3.4898600000000002</v>
      </c>
      <c r="AQ186" s="68">
        <v>3.349866</v>
      </c>
      <c r="AR186" s="68">
        <v>3.069877</v>
      </c>
      <c r="AS186" s="68">
        <v>2.819887</v>
      </c>
      <c r="AT186" s="68">
        <v>2.5198990000000001</v>
      </c>
      <c r="AU186" s="68">
        <v>2.1399140000000001</v>
      </c>
      <c r="AV186" s="68">
        <v>1.8299270000000001</v>
      </c>
      <c r="AW186" s="68">
        <v>1.549938</v>
      </c>
      <c r="AX186" s="68">
        <v>1.2899480000000001</v>
      </c>
      <c r="AY186" s="68">
        <v>1.0799570000000001</v>
      </c>
      <c r="AZ186" s="68">
        <v>0.909964</v>
      </c>
      <c r="BA186" s="68">
        <v>0.73997000000000002</v>
      </c>
      <c r="BB186" s="68">
        <v>0.63997400000000004</v>
      </c>
      <c r="BC186" s="68">
        <v>0.49997999999999998</v>
      </c>
      <c r="BD186" s="68">
        <v>0.37998500000000002</v>
      </c>
      <c r="BE186" s="68">
        <v>0.25999</v>
      </c>
      <c r="BF186" s="68">
        <v>0.13999400000000001</v>
      </c>
      <c r="BG186" s="68">
        <v>3.2999000000000001E-2</v>
      </c>
      <c r="BH186" s="68">
        <v>0</v>
      </c>
      <c r="BI186" s="68">
        <v>0</v>
      </c>
      <c r="BJ186" s="68">
        <v>0</v>
      </c>
      <c r="BK186" s="68">
        <v>4.6708129999999999</v>
      </c>
      <c r="BL186" s="68">
        <v>81.316747000000007</v>
      </c>
      <c r="BM186" s="68">
        <v>14.01244</v>
      </c>
      <c r="BN186" s="68">
        <v>95.329187000000005</v>
      </c>
      <c r="BO186" s="68">
        <v>0</v>
      </c>
      <c r="BP186" s="68">
        <v>5.7000000000000002E-2</v>
      </c>
      <c r="BQ186" s="68">
        <v>5.8029999999999999</v>
      </c>
      <c r="BR186" s="68">
        <v>0.33300000000000002</v>
      </c>
      <c r="BS186" s="68">
        <v>4.9000000000000002E-2</v>
      </c>
      <c r="BT186" s="68">
        <v>0</v>
      </c>
    </row>
    <row r="187" spans="2:72">
      <c r="B187" s="26" t="s">
        <v>52</v>
      </c>
      <c r="C187" s="39">
        <v>40079</v>
      </c>
      <c r="D187" s="39">
        <f t="shared" si="19"/>
        <v>38617</v>
      </c>
      <c r="E187" s="40">
        <v>0.6333333333333333</v>
      </c>
      <c r="F187" s="45">
        <f t="shared" si="20"/>
        <v>38617.633333333331</v>
      </c>
      <c r="G187" s="41" t="s">
        <v>387</v>
      </c>
      <c r="H187" s="41">
        <v>3</v>
      </c>
      <c r="I187" s="41"/>
      <c r="J187" s="46" t="s">
        <v>52</v>
      </c>
      <c r="K187" s="46" t="s">
        <v>454</v>
      </c>
      <c r="L187" s="46" t="s">
        <v>501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2.2998999999999999E-2</v>
      </c>
      <c r="AA187" s="46">
        <v>0.54997300000000005</v>
      </c>
      <c r="AB187" s="46">
        <v>2.529874</v>
      </c>
      <c r="AC187" s="46">
        <v>5.1697420000000003</v>
      </c>
      <c r="AD187" s="46">
        <v>6.7696620000000003</v>
      </c>
      <c r="AE187" s="46">
        <v>7.3496329999999999</v>
      </c>
      <c r="AF187" s="46">
        <v>7.6396179999999996</v>
      </c>
      <c r="AG187" s="46">
        <v>7.6196190000000001</v>
      </c>
      <c r="AH187" s="46">
        <v>6.9596520000000002</v>
      </c>
      <c r="AI187" s="46">
        <v>5.9197040000000003</v>
      </c>
      <c r="AJ187" s="46">
        <v>5.0097500000000004</v>
      </c>
      <c r="AK187" s="46">
        <v>4.3197840000000003</v>
      </c>
      <c r="AL187" s="46">
        <v>3.829809</v>
      </c>
      <c r="AM187" s="46">
        <v>3.4898259999999999</v>
      </c>
      <c r="AN187" s="46">
        <v>3.2898360000000002</v>
      </c>
      <c r="AO187" s="46">
        <v>3.1498430000000002</v>
      </c>
      <c r="AP187" s="46">
        <v>3.0098500000000001</v>
      </c>
      <c r="AQ187" s="46">
        <v>2.889856</v>
      </c>
      <c r="AR187" s="46">
        <v>2.6798660000000001</v>
      </c>
      <c r="AS187" s="46">
        <v>2.5198740000000002</v>
      </c>
      <c r="AT187" s="46">
        <v>2.3298839999999998</v>
      </c>
      <c r="AU187" s="46">
        <v>2.0698970000000001</v>
      </c>
      <c r="AV187" s="46">
        <v>1.869907</v>
      </c>
      <c r="AW187" s="46">
        <v>1.6599170000000001</v>
      </c>
      <c r="AX187" s="46">
        <v>1.469927</v>
      </c>
      <c r="AY187" s="46">
        <v>1.289936</v>
      </c>
      <c r="AZ187" s="46">
        <v>1.1299440000000001</v>
      </c>
      <c r="BA187" s="46">
        <v>0.93995300000000004</v>
      </c>
      <c r="BB187" s="46">
        <v>0.829959</v>
      </c>
      <c r="BC187" s="46">
        <v>0.64996799999999999</v>
      </c>
      <c r="BD187" s="46">
        <v>0.48997600000000002</v>
      </c>
      <c r="BE187" s="46">
        <v>0.329984</v>
      </c>
      <c r="BF187" s="46">
        <v>0.17999100000000001</v>
      </c>
      <c r="BG187" s="46">
        <v>4.1998000000000001E-2</v>
      </c>
      <c r="BH187" s="46">
        <v>0</v>
      </c>
      <c r="BI187" s="46">
        <v>0</v>
      </c>
      <c r="BJ187" s="46">
        <v>0</v>
      </c>
      <c r="BK187" s="46">
        <v>8.2725860000000004</v>
      </c>
      <c r="BL187" s="46">
        <v>76.446178000000003</v>
      </c>
      <c r="BM187" s="46">
        <v>15.281236</v>
      </c>
      <c r="BN187" s="46">
        <v>91.727413999999996</v>
      </c>
      <c r="BO187" s="46">
        <v>0</v>
      </c>
      <c r="BP187" s="46">
        <v>0.108</v>
      </c>
      <c r="BQ187" s="46">
        <v>5.0030000000000001</v>
      </c>
      <c r="BR187" s="46">
        <v>0.54100000000000004</v>
      </c>
      <c r="BS187" s="46">
        <v>0.09</v>
      </c>
      <c r="BT187" s="46">
        <v>0</v>
      </c>
    </row>
    <row r="188" spans="2:72">
      <c r="B188" s="26" t="s">
        <v>53</v>
      </c>
      <c r="C188" s="39">
        <v>40079</v>
      </c>
      <c r="D188" s="39">
        <f t="shared" si="19"/>
        <v>38617</v>
      </c>
      <c r="E188" s="40">
        <v>0.69791666666666663</v>
      </c>
      <c r="F188" s="45">
        <f t="shared" si="20"/>
        <v>38617.697916666664</v>
      </c>
      <c r="G188" s="41" t="s">
        <v>387</v>
      </c>
      <c r="H188" s="41">
        <v>4</v>
      </c>
      <c r="I188" s="74"/>
      <c r="J188" s="69" t="s">
        <v>53</v>
      </c>
      <c r="K188" s="69" t="s">
        <v>455</v>
      </c>
      <c r="L188" s="69" t="s">
        <v>501</v>
      </c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69">
        <v>0</v>
      </c>
      <c r="U188" s="69">
        <v>0</v>
      </c>
      <c r="V188" s="69">
        <v>0</v>
      </c>
      <c r="W188" s="69">
        <v>0</v>
      </c>
      <c r="X188" s="69">
        <v>0</v>
      </c>
      <c r="Y188" s="69">
        <v>0</v>
      </c>
      <c r="Z188" s="69">
        <v>4.3E-3</v>
      </c>
      <c r="AA188" s="69">
        <v>0.36003499999999999</v>
      </c>
      <c r="AB188" s="69">
        <v>2.7802699999999998</v>
      </c>
      <c r="AC188" s="69">
        <v>6.9106699999999996</v>
      </c>
      <c r="AD188" s="69">
        <v>8.9808710000000005</v>
      </c>
      <c r="AE188" s="69">
        <v>8.2307980000000001</v>
      </c>
      <c r="AF188" s="69">
        <v>7.1906970000000001</v>
      </c>
      <c r="AG188" s="69">
        <v>6.9606750000000002</v>
      </c>
      <c r="AH188" s="69">
        <v>6.5906390000000004</v>
      </c>
      <c r="AI188" s="69">
        <v>5.6405469999999998</v>
      </c>
      <c r="AJ188" s="69">
        <v>4.6504510000000003</v>
      </c>
      <c r="AK188" s="69">
        <v>4.0003880000000001</v>
      </c>
      <c r="AL188" s="69">
        <v>3.6503540000000001</v>
      </c>
      <c r="AM188" s="69">
        <v>3.4103309999999998</v>
      </c>
      <c r="AN188" s="69">
        <v>3.3003200000000001</v>
      </c>
      <c r="AO188" s="69">
        <v>3.20031</v>
      </c>
      <c r="AP188" s="69">
        <v>3.0502959999999999</v>
      </c>
      <c r="AQ188" s="69">
        <v>2.8902800000000002</v>
      </c>
      <c r="AR188" s="69">
        <v>2.630255</v>
      </c>
      <c r="AS188" s="69">
        <v>2.410234</v>
      </c>
      <c r="AT188" s="69">
        <v>2.1602100000000002</v>
      </c>
      <c r="AU188" s="69">
        <v>1.850179</v>
      </c>
      <c r="AV188" s="69">
        <v>1.6201570000000001</v>
      </c>
      <c r="AW188" s="69">
        <v>1.410137</v>
      </c>
      <c r="AX188" s="69">
        <v>1.220118</v>
      </c>
      <c r="AY188" s="69">
        <v>1.060103</v>
      </c>
      <c r="AZ188" s="69">
        <v>0.93008999999999997</v>
      </c>
      <c r="BA188" s="69">
        <v>0.78007599999999999</v>
      </c>
      <c r="BB188" s="69">
        <v>0.69006699999999999</v>
      </c>
      <c r="BC188" s="69">
        <v>0.54005199999999998</v>
      </c>
      <c r="BD188" s="69">
        <v>0.420041</v>
      </c>
      <c r="BE188" s="69">
        <v>0.28002700000000003</v>
      </c>
      <c r="BF188" s="69">
        <v>0.16001599999999999</v>
      </c>
      <c r="BG188" s="69">
        <v>3.6003E-2</v>
      </c>
      <c r="BH188" s="69">
        <v>0</v>
      </c>
      <c r="BI188" s="69">
        <v>0</v>
      </c>
      <c r="BJ188" s="69">
        <v>0</v>
      </c>
      <c r="BK188" s="69">
        <v>10.055275</v>
      </c>
      <c r="BL188" s="69">
        <v>76.787447999999998</v>
      </c>
      <c r="BM188" s="69">
        <v>13.157276</v>
      </c>
      <c r="BN188" s="69">
        <v>89.944725000000005</v>
      </c>
      <c r="BO188" s="69">
        <v>0</v>
      </c>
      <c r="BP188" s="69">
        <v>0.13100000000000001</v>
      </c>
      <c r="BQ188" s="69">
        <v>5.8360000000000003</v>
      </c>
      <c r="BR188" s="69">
        <v>0.76400000000000001</v>
      </c>
      <c r="BS188" s="69">
        <v>0.112</v>
      </c>
      <c r="BT188" s="69">
        <v>0</v>
      </c>
    </row>
    <row r="189" spans="2:72">
      <c r="B189" s="26" t="s">
        <v>54</v>
      </c>
      <c r="C189" s="39">
        <v>40079</v>
      </c>
      <c r="D189" s="39">
        <f t="shared" si="19"/>
        <v>38617</v>
      </c>
      <c r="E189" s="40">
        <v>0.44305555555555554</v>
      </c>
      <c r="F189" s="45">
        <f t="shared" si="20"/>
        <v>38617.443055555559</v>
      </c>
      <c r="G189" s="41" t="s">
        <v>388</v>
      </c>
      <c r="H189" s="41">
        <v>1</v>
      </c>
      <c r="I189" s="41"/>
      <c r="J189" s="46" t="s">
        <v>54</v>
      </c>
      <c r="K189" s="46" t="s">
        <v>456</v>
      </c>
      <c r="L189" s="46" t="s">
        <v>501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3.5E-4</v>
      </c>
      <c r="Z189" s="46">
        <v>6.7995E-2</v>
      </c>
      <c r="AA189" s="46">
        <v>0.81994</v>
      </c>
      <c r="AB189" s="46">
        <v>2.8897879999999998</v>
      </c>
      <c r="AC189" s="46">
        <v>5.3296080000000003</v>
      </c>
      <c r="AD189" s="46">
        <v>7.0294829999999999</v>
      </c>
      <c r="AE189" s="46">
        <v>8.0094110000000001</v>
      </c>
      <c r="AF189" s="46">
        <v>8.3993830000000003</v>
      </c>
      <c r="AG189" s="46">
        <v>8.1194030000000001</v>
      </c>
      <c r="AH189" s="46">
        <v>7.1594740000000003</v>
      </c>
      <c r="AI189" s="46">
        <v>5.9495630000000004</v>
      </c>
      <c r="AJ189" s="46">
        <v>4.9796339999999999</v>
      </c>
      <c r="AK189" s="46">
        <v>4.2496879999999999</v>
      </c>
      <c r="AL189" s="46">
        <v>3.7297259999999999</v>
      </c>
      <c r="AM189" s="46">
        <v>3.359753</v>
      </c>
      <c r="AN189" s="46">
        <v>3.1197710000000001</v>
      </c>
      <c r="AO189" s="46">
        <v>2.9297849999999999</v>
      </c>
      <c r="AP189" s="46">
        <v>2.7497980000000002</v>
      </c>
      <c r="AQ189" s="46">
        <v>2.6098080000000001</v>
      </c>
      <c r="AR189" s="46">
        <v>2.3998240000000002</v>
      </c>
      <c r="AS189" s="46">
        <v>2.249835</v>
      </c>
      <c r="AT189" s="46">
        <v>2.079847</v>
      </c>
      <c r="AU189" s="46">
        <v>1.849864</v>
      </c>
      <c r="AV189" s="46">
        <v>1.6698770000000001</v>
      </c>
      <c r="AW189" s="46">
        <v>1.4998899999999999</v>
      </c>
      <c r="AX189" s="46">
        <v>1.3299019999999999</v>
      </c>
      <c r="AY189" s="46">
        <v>1.179913</v>
      </c>
      <c r="AZ189" s="46">
        <v>1.0399240000000001</v>
      </c>
      <c r="BA189" s="46">
        <v>0.86993600000000004</v>
      </c>
      <c r="BB189" s="46">
        <v>0.76994300000000004</v>
      </c>
      <c r="BC189" s="46">
        <v>0.59995600000000004</v>
      </c>
      <c r="BD189" s="46">
        <v>0.44996700000000001</v>
      </c>
      <c r="BE189" s="46">
        <v>0.29997800000000002</v>
      </c>
      <c r="BF189" s="46">
        <v>0.169988</v>
      </c>
      <c r="BG189" s="46">
        <v>3.8996999999999997E-2</v>
      </c>
      <c r="BH189" s="46">
        <v>0</v>
      </c>
      <c r="BI189" s="46">
        <v>0</v>
      </c>
      <c r="BJ189" s="46">
        <v>0</v>
      </c>
      <c r="BK189" s="46">
        <v>9.1076809999999995</v>
      </c>
      <c r="BL189" s="46">
        <v>77.044336999999999</v>
      </c>
      <c r="BM189" s="46">
        <v>13.847982</v>
      </c>
      <c r="BN189" s="46">
        <v>90.892319000000001</v>
      </c>
      <c r="BO189" s="46">
        <v>0</v>
      </c>
      <c r="BP189" s="46">
        <v>0.11799999999999999</v>
      </c>
      <c r="BQ189" s="46">
        <v>5.5640000000000001</v>
      </c>
      <c r="BR189" s="46">
        <v>0.65800000000000003</v>
      </c>
      <c r="BS189" s="46">
        <v>0.1</v>
      </c>
      <c r="BT189" s="46">
        <v>0</v>
      </c>
    </row>
    <row r="190" spans="2:72">
      <c r="B190" s="26" t="s">
        <v>55</v>
      </c>
      <c r="C190" s="39">
        <v>40079</v>
      </c>
      <c r="D190" s="39">
        <f t="shared" si="19"/>
        <v>38617</v>
      </c>
      <c r="E190" s="40">
        <v>0.56597222222222221</v>
      </c>
      <c r="F190" s="45">
        <f t="shared" si="20"/>
        <v>38617.565972222219</v>
      </c>
      <c r="G190" s="41" t="s">
        <v>388</v>
      </c>
      <c r="H190" s="41">
        <v>2</v>
      </c>
      <c r="I190" s="41"/>
      <c r="J190" s="46" t="s">
        <v>55</v>
      </c>
      <c r="K190" s="46" t="s">
        <v>457</v>
      </c>
      <c r="L190" s="46" t="s">
        <v>501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5.0000000000000001E-3</v>
      </c>
      <c r="Z190" s="46">
        <v>0.16999700000000001</v>
      </c>
      <c r="AA190" s="46">
        <v>1.069979</v>
      </c>
      <c r="AB190" s="46">
        <v>2.9299409999999999</v>
      </c>
      <c r="AC190" s="46">
        <v>5.1798960000000003</v>
      </c>
      <c r="AD190" s="46">
        <v>7.0598590000000003</v>
      </c>
      <c r="AE190" s="46">
        <v>8.3698329999999999</v>
      </c>
      <c r="AF190" s="46">
        <v>8.8298229999999993</v>
      </c>
      <c r="AG190" s="46">
        <v>8.4398309999999999</v>
      </c>
      <c r="AH190" s="46">
        <v>7.3198540000000003</v>
      </c>
      <c r="AI190" s="46">
        <v>5.9998800000000001</v>
      </c>
      <c r="AJ190" s="46">
        <v>4.9199020000000004</v>
      </c>
      <c r="AK190" s="46">
        <v>4.1099180000000004</v>
      </c>
      <c r="AL190" s="46">
        <v>3.5799280000000002</v>
      </c>
      <c r="AM190" s="46">
        <v>3.2299349999999998</v>
      </c>
      <c r="AN190" s="46">
        <v>3.0199400000000001</v>
      </c>
      <c r="AO190" s="46">
        <v>2.8599429999999999</v>
      </c>
      <c r="AP190" s="46">
        <v>2.709946</v>
      </c>
      <c r="AQ190" s="46">
        <v>2.5799479999999999</v>
      </c>
      <c r="AR190" s="46">
        <v>2.3699530000000002</v>
      </c>
      <c r="AS190" s="46">
        <v>2.209956</v>
      </c>
      <c r="AT190" s="46">
        <v>2.0199600000000002</v>
      </c>
      <c r="AU190" s="46">
        <v>1.7799640000000001</v>
      </c>
      <c r="AV190" s="46">
        <v>1.589968</v>
      </c>
      <c r="AW190" s="46">
        <v>1.399972</v>
      </c>
      <c r="AX190" s="46">
        <v>1.229975</v>
      </c>
      <c r="AY190" s="46">
        <v>1.0799780000000001</v>
      </c>
      <c r="AZ190" s="46">
        <v>0.94998099999999996</v>
      </c>
      <c r="BA190" s="46">
        <v>0.79998400000000003</v>
      </c>
      <c r="BB190" s="46">
        <v>0.70998600000000001</v>
      </c>
      <c r="BC190" s="46">
        <v>0.55998899999999996</v>
      </c>
      <c r="BD190" s="46">
        <v>0.42999100000000001</v>
      </c>
      <c r="BE190" s="46">
        <v>0.28999399999999997</v>
      </c>
      <c r="BF190" s="46">
        <v>0.159997</v>
      </c>
      <c r="BG190" s="46">
        <v>3.6998999999999997E-2</v>
      </c>
      <c r="BH190" s="46">
        <v>0</v>
      </c>
      <c r="BI190" s="46">
        <v>0</v>
      </c>
      <c r="BJ190" s="46">
        <v>0</v>
      </c>
      <c r="BK190" s="46">
        <v>9.354813</v>
      </c>
      <c r="BL190" s="46">
        <v>77.608447999999996</v>
      </c>
      <c r="BM190" s="46">
        <v>13.036739000000001</v>
      </c>
      <c r="BN190" s="46">
        <v>90.645187000000007</v>
      </c>
      <c r="BO190" s="46">
        <v>0</v>
      </c>
      <c r="BP190" s="46">
        <v>0.121</v>
      </c>
      <c r="BQ190" s="46">
        <v>5.9530000000000003</v>
      </c>
      <c r="BR190" s="46">
        <v>0.71799999999999997</v>
      </c>
      <c r="BS190" s="46">
        <v>0.10299999999999999</v>
      </c>
      <c r="BT190" s="46">
        <v>0</v>
      </c>
    </row>
    <row r="191" spans="2:72">
      <c r="B191" s="26" t="s">
        <v>56</v>
      </c>
      <c r="C191" s="39">
        <v>40079</v>
      </c>
      <c r="D191" s="39">
        <f t="shared" si="19"/>
        <v>38617</v>
      </c>
      <c r="E191" s="40">
        <v>0.63680555555555551</v>
      </c>
      <c r="F191" s="45">
        <f t="shared" si="20"/>
        <v>38617.636805555558</v>
      </c>
      <c r="G191" s="41" t="s">
        <v>388</v>
      </c>
      <c r="H191" s="41">
        <v>3</v>
      </c>
      <c r="I191" s="41"/>
      <c r="J191" s="46" t="s">
        <v>56</v>
      </c>
      <c r="K191" s="46" t="s">
        <v>458</v>
      </c>
      <c r="L191" s="46" t="s">
        <v>501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3.4000000000000002E-4</v>
      </c>
      <c r="Z191" s="46">
        <v>8.8005E-2</v>
      </c>
      <c r="AA191" s="46">
        <v>1.1500649999999999</v>
      </c>
      <c r="AB191" s="46">
        <v>3.9602240000000002</v>
      </c>
      <c r="AC191" s="46">
        <v>6.7403820000000003</v>
      </c>
      <c r="AD191" s="46">
        <v>7.8404439999999997</v>
      </c>
      <c r="AE191" s="46">
        <v>7.8104420000000001</v>
      </c>
      <c r="AF191" s="46">
        <v>7.6504329999999996</v>
      </c>
      <c r="AG191" s="46">
        <v>7.3904180000000004</v>
      </c>
      <c r="AH191" s="46">
        <v>6.6403759999999998</v>
      </c>
      <c r="AI191" s="46">
        <v>5.6203180000000001</v>
      </c>
      <c r="AJ191" s="46">
        <v>4.7402680000000004</v>
      </c>
      <c r="AK191" s="46">
        <v>4.0902320000000003</v>
      </c>
      <c r="AL191" s="46">
        <v>3.650207</v>
      </c>
      <c r="AM191" s="46">
        <v>3.3401890000000001</v>
      </c>
      <c r="AN191" s="46">
        <v>3.1501779999999999</v>
      </c>
      <c r="AO191" s="46">
        <v>2.9901689999999999</v>
      </c>
      <c r="AP191" s="46">
        <v>2.82016</v>
      </c>
      <c r="AQ191" s="46">
        <v>2.6701510000000002</v>
      </c>
      <c r="AR191" s="46">
        <v>2.4401380000000001</v>
      </c>
      <c r="AS191" s="46">
        <v>2.2601279999999999</v>
      </c>
      <c r="AT191" s="46">
        <v>2.060117</v>
      </c>
      <c r="AU191" s="46">
        <v>1.8001020000000001</v>
      </c>
      <c r="AV191" s="46">
        <v>1.59009</v>
      </c>
      <c r="AW191" s="46">
        <v>1.4000790000000001</v>
      </c>
      <c r="AX191" s="46">
        <v>1.2200690000000001</v>
      </c>
      <c r="AY191" s="46">
        <v>1.0700609999999999</v>
      </c>
      <c r="AZ191" s="46">
        <v>0.93005300000000002</v>
      </c>
      <c r="BA191" s="46">
        <v>0.78004399999999996</v>
      </c>
      <c r="BB191" s="46">
        <v>0.69003899999999996</v>
      </c>
      <c r="BC191" s="46">
        <v>0.54003100000000004</v>
      </c>
      <c r="BD191" s="46">
        <v>0.41002300000000003</v>
      </c>
      <c r="BE191" s="46">
        <v>0.28001599999999999</v>
      </c>
      <c r="BF191" s="46">
        <v>0.150008</v>
      </c>
      <c r="BG191" s="46">
        <v>3.6001999999999999E-2</v>
      </c>
      <c r="BH191" s="46">
        <v>0</v>
      </c>
      <c r="BI191" s="46">
        <v>0</v>
      </c>
      <c r="BJ191" s="46">
        <v>0</v>
      </c>
      <c r="BK191" s="46">
        <v>11.939016000000001</v>
      </c>
      <c r="BL191" s="46">
        <v>75.104251000000005</v>
      </c>
      <c r="BM191" s="46">
        <v>12.956733</v>
      </c>
      <c r="BN191" s="46">
        <v>88.060984000000005</v>
      </c>
      <c r="BO191" s="46">
        <v>0</v>
      </c>
      <c r="BP191" s="46">
        <v>0.159</v>
      </c>
      <c r="BQ191" s="46">
        <v>5.7969999999999997</v>
      </c>
      <c r="BR191" s="46">
        <v>0.92100000000000004</v>
      </c>
      <c r="BS191" s="46">
        <v>0.13600000000000001</v>
      </c>
      <c r="BT191" s="46">
        <v>0</v>
      </c>
    </row>
    <row r="192" spans="2:72">
      <c r="B192" s="26" t="s">
        <v>57</v>
      </c>
      <c r="C192" s="39">
        <v>40079</v>
      </c>
      <c r="D192" s="39">
        <f t="shared" si="19"/>
        <v>38617</v>
      </c>
      <c r="E192" s="40">
        <v>0.70694444444444438</v>
      </c>
      <c r="F192" s="45">
        <f t="shared" si="20"/>
        <v>38617.706944444442</v>
      </c>
      <c r="G192" s="41" t="s">
        <v>388</v>
      </c>
      <c r="H192" s="41">
        <v>4</v>
      </c>
      <c r="I192" s="41"/>
      <c r="J192" s="46" t="s">
        <v>57</v>
      </c>
      <c r="K192" s="46" t="s">
        <v>459</v>
      </c>
      <c r="L192" s="46" t="s">
        <v>501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6.7000000000000002E-4</v>
      </c>
      <c r="Y192" s="46">
        <v>9.2003000000000001E-2</v>
      </c>
      <c r="Z192" s="46">
        <v>0.93003100000000005</v>
      </c>
      <c r="AA192" s="46">
        <v>3.120104</v>
      </c>
      <c r="AB192" s="46">
        <v>5.8201939999999999</v>
      </c>
      <c r="AC192" s="46">
        <v>7.5302509999999998</v>
      </c>
      <c r="AD192" s="46">
        <v>7.6602550000000003</v>
      </c>
      <c r="AE192" s="46">
        <v>7.0602349999999996</v>
      </c>
      <c r="AF192" s="46">
        <v>6.6002200000000002</v>
      </c>
      <c r="AG192" s="46">
        <v>6.2702090000000004</v>
      </c>
      <c r="AH192" s="46">
        <v>5.6901890000000002</v>
      </c>
      <c r="AI192" s="46">
        <v>4.8901630000000003</v>
      </c>
      <c r="AJ192" s="46">
        <v>4.160139</v>
      </c>
      <c r="AK192" s="46">
        <v>3.60012</v>
      </c>
      <c r="AL192" s="46">
        <v>3.2101069999999998</v>
      </c>
      <c r="AM192" s="46">
        <v>2.9500980000000001</v>
      </c>
      <c r="AN192" s="46">
        <v>2.8200940000000001</v>
      </c>
      <c r="AO192" s="46">
        <v>2.7400910000000001</v>
      </c>
      <c r="AP192" s="46">
        <v>2.6600890000000001</v>
      </c>
      <c r="AQ192" s="46">
        <v>2.6000869999999998</v>
      </c>
      <c r="AR192" s="46">
        <v>2.4500820000000001</v>
      </c>
      <c r="AS192" s="46">
        <v>2.3300779999999999</v>
      </c>
      <c r="AT192" s="46">
        <v>2.1800730000000001</v>
      </c>
      <c r="AU192" s="46">
        <v>1.9500649999999999</v>
      </c>
      <c r="AV192" s="46">
        <v>1.770059</v>
      </c>
      <c r="AW192" s="46">
        <v>1.5900529999999999</v>
      </c>
      <c r="AX192" s="46">
        <v>1.4200470000000001</v>
      </c>
      <c r="AY192" s="46">
        <v>1.2600420000000001</v>
      </c>
      <c r="AZ192" s="46">
        <v>1.1200369999999999</v>
      </c>
      <c r="BA192" s="46">
        <v>0.94003099999999995</v>
      </c>
      <c r="BB192" s="46">
        <v>0.840028</v>
      </c>
      <c r="BC192" s="46">
        <v>0.660022</v>
      </c>
      <c r="BD192" s="46">
        <v>0.51001700000000005</v>
      </c>
      <c r="BE192" s="46">
        <v>0.34001100000000001</v>
      </c>
      <c r="BF192" s="46">
        <v>0.19000600000000001</v>
      </c>
      <c r="BG192" s="46">
        <v>4.4000999999999998E-2</v>
      </c>
      <c r="BH192" s="46">
        <v>0</v>
      </c>
      <c r="BI192" s="46">
        <v>0</v>
      </c>
      <c r="BJ192" s="46">
        <v>0</v>
      </c>
      <c r="BK192" s="46">
        <v>17.493252999999999</v>
      </c>
      <c r="BL192" s="46">
        <v>67.692254000000005</v>
      </c>
      <c r="BM192" s="46">
        <v>14.814493000000001</v>
      </c>
      <c r="BN192" s="46">
        <v>82.506747000000004</v>
      </c>
      <c r="BO192" s="46">
        <v>0</v>
      </c>
      <c r="BP192" s="46">
        <v>0.25800000000000001</v>
      </c>
      <c r="BQ192" s="46">
        <v>4.569</v>
      </c>
      <c r="BR192" s="46">
        <v>1.181</v>
      </c>
      <c r="BS192" s="46">
        <v>0.21199999999999999</v>
      </c>
      <c r="BT192" s="46">
        <v>0</v>
      </c>
    </row>
    <row r="193" spans="2:72">
      <c r="B193" s="26" t="s">
        <v>58</v>
      </c>
      <c r="C193" s="39">
        <v>40079</v>
      </c>
      <c r="D193" s="39">
        <f t="shared" si="19"/>
        <v>38617</v>
      </c>
      <c r="E193" s="40">
        <v>0.43611111111111112</v>
      </c>
      <c r="F193" s="45">
        <f t="shared" si="20"/>
        <v>38617.436111111114</v>
      </c>
      <c r="G193" s="41" t="s">
        <v>389</v>
      </c>
      <c r="H193" s="41">
        <v>1</v>
      </c>
      <c r="I193" s="41"/>
      <c r="J193" s="46" t="s">
        <v>58</v>
      </c>
      <c r="K193" s="46" t="s">
        <v>460</v>
      </c>
      <c r="L193" s="46" t="s">
        <v>501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1E-3</v>
      </c>
      <c r="Z193" s="46">
        <v>0.12001299999999999</v>
      </c>
      <c r="AA193" s="46">
        <v>1.1101220000000001</v>
      </c>
      <c r="AB193" s="46">
        <v>3.3603700000000001</v>
      </c>
      <c r="AC193" s="46">
        <v>5.6706240000000001</v>
      </c>
      <c r="AD193" s="46">
        <v>6.9807680000000003</v>
      </c>
      <c r="AE193" s="46">
        <v>7.6108370000000001</v>
      </c>
      <c r="AF193" s="46">
        <v>7.8608650000000004</v>
      </c>
      <c r="AG193" s="46">
        <v>7.620838</v>
      </c>
      <c r="AH193" s="46">
        <v>6.7407409999999999</v>
      </c>
      <c r="AI193" s="46">
        <v>5.6506220000000003</v>
      </c>
      <c r="AJ193" s="46">
        <v>4.8005279999999999</v>
      </c>
      <c r="AK193" s="46">
        <v>4.1804600000000001</v>
      </c>
      <c r="AL193" s="46">
        <v>3.750413</v>
      </c>
      <c r="AM193" s="46">
        <v>3.430377</v>
      </c>
      <c r="AN193" s="46">
        <v>3.2403559999999998</v>
      </c>
      <c r="AO193" s="46">
        <v>3.0903399999999999</v>
      </c>
      <c r="AP193" s="46">
        <v>2.9503249999999999</v>
      </c>
      <c r="AQ193" s="46">
        <v>2.8203100000000001</v>
      </c>
      <c r="AR193" s="46">
        <v>2.610287</v>
      </c>
      <c r="AS193" s="46">
        <v>2.4402680000000001</v>
      </c>
      <c r="AT193" s="46">
        <v>2.230245</v>
      </c>
      <c r="AU193" s="46">
        <v>1.950215</v>
      </c>
      <c r="AV193" s="46">
        <v>1.7301899999999999</v>
      </c>
      <c r="AW193" s="46">
        <v>1.520167</v>
      </c>
      <c r="AX193" s="46">
        <v>1.3201449999999999</v>
      </c>
      <c r="AY193" s="46">
        <v>1.1501269999999999</v>
      </c>
      <c r="AZ193" s="46">
        <v>1.0001100000000001</v>
      </c>
      <c r="BA193" s="46">
        <v>0.83009100000000002</v>
      </c>
      <c r="BB193" s="46">
        <v>0.73007999999999995</v>
      </c>
      <c r="BC193" s="46">
        <v>0.57006299999999999</v>
      </c>
      <c r="BD193" s="46">
        <v>0.44004799999999999</v>
      </c>
      <c r="BE193" s="46">
        <v>0.29003200000000001</v>
      </c>
      <c r="BF193" s="46">
        <v>0.16001799999999999</v>
      </c>
      <c r="BG193" s="46">
        <v>3.8004000000000003E-2</v>
      </c>
      <c r="BH193" s="46">
        <v>0</v>
      </c>
      <c r="BI193" s="46">
        <v>0</v>
      </c>
      <c r="BJ193" s="46">
        <v>0</v>
      </c>
      <c r="BK193" s="46">
        <v>10.262129</v>
      </c>
      <c r="BL193" s="46">
        <v>75.778335999999996</v>
      </c>
      <c r="BM193" s="46">
        <v>13.959536</v>
      </c>
      <c r="BN193" s="46">
        <v>89.737870999999998</v>
      </c>
      <c r="BO193" s="46">
        <v>0</v>
      </c>
      <c r="BP193" s="46">
        <v>0.13500000000000001</v>
      </c>
      <c r="BQ193" s="46">
        <v>5.4279999999999999</v>
      </c>
      <c r="BR193" s="46">
        <v>0.73499999999999999</v>
      </c>
      <c r="BS193" s="46">
        <v>0.114</v>
      </c>
      <c r="BT193" s="46">
        <v>0</v>
      </c>
    </row>
    <row r="194" spans="2:72">
      <c r="B194" s="26" t="s">
        <v>59</v>
      </c>
      <c r="C194" s="39">
        <v>40079</v>
      </c>
      <c r="D194" s="39">
        <f t="shared" si="19"/>
        <v>38617</v>
      </c>
      <c r="E194" s="40">
        <v>0.5708333333333333</v>
      </c>
      <c r="F194" s="45">
        <f t="shared" si="20"/>
        <v>38617.570833333331</v>
      </c>
      <c r="G194" s="41" t="s">
        <v>389</v>
      </c>
      <c r="H194" s="41">
        <v>2</v>
      </c>
      <c r="I194" s="41"/>
      <c r="J194" s="46" t="s">
        <v>59</v>
      </c>
      <c r="K194" s="46" t="s">
        <v>461</v>
      </c>
      <c r="L194" s="46" t="s">
        <v>501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2.4001999999999999E-2</v>
      </c>
      <c r="AA194" s="46">
        <v>0.59004699999999999</v>
      </c>
      <c r="AB194" s="46">
        <v>2.8202259999999999</v>
      </c>
      <c r="AC194" s="46">
        <v>6.0104810000000004</v>
      </c>
      <c r="AD194" s="46">
        <v>8.2106569999999994</v>
      </c>
      <c r="AE194" s="46">
        <v>8.9807179999999995</v>
      </c>
      <c r="AF194" s="46">
        <v>8.8907109999999996</v>
      </c>
      <c r="AG194" s="46">
        <v>8.2906630000000003</v>
      </c>
      <c r="AH194" s="46">
        <v>7.1205699999999998</v>
      </c>
      <c r="AI194" s="46">
        <v>5.7504600000000003</v>
      </c>
      <c r="AJ194" s="46">
        <v>4.640371</v>
      </c>
      <c r="AK194" s="46">
        <v>3.8703099999999999</v>
      </c>
      <c r="AL194" s="46">
        <v>3.3702700000000001</v>
      </c>
      <c r="AM194" s="46">
        <v>3.0502440000000002</v>
      </c>
      <c r="AN194" s="46">
        <v>2.8602289999999999</v>
      </c>
      <c r="AO194" s="46">
        <v>2.7302179999999998</v>
      </c>
      <c r="AP194" s="46">
        <v>2.6002079999999999</v>
      </c>
      <c r="AQ194" s="46">
        <v>2.4901990000000001</v>
      </c>
      <c r="AR194" s="46">
        <v>2.3001839999999998</v>
      </c>
      <c r="AS194" s="46">
        <v>2.1601729999999999</v>
      </c>
      <c r="AT194" s="46">
        <v>2.0001600000000002</v>
      </c>
      <c r="AU194" s="46">
        <v>1.7701420000000001</v>
      </c>
      <c r="AV194" s="46">
        <v>1.600128</v>
      </c>
      <c r="AW194" s="46">
        <v>1.4201140000000001</v>
      </c>
      <c r="AX194" s="46">
        <v>1.2601009999999999</v>
      </c>
      <c r="AY194" s="46">
        <v>1.1100890000000001</v>
      </c>
      <c r="AZ194" s="46">
        <v>0.980078</v>
      </c>
      <c r="BA194" s="46">
        <v>0.83006599999999997</v>
      </c>
      <c r="BB194" s="46">
        <v>0.74005900000000002</v>
      </c>
      <c r="BC194" s="46">
        <v>0.58004599999999995</v>
      </c>
      <c r="BD194" s="46">
        <v>0.44003500000000001</v>
      </c>
      <c r="BE194" s="46">
        <v>0.30002400000000001</v>
      </c>
      <c r="BF194" s="46">
        <v>0.170014</v>
      </c>
      <c r="BG194" s="46">
        <v>3.8003000000000002E-2</v>
      </c>
      <c r="BH194" s="46">
        <v>0</v>
      </c>
      <c r="BI194" s="46">
        <v>0</v>
      </c>
      <c r="BJ194" s="46">
        <v>0</v>
      </c>
      <c r="BK194" s="46">
        <v>9.4447559999999999</v>
      </c>
      <c r="BL194" s="46">
        <v>77.316185000000004</v>
      </c>
      <c r="BM194" s="46">
        <v>13.239058999999999</v>
      </c>
      <c r="BN194" s="46">
        <v>90.555244000000002</v>
      </c>
      <c r="BO194" s="46">
        <v>0</v>
      </c>
      <c r="BP194" s="46">
        <v>0.122</v>
      </c>
      <c r="BQ194" s="46">
        <v>5.84</v>
      </c>
      <c r="BR194" s="46">
        <v>0.71299999999999997</v>
      </c>
      <c r="BS194" s="46">
        <v>0.104</v>
      </c>
      <c r="BT194" s="46">
        <v>0</v>
      </c>
    </row>
    <row r="195" spans="2:72">
      <c r="B195" s="26" t="s">
        <v>60</v>
      </c>
      <c r="C195" s="39">
        <v>40079</v>
      </c>
      <c r="D195" s="39">
        <f t="shared" si="19"/>
        <v>38617</v>
      </c>
      <c r="E195" s="40">
        <v>0.64027777777777783</v>
      </c>
      <c r="F195" s="45">
        <f t="shared" si="20"/>
        <v>38617.640277777777</v>
      </c>
      <c r="G195" s="41" t="s">
        <v>389</v>
      </c>
      <c r="H195" s="41">
        <v>3</v>
      </c>
      <c r="I195" s="41"/>
      <c r="J195" s="46" t="s">
        <v>60</v>
      </c>
      <c r="K195" s="46" t="s">
        <v>639</v>
      </c>
      <c r="L195" s="46" t="s">
        <v>501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3.5002999999999999E-2</v>
      </c>
      <c r="AA195" s="46">
        <v>0.81006500000000004</v>
      </c>
      <c r="AB195" s="46">
        <v>3.6902949999999999</v>
      </c>
      <c r="AC195" s="46">
        <v>7.3905909999999997</v>
      </c>
      <c r="AD195" s="46">
        <v>9.2607409999999994</v>
      </c>
      <c r="AE195" s="46">
        <v>9.1607330000000005</v>
      </c>
      <c r="AF195" s="46">
        <v>8.4806779999999993</v>
      </c>
      <c r="AG195" s="46">
        <v>7.7306179999999998</v>
      </c>
      <c r="AH195" s="46">
        <v>6.6505320000000001</v>
      </c>
      <c r="AI195" s="46">
        <v>5.3904310000000004</v>
      </c>
      <c r="AJ195" s="46">
        <v>4.3403470000000004</v>
      </c>
      <c r="AK195" s="46">
        <v>3.6102889999999999</v>
      </c>
      <c r="AL195" s="46">
        <v>3.1302500000000002</v>
      </c>
      <c r="AM195" s="46">
        <v>2.8302260000000001</v>
      </c>
      <c r="AN195" s="46">
        <v>2.6802139999999999</v>
      </c>
      <c r="AO195" s="46">
        <v>2.580206</v>
      </c>
      <c r="AP195" s="46">
        <v>2.4801980000000001</v>
      </c>
      <c r="AQ195" s="46">
        <v>2.4001920000000001</v>
      </c>
      <c r="AR195" s="46">
        <v>2.2401789999999999</v>
      </c>
      <c r="AS195" s="46">
        <v>2.1201699999999999</v>
      </c>
      <c r="AT195" s="46">
        <v>1.9701580000000001</v>
      </c>
      <c r="AU195" s="46">
        <v>1.75014</v>
      </c>
      <c r="AV195" s="46">
        <v>1.5801259999999999</v>
      </c>
      <c r="AW195" s="46">
        <v>1.400112</v>
      </c>
      <c r="AX195" s="46">
        <v>1.2400990000000001</v>
      </c>
      <c r="AY195" s="46">
        <v>1.090087</v>
      </c>
      <c r="AZ195" s="46">
        <v>0.96007699999999996</v>
      </c>
      <c r="BA195" s="46">
        <v>0.800064</v>
      </c>
      <c r="BB195" s="46">
        <v>0.72005799999999998</v>
      </c>
      <c r="BC195" s="46">
        <v>0.56004500000000002</v>
      </c>
      <c r="BD195" s="46">
        <v>0.43003400000000003</v>
      </c>
      <c r="BE195" s="46">
        <v>0.29002299999999998</v>
      </c>
      <c r="BF195" s="46">
        <v>0.16001299999999999</v>
      </c>
      <c r="BG195" s="46">
        <v>3.7003000000000001E-2</v>
      </c>
      <c r="BH195" s="46">
        <v>0</v>
      </c>
      <c r="BI195" s="46">
        <v>0</v>
      </c>
      <c r="BJ195" s="46">
        <v>0</v>
      </c>
      <c r="BK195" s="46">
        <v>11.925954000000001</v>
      </c>
      <c r="BL195" s="46">
        <v>75.086006999999995</v>
      </c>
      <c r="BM195" s="46">
        <v>12.988039000000001</v>
      </c>
      <c r="BN195" s="46">
        <v>88.074045999999996</v>
      </c>
      <c r="BO195" s="46">
        <v>0</v>
      </c>
      <c r="BP195" s="46">
        <v>0.159</v>
      </c>
      <c r="BQ195" s="46">
        <v>5.7809999999999997</v>
      </c>
      <c r="BR195" s="46">
        <v>0.91800000000000004</v>
      </c>
      <c r="BS195" s="46">
        <v>0.13500000000000001</v>
      </c>
      <c r="BT195" s="46">
        <v>0</v>
      </c>
    </row>
    <row r="196" spans="2:72">
      <c r="B196" s="26" t="s">
        <v>61</v>
      </c>
      <c r="C196" s="39">
        <v>40079</v>
      </c>
      <c r="D196" s="39">
        <f t="shared" si="19"/>
        <v>38617</v>
      </c>
      <c r="E196" s="40">
        <v>0.71458333333333324</v>
      </c>
      <c r="F196" s="45">
        <f t="shared" si="20"/>
        <v>38617.714583333334</v>
      </c>
      <c r="G196" s="41" t="s">
        <v>389</v>
      </c>
      <c r="H196" s="41">
        <v>4</v>
      </c>
      <c r="I196" s="41"/>
      <c r="J196" s="46" t="s">
        <v>61</v>
      </c>
      <c r="K196" s="46" t="s">
        <v>640</v>
      </c>
      <c r="L196" s="46" t="s">
        <v>501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8.8999999999999995E-4</v>
      </c>
      <c r="Z196" s="46">
        <v>0.190002</v>
      </c>
      <c r="AA196" s="46">
        <v>2.0500229999999999</v>
      </c>
      <c r="AB196" s="46">
        <v>6.3600709999999996</v>
      </c>
      <c r="AC196" s="46">
        <v>9.7701080000000005</v>
      </c>
      <c r="AD196" s="46">
        <v>9.660107</v>
      </c>
      <c r="AE196" s="46">
        <v>7.640085</v>
      </c>
      <c r="AF196" s="46">
        <v>6.2800700000000003</v>
      </c>
      <c r="AG196" s="46">
        <v>5.7400640000000003</v>
      </c>
      <c r="AH196" s="46">
        <v>5.2000580000000003</v>
      </c>
      <c r="AI196" s="46">
        <v>4.4200489999999997</v>
      </c>
      <c r="AJ196" s="46">
        <v>3.7300409999999999</v>
      </c>
      <c r="AK196" s="46">
        <v>3.2300360000000001</v>
      </c>
      <c r="AL196" s="46">
        <v>2.8900320000000002</v>
      </c>
      <c r="AM196" s="46">
        <v>2.6800299999999999</v>
      </c>
      <c r="AN196" s="46">
        <v>2.6100289999999999</v>
      </c>
      <c r="AO196" s="46">
        <v>2.5800290000000001</v>
      </c>
      <c r="AP196" s="46">
        <v>2.5500280000000002</v>
      </c>
      <c r="AQ196" s="46">
        <v>2.5200279999999999</v>
      </c>
      <c r="AR196" s="46">
        <v>2.4000270000000001</v>
      </c>
      <c r="AS196" s="46">
        <v>2.3000259999999999</v>
      </c>
      <c r="AT196" s="46">
        <v>2.1600239999999999</v>
      </c>
      <c r="AU196" s="46">
        <v>1.9400219999999999</v>
      </c>
      <c r="AV196" s="46">
        <v>1.7800199999999999</v>
      </c>
      <c r="AW196" s="46">
        <v>1.6100179999999999</v>
      </c>
      <c r="AX196" s="46">
        <v>1.450016</v>
      </c>
      <c r="AY196" s="46">
        <v>1.300014</v>
      </c>
      <c r="AZ196" s="46">
        <v>1.170013</v>
      </c>
      <c r="BA196" s="46">
        <v>1.000011</v>
      </c>
      <c r="BB196" s="46">
        <v>0.90000999999999998</v>
      </c>
      <c r="BC196" s="46">
        <v>0.71000799999999997</v>
      </c>
      <c r="BD196" s="46">
        <v>0.55000599999999999</v>
      </c>
      <c r="BE196" s="46">
        <v>0.370004</v>
      </c>
      <c r="BF196" s="46">
        <v>0.21000199999999999</v>
      </c>
      <c r="BG196" s="46">
        <v>4.8001000000000002E-2</v>
      </c>
      <c r="BH196" s="46">
        <v>0</v>
      </c>
      <c r="BI196" s="46">
        <v>0</v>
      </c>
      <c r="BJ196" s="46">
        <v>0</v>
      </c>
      <c r="BK196" s="46">
        <v>18.371093999999999</v>
      </c>
      <c r="BL196" s="46">
        <v>66.430736999999993</v>
      </c>
      <c r="BM196" s="46">
        <v>15.198169</v>
      </c>
      <c r="BN196" s="46">
        <v>81.628906000000001</v>
      </c>
      <c r="BO196" s="46">
        <v>0</v>
      </c>
      <c r="BP196" s="46">
        <v>0.27700000000000002</v>
      </c>
      <c r="BQ196" s="46">
        <v>4.3710000000000004</v>
      </c>
      <c r="BR196" s="46">
        <v>1.2090000000000001</v>
      </c>
      <c r="BS196" s="46">
        <v>0.22500000000000001</v>
      </c>
      <c r="BT196" s="46">
        <v>0</v>
      </c>
    </row>
    <row r="197" spans="2:72">
      <c r="B197" s="26" t="s">
        <v>62</v>
      </c>
      <c r="C197" s="39">
        <v>40079</v>
      </c>
      <c r="D197" s="39">
        <f t="shared" si="19"/>
        <v>38617</v>
      </c>
      <c r="E197" s="40">
        <v>0.43125000000000002</v>
      </c>
      <c r="F197" s="45">
        <f t="shared" si="20"/>
        <v>38617.431250000001</v>
      </c>
      <c r="G197" s="41" t="s">
        <v>390</v>
      </c>
      <c r="H197" s="41">
        <v>1</v>
      </c>
      <c r="I197" s="72"/>
    </row>
    <row r="198" spans="2:72">
      <c r="B198" s="46" t="s">
        <v>396</v>
      </c>
      <c r="C198" s="39">
        <v>40079</v>
      </c>
      <c r="D198" s="39">
        <f t="shared" si="19"/>
        <v>38617</v>
      </c>
      <c r="E198" s="40">
        <v>0.57986111111111105</v>
      </c>
      <c r="F198" s="45">
        <f t="shared" si="20"/>
        <v>38617.579861111109</v>
      </c>
      <c r="G198" s="41" t="s">
        <v>390</v>
      </c>
      <c r="H198" s="41">
        <v>2</v>
      </c>
      <c r="I198" s="41"/>
      <c r="J198" s="46" t="s">
        <v>396</v>
      </c>
      <c r="K198" s="46" t="s">
        <v>641</v>
      </c>
      <c r="L198" s="46" t="s">
        <v>501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3.6029999999999999E-3</v>
      </c>
      <c r="Z198" s="46">
        <v>0.290271</v>
      </c>
      <c r="AA198" s="46">
        <v>2.2220749999999998</v>
      </c>
      <c r="AB198" s="46">
        <v>5.885497</v>
      </c>
      <c r="AC198" s="46">
        <v>9.1285260000000008</v>
      </c>
      <c r="AD198" s="46">
        <v>10.409723</v>
      </c>
      <c r="AE198" s="46">
        <v>10.209536</v>
      </c>
      <c r="AF198" s="46">
        <v>9.2786659999999994</v>
      </c>
      <c r="AG198" s="46">
        <v>7.9774510000000003</v>
      </c>
      <c r="AH198" s="46">
        <v>6.5060770000000003</v>
      </c>
      <c r="AI198" s="46">
        <v>5.1448049999999999</v>
      </c>
      <c r="AJ198" s="46">
        <v>4.0838140000000003</v>
      </c>
      <c r="AK198" s="46">
        <v>3.313094</v>
      </c>
      <c r="AL198" s="46">
        <v>2.7825989999999998</v>
      </c>
      <c r="AM198" s="46">
        <v>2.4222619999999999</v>
      </c>
      <c r="AN198" s="46">
        <v>2.1820379999999999</v>
      </c>
      <c r="AO198" s="46">
        <v>2.0018699999999998</v>
      </c>
      <c r="AP198" s="46">
        <v>1.84172</v>
      </c>
      <c r="AQ198" s="46">
        <v>1.7115990000000001</v>
      </c>
      <c r="AR198" s="46">
        <v>1.5514490000000001</v>
      </c>
      <c r="AS198" s="46">
        <v>1.441346</v>
      </c>
      <c r="AT198" s="46">
        <v>1.321234</v>
      </c>
      <c r="AU198" s="46">
        <v>1.181103</v>
      </c>
      <c r="AV198" s="46">
        <v>1.091019</v>
      </c>
      <c r="AW198" s="46">
        <v>0.99092599999999997</v>
      </c>
      <c r="AX198" s="46">
        <v>0.91085099999999997</v>
      </c>
      <c r="AY198" s="46">
        <v>0.83077599999999996</v>
      </c>
      <c r="AZ198" s="46">
        <v>0.76071100000000003</v>
      </c>
      <c r="BA198" s="46">
        <v>0.65060799999999996</v>
      </c>
      <c r="BB198" s="46">
        <v>0.60056100000000001</v>
      </c>
      <c r="BC198" s="46">
        <v>0.48044900000000001</v>
      </c>
      <c r="BD198" s="46">
        <v>0.37034600000000001</v>
      </c>
      <c r="BE198" s="46">
        <v>0.25023400000000001</v>
      </c>
      <c r="BF198" s="46">
        <v>0.14013100000000001</v>
      </c>
      <c r="BG198" s="46">
        <v>3.3030999999999998E-2</v>
      </c>
      <c r="BH198" s="46">
        <v>0</v>
      </c>
      <c r="BI198" s="46">
        <v>0</v>
      </c>
      <c r="BJ198" s="46">
        <v>0</v>
      </c>
      <c r="BK198" s="46">
        <v>17.529972999999998</v>
      </c>
      <c r="BL198" s="46">
        <v>72.858048999999994</v>
      </c>
      <c r="BM198" s="46">
        <v>9.6119780000000006</v>
      </c>
      <c r="BN198" s="46">
        <v>82.470027000000002</v>
      </c>
      <c r="BO198" s="46">
        <v>0</v>
      </c>
      <c r="BP198" s="46">
        <v>0.24099999999999999</v>
      </c>
      <c r="BQ198" s="46">
        <v>7.58</v>
      </c>
      <c r="BR198" s="46">
        <v>1.8240000000000001</v>
      </c>
      <c r="BS198" s="46">
        <v>0.21299999999999999</v>
      </c>
      <c r="BT198" s="46">
        <v>0</v>
      </c>
    </row>
    <row r="199" spans="2:72">
      <c r="B199" s="26" t="s">
        <v>63</v>
      </c>
      <c r="C199" s="39">
        <v>40079</v>
      </c>
      <c r="D199" s="39">
        <f t="shared" si="19"/>
        <v>38617</v>
      </c>
      <c r="E199" s="40">
        <v>0.64652777777777781</v>
      </c>
      <c r="F199" s="45">
        <f t="shared" si="20"/>
        <v>38617.646527777775</v>
      </c>
      <c r="G199" s="41" t="s">
        <v>390</v>
      </c>
      <c r="H199" s="41">
        <v>3</v>
      </c>
      <c r="I199" s="41"/>
      <c r="J199" s="46" t="s">
        <v>63</v>
      </c>
      <c r="K199" s="46" t="s">
        <v>642</v>
      </c>
      <c r="L199" s="46" t="s">
        <v>501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1.1002E-2</v>
      </c>
      <c r="Z199" s="46">
        <v>0.410057</v>
      </c>
      <c r="AA199" s="46">
        <v>2.4303400000000002</v>
      </c>
      <c r="AB199" s="46">
        <v>5.9808370000000002</v>
      </c>
      <c r="AC199" s="46">
        <v>9.1912870000000009</v>
      </c>
      <c r="AD199" s="46">
        <v>10.601483999999999</v>
      </c>
      <c r="AE199" s="46">
        <v>10.501469999999999</v>
      </c>
      <c r="AF199" s="46">
        <v>9.3813130000000005</v>
      </c>
      <c r="AG199" s="46">
        <v>7.9911190000000003</v>
      </c>
      <c r="AH199" s="46">
        <v>6.4809070000000002</v>
      </c>
      <c r="AI199" s="46">
        <v>5.100714</v>
      </c>
      <c r="AJ199" s="46">
        <v>4.0205630000000001</v>
      </c>
      <c r="AK199" s="46">
        <v>3.2104490000000001</v>
      </c>
      <c r="AL199" s="46">
        <v>2.6403699999999999</v>
      </c>
      <c r="AM199" s="46">
        <v>2.2503150000000001</v>
      </c>
      <c r="AN199" s="46">
        <v>2.0002800000000001</v>
      </c>
      <c r="AO199" s="46">
        <v>1.8102529999999999</v>
      </c>
      <c r="AP199" s="46">
        <v>1.670234</v>
      </c>
      <c r="AQ199" s="46">
        <v>1.5702199999999999</v>
      </c>
      <c r="AR199" s="46">
        <v>1.440202</v>
      </c>
      <c r="AS199" s="46">
        <v>1.36019</v>
      </c>
      <c r="AT199" s="46">
        <v>1.280179</v>
      </c>
      <c r="AU199" s="46">
        <v>1.1801649999999999</v>
      </c>
      <c r="AV199" s="46">
        <v>1.1001540000000001</v>
      </c>
      <c r="AW199" s="46">
        <v>1.0301439999999999</v>
      </c>
      <c r="AX199" s="46">
        <v>0.96013400000000004</v>
      </c>
      <c r="AY199" s="46">
        <v>0.88012299999999999</v>
      </c>
      <c r="AZ199" s="46">
        <v>0.81011299999999997</v>
      </c>
      <c r="BA199" s="46">
        <v>0.700098</v>
      </c>
      <c r="BB199" s="46">
        <v>0.64009000000000005</v>
      </c>
      <c r="BC199" s="46">
        <v>0.51007100000000005</v>
      </c>
      <c r="BD199" s="46">
        <v>0.40005600000000002</v>
      </c>
      <c r="BE199" s="46">
        <v>0.270038</v>
      </c>
      <c r="BF199" s="46">
        <v>0.15002099999999999</v>
      </c>
      <c r="BG199" s="46">
        <v>3.5005000000000001E-2</v>
      </c>
      <c r="BH199" s="46">
        <v>0</v>
      </c>
      <c r="BI199" s="46">
        <v>0</v>
      </c>
      <c r="BJ199" s="46">
        <v>0</v>
      </c>
      <c r="BK199" s="46">
        <v>18.023523000000001</v>
      </c>
      <c r="BL199" s="46">
        <v>72.030084000000002</v>
      </c>
      <c r="BM199" s="46">
        <v>9.9463919999999995</v>
      </c>
      <c r="BN199" s="46">
        <v>81.976477000000003</v>
      </c>
      <c r="BO199" s="46">
        <v>0</v>
      </c>
      <c r="BP199" s="46">
        <v>0.25</v>
      </c>
      <c r="BQ199" s="46">
        <v>7.242</v>
      </c>
      <c r="BR199" s="46">
        <v>1.8120000000000001</v>
      </c>
      <c r="BS199" s="46">
        <v>0.22</v>
      </c>
      <c r="BT199" s="46">
        <v>0</v>
      </c>
    </row>
    <row r="200" spans="2:72">
      <c r="B200" s="26" t="s">
        <v>65</v>
      </c>
      <c r="C200" s="39">
        <v>40079</v>
      </c>
      <c r="D200" s="39">
        <f t="shared" si="19"/>
        <v>38617</v>
      </c>
      <c r="E200" s="40">
        <v>0.73055555555555562</v>
      </c>
      <c r="F200" s="45">
        <f t="shared" si="20"/>
        <v>38617.730555555558</v>
      </c>
      <c r="G200" s="41" t="s">
        <v>390</v>
      </c>
      <c r="H200" s="41">
        <v>4</v>
      </c>
      <c r="I200" s="41"/>
      <c r="J200" s="46" t="s">
        <v>65</v>
      </c>
      <c r="K200" s="46" t="s">
        <v>643</v>
      </c>
      <c r="L200" s="46" t="s">
        <v>501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3.0990000000000002E-3</v>
      </c>
      <c r="Z200" s="46">
        <v>0.23990900000000001</v>
      </c>
      <c r="AA200" s="46">
        <v>1.7493339999999999</v>
      </c>
      <c r="AB200" s="46">
        <v>4.6182400000000001</v>
      </c>
      <c r="AC200" s="46">
        <v>7.2272460000000001</v>
      </c>
      <c r="AD200" s="46">
        <v>8.4267889999999994</v>
      </c>
      <c r="AE200" s="46">
        <v>8.5767319999999998</v>
      </c>
      <c r="AF200" s="46">
        <v>8.2168690000000009</v>
      </c>
      <c r="AG200" s="46">
        <v>7.5471250000000003</v>
      </c>
      <c r="AH200" s="46">
        <v>6.4975240000000003</v>
      </c>
      <c r="AI200" s="46">
        <v>5.3379659999999998</v>
      </c>
      <c r="AJ200" s="46">
        <v>4.3783320000000003</v>
      </c>
      <c r="AK200" s="46">
        <v>3.6286170000000002</v>
      </c>
      <c r="AL200" s="46">
        <v>3.0988190000000002</v>
      </c>
      <c r="AM200" s="46">
        <v>2.7489530000000002</v>
      </c>
      <c r="AN200" s="46">
        <v>2.549029</v>
      </c>
      <c r="AO200" s="46">
        <v>2.4190779999999998</v>
      </c>
      <c r="AP200" s="46">
        <v>2.3191160000000002</v>
      </c>
      <c r="AQ200" s="46">
        <v>2.2491430000000001</v>
      </c>
      <c r="AR200" s="46">
        <v>2.1191930000000001</v>
      </c>
      <c r="AS200" s="46">
        <v>2.0392229999999998</v>
      </c>
      <c r="AT200" s="46">
        <v>1.929265</v>
      </c>
      <c r="AU200" s="46">
        <v>1.7493339999999999</v>
      </c>
      <c r="AV200" s="46">
        <v>1.619383</v>
      </c>
      <c r="AW200" s="46">
        <v>1.489433</v>
      </c>
      <c r="AX200" s="46">
        <v>1.349486</v>
      </c>
      <c r="AY200" s="46">
        <v>1.219535</v>
      </c>
      <c r="AZ200" s="46">
        <v>1.0995809999999999</v>
      </c>
      <c r="BA200" s="46">
        <v>0.93964199999999998</v>
      </c>
      <c r="BB200" s="46">
        <v>0.84967599999999999</v>
      </c>
      <c r="BC200" s="46">
        <v>0.66974500000000003</v>
      </c>
      <c r="BD200" s="46">
        <v>0.50980599999999998</v>
      </c>
      <c r="BE200" s="46">
        <v>0.34986699999999998</v>
      </c>
      <c r="BF200" s="46">
        <v>0.18992800000000001</v>
      </c>
      <c r="BG200" s="46">
        <v>4.4983000000000002E-2</v>
      </c>
      <c r="BH200" s="46">
        <v>0</v>
      </c>
      <c r="BI200" s="46">
        <v>0</v>
      </c>
      <c r="BJ200" s="46">
        <v>0</v>
      </c>
      <c r="BK200" s="46">
        <v>13.837828</v>
      </c>
      <c r="BL200" s="46">
        <v>72.152510000000007</v>
      </c>
      <c r="BM200" s="46">
        <v>14.009662000000001</v>
      </c>
      <c r="BN200" s="46">
        <v>86.162171999999998</v>
      </c>
      <c r="BO200" s="46">
        <v>0</v>
      </c>
      <c r="BP200" s="46">
        <v>0.192</v>
      </c>
      <c r="BQ200" s="46">
        <v>5.15</v>
      </c>
      <c r="BR200" s="46">
        <v>0.98799999999999999</v>
      </c>
      <c r="BS200" s="46">
        <v>0.161</v>
      </c>
      <c r="BT200" s="46">
        <v>0</v>
      </c>
    </row>
    <row r="201" spans="2:72">
      <c r="B201" s="26" t="s">
        <v>66</v>
      </c>
      <c r="C201" s="39">
        <v>40079</v>
      </c>
      <c r="D201" s="39">
        <f t="shared" si="19"/>
        <v>38617</v>
      </c>
      <c r="E201" s="40">
        <v>0.42777777777777781</v>
      </c>
      <c r="F201" s="45">
        <f t="shared" si="20"/>
        <v>38617.427777777775</v>
      </c>
      <c r="G201" s="41" t="s">
        <v>391</v>
      </c>
      <c r="H201" s="41">
        <v>1</v>
      </c>
      <c r="I201" s="72"/>
    </row>
    <row r="202" spans="2:72">
      <c r="B202" s="26" t="s">
        <v>256</v>
      </c>
      <c r="C202" s="39">
        <v>40079</v>
      </c>
      <c r="D202" s="39">
        <f t="shared" si="19"/>
        <v>38617</v>
      </c>
      <c r="E202" s="40">
        <v>0.5854166666666667</v>
      </c>
      <c r="F202" s="45">
        <f t="shared" si="20"/>
        <v>38617.585416666669</v>
      </c>
      <c r="G202" s="41" t="s">
        <v>391</v>
      </c>
      <c r="H202" s="41">
        <v>2</v>
      </c>
      <c r="I202" s="72"/>
    </row>
    <row r="203" spans="2:72">
      <c r="B203" s="26" t="s">
        <v>257</v>
      </c>
      <c r="C203" s="39">
        <v>40079</v>
      </c>
      <c r="D203" s="39">
        <f t="shared" si="19"/>
        <v>38617</v>
      </c>
      <c r="E203" s="40">
        <v>0.65138888888888891</v>
      </c>
      <c r="F203" s="45">
        <f t="shared" si="20"/>
        <v>38617.651388888888</v>
      </c>
      <c r="G203" s="41" t="s">
        <v>391</v>
      </c>
      <c r="H203" s="41">
        <v>3</v>
      </c>
      <c r="I203" s="72"/>
    </row>
    <row r="204" spans="2:72">
      <c r="B204" s="26" t="s">
        <v>258</v>
      </c>
      <c r="C204" s="39">
        <v>40079</v>
      </c>
      <c r="D204" s="39">
        <f t="shared" si="19"/>
        <v>38617</v>
      </c>
      <c r="E204" s="40">
        <v>0.73888888888888893</v>
      </c>
      <c r="F204" s="45">
        <f t="shared" si="20"/>
        <v>38617.738888888889</v>
      </c>
      <c r="G204" s="41" t="s">
        <v>391</v>
      </c>
      <c r="H204" s="41">
        <v>4</v>
      </c>
      <c r="I204" s="72"/>
    </row>
    <row r="205" spans="2:72">
      <c r="B205" s="26" t="s">
        <v>259</v>
      </c>
      <c r="C205" s="39">
        <v>40079</v>
      </c>
      <c r="D205" s="39">
        <f t="shared" si="19"/>
        <v>38617</v>
      </c>
      <c r="E205" s="40">
        <v>0.42222222222222222</v>
      </c>
      <c r="F205" s="45">
        <f t="shared" si="20"/>
        <v>38617.422222222223</v>
      </c>
      <c r="G205" s="41" t="s">
        <v>392</v>
      </c>
      <c r="H205" s="41">
        <v>1</v>
      </c>
      <c r="I205" s="72"/>
    </row>
    <row r="206" spans="2:72">
      <c r="B206" s="26" t="s">
        <v>260</v>
      </c>
      <c r="C206" s="39">
        <v>40079</v>
      </c>
      <c r="D206" s="39">
        <f t="shared" si="19"/>
        <v>38617</v>
      </c>
      <c r="E206" s="40">
        <v>0.58958333333333335</v>
      </c>
      <c r="F206" s="45">
        <f t="shared" si="20"/>
        <v>38617.589583333334</v>
      </c>
      <c r="G206" s="41" t="s">
        <v>392</v>
      </c>
      <c r="H206" s="41">
        <v>2</v>
      </c>
      <c r="I206" s="72"/>
    </row>
    <row r="207" spans="2:72">
      <c r="B207" s="26" t="s">
        <v>261</v>
      </c>
      <c r="C207" s="39">
        <v>40079</v>
      </c>
      <c r="D207" s="39">
        <f t="shared" si="19"/>
        <v>38617</v>
      </c>
      <c r="E207" s="40">
        <v>0.65486111111111112</v>
      </c>
      <c r="F207" s="45">
        <f t="shared" si="20"/>
        <v>38617.654861111114</v>
      </c>
      <c r="G207" s="41" t="s">
        <v>392</v>
      </c>
      <c r="H207" s="41">
        <v>3</v>
      </c>
      <c r="I207" s="72"/>
    </row>
    <row r="208" spans="2:72">
      <c r="B208" s="26" t="s">
        <v>262</v>
      </c>
      <c r="C208" s="39">
        <v>40079</v>
      </c>
      <c r="D208" s="39">
        <f t="shared" si="19"/>
        <v>38617</v>
      </c>
      <c r="E208" s="40">
        <v>0.74722222222222223</v>
      </c>
      <c r="F208" s="45">
        <f t="shared" si="20"/>
        <v>38617.74722222222</v>
      </c>
      <c r="G208" s="41" t="s">
        <v>392</v>
      </c>
      <c r="H208" s="41">
        <v>4</v>
      </c>
      <c r="I208" s="72"/>
    </row>
    <row r="209" spans="2:72">
      <c r="B209" s="15"/>
      <c r="C209" s="43"/>
      <c r="D209" s="43"/>
      <c r="E209" s="43"/>
      <c r="F209" s="43"/>
      <c r="G209" s="43"/>
      <c r="H209" s="43"/>
      <c r="I209" s="43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</row>
    <row r="210" spans="2:72">
      <c r="B210" s="26" t="s">
        <v>263</v>
      </c>
      <c r="C210" s="39">
        <v>40080</v>
      </c>
      <c r="D210" s="39">
        <f t="shared" ref="D210:D216" si="21">C210-1462</f>
        <v>38618</v>
      </c>
      <c r="E210" s="40">
        <v>0.65555555555555556</v>
      </c>
      <c r="F210" s="45">
        <f t="shared" ref="F210:F216" si="22">D210+E210</f>
        <v>38618.655555555553</v>
      </c>
      <c r="G210" s="41" t="s">
        <v>385</v>
      </c>
      <c r="H210" s="41"/>
      <c r="I210" s="41"/>
      <c r="J210" s="46" t="s">
        <v>263</v>
      </c>
      <c r="K210" s="46" t="s">
        <v>328</v>
      </c>
      <c r="L210" s="46" t="s">
        <v>501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2.699E-3</v>
      </c>
      <c r="W210" s="46">
        <v>6.8971000000000005E-2</v>
      </c>
      <c r="X210" s="46">
        <v>0.27988000000000002</v>
      </c>
      <c r="Y210" s="46">
        <v>0.33985500000000002</v>
      </c>
      <c r="Z210" s="46">
        <v>0.50978199999999996</v>
      </c>
      <c r="AA210" s="46">
        <v>1.4393849999999999</v>
      </c>
      <c r="AB210" s="46">
        <v>3.3685619999999998</v>
      </c>
      <c r="AC210" s="46">
        <v>5.5076479999999997</v>
      </c>
      <c r="AD210" s="46">
        <v>6.9870169999999998</v>
      </c>
      <c r="AE210" s="46">
        <v>7.7766789999999997</v>
      </c>
      <c r="AF210" s="46">
        <v>7.9566030000000003</v>
      </c>
      <c r="AG210" s="46">
        <v>7.5567729999999997</v>
      </c>
      <c r="AH210" s="46">
        <v>6.6471619999999998</v>
      </c>
      <c r="AI210" s="46">
        <v>5.6076059999999996</v>
      </c>
      <c r="AJ210" s="46">
        <v>4.8179429999999996</v>
      </c>
      <c r="AK210" s="46">
        <v>4.2181990000000003</v>
      </c>
      <c r="AL210" s="46">
        <v>3.7783869999999999</v>
      </c>
      <c r="AM210" s="46">
        <v>3.4485269999999999</v>
      </c>
      <c r="AN210" s="46">
        <v>3.228621</v>
      </c>
      <c r="AO210" s="46">
        <v>3.058694</v>
      </c>
      <c r="AP210" s="46">
        <v>2.878771</v>
      </c>
      <c r="AQ210" s="46">
        <v>2.7288350000000001</v>
      </c>
      <c r="AR210" s="46">
        <v>2.4989330000000001</v>
      </c>
      <c r="AS210" s="46">
        <v>2.31901</v>
      </c>
      <c r="AT210" s="46">
        <v>2.1290909999999998</v>
      </c>
      <c r="AU210" s="46">
        <v>1.869202</v>
      </c>
      <c r="AV210" s="46">
        <v>1.6592910000000001</v>
      </c>
      <c r="AW210" s="46">
        <v>1.449381</v>
      </c>
      <c r="AX210" s="46">
        <v>1.249466</v>
      </c>
      <c r="AY210" s="46">
        <v>1.0695429999999999</v>
      </c>
      <c r="AZ210" s="46">
        <v>0.90961199999999998</v>
      </c>
      <c r="BA210" s="46">
        <v>0.73968400000000001</v>
      </c>
      <c r="BB210" s="46">
        <v>0.63972700000000005</v>
      </c>
      <c r="BC210" s="46">
        <v>0.48979099999999998</v>
      </c>
      <c r="BD210" s="46">
        <v>0.369842</v>
      </c>
      <c r="BE210" s="46">
        <v>0.239898</v>
      </c>
      <c r="BF210" s="46">
        <v>0.129945</v>
      </c>
      <c r="BG210" s="46">
        <v>3.0987000000000001E-2</v>
      </c>
      <c r="BH210" s="46">
        <v>0</v>
      </c>
      <c r="BI210" s="46">
        <v>0</v>
      </c>
      <c r="BJ210" s="46">
        <v>0</v>
      </c>
      <c r="BK210" s="46">
        <v>11.516781999999999</v>
      </c>
      <c r="BL210" s="46">
        <v>75.507757999999995</v>
      </c>
      <c r="BM210" s="46">
        <v>12.975459000000001</v>
      </c>
      <c r="BN210" s="46">
        <v>88.483217999999994</v>
      </c>
      <c r="BO210" s="46">
        <v>0</v>
      </c>
      <c r="BP210" s="46">
        <v>0.153</v>
      </c>
      <c r="BQ210" s="46">
        <v>5.819</v>
      </c>
      <c r="BR210" s="46">
        <v>0.88800000000000001</v>
      </c>
      <c r="BS210" s="46">
        <v>0.13</v>
      </c>
      <c r="BT210" s="46">
        <v>0</v>
      </c>
    </row>
    <row r="211" spans="2:72">
      <c r="B211" s="26" t="s">
        <v>264</v>
      </c>
      <c r="C211" s="39">
        <v>40080</v>
      </c>
      <c r="D211" s="39">
        <f t="shared" si="21"/>
        <v>38618</v>
      </c>
      <c r="E211" s="40">
        <v>0.65972222222222221</v>
      </c>
      <c r="F211" s="45">
        <f t="shared" si="22"/>
        <v>38618.659722222219</v>
      </c>
      <c r="G211" s="41" t="s">
        <v>387</v>
      </c>
      <c r="H211" s="41"/>
      <c r="I211" s="41"/>
      <c r="J211" s="46" t="s">
        <v>264</v>
      </c>
      <c r="K211" s="46" t="s">
        <v>644</v>
      </c>
      <c r="L211" s="46" t="s">
        <v>501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1.6997999999999999E-2</v>
      </c>
      <c r="AB211" s="46">
        <v>0.51992700000000003</v>
      </c>
      <c r="AC211" s="46">
        <v>2.9595859999999998</v>
      </c>
      <c r="AD211" s="46">
        <v>6.539085</v>
      </c>
      <c r="AE211" s="46">
        <v>8.4688140000000001</v>
      </c>
      <c r="AF211" s="46">
        <v>8.3588299999999993</v>
      </c>
      <c r="AG211" s="46">
        <v>7.8389030000000002</v>
      </c>
      <c r="AH211" s="46">
        <v>7.2389869999999998</v>
      </c>
      <c r="AI211" s="46">
        <v>6.389106</v>
      </c>
      <c r="AJ211" s="46">
        <v>5.4692340000000002</v>
      </c>
      <c r="AK211" s="46">
        <v>4.7393359999999998</v>
      </c>
      <c r="AL211" s="46">
        <v>4.2893990000000004</v>
      </c>
      <c r="AM211" s="46">
        <v>3.9494470000000002</v>
      </c>
      <c r="AN211" s="46">
        <v>3.7294779999999998</v>
      </c>
      <c r="AO211" s="46">
        <v>3.539504</v>
      </c>
      <c r="AP211" s="46">
        <v>3.3295340000000002</v>
      </c>
      <c r="AQ211" s="46">
        <v>3.129562</v>
      </c>
      <c r="AR211" s="46">
        <v>2.8396020000000002</v>
      </c>
      <c r="AS211" s="46">
        <v>2.5996359999999998</v>
      </c>
      <c r="AT211" s="46">
        <v>2.3396720000000002</v>
      </c>
      <c r="AU211" s="46">
        <v>2.009719</v>
      </c>
      <c r="AV211" s="46">
        <v>1.759754</v>
      </c>
      <c r="AW211" s="46">
        <v>1.519787</v>
      </c>
      <c r="AX211" s="46">
        <v>1.309817</v>
      </c>
      <c r="AY211" s="46">
        <v>1.129842</v>
      </c>
      <c r="AZ211" s="46">
        <v>0.97986300000000004</v>
      </c>
      <c r="BA211" s="46">
        <v>0.80988700000000002</v>
      </c>
      <c r="BB211" s="46">
        <v>0.71989899999999996</v>
      </c>
      <c r="BC211" s="46">
        <v>0.55992200000000003</v>
      </c>
      <c r="BD211" s="46">
        <v>0.42993999999999999</v>
      </c>
      <c r="BE211" s="46">
        <v>0.28995900000000002</v>
      </c>
      <c r="BF211" s="46">
        <v>0.15997800000000001</v>
      </c>
      <c r="BG211" s="46">
        <v>3.6995E-2</v>
      </c>
      <c r="BH211" s="46">
        <v>0</v>
      </c>
      <c r="BI211" s="46">
        <v>0</v>
      </c>
      <c r="BJ211" s="46">
        <v>0</v>
      </c>
      <c r="BK211" s="46">
        <v>3.4965099999999998</v>
      </c>
      <c r="BL211" s="46">
        <v>82.448457000000005</v>
      </c>
      <c r="BM211" s="46">
        <v>14.055032000000001</v>
      </c>
      <c r="BN211" s="46">
        <v>96.503489999999999</v>
      </c>
      <c r="BO211" s="46">
        <v>0</v>
      </c>
      <c r="BP211" s="46">
        <v>4.2000000000000003E-2</v>
      </c>
      <c r="BQ211" s="46">
        <v>5.8659999999999997</v>
      </c>
      <c r="BR211" s="46">
        <v>0.249</v>
      </c>
      <c r="BS211" s="46">
        <v>3.5999999999999997E-2</v>
      </c>
      <c r="BT211" s="46">
        <v>0</v>
      </c>
    </row>
    <row r="212" spans="2:72">
      <c r="B212" s="26" t="s">
        <v>265</v>
      </c>
      <c r="C212" s="39">
        <v>40080</v>
      </c>
      <c r="D212" s="39">
        <f t="shared" si="21"/>
        <v>38618</v>
      </c>
      <c r="E212" s="40">
        <v>0.6645833333333333</v>
      </c>
      <c r="F212" s="45">
        <f t="shared" si="22"/>
        <v>38618.664583333331</v>
      </c>
      <c r="G212" s="41" t="s">
        <v>388</v>
      </c>
      <c r="H212" s="41"/>
      <c r="I212" s="41"/>
      <c r="J212" s="46" t="s">
        <v>265</v>
      </c>
      <c r="K212" s="46" t="s">
        <v>645</v>
      </c>
      <c r="L212" s="46" t="s">
        <v>501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1.7999999999999999E-2</v>
      </c>
      <c r="AA212" s="46">
        <v>0.48000999999999999</v>
      </c>
      <c r="AB212" s="46">
        <v>2.5200499999999999</v>
      </c>
      <c r="AC212" s="46">
        <v>5.4701089999999999</v>
      </c>
      <c r="AD212" s="46">
        <v>7.3101459999999996</v>
      </c>
      <c r="AE212" s="46">
        <v>7.8501570000000003</v>
      </c>
      <c r="AF212" s="46">
        <v>7.9201579999999998</v>
      </c>
      <c r="AG212" s="46">
        <v>7.7401549999999997</v>
      </c>
      <c r="AH212" s="46">
        <v>6.9901400000000002</v>
      </c>
      <c r="AI212" s="46">
        <v>5.9101179999999998</v>
      </c>
      <c r="AJ212" s="46">
        <v>4.9901</v>
      </c>
      <c r="AK212" s="46">
        <v>4.3100860000000001</v>
      </c>
      <c r="AL212" s="46">
        <v>3.8300770000000002</v>
      </c>
      <c r="AM212" s="46">
        <v>3.48007</v>
      </c>
      <c r="AN212" s="46">
        <v>3.2700650000000002</v>
      </c>
      <c r="AO212" s="46">
        <v>3.1000619999999999</v>
      </c>
      <c r="AP212" s="46">
        <v>2.930059</v>
      </c>
      <c r="AQ212" s="46">
        <v>2.7900559999999999</v>
      </c>
      <c r="AR212" s="46">
        <v>2.5600510000000001</v>
      </c>
      <c r="AS212" s="46">
        <v>2.3800479999999999</v>
      </c>
      <c r="AT212" s="46">
        <v>2.1800440000000001</v>
      </c>
      <c r="AU212" s="46">
        <v>1.9200379999999999</v>
      </c>
      <c r="AV212" s="46">
        <v>1.7200340000000001</v>
      </c>
      <c r="AW212" s="46">
        <v>1.52003</v>
      </c>
      <c r="AX212" s="46">
        <v>1.3400270000000001</v>
      </c>
      <c r="AY212" s="46">
        <v>1.180024</v>
      </c>
      <c r="AZ212" s="46">
        <v>1.0400210000000001</v>
      </c>
      <c r="BA212" s="46">
        <v>0.87001700000000004</v>
      </c>
      <c r="BB212" s="46">
        <v>0.78001600000000004</v>
      </c>
      <c r="BC212" s="46">
        <v>0.610012</v>
      </c>
      <c r="BD212" s="46">
        <v>0.47000900000000001</v>
      </c>
      <c r="BE212" s="46">
        <v>0.310006</v>
      </c>
      <c r="BF212" s="46">
        <v>0.17000299999999999</v>
      </c>
      <c r="BG212" s="46">
        <v>4.0001000000000002E-2</v>
      </c>
      <c r="BH212" s="46">
        <v>0</v>
      </c>
      <c r="BI212" s="46">
        <v>0</v>
      </c>
      <c r="BJ212" s="46">
        <v>0</v>
      </c>
      <c r="BK212" s="46">
        <v>8.4881700000000002</v>
      </c>
      <c r="BL212" s="46">
        <v>77.361547000000002</v>
      </c>
      <c r="BM212" s="46">
        <v>14.150283</v>
      </c>
      <c r="BN212" s="46">
        <v>91.511830000000003</v>
      </c>
      <c r="BO212" s="46">
        <v>0</v>
      </c>
      <c r="BP212" s="46">
        <v>0.11</v>
      </c>
      <c r="BQ212" s="46">
        <v>5.4669999999999996</v>
      </c>
      <c r="BR212" s="46">
        <v>0.6</v>
      </c>
      <c r="BS212" s="46">
        <v>9.2999999999999999E-2</v>
      </c>
      <c r="BT212" s="46">
        <v>0</v>
      </c>
    </row>
    <row r="213" spans="2:72">
      <c r="B213" s="26" t="s">
        <v>266</v>
      </c>
      <c r="C213" s="39">
        <v>40080</v>
      </c>
      <c r="D213" s="39">
        <f t="shared" si="21"/>
        <v>38618</v>
      </c>
      <c r="E213" s="40">
        <v>0.66874999999999996</v>
      </c>
      <c r="F213" s="45">
        <f t="shared" si="22"/>
        <v>38618.668749999997</v>
      </c>
      <c r="G213" s="41" t="s">
        <v>389</v>
      </c>
      <c r="H213" s="41"/>
      <c r="I213" s="41"/>
      <c r="J213" s="46" t="s">
        <v>266</v>
      </c>
      <c r="K213" s="46" t="s">
        <v>646</v>
      </c>
      <c r="L213" s="46" t="s">
        <v>501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1.6E-2</v>
      </c>
      <c r="Z213" s="46">
        <v>0.42999599999999999</v>
      </c>
      <c r="AA213" s="46">
        <v>2.229978</v>
      </c>
      <c r="AB213" s="46">
        <v>5.1299489999999999</v>
      </c>
      <c r="AC213" s="46">
        <v>7.4599250000000001</v>
      </c>
      <c r="AD213" s="46">
        <v>8.2199179999999998</v>
      </c>
      <c r="AE213" s="46">
        <v>7.9999200000000004</v>
      </c>
      <c r="AF213" s="46">
        <v>7.5199249999999997</v>
      </c>
      <c r="AG213" s="46">
        <v>6.8999309999999996</v>
      </c>
      <c r="AH213" s="46">
        <v>6.0299399999999999</v>
      </c>
      <c r="AI213" s="46">
        <v>5.1099490000000003</v>
      </c>
      <c r="AJ213" s="46">
        <v>4.3699560000000002</v>
      </c>
      <c r="AK213" s="46">
        <v>3.8299620000000001</v>
      </c>
      <c r="AL213" s="46">
        <v>3.479965</v>
      </c>
      <c r="AM213" s="46">
        <v>3.2199680000000002</v>
      </c>
      <c r="AN213" s="46">
        <v>3.0499700000000001</v>
      </c>
      <c r="AO213" s="46">
        <v>2.8999709999999999</v>
      </c>
      <c r="AP213" s="46">
        <v>2.7299730000000002</v>
      </c>
      <c r="AQ213" s="46">
        <v>2.5699740000000002</v>
      </c>
      <c r="AR213" s="46">
        <v>2.3399770000000002</v>
      </c>
      <c r="AS213" s="46">
        <v>2.1599780000000002</v>
      </c>
      <c r="AT213" s="46">
        <v>1.9599800000000001</v>
      </c>
      <c r="AU213" s="46">
        <v>1.699983</v>
      </c>
      <c r="AV213" s="46">
        <v>1.5099849999999999</v>
      </c>
      <c r="AW213" s="46">
        <v>1.319987</v>
      </c>
      <c r="AX213" s="46">
        <v>1.1499889999999999</v>
      </c>
      <c r="AY213" s="46">
        <v>1.0099899999999999</v>
      </c>
      <c r="AZ213" s="46">
        <v>0.87999099999999997</v>
      </c>
      <c r="BA213" s="46">
        <v>0.73999300000000001</v>
      </c>
      <c r="BB213" s="46">
        <v>0.65999300000000005</v>
      </c>
      <c r="BC213" s="46">
        <v>0.51999499999999999</v>
      </c>
      <c r="BD213" s="46">
        <v>0.39999600000000002</v>
      </c>
      <c r="BE213" s="46">
        <v>0.26999699999999999</v>
      </c>
      <c r="BF213" s="46">
        <v>0.14999899999999999</v>
      </c>
      <c r="BG213" s="46">
        <v>3.5000000000000003E-2</v>
      </c>
      <c r="BH213" s="46">
        <v>0</v>
      </c>
      <c r="BI213" s="46">
        <v>0</v>
      </c>
      <c r="BJ213" s="46">
        <v>0</v>
      </c>
      <c r="BK213" s="46">
        <v>15.265847000000001</v>
      </c>
      <c r="BL213" s="46">
        <v>72.429276000000002</v>
      </c>
      <c r="BM213" s="46">
        <v>12.304876999999999</v>
      </c>
      <c r="BN213" s="46">
        <v>84.734153000000006</v>
      </c>
      <c r="BO213" s="46">
        <v>0</v>
      </c>
      <c r="BP213" s="46">
        <v>0.21099999999999999</v>
      </c>
      <c r="BQ213" s="46">
        <v>5.8860000000000001</v>
      </c>
      <c r="BR213" s="46">
        <v>1.2410000000000001</v>
      </c>
      <c r="BS213" s="46">
        <v>0.18</v>
      </c>
      <c r="BT213" s="46">
        <v>0</v>
      </c>
    </row>
    <row r="214" spans="2:72">
      <c r="B214" s="26" t="s">
        <v>267</v>
      </c>
      <c r="C214" s="39">
        <v>40080</v>
      </c>
      <c r="D214" s="39">
        <f t="shared" si="21"/>
        <v>38618</v>
      </c>
      <c r="E214" s="40">
        <v>0.67500000000000004</v>
      </c>
      <c r="F214" s="45">
        <f t="shared" si="22"/>
        <v>38618.675000000003</v>
      </c>
      <c r="G214" s="41" t="s">
        <v>390</v>
      </c>
      <c r="H214" s="41"/>
      <c r="I214" s="41"/>
      <c r="J214" s="46" t="s">
        <v>267</v>
      </c>
      <c r="K214" s="46" t="s">
        <v>329</v>
      </c>
      <c r="L214" s="46" t="s">
        <v>501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9.4991999999999993E-2</v>
      </c>
      <c r="AA214" s="46">
        <v>1.719862</v>
      </c>
      <c r="AB214" s="46">
        <v>6.3694899999999999</v>
      </c>
      <c r="AC214" s="46">
        <v>10.699144</v>
      </c>
      <c r="AD214" s="46">
        <v>11.799056</v>
      </c>
      <c r="AE214" s="46">
        <v>10.399168</v>
      </c>
      <c r="AF214" s="46">
        <v>8.8492920000000002</v>
      </c>
      <c r="AG214" s="46">
        <v>7.5593950000000003</v>
      </c>
      <c r="AH214" s="46">
        <v>6.2894969999999999</v>
      </c>
      <c r="AI214" s="46">
        <v>5.0995920000000003</v>
      </c>
      <c r="AJ214" s="46">
        <v>4.12967</v>
      </c>
      <c r="AK214" s="46">
        <v>3.3697300000000001</v>
      </c>
      <c r="AL214" s="46">
        <v>2.8197739999999998</v>
      </c>
      <c r="AM214" s="46">
        <v>2.4098069999999998</v>
      </c>
      <c r="AN214" s="46">
        <v>2.1098309999999998</v>
      </c>
      <c r="AO214" s="46">
        <v>1.87985</v>
      </c>
      <c r="AP214" s="46">
        <v>1.6798660000000001</v>
      </c>
      <c r="AQ214" s="46">
        <v>1.5198780000000001</v>
      </c>
      <c r="AR214" s="46">
        <v>1.3498920000000001</v>
      </c>
      <c r="AS214" s="46">
        <v>1.2299020000000001</v>
      </c>
      <c r="AT214" s="46">
        <v>1.11991</v>
      </c>
      <c r="AU214" s="46">
        <v>0.99992000000000003</v>
      </c>
      <c r="AV214" s="46">
        <v>0.92992600000000003</v>
      </c>
      <c r="AW214" s="46">
        <v>0.859931</v>
      </c>
      <c r="AX214" s="46">
        <v>0.79993599999999998</v>
      </c>
      <c r="AY214" s="46">
        <v>0.74994000000000005</v>
      </c>
      <c r="AZ214" s="46">
        <v>0.69994400000000001</v>
      </c>
      <c r="BA214" s="46">
        <v>0.61995</v>
      </c>
      <c r="BB214" s="46">
        <v>0.57995399999999997</v>
      </c>
      <c r="BC214" s="46">
        <v>0.46996199999999999</v>
      </c>
      <c r="BD214" s="46">
        <v>0.36997000000000002</v>
      </c>
      <c r="BE214" s="46">
        <v>0.24998000000000001</v>
      </c>
      <c r="BF214" s="46">
        <v>0.139989</v>
      </c>
      <c r="BG214" s="46">
        <v>3.2996999999999999E-2</v>
      </c>
      <c r="BH214" s="46">
        <v>0</v>
      </c>
      <c r="BI214" s="46">
        <v>0</v>
      </c>
      <c r="BJ214" s="46">
        <v>0</v>
      </c>
      <c r="BK214" s="46">
        <v>18.883489000000001</v>
      </c>
      <c r="BL214" s="46">
        <v>72.494200000000006</v>
      </c>
      <c r="BM214" s="46">
        <v>8.6223100000000006</v>
      </c>
      <c r="BN214" s="46">
        <v>81.116511000000003</v>
      </c>
      <c r="BO214" s="46">
        <v>0</v>
      </c>
      <c r="BP214" s="46">
        <v>0.26</v>
      </c>
      <c r="BQ214" s="46">
        <v>8.4079999999999995</v>
      </c>
      <c r="BR214" s="46">
        <v>2.19</v>
      </c>
      <c r="BS214" s="46">
        <v>0.23300000000000001</v>
      </c>
      <c r="BT214" s="46">
        <v>0</v>
      </c>
    </row>
    <row r="215" spans="2:72">
      <c r="B215" s="26" t="s">
        <v>269</v>
      </c>
      <c r="C215" s="39">
        <v>40080</v>
      </c>
      <c r="D215" s="39">
        <f t="shared" si="21"/>
        <v>38618</v>
      </c>
      <c r="E215" s="40">
        <v>0.68055555555555547</v>
      </c>
      <c r="F215" s="45">
        <f t="shared" si="22"/>
        <v>38618.680555555555</v>
      </c>
      <c r="G215" s="41" t="s">
        <v>391</v>
      </c>
      <c r="H215" s="41"/>
      <c r="I215" s="72"/>
    </row>
    <row r="216" spans="2:72">
      <c r="B216" s="26" t="s">
        <v>270</v>
      </c>
      <c r="C216" s="39">
        <v>40080</v>
      </c>
      <c r="D216" s="39">
        <f t="shared" si="21"/>
        <v>38618</v>
      </c>
      <c r="E216" s="40">
        <v>0.68402777777777779</v>
      </c>
      <c r="F216" s="45">
        <f t="shared" si="22"/>
        <v>38618.684027777781</v>
      </c>
      <c r="G216" s="41" t="s">
        <v>392</v>
      </c>
      <c r="H216" s="41"/>
      <c r="I216" s="72"/>
    </row>
    <row r="217" spans="2:72">
      <c r="B217" s="30"/>
      <c r="C217" s="43"/>
      <c r="D217" s="43"/>
      <c r="E217" s="43"/>
      <c r="F217" s="43"/>
      <c r="G217" s="43"/>
      <c r="H217" s="43"/>
      <c r="I217" s="43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</row>
    <row r="218" spans="2:72">
      <c r="B218" s="26" t="s">
        <v>271</v>
      </c>
      <c r="C218" s="39">
        <v>40084</v>
      </c>
      <c r="D218" s="39">
        <f t="shared" ref="D218:D224" si="23">C218-1462</f>
        <v>38622</v>
      </c>
      <c r="E218" s="40">
        <v>0.66527777777777775</v>
      </c>
      <c r="F218" s="45">
        <f t="shared" ref="F218:F224" si="24">D218+E218</f>
        <v>38622.665277777778</v>
      </c>
      <c r="G218" s="41" t="s">
        <v>385</v>
      </c>
      <c r="H218" s="41"/>
      <c r="I218" s="41"/>
      <c r="J218" s="46" t="s">
        <v>271</v>
      </c>
      <c r="K218" s="46" t="s">
        <v>349</v>
      </c>
      <c r="L218" s="46" t="s">
        <v>501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2.0999E-2</v>
      </c>
      <c r="AC218" s="46">
        <v>0.54998400000000003</v>
      </c>
      <c r="AD218" s="46">
        <v>2.9999099999999999</v>
      </c>
      <c r="AE218" s="46">
        <v>6.5198039999999997</v>
      </c>
      <c r="AF218" s="46">
        <v>7.8897630000000003</v>
      </c>
      <c r="AG218" s="46">
        <v>7.3297800000000004</v>
      </c>
      <c r="AH218" s="46">
        <v>6.549804</v>
      </c>
      <c r="AI218" s="46">
        <v>6.1998139999999999</v>
      </c>
      <c r="AJ218" s="46">
        <v>5.8698240000000004</v>
      </c>
      <c r="AK218" s="46">
        <v>5.3098409999999996</v>
      </c>
      <c r="AL218" s="46">
        <v>4.8898529999999996</v>
      </c>
      <c r="AM218" s="46">
        <v>4.6598600000000001</v>
      </c>
      <c r="AN218" s="46">
        <v>4.559863</v>
      </c>
      <c r="AO218" s="46">
        <v>4.4698659999999997</v>
      </c>
      <c r="AP218" s="46">
        <v>4.3098710000000002</v>
      </c>
      <c r="AQ218" s="46">
        <v>4.109877</v>
      </c>
      <c r="AR218" s="46">
        <v>3.7298879999999999</v>
      </c>
      <c r="AS218" s="46">
        <v>3.379899</v>
      </c>
      <c r="AT218" s="46">
        <v>2.9699110000000002</v>
      </c>
      <c r="AU218" s="46">
        <v>2.4799259999999999</v>
      </c>
      <c r="AV218" s="46">
        <v>2.109937</v>
      </c>
      <c r="AW218" s="46">
        <v>1.7799469999999999</v>
      </c>
      <c r="AX218" s="46">
        <v>1.5099549999999999</v>
      </c>
      <c r="AY218" s="46">
        <v>1.2899609999999999</v>
      </c>
      <c r="AZ218" s="46">
        <v>1.1099669999999999</v>
      </c>
      <c r="BA218" s="46">
        <v>0.91997200000000001</v>
      </c>
      <c r="BB218" s="46">
        <v>0.81997500000000001</v>
      </c>
      <c r="BC218" s="46">
        <v>0.62998100000000001</v>
      </c>
      <c r="BD218" s="46">
        <v>0.489985</v>
      </c>
      <c r="BE218" s="46">
        <v>0.31999</v>
      </c>
      <c r="BF218" s="46">
        <v>0.17999499999999999</v>
      </c>
      <c r="BG218" s="46">
        <v>4.1999000000000002E-2</v>
      </c>
      <c r="BH218" s="46">
        <v>0</v>
      </c>
      <c r="BI218" s="46">
        <v>0</v>
      </c>
      <c r="BJ218" s="46">
        <v>0</v>
      </c>
      <c r="BK218" s="46">
        <v>0.57098300000000002</v>
      </c>
      <c r="BL218" s="46">
        <v>82.777517000000003</v>
      </c>
      <c r="BM218" s="46">
        <v>16.651499999999999</v>
      </c>
      <c r="BN218" s="46">
        <v>99.429017000000002</v>
      </c>
      <c r="BO218" s="46">
        <v>0</v>
      </c>
      <c r="BP218" s="46">
        <v>7.0000000000000001E-3</v>
      </c>
      <c r="BQ218" s="46">
        <v>4.9710000000000001</v>
      </c>
      <c r="BR218" s="46">
        <v>3.4000000000000002E-2</v>
      </c>
      <c r="BS218" s="46">
        <v>6.0000000000000001E-3</v>
      </c>
      <c r="BT218" s="46">
        <v>0</v>
      </c>
    </row>
    <row r="219" spans="2:72">
      <c r="B219" s="26" t="s">
        <v>272</v>
      </c>
      <c r="C219" s="39">
        <v>40084</v>
      </c>
      <c r="D219" s="39">
        <f t="shared" si="23"/>
        <v>38622</v>
      </c>
      <c r="E219" s="40">
        <v>0.6694444444444444</v>
      </c>
      <c r="F219" s="45">
        <f t="shared" si="24"/>
        <v>38622.669444444444</v>
      </c>
      <c r="G219" s="41" t="s">
        <v>387</v>
      </c>
      <c r="H219" s="41"/>
      <c r="I219" s="41"/>
      <c r="J219" s="46" t="s">
        <v>272</v>
      </c>
      <c r="K219" s="46" t="s">
        <v>647</v>
      </c>
      <c r="L219" s="46" t="s">
        <v>501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8.2990000000000008E-3</v>
      </c>
      <c r="AC219" s="46">
        <v>0.37995299999999999</v>
      </c>
      <c r="AD219" s="46">
        <v>2.9096419999999998</v>
      </c>
      <c r="AE219" s="46">
        <v>7.379092</v>
      </c>
      <c r="AF219" s="46">
        <v>9.0788829999999994</v>
      </c>
      <c r="AG219" s="46">
        <v>8.0790059999999997</v>
      </c>
      <c r="AH219" s="46">
        <v>6.8491580000000001</v>
      </c>
      <c r="AI219" s="46">
        <v>6.3792150000000003</v>
      </c>
      <c r="AJ219" s="46">
        <v>6.0092610000000004</v>
      </c>
      <c r="AK219" s="46">
        <v>5.2293570000000003</v>
      </c>
      <c r="AL219" s="46">
        <v>4.6094330000000001</v>
      </c>
      <c r="AM219" s="46">
        <v>4.3394659999999998</v>
      </c>
      <c r="AN219" s="46">
        <v>4.2094820000000004</v>
      </c>
      <c r="AO219" s="46">
        <v>4.0994960000000003</v>
      </c>
      <c r="AP219" s="46">
        <v>3.9595129999999998</v>
      </c>
      <c r="AQ219" s="46">
        <v>3.769536</v>
      </c>
      <c r="AR219" s="46">
        <v>3.4295779999999998</v>
      </c>
      <c r="AS219" s="46">
        <v>3.1196160000000002</v>
      </c>
      <c r="AT219" s="46">
        <v>2.7496619999999998</v>
      </c>
      <c r="AU219" s="46">
        <v>2.319715</v>
      </c>
      <c r="AV219" s="46">
        <v>1.9897549999999999</v>
      </c>
      <c r="AW219" s="46">
        <v>1.7097899999999999</v>
      </c>
      <c r="AX219" s="46">
        <v>1.469819</v>
      </c>
      <c r="AY219" s="46">
        <v>1.2798430000000001</v>
      </c>
      <c r="AZ219" s="46">
        <v>1.1198619999999999</v>
      </c>
      <c r="BA219" s="46">
        <v>0.93988400000000005</v>
      </c>
      <c r="BB219" s="46">
        <v>0.839897</v>
      </c>
      <c r="BC219" s="46">
        <v>0.65991900000000003</v>
      </c>
      <c r="BD219" s="46">
        <v>0.50993699999999997</v>
      </c>
      <c r="BE219" s="46">
        <v>0.33995799999999998</v>
      </c>
      <c r="BF219" s="46">
        <v>0.18997700000000001</v>
      </c>
      <c r="BG219" s="46">
        <v>4.3994999999999999E-2</v>
      </c>
      <c r="BH219" s="46">
        <v>0</v>
      </c>
      <c r="BI219" s="46">
        <v>0</v>
      </c>
      <c r="BJ219" s="46">
        <v>0</v>
      </c>
      <c r="BK219" s="46">
        <v>0.38825199999999999</v>
      </c>
      <c r="BL219" s="46">
        <v>83.449736000000001</v>
      </c>
      <c r="BM219" s="46">
        <v>16.162012000000001</v>
      </c>
      <c r="BN219" s="46">
        <v>99.611748000000006</v>
      </c>
      <c r="BO219" s="46">
        <v>0</v>
      </c>
      <c r="BP219" s="46">
        <v>5.0000000000000001E-3</v>
      </c>
      <c r="BQ219" s="46">
        <v>5.1630000000000003</v>
      </c>
      <c r="BR219" s="46">
        <v>2.4E-2</v>
      </c>
      <c r="BS219" s="46">
        <v>4.0000000000000001E-3</v>
      </c>
      <c r="BT219" s="46">
        <v>0</v>
      </c>
    </row>
    <row r="220" spans="2:72">
      <c r="B220" s="26" t="s">
        <v>273</v>
      </c>
      <c r="C220" s="39">
        <v>40084</v>
      </c>
      <c r="D220" s="39">
        <f t="shared" si="23"/>
        <v>38622</v>
      </c>
      <c r="E220" s="40">
        <v>0.67222222222222217</v>
      </c>
      <c r="F220" s="45">
        <f t="shared" si="24"/>
        <v>38622.672222222223</v>
      </c>
      <c r="G220" s="41" t="s">
        <v>388</v>
      </c>
      <c r="H220" s="41"/>
      <c r="I220" s="41"/>
      <c r="J220" s="46" t="s">
        <v>273</v>
      </c>
      <c r="K220" s="46" t="s">
        <v>648</v>
      </c>
      <c r="L220" s="46" t="s">
        <v>501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1.5E-3</v>
      </c>
      <c r="AB220" s="46">
        <v>0.15001400000000001</v>
      </c>
      <c r="AC220" s="46">
        <v>1.4601390000000001</v>
      </c>
      <c r="AD220" s="46">
        <v>4.42042</v>
      </c>
      <c r="AE220" s="46">
        <v>6.960661</v>
      </c>
      <c r="AF220" s="46">
        <v>7.6007220000000002</v>
      </c>
      <c r="AG220" s="46">
        <v>7.400703</v>
      </c>
      <c r="AH220" s="46">
        <v>7.0506700000000002</v>
      </c>
      <c r="AI220" s="46">
        <v>6.5006180000000002</v>
      </c>
      <c r="AJ220" s="46">
        <v>5.8005509999999996</v>
      </c>
      <c r="AK220" s="46">
        <v>5.1504890000000003</v>
      </c>
      <c r="AL220" s="46">
        <v>4.7604519999999999</v>
      </c>
      <c r="AM220" s="46">
        <v>4.4604239999999997</v>
      </c>
      <c r="AN220" s="46">
        <v>4.2704060000000004</v>
      </c>
      <c r="AO220" s="46">
        <v>4.10039</v>
      </c>
      <c r="AP220" s="46">
        <v>3.880369</v>
      </c>
      <c r="AQ220" s="46">
        <v>3.6703489999999999</v>
      </c>
      <c r="AR220" s="46">
        <v>3.3303159999999998</v>
      </c>
      <c r="AS220" s="46">
        <v>3.0502899999999999</v>
      </c>
      <c r="AT220" s="46">
        <v>2.7402600000000001</v>
      </c>
      <c r="AU220" s="46">
        <v>2.3502230000000002</v>
      </c>
      <c r="AV220" s="46">
        <v>2.0401940000000001</v>
      </c>
      <c r="AW220" s="46">
        <v>1.7501660000000001</v>
      </c>
      <c r="AX220" s="46">
        <v>1.4901420000000001</v>
      </c>
      <c r="AY220" s="46">
        <v>1.2701210000000001</v>
      </c>
      <c r="AZ220" s="46">
        <v>1.090104</v>
      </c>
      <c r="BA220" s="46">
        <v>0.89008500000000002</v>
      </c>
      <c r="BB220" s="46">
        <v>0.78007400000000005</v>
      </c>
      <c r="BC220" s="46">
        <v>0.60005699999999995</v>
      </c>
      <c r="BD220" s="46">
        <v>0.46004400000000001</v>
      </c>
      <c r="BE220" s="46">
        <v>0.310029</v>
      </c>
      <c r="BF220" s="46">
        <v>0.170016</v>
      </c>
      <c r="BG220" s="46">
        <v>3.9003999999999997E-2</v>
      </c>
      <c r="BH220" s="46">
        <v>0</v>
      </c>
      <c r="BI220" s="46">
        <v>0</v>
      </c>
      <c r="BJ220" s="46">
        <v>0</v>
      </c>
      <c r="BK220" s="46">
        <v>1.611653</v>
      </c>
      <c r="BL220" s="46">
        <v>82.407829000000007</v>
      </c>
      <c r="BM220" s="46">
        <v>15.980518</v>
      </c>
      <c r="BN220" s="46">
        <v>98.388346999999996</v>
      </c>
      <c r="BO220" s="46">
        <v>0</v>
      </c>
      <c r="BP220" s="46">
        <v>0.02</v>
      </c>
      <c r="BQ220" s="46">
        <v>5.157</v>
      </c>
      <c r="BR220" s="46">
        <v>0.10100000000000001</v>
      </c>
      <c r="BS220" s="46">
        <v>1.6E-2</v>
      </c>
      <c r="BT220" s="46">
        <v>0</v>
      </c>
    </row>
    <row r="221" spans="2:72">
      <c r="B221" s="26" t="s">
        <v>274</v>
      </c>
      <c r="C221" s="39">
        <v>40084</v>
      </c>
      <c r="D221" s="39">
        <f t="shared" si="23"/>
        <v>38622</v>
      </c>
      <c r="E221" s="40">
        <v>0.67569444444444438</v>
      </c>
      <c r="F221" s="45">
        <f t="shared" si="24"/>
        <v>38622.675694444442</v>
      </c>
      <c r="G221" s="41" t="s">
        <v>389</v>
      </c>
      <c r="H221" s="41"/>
      <c r="I221" s="41"/>
      <c r="J221" s="46" t="s">
        <v>274</v>
      </c>
      <c r="K221" s="46" t="s">
        <v>649</v>
      </c>
      <c r="L221" s="46" t="s">
        <v>501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4.6E-5</v>
      </c>
      <c r="X221" s="46">
        <v>5.2009999999999999E-3</v>
      </c>
      <c r="Y221" s="46">
        <v>7.0012000000000005E-2</v>
      </c>
      <c r="Z221" s="46">
        <v>0.46008199999999999</v>
      </c>
      <c r="AA221" s="46">
        <v>1.6602950000000001</v>
      </c>
      <c r="AB221" s="46">
        <v>3.7606679999999999</v>
      </c>
      <c r="AC221" s="46">
        <v>6.1310890000000002</v>
      </c>
      <c r="AD221" s="46">
        <v>8.0114219999999996</v>
      </c>
      <c r="AE221" s="46">
        <v>9.2216369999999994</v>
      </c>
      <c r="AF221" s="46">
        <v>9.5116890000000005</v>
      </c>
      <c r="AG221" s="46">
        <v>8.9815950000000004</v>
      </c>
      <c r="AH221" s="46">
        <v>7.7913829999999997</v>
      </c>
      <c r="AI221" s="46">
        <v>6.3911350000000002</v>
      </c>
      <c r="AJ221" s="46">
        <v>5.1709180000000003</v>
      </c>
      <c r="AK221" s="46">
        <v>4.2007459999999996</v>
      </c>
      <c r="AL221" s="46">
        <v>3.4806180000000002</v>
      </c>
      <c r="AM221" s="46">
        <v>2.9505240000000001</v>
      </c>
      <c r="AN221" s="46">
        <v>2.5804580000000001</v>
      </c>
      <c r="AO221" s="46">
        <v>2.2904070000000001</v>
      </c>
      <c r="AP221" s="46">
        <v>2.0503640000000001</v>
      </c>
      <c r="AQ221" s="46">
        <v>1.86033</v>
      </c>
      <c r="AR221" s="46">
        <v>1.6602950000000001</v>
      </c>
      <c r="AS221" s="46">
        <v>1.5102679999999999</v>
      </c>
      <c r="AT221" s="46">
        <v>1.3802449999999999</v>
      </c>
      <c r="AU221" s="46">
        <v>1.230218</v>
      </c>
      <c r="AV221" s="46">
        <v>1.130201</v>
      </c>
      <c r="AW221" s="46">
        <v>1.0401849999999999</v>
      </c>
      <c r="AX221" s="46">
        <v>0.96016999999999997</v>
      </c>
      <c r="AY221" s="46">
        <v>0.88015600000000005</v>
      </c>
      <c r="AZ221" s="46">
        <v>0.82014600000000004</v>
      </c>
      <c r="BA221" s="46">
        <v>0.72012799999999999</v>
      </c>
      <c r="BB221" s="46">
        <v>0.66011699999999995</v>
      </c>
      <c r="BC221" s="46">
        <v>0.53009399999999995</v>
      </c>
      <c r="BD221" s="46">
        <v>0.42007499999999998</v>
      </c>
      <c r="BE221" s="46">
        <v>0.28005000000000002</v>
      </c>
      <c r="BF221" s="46">
        <v>0.160028</v>
      </c>
      <c r="BG221" s="46">
        <v>3.7006999999999998E-2</v>
      </c>
      <c r="BH221" s="46">
        <v>0</v>
      </c>
      <c r="BI221" s="46">
        <v>0</v>
      </c>
      <c r="BJ221" s="46">
        <v>0</v>
      </c>
      <c r="BK221" s="46">
        <v>12.087391999999999</v>
      </c>
      <c r="BL221" s="46">
        <v>77.663787999999997</v>
      </c>
      <c r="BM221" s="46">
        <v>10.24882</v>
      </c>
      <c r="BN221" s="46">
        <v>87.912608000000006</v>
      </c>
      <c r="BO221" s="46">
        <v>0</v>
      </c>
      <c r="BP221" s="46">
        <v>0.156</v>
      </c>
      <c r="BQ221" s="46">
        <v>7.5780000000000003</v>
      </c>
      <c r="BR221" s="46">
        <v>1.179</v>
      </c>
      <c r="BS221" s="46">
        <v>0.13700000000000001</v>
      </c>
      <c r="BT221" s="46">
        <v>0</v>
      </c>
    </row>
    <row r="222" spans="2:72">
      <c r="B222" s="26" t="s">
        <v>275</v>
      </c>
      <c r="C222" s="39">
        <v>40084</v>
      </c>
      <c r="D222" s="39">
        <f t="shared" si="23"/>
        <v>38622</v>
      </c>
      <c r="E222" s="40">
        <v>0.68055555555555547</v>
      </c>
      <c r="F222" s="45">
        <f t="shared" si="24"/>
        <v>38622.680555555555</v>
      </c>
      <c r="G222" s="41" t="s">
        <v>390</v>
      </c>
      <c r="H222" s="41"/>
      <c r="I222" s="41"/>
      <c r="J222" s="46" t="s">
        <v>275</v>
      </c>
      <c r="K222" s="46" t="s">
        <v>350</v>
      </c>
      <c r="L222" s="46" t="s">
        <v>501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2.5000000000000001E-3</v>
      </c>
      <c r="AB222" s="46">
        <v>0.22996900000000001</v>
      </c>
      <c r="AC222" s="46">
        <v>2.1797059999999999</v>
      </c>
      <c r="AD222" s="46">
        <v>6.3091480000000004</v>
      </c>
      <c r="AE222" s="46">
        <v>8.8188089999999999</v>
      </c>
      <c r="AF222" s="46">
        <v>7.9489270000000003</v>
      </c>
      <c r="AG222" s="46">
        <v>6.5391170000000001</v>
      </c>
      <c r="AH222" s="46">
        <v>6.1191740000000001</v>
      </c>
      <c r="AI222" s="46">
        <v>5.9491969999999998</v>
      </c>
      <c r="AJ222" s="46">
        <v>5.1593030000000004</v>
      </c>
      <c r="AK222" s="46">
        <v>4.1194439999999997</v>
      </c>
      <c r="AL222" s="46">
        <v>3.5795170000000001</v>
      </c>
      <c r="AM222" s="46">
        <v>3.4195380000000002</v>
      </c>
      <c r="AN222" s="46">
        <v>3.4095399999999998</v>
      </c>
      <c r="AO222" s="46">
        <v>3.4695320000000001</v>
      </c>
      <c r="AP222" s="46">
        <v>3.4895290000000001</v>
      </c>
      <c r="AQ222" s="46">
        <v>3.459533</v>
      </c>
      <c r="AR222" s="46">
        <v>3.25956</v>
      </c>
      <c r="AS222" s="46">
        <v>3.0795840000000001</v>
      </c>
      <c r="AT222" s="46">
        <v>2.829618</v>
      </c>
      <c r="AU222" s="46">
        <v>2.4896639999999999</v>
      </c>
      <c r="AV222" s="46">
        <v>2.2396980000000002</v>
      </c>
      <c r="AW222" s="46">
        <v>2.0197270000000001</v>
      </c>
      <c r="AX222" s="46">
        <v>1.829753</v>
      </c>
      <c r="AY222" s="46">
        <v>1.6597759999999999</v>
      </c>
      <c r="AZ222" s="46">
        <v>1.5097959999999999</v>
      </c>
      <c r="BA222" s="46">
        <v>1.2898259999999999</v>
      </c>
      <c r="BB222" s="46">
        <v>1.169842</v>
      </c>
      <c r="BC222" s="46">
        <v>0.91987600000000003</v>
      </c>
      <c r="BD222" s="46">
        <v>0.70990399999999998</v>
      </c>
      <c r="BE222" s="46">
        <v>0.46993699999999999</v>
      </c>
      <c r="BF222" s="46">
        <v>0.259965</v>
      </c>
      <c r="BG222" s="46">
        <v>6.0991999999999998E-2</v>
      </c>
      <c r="BH222" s="46">
        <v>0</v>
      </c>
      <c r="BI222" s="46">
        <v>0</v>
      </c>
      <c r="BJ222" s="46">
        <v>0</v>
      </c>
      <c r="BK222" s="46">
        <v>2.4121739999999998</v>
      </c>
      <c r="BL222" s="46">
        <v>78.129452999999998</v>
      </c>
      <c r="BM222" s="46">
        <v>19.458373000000002</v>
      </c>
      <c r="BN222" s="46">
        <v>97.587826000000007</v>
      </c>
      <c r="BO222" s="46">
        <v>0</v>
      </c>
      <c r="BP222" s="46">
        <v>3.1E-2</v>
      </c>
      <c r="BQ222" s="46">
        <v>4.0149999999999997</v>
      </c>
      <c r="BR222" s="46">
        <v>0.124</v>
      </c>
      <c r="BS222" s="46">
        <v>2.5000000000000001E-2</v>
      </c>
      <c r="BT222" s="46">
        <v>0</v>
      </c>
    </row>
    <row r="223" spans="2:72">
      <c r="B223" s="26" t="s">
        <v>276</v>
      </c>
      <c r="C223" s="39">
        <v>40084</v>
      </c>
      <c r="D223" s="39">
        <f t="shared" si="23"/>
        <v>38622</v>
      </c>
      <c r="E223" s="40">
        <v>0.68472222222222223</v>
      </c>
      <c r="F223" s="45">
        <f t="shared" si="24"/>
        <v>38622.68472222222</v>
      </c>
      <c r="G223" s="41" t="s">
        <v>391</v>
      </c>
      <c r="H223" s="41"/>
      <c r="I223" s="41"/>
      <c r="J223" s="46" t="s">
        <v>276</v>
      </c>
      <c r="K223" s="46" t="s">
        <v>650</v>
      </c>
      <c r="L223" s="46" t="s">
        <v>501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1.5002E-2</v>
      </c>
      <c r="AC223" s="46">
        <v>0.46005499999999999</v>
      </c>
      <c r="AD223" s="46">
        <v>4.4805380000000001</v>
      </c>
      <c r="AE223" s="46">
        <v>10.50126</v>
      </c>
      <c r="AF223" s="46">
        <v>8.9410729999999994</v>
      </c>
      <c r="AG223" s="46">
        <v>9.591151</v>
      </c>
      <c r="AH223" s="46">
        <v>7.9209509999999996</v>
      </c>
      <c r="AI223" s="46">
        <v>6.8708239999999998</v>
      </c>
      <c r="AJ223" s="46">
        <v>6.1507379999999996</v>
      </c>
      <c r="AK223" s="46">
        <v>5.1206139999999998</v>
      </c>
      <c r="AL223" s="46">
        <v>4.3805259999999997</v>
      </c>
      <c r="AM223" s="46">
        <v>3.7904550000000001</v>
      </c>
      <c r="AN223" s="46">
        <v>3.3604029999999998</v>
      </c>
      <c r="AO223" s="46">
        <v>3.1603789999999998</v>
      </c>
      <c r="AP223" s="46">
        <v>3.0803699999999998</v>
      </c>
      <c r="AQ223" s="46">
        <v>3.0103610000000001</v>
      </c>
      <c r="AR223" s="46">
        <v>2.740329</v>
      </c>
      <c r="AS223" s="46">
        <v>2.4102890000000001</v>
      </c>
      <c r="AT223" s="46">
        <v>2.0602469999999999</v>
      </c>
      <c r="AU223" s="46">
        <v>1.730208</v>
      </c>
      <c r="AV223" s="46">
        <v>1.5701879999999999</v>
      </c>
      <c r="AW223" s="46">
        <v>1.4701759999999999</v>
      </c>
      <c r="AX223" s="46">
        <v>1.3901669999999999</v>
      </c>
      <c r="AY223" s="46">
        <v>1.2901549999999999</v>
      </c>
      <c r="AZ223" s="46">
        <v>1.160139</v>
      </c>
      <c r="BA223" s="46">
        <v>0.97011599999999998</v>
      </c>
      <c r="BB223" s="46">
        <v>0.83009999999999995</v>
      </c>
      <c r="BC223" s="46">
        <v>0.62007400000000001</v>
      </c>
      <c r="BD223" s="46">
        <v>0.45005400000000001</v>
      </c>
      <c r="BE223" s="46">
        <v>0.29003499999999999</v>
      </c>
      <c r="BF223" s="46">
        <v>0.15001800000000001</v>
      </c>
      <c r="BG223" s="46">
        <v>3.3003999999999999E-2</v>
      </c>
      <c r="BH223" s="46">
        <v>0</v>
      </c>
      <c r="BI223" s="46">
        <v>0</v>
      </c>
      <c r="BJ223" s="46">
        <v>0</v>
      </c>
      <c r="BK223" s="46">
        <v>0.47505700000000001</v>
      </c>
      <c r="BL223" s="46">
        <v>85.510261</v>
      </c>
      <c r="BM223" s="46">
        <v>14.014682000000001</v>
      </c>
      <c r="BN223" s="46">
        <v>99.524942999999993</v>
      </c>
      <c r="BO223" s="46">
        <v>0</v>
      </c>
      <c r="BP223" s="46">
        <v>6.0000000000000001E-3</v>
      </c>
      <c r="BQ223" s="46">
        <v>6.101</v>
      </c>
      <c r="BR223" s="46">
        <v>3.4000000000000002E-2</v>
      </c>
      <c r="BS223" s="46">
        <v>5.0000000000000001E-3</v>
      </c>
      <c r="BT223" s="46">
        <v>0</v>
      </c>
    </row>
    <row r="224" spans="2:72">
      <c r="B224" s="26" t="s">
        <v>277</v>
      </c>
      <c r="C224" s="39">
        <v>40084</v>
      </c>
      <c r="D224" s="39">
        <f t="shared" si="23"/>
        <v>38622</v>
      </c>
      <c r="E224" s="40">
        <v>0.6875</v>
      </c>
      <c r="F224" s="45">
        <f t="shared" si="24"/>
        <v>38622.6875</v>
      </c>
      <c r="G224" s="41" t="s">
        <v>392</v>
      </c>
      <c r="H224" s="41"/>
      <c r="I224" s="41"/>
      <c r="J224" s="46" t="s">
        <v>277</v>
      </c>
      <c r="K224" s="46" t="s">
        <v>651</v>
      </c>
      <c r="L224" s="46" t="s">
        <v>501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0.38001099999999999</v>
      </c>
      <c r="AD224" s="46">
        <v>5.3101589999999996</v>
      </c>
      <c r="AE224" s="46">
        <v>5.6501700000000001</v>
      </c>
      <c r="AF224" s="46">
        <v>7.6402289999999997</v>
      </c>
      <c r="AG224" s="46">
        <v>10.200305999999999</v>
      </c>
      <c r="AH224" s="46">
        <v>6.9502090000000001</v>
      </c>
      <c r="AI224" s="46">
        <v>7.0402110000000002</v>
      </c>
      <c r="AJ224" s="46">
        <v>6.3101890000000003</v>
      </c>
      <c r="AK224" s="46">
        <v>4.8701460000000001</v>
      </c>
      <c r="AL224" s="46">
        <v>4.4701339999999998</v>
      </c>
      <c r="AM224" s="46">
        <v>3.7301120000000001</v>
      </c>
      <c r="AN224" s="46">
        <v>2.8600859999999999</v>
      </c>
      <c r="AO224" s="46">
        <v>2.9200879999999998</v>
      </c>
      <c r="AP224" s="46">
        <v>3.68011</v>
      </c>
      <c r="AQ224" s="46">
        <v>4.0601219999999998</v>
      </c>
      <c r="AR224" s="46">
        <v>3.4901049999999998</v>
      </c>
      <c r="AS224" s="46">
        <v>2.6100780000000001</v>
      </c>
      <c r="AT224" s="46">
        <v>2.0700620000000001</v>
      </c>
      <c r="AU224" s="46">
        <v>1.980059</v>
      </c>
      <c r="AV224" s="46">
        <v>2.1500650000000001</v>
      </c>
      <c r="AW224" s="46">
        <v>2.2200669999999998</v>
      </c>
      <c r="AX224" s="46">
        <v>2.1100629999999998</v>
      </c>
      <c r="AY224" s="46">
        <v>1.8700559999999999</v>
      </c>
      <c r="AZ224" s="46">
        <v>1.580047</v>
      </c>
      <c r="BA224" s="46">
        <v>1.230037</v>
      </c>
      <c r="BB224" s="46">
        <v>0.99002999999999997</v>
      </c>
      <c r="BC224" s="46">
        <v>0.700021</v>
      </c>
      <c r="BD224" s="46">
        <v>0.480014</v>
      </c>
      <c r="BE224" s="46">
        <v>0.28000799999999998</v>
      </c>
      <c r="BF224" s="46">
        <v>0.14000399999999999</v>
      </c>
      <c r="BG224" s="46">
        <v>2.7001000000000001E-2</v>
      </c>
      <c r="BH224" s="46">
        <v>0</v>
      </c>
      <c r="BI224" s="46">
        <v>0</v>
      </c>
      <c r="BJ224" s="46">
        <v>0</v>
      </c>
      <c r="BK224" s="46">
        <v>0.38001099999999999</v>
      </c>
      <c r="BL224" s="46">
        <v>81.792454000000006</v>
      </c>
      <c r="BM224" s="46">
        <v>17.827535000000001</v>
      </c>
      <c r="BN224" s="46">
        <v>99.619989000000004</v>
      </c>
      <c r="BO224" s="46">
        <v>0</v>
      </c>
      <c r="BP224" s="46">
        <v>5.0000000000000001E-3</v>
      </c>
      <c r="BQ224" s="46">
        <v>4.5880000000000001</v>
      </c>
      <c r="BR224" s="46">
        <v>2.1000000000000001E-2</v>
      </c>
      <c r="BS224" s="46">
        <v>4.0000000000000001E-3</v>
      </c>
      <c r="BT224" s="46">
        <v>0</v>
      </c>
    </row>
    <row r="225" spans="2:72">
      <c r="B225" s="30"/>
      <c r="C225" s="43"/>
      <c r="D225" s="43"/>
      <c r="E225" s="43"/>
      <c r="F225" s="43"/>
      <c r="G225" s="43"/>
      <c r="H225" s="43"/>
      <c r="I225" s="43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</row>
    <row r="226" spans="2:72">
      <c r="B226" s="26" t="s">
        <v>278</v>
      </c>
      <c r="C226" s="39">
        <v>40085</v>
      </c>
      <c r="D226" s="39">
        <f t="shared" ref="D226:D239" si="25">C226-1462</f>
        <v>38623</v>
      </c>
      <c r="E226" s="40">
        <v>0.61805555555555558</v>
      </c>
      <c r="F226" s="45">
        <f t="shared" ref="F226:F239" si="26">D226+E226</f>
        <v>38623.618055555555</v>
      </c>
      <c r="G226" s="41" t="s">
        <v>385</v>
      </c>
      <c r="H226" s="41">
        <v>1</v>
      </c>
      <c r="I226" s="41"/>
      <c r="J226" s="46" t="s">
        <v>278</v>
      </c>
      <c r="K226" s="46" t="s">
        <v>652</v>
      </c>
      <c r="L226" s="46" t="s">
        <v>501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3.2006E-2</v>
      </c>
      <c r="AA226" s="46">
        <v>0.69013800000000003</v>
      </c>
      <c r="AB226" s="46">
        <v>2.940588</v>
      </c>
      <c r="AC226" s="46">
        <v>5.5811159999999997</v>
      </c>
      <c r="AD226" s="46">
        <v>6.8413680000000001</v>
      </c>
      <c r="AE226" s="46">
        <v>7.1514300000000004</v>
      </c>
      <c r="AF226" s="46">
        <v>7.5215040000000002</v>
      </c>
      <c r="AG226" s="46">
        <v>7.7515499999999999</v>
      </c>
      <c r="AH226" s="46">
        <v>7.1914379999999998</v>
      </c>
      <c r="AI226" s="46">
        <v>6.0812160000000004</v>
      </c>
      <c r="AJ226" s="46">
        <v>5.081016</v>
      </c>
      <c r="AK226" s="46">
        <v>4.4008799999999999</v>
      </c>
      <c r="AL226" s="46">
        <v>3.9707940000000002</v>
      </c>
      <c r="AM226" s="46">
        <v>3.6607319999999999</v>
      </c>
      <c r="AN226" s="46">
        <v>3.480696</v>
      </c>
      <c r="AO226" s="46">
        <v>3.3006600000000001</v>
      </c>
      <c r="AP226" s="46">
        <v>3.1106220000000002</v>
      </c>
      <c r="AQ226" s="46">
        <v>2.9205839999999998</v>
      </c>
      <c r="AR226" s="46">
        <v>2.6305260000000001</v>
      </c>
      <c r="AS226" s="46">
        <v>2.4004799999999999</v>
      </c>
      <c r="AT226" s="46">
        <v>2.1504300000000001</v>
      </c>
      <c r="AU226" s="46">
        <v>1.840368</v>
      </c>
      <c r="AV226" s="46">
        <v>1.6203240000000001</v>
      </c>
      <c r="AW226" s="46">
        <v>1.410282</v>
      </c>
      <c r="AX226" s="46">
        <v>1.230246</v>
      </c>
      <c r="AY226" s="46">
        <v>1.070214</v>
      </c>
      <c r="AZ226" s="46">
        <v>0.95018999999999998</v>
      </c>
      <c r="BA226" s="46">
        <v>0.80015999999999998</v>
      </c>
      <c r="BB226" s="46">
        <v>0.71014200000000005</v>
      </c>
      <c r="BC226" s="46">
        <v>0.56011200000000005</v>
      </c>
      <c r="BD226" s="46">
        <v>0.43008600000000002</v>
      </c>
      <c r="BE226" s="46">
        <v>0.29005799999999998</v>
      </c>
      <c r="BF226" s="46">
        <v>0.16003200000000001</v>
      </c>
      <c r="BG226" s="46">
        <v>3.8008E-2</v>
      </c>
      <c r="BH226" s="46">
        <v>0</v>
      </c>
      <c r="BI226" s="46">
        <v>0</v>
      </c>
      <c r="BJ226" s="46">
        <v>0</v>
      </c>
      <c r="BK226" s="46">
        <v>9.2438490000000009</v>
      </c>
      <c r="BL226" s="46">
        <v>77.495498999999995</v>
      </c>
      <c r="BM226" s="46">
        <v>13.260652</v>
      </c>
      <c r="BN226" s="46">
        <v>90.756151000000003</v>
      </c>
      <c r="BO226" s="46">
        <v>0</v>
      </c>
      <c r="BP226" s="46">
        <v>0.11899999999999999</v>
      </c>
      <c r="BQ226" s="46">
        <v>5.8440000000000003</v>
      </c>
      <c r="BR226" s="46">
        <v>0.69699999999999995</v>
      </c>
      <c r="BS226" s="46">
        <v>0.10199999999999999</v>
      </c>
      <c r="BT226" s="46">
        <v>0</v>
      </c>
    </row>
    <row r="227" spans="2:72">
      <c r="B227" s="26" t="s">
        <v>279</v>
      </c>
      <c r="C227" s="39">
        <v>40085</v>
      </c>
      <c r="D227" s="39">
        <f t="shared" si="25"/>
        <v>38623</v>
      </c>
      <c r="E227" s="40">
        <v>0.70138888888888884</v>
      </c>
      <c r="F227" s="45">
        <f t="shared" si="26"/>
        <v>38623.701388888891</v>
      </c>
      <c r="G227" s="41" t="s">
        <v>385</v>
      </c>
      <c r="H227" s="41">
        <v>2</v>
      </c>
      <c r="I227" s="41"/>
      <c r="J227" s="46" t="s">
        <v>279</v>
      </c>
      <c r="K227" s="46" t="s">
        <v>653</v>
      </c>
      <c r="L227" s="46" t="s">
        <v>501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1.7994E-2</v>
      </c>
      <c r="AB227" s="46">
        <v>0.52983599999999997</v>
      </c>
      <c r="AC227" s="46">
        <v>2.9490859999999999</v>
      </c>
      <c r="AD227" s="46">
        <v>6.3780229999999998</v>
      </c>
      <c r="AE227" s="46">
        <v>8.077496</v>
      </c>
      <c r="AF227" s="46">
        <v>7.8275730000000001</v>
      </c>
      <c r="AG227" s="46">
        <v>7.2877409999999996</v>
      </c>
      <c r="AH227" s="46">
        <v>6.7778989999999997</v>
      </c>
      <c r="AI227" s="46">
        <v>6.058122</v>
      </c>
      <c r="AJ227" s="46">
        <v>5.2583700000000002</v>
      </c>
      <c r="AK227" s="46">
        <v>4.588578</v>
      </c>
      <c r="AL227" s="46">
        <v>4.1687079999999996</v>
      </c>
      <c r="AM227" s="46">
        <v>3.8588040000000001</v>
      </c>
      <c r="AN227" s="46">
        <v>3.6788599999999998</v>
      </c>
      <c r="AO227" s="46">
        <v>3.5389029999999999</v>
      </c>
      <c r="AP227" s="46">
        <v>3.3889490000000002</v>
      </c>
      <c r="AQ227" s="46">
        <v>3.2589899999999998</v>
      </c>
      <c r="AR227" s="46">
        <v>3.0190640000000002</v>
      </c>
      <c r="AS227" s="46">
        <v>2.8291230000000001</v>
      </c>
      <c r="AT227" s="46">
        <v>2.609191</v>
      </c>
      <c r="AU227" s="46">
        <v>2.2992870000000001</v>
      </c>
      <c r="AV227" s="46">
        <v>2.0493649999999999</v>
      </c>
      <c r="AW227" s="46">
        <v>1.809439</v>
      </c>
      <c r="AX227" s="46">
        <v>1.57951</v>
      </c>
      <c r="AY227" s="46">
        <v>1.369575</v>
      </c>
      <c r="AZ227" s="46">
        <v>1.1896310000000001</v>
      </c>
      <c r="BA227" s="46">
        <v>0.97969600000000001</v>
      </c>
      <c r="BB227" s="46">
        <v>0.86973</v>
      </c>
      <c r="BC227" s="46">
        <v>0.66979200000000005</v>
      </c>
      <c r="BD227" s="46">
        <v>0.50984200000000002</v>
      </c>
      <c r="BE227" s="46">
        <v>0.339895</v>
      </c>
      <c r="BF227" s="46">
        <v>0.189941</v>
      </c>
      <c r="BG227" s="46">
        <v>4.2986999999999997E-2</v>
      </c>
      <c r="BH227" s="46">
        <v>0</v>
      </c>
      <c r="BI227" s="46">
        <v>0</v>
      </c>
      <c r="BJ227" s="46">
        <v>0</v>
      </c>
      <c r="BK227" s="46">
        <v>3.4969160000000001</v>
      </c>
      <c r="BL227" s="46">
        <v>79.995200999999994</v>
      </c>
      <c r="BM227" s="46">
        <v>16.507883</v>
      </c>
      <c r="BN227" s="46">
        <v>96.503084000000001</v>
      </c>
      <c r="BO227" s="46">
        <v>0</v>
      </c>
      <c r="BP227" s="46">
        <v>4.3999999999999997E-2</v>
      </c>
      <c r="BQ227" s="46">
        <v>4.8460000000000001</v>
      </c>
      <c r="BR227" s="46">
        <v>0.21199999999999999</v>
      </c>
      <c r="BS227" s="46">
        <v>3.5999999999999997E-2</v>
      </c>
      <c r="BT227" s="46">
        <v>0</v>
      </c>
    </row>
    <row r="228" spans="2:72">
      <c r="B228" s="26" t="s">
        <v>280</v>
      </c>
      <c r="C228" s="39">
        <v>40085</v>
      </c>
      <c r="D228" s="39">
        <f t="shared" si="25"/>
        <v>38623</v>
      </c>
      <c r="E228" s="40">
        <v>0.61944444444444446</v>
      </c>
      <c r="F228" s="45">
        <f t="shared" si="26"/>
        <v>38623.619444444441</v>
      </c>
      <c r="G228" s="41" t="s">
        <v>387</v>
      </c>
      <c r="H228" s="41">
        <v>1</v>
      </c>
      <c r="I228" s="41"/>
      <c r="J228" s="46" t="s">
        <v>280</v>
      </c>
      <c r="K228" s="46" t="s">
        <v>654</v>
      </c>
      <c r="L228" s="46" t="s">
        <v>501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6.0994E-2</v>
      </c>
      <c r="AB228" s="46">
        <v>1.169883</v>
      </c>
      <c r="AC228" s="46">
        <v>4.6395359999999997</v>
      </c>
      <c r="AD228" s="46">
        <v>7.8492150000000001</v>
      </c>
      <c r="AE228" s="46">
        <v>8.3891609999999996</v>
      </c>
      <c r="AF228" s="46">
        <v>7.5892410000000003</v>
      </c>
      <c r="AG228" s="46">
        <v>7.1792819999999997</v>
      </c>
      <c r="AH228" s="46">
        <v>6.8393160000000002</v>
      </c>
      <c r="AI228" s="46">
        <v>6.0493949999999996</v>
      </c>
      <c r="AJ228" s="46">
        <v>5.1094889999999999</v>
      </c>
      <c r="AK228" s="46">
        <v>4.3595639999999998</v>
      </c>
      <c r="AL228" s="46">
        <v>3.8896109999999999</v>
      </c>
      <c r="AM228" s="46">
        <v>3.5796420000000002</v>
      </c>
      <c r="AN228" s="46">
        <v>3.4196580000000001</v>
      </c>
      <c r="AO228" s="46">
        <v>3.309669</v>
      </c>
      <c r="AP228" s="46">
        <v>3.1796820000000001</v>
      </c>
      <c r="AQ228" s="46">
        <v>3.0496949999999998</v>
      </c>
      <c r="AR228" s="46">
        <v>2.8197179999999999</v>
      </c>
      <c r="AS228" s="46">
        <v>2.629737</v>
      </c>
      <c r="AT228" s="46">
        <v>2.4097590000000002</v>
      </c>
      <c r="AU228" s="46">
        <v>2.1097890000000001</v>
      </c>
      <c r="AV228" s="46">
        <v>1.8698129999999999</v>
      </c>
      <c r="AW228" s="46">
        <v>1.629837</v>
      </c>
      <c r="AX228" s="46">
        <v>1.409859</v>
      </c>
      <c r="AY228" s="46">
        <v>1.219878</v>
      </c>
      <c r="AZ228" s="46">
        <v>1.049895</v>
      </c>
      <c r="BA228" s="46">
        <v>0.86991300000000005</v>
      </c>
      <c r="BB228" s="46">
        <v>0.76992300000000002</v>
      </c>
      <c r="BC228" s="46">
        <v>0.58994100000000005</v>
      </c>
      <c r="BD228" s="46">
        <v>0.44995499999999999</v>
      </c>
      <c r="BE228" s="46">
        <v>0.29997000000000001</v>
      </c>
      <c r="BF228" s="46">
        <v>0.169983</v>
      </c>
      <c r="BG228" s="46">
        <v>3.8996000000000003E-2</v>
      </c>
      <c r="BH228" s="46">
        <v>0</v>
      </c>
      <c r="BI228" s="46">
        <v>0</v>
      </c>
      <c r="BJ228" s="46">
        <v>0</v>
      </c>
      <c r="BK228" s="46">
        <v>5.8704130000000001</v>
      </c>
      <c r="BL228" s="46">
        <v>79.242075999999997</v>
      </c>
      <c r="BM228" s="46">
        <v>14.887511</v>
      </c>
      <c r="BN228" s="46">
        <v>94.129587000000001</v>
      </c>
      <c r="BO228" s="46">
        <v>0</v>
      </c>
      <c r="BP228" s="46">
        <v>7.3999999999999996E-2</v>
      </c>
      <c r="BQ228" s="46">
        <v>5.3230000000000004</v>
      </c>
      <c r="BR228" s="46">
        <v>0.39400000000000002</v>
      </c>
      <c r="BS228" s="46">
        <v>6.2E-2</v>
      </c>
      <c r="BT228" s="46">
        <v>0</v>
      </c>
    </row>
    <row r="229" spans="2:72">
      <c r="B229" s="26" t="s">
        <v>281</v>
      </c>
      <c r="C229" s="39">
        <v>40085</v>
      </c>
      <c r="D229" s="39">
        <f t="shared" si="25"/>
        <v>38623</v>
      </c>
      <c r="E229" s="40">
        <v>0.70625000000000004</v>
      </c>
      <c r="F229" s="45">
        <f t="shared" si="26"/>
        <v>38623.706250000003</v>
      </c>
      <c r="G229" s="41" t="s">
        <v>387</v>
      </c>
      <c r="H229" s="41">
        <v>2</v>
      </c>
      <c r="I229" s="41"/>
      <c r="J229" s="46" t="s">
        <v>281</v>
      </c>
      <c r="K229" s="46" t="s">
        <v>655</v>
      </c>
      <c r="L229" s="46" t="s">
        <v>501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3.5999000000000003E-2</v>
      </c>
      <c r="AB229" s="46">
        <v>0.75997000000000003</v>
      </c>
      <c r="AC229" s="46">
        <v>3.3198669999999999</v>
      </c>
      <c r="AD229" s="46">
        <v>6.1197549999999996</v>
      </c>
      <c r="AE229" s="46">
        <v>7.129715</v>
      </c>
      <c r="AF229" s="46">
        <v>6.8697249999999999</v>
      </c>
      <c r="AG229" s="46">
        <v>6.7497299999999996</v>
      </c>
      <c r="AH229" s="46">
        <v>6.5897360000000003</v>
      </c>
      <c r="AI229" s="46">
        <v>5.9897600000000004</v>
      </c>
      <c r="AJ229" s="46">
        <v>5.1997920000000004</v>
      </c>
      <c r="AK229" s="46">
        <v>4.5698169999999996</v>
      </c>
      <c r="AL229" s="46">
        <v>4.1998319999999998</v>
      </c>
      <c r="AM229" s="46">
        <v>3.9598420000000001</v>
      </c>
      <c r="AN229" s="46">
        <v>3.8498459999999999</v>
      </c>
      <c r="AO229" s="46">
        <v>3.7698489999999998</v>
      </c>
      <c r="AP229" s="46">
        <v>3.6398540000000001</v>
      </c>
      <c r="AQ229" s="46">
        <v>3.5098600000000002</v>
      </c>
      <c r="AR229" s="46">
        <v>3.24987</v>
      </c>
      <c r="AS229" s="46">
        <v>3.0298790000000002</v>
      </c>
      <c r="AT229" s="46">
        <v>2.769889</v>
      </c>
      <c r="AU229" s="46">
        <v>2.4199030000000001</v>
      </c>
      <c r="AV229" s="46">
        <v>2.1499139999999999</v>
      </c>
      <c r="AW229" s="46">
        <v>1.8899239999999999</v>
      </c>
      <c r="AX229" s="46">
        <v>1.649934</v>
      </c>
      <c r="AY229" s="46">
        <v>1.4399420000000001</v>
      </c>
      <c r="AZ229" s="46">
        <v>1.2599499999999999</v>
      </c>
      <c r="BA229" s="46">
        <v>1.0499579999999999</v>
      </c>
      <c r="BB229" s="46">
        <v>0.92996299999999998</v>
      </c>
      <c r="BC229" s="46">
        <v>0.71997100000000003</v>
      </c>
      <c r="BD229" s="46">
        <v>0.54997799999999997</v>
      </c>
      <c r="BE229" s="46">
        <v>0.36998500000000001</v>
      </c>
      <c r="BF229" s="46">
        <v>0.20999200000000001</v>
      </c>
      <c r="BG229" s="46">
        <v>4.7997999999999999E-2</v>
      </c>
      <c r="BH229" s="46">
        <v>0</v>
      </c>
      <c r="BI229" s="46">
        <v>0</v>
      </c>
      <c r="BJ229" s="46">
        <v>0</v>
      </c>
      <c r="BK229" s="46">
        <v>4.1158349999999997</v>
      </c>
      <c r="BL229" s="46">
        <v>78.426862999999997</v>
      </c>
      <c r="BM229" s="46">
        <v>17.457301999999999</v>
      </c>
      <c r="BN229" s="46">
        <v>95.884164999999996</v>
      </c>
      <c r="BO229" s="46">
        <v>0</v>
      </c>
      <c r="BP229" s="46">
        <v>5.1999999999999998E-2</v>
      </c>
      <c r="BQ229" s="46">
        <v>4.492</v>
      </c>
      <c r="BR229" s="46">
        <v>0.23599999999999999</v>
      </c>
      <c r="BS229" s="46">
        <v>4.2999999999999997E-2</v>
      </c>
      <c r="BT229" s="46">
        <v>0</v>
      </c>
    </row>
    <row r="230" spans="2:72">
      <c r="B230" s="26" t="s">
        <v>282</v>
      </c>
      <c r="C230" s="39">
        <v>40085</v>
      </c>
      <c r="D230" s="39">
        <f t="shared" si="25"/>
        <v>38623</v>
      </c>
      <c r="E230" s="40">
        <v>0.62222222222222223</v>
      </c>
      <c r="F230" s="45">
        <f t="shared" si="26"/>
        <v>38623.62222222222</v>
      </c>
      <c r="G230" s="41" t="s">
        <v>388</v>
      </c>
      <c r="H230" s="41">
        <v>1</v>
      </c>
      <c r="I230" s="41"/>
      <c r="J230" s="46" t="s">
        <v>282</v>
      </c>
      <c r="K230" s="46" t="s">
        <v>656</v>
      </c>
      <c r="L230" s="46" t="s">
        <v>501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2.5004999999999999E-2</v>
      </c>
      <c r="AB230" s="46">
        <v>0.63013200000000003</v>
      </c>
      <c r="AC230" s="46">
        <v>3.1806679999999998</v>
      </c>
      <c r="AD230" s="46">
        <v>6.5113669999999999</v>
      </c>
      <c r="AE230" s="46">
        <v>8.0216849999999997</v>
      </c>
      <c r="AF230" s="46">
        <v>7.721622</v>
      </c>
      <c r="AG230" s="46">
        <v>7.2615249999999998</v>
      </c>
      <c r="AH230" s="46">
        <v>6.8014279999999996</v>
      </c>
      <c r="AI230" s="46">
        <v>6.0912790000000001</v>
      </c>
      <c r="AJ230" s="46">
        <v>5.2811089999999998</v>
      </c>
      <c r="AK230" s="46">
        <v>4.6209699999999998</v>
      </c>
      <c r="AL230" s="46">
        <v>4.200882</v>
      </c>
      <c r="AM230" s="46">
        <v>3.9008189999999998</v>
      </c>
      <c r="AN230" s="46">
        <v>3.7207810000000001</v>
      </c>
      <c r="AO230" s="46">
        <v>3.5707499999999999</v>
      </c>
      <c r="AP230" s="46">
        <v>3.4007139999999998</v>
      </c>
      <c r="AQ230" s="46">
        <v>3.250683</v>
      </c>
      <c r="AR230" s="46">
        <v>2.980626</v>
      </c>
      <c r="AS230" s="46">
        <v>2.7705820000000001</v>
      </c>
      <c r="AT230" s="46">
        <v>2.5305309999999999</v>
      </c>
      <c r="AU230" s="46">
        <v>2.2204660000000001</v>
      </c>
      <c r="AV230" s="46">
        <v>1.9704140000000001</v>
      </c>
      <c r="AW230" s="46">
        <v>1.7403649999999999</v>
      </c>
      <c r="AX230" s="46">
        <v>1.520319</v>
      </c>
      <c r="AY230" s="46">
        <v>1.330279</v>
      </c>
      <c r="AZ230" s="46">
        <v>1.1602440000000001</v>
      </c>
      <c r="BA230" s="46">
        <v>0.97020399999999996</v>
      </c>
      <c r="BB230" s="46">
        <v>0.86018099999999997</v>
      </c>
      <c r="BC230" s="46">
        <v>0.67014099999999999</v>
      </c>
      <c r="BD230" s="46">
        <v>0.51010699999999998</v>
      </c>
      <c r="BE230" s="46">
        <v>0.34007100000000001</v>
      </c>
      <c r="BF230" s="46">
        <v>0.19003999999999999</v>
      </c>
      <c r="BG230" s="46">
        <v>4.4009E-2</v>
      </c>
      <c r="BH230" s="46">
        <v>0</v>
      </c>
      <c r="BI230" s="46">
        <v>0</v>
      </c>
      <c r="BJ230" s="46">
        <v>0</v>
      </c>
      <c r="BK230" s="46">
        <v>3.8358059999999998</v>
      </c>
      <c r="BL230" s="46">
        <v>80.106821999999994</v>
      </c>
      <c r="BM230" s="46">
        <v>16.057372000000001</v>
      </c>
      <c r="BN230" s="46">
        <v>96.164193999999995</v>
      </c>
      <c r="BO230" s="46">
        <v>0</v>
      </c>
      <c r="BP230" s="46">
        <v>4.8000000000000001E-2</v>
      </c>
      <c r="BQ230" s="46">
        <v>4.9889999999999999</v>
      </c>
      <c r="BR230" s="46">
        <v>0.23899999999999999</v>
      </c>
      <c r="BS230" s="46">
        <v>0.04</v>
      </c>
      <c r="BT230" s="46">
        <v>0</v>
      </c>
    </row>
    <row r="231" spans="2:72">
      <c r="B231" s="26" t="s">
        <v>283</v>
      </c>
      <c r="C231" s="39">
        <v>40085</v>
      </c>
      <c r="D231" s="39">
        <f t="shared" si="25"/>
        <v>38623</v>
      </c>
      <c r="E231" s="40">
        <v>0.70972222222222225</v>
      </c>
      <c r="F231" s="45">
        <f t="shared" si="26"/>
        <v>38623.709722222222</v>
      </c>
      <c r="G231" s="41" t="s">
        <v>388</v>
      </c>
      <c r="H231" s="41">
        <v>2</v>
      </c>
      <c r="I231" s="41"/>
      <c r="J231" s="46" t="s">
        <v>283</v>
      </c>
      <c r="K231" s="46" t="s">
        <v>657</v>
      </c>
      <c r="L231" s="46" t="s">
        <v>501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4.1999000000000002E-2</v>
      </c>
      <c r="AA231" s="46">
        <v>0.83998300000000004</v>
      </c>
      <c r="AB231" s="46">
        <v>3.3899319999999999</v>
      </c>
      <c r="AC231" s="46">
        <v>6.0498789999999998</v>
      </c>
      <c r="AD231" s="46">
        <v>6.8998619999999997</v>
      </c>
      <c r="AE231" s="46">
        <v>6.6498670000000004</v>
      </c>
      <c r="AF231" s="46">
        <v>6.7198659999999997</v>
      </c>
      <c r="AG231" s="46">
        <v>6.9098620000000004</v>
      </c>
      <c r="AH231" s="46">
        <v>6.4298710000000003</v>
      </c>
      <c r="AI231" s="46">
        <v>5.4398910000000003</v>
      </c>
      <c r="AJ231" s="46">
        <v>4.639907</v>
      </c>
      <c r="AK231" s="46">
        <v>4.1799160000000004</v>
      </c>
      <c r="AL231" s="46">
        <v>3.9099219999999999</v>
      </c>
      <c r="AM231" s="46">
        <v>3.7099259999999998</v>
      </c>
      <c r="AN231" s="46">
        <v>3.6299269999999999</v>
      </c>
      <c r="AO231" s="46">
        <v>3.5399289999999999</v>
      </c>
      <c r="AP231" s="46">
        <v>3.3999320000000002</v>
      </c>
      <c r="AQ231" s="46">
        <v>3.239935</v>
      </c>
      <c r="AR231" s="46">
        <v>2.9599410000000002</v>
      </c>
      <c r="AS231" s="46">
        <v>2.709946</v>
      </c>
      <c r="AT231" s="46">
        <v>2.4199519999999999</v>
      </c>
      <c r="AU231" s="46">
        <v>2.0699589999999999</v>
      </c>
      <c r="AV231" s="46">
        <v>1.8099639999999999</v>
      </c>
      <c r="AW231" s="46">
        <v>1.5699689999999999</v>
      </c>
      <c r="AX231" s="46">
        <v>1.3599730000000001</v>
      </c>
      <c r="AY231" s="46">
        <v>1.1899759999999999</v>
      </c>
      <c r="AZ231" s="46">
        <v>1.039979</v>
      </c>
      <c r="BA231" s="46">
        <v>0.86998299999999995</v>
      </c>
      <c r="BB231" s="46">
        <v>0.77998400000000001</v>
      </c>
      <c r="BC231" s="46">
        <v>0.60998799999999997</v>
      </c>
      <c r="BD231" s="46">
        <v>0.46999099999999999</v>
      </c>
      <c r="BE231" s="46">
        <v>0.30999399999999999</v>
      </c>
      <c r="BF231" s="46">
        <v>0.16999700000000001</v>
      </c>
      <c r="BG231" s="46">
        <v>3.9999E-2</v>
      </c>
      <c r="BH231" s="46">
        <v>0</v>
      </c>
      <c r="BI231" s="46">
        <v>0</v>
      </c>
      <c r="BJ231" s="46">
        <v>0</v>
      </c>
      <c r="BK231" s="46">
        <v>10.321794000000001</v>
      </c>
      <c r="BL231" s="46">
        <v>74.968501000000003</v>
      </c>
      <c r="BM231" s="46">
        <v>14.709706000000001</v>
      </c>
      <c r="BN231" s="46">
        <v>89.678206000000003</v>
      </c>
      <c r="BO231" s="46">
        <v>0</v>
      </c>
      <c r="BP231" s="46">
        <v>0.13800000000000001</v>
      </c>
      <c r="BQ231" s="46">
        <v>5.0970000000000004</v>
      </c>
      <c r="BR231" s="46">
        <v>0.70199999999999996</v>
      </c>
      <c r="BS231" s="46">
        <v>0.115</v>
      </c>
      <c r="BT231" s="46">
        <v>0</v>
      </c>
    </row>
    <row r="232" spans="2:72">
      <c r="B232" s="26" t="s">
        <v>284</v>
      </c>
      <c r="C232" s="39">
        <v>40085</v>
      </c>
      <c r="D232" s="39">
        <f t="shared" si="25"/>
        <v>38623</v>
      </c>
      <c r="E232" s="40">
        <v>0.625</v>
      </c>
      <c r="F232" s="45">
        <f t="shared" si="26"/>
        <v>38623.625</v>
      </c>
      <c r="G232" s="41" t="s">
        <v>389</v>
      </c>
      <c r="H232" s="41">
        <v>1</v>
      </c>
      <c r="I232" s="41"/>
      <c r="J232" s="46" t="s">
        <v>284</v>
      </c>
      <c r="K232" s="46" t="s">
        <v>658</v>
      </c>
      <c r="L232" s="46" t="s">
        <v>501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7.9999999999999996E-6</v>
      </c>
      <c r="Z232" s="46">
        <v>4.9995999999999999E-2</v>
      </c>
      <c r="AA232" s="46">
        <v>0.89992799999999995</v>
      </c>
      <c r="AB232" s="46">
        <v>3.4897209999999999</v>
      </c>
      <c r="AC232" s="46">
        <v>6.3494919999999997</v>
      </c>
      <c r="AD232" s="46">
        <v>7.8193739999999998</v>
      </c>
      <c r="AE232" s="46">
        <v>8.139348</v>
      </c>
      <c r="AF232" s="46">
        <v>8.0793529999999993</v>
      </c>
      <c r="AG232" s="46">
        <v>7.6993830000000001</v>
      </c>
      <c r="AH232" s="46">
        <v>6.7794569999999998</v>
      </c>
      <c r="AI232" s="46">
        <v>5.6195500000000003</v>
      </c>
      <c r="AJ232" s="46">
        <v>4.6796249999999997</v>
      </c>
      <c r="AK232" s="46">
        <v>3.9996800000000001</v>
      </c>
      <c r="AL232" s="46">
        <v>3.5297170000000002</v>
      </c>
      <c r="AM232" s="46">
        <v>3.179745</v>
      </c>
      <c r="AN232" s="46">
        <v>2.9597630000000001</v>
      </c>
      <c r="AO232" s="46">
        <v>2.789777</v>
      </c>
      <c r="AP232" s="46">
        <v>2.6297890000000002</v>
      </c>
      <c r="AQ232" s="46">
        <v>2.4998</v>
      </c>
      <c r="AR232" s="46">
        <v>2.2998159999999999</v>
      </c>
      <c r="AS232" s="46">
        <v>2.1498279999999999</v>
      </c>
      <c r="AT232" s="46">
        <v>1.989841</v>
      </c>
      <c r="AU232" s="46">
        <v>1.779857</v>
      </c>
      <c r="AV232" s="46">
        <v>1.629869</v>
      </c>
      <c r="AW232" s="46">
        <v>1.489881</v>
      </c>
      <c r="AX232" s="46">
        <v>1.359891</v>
      </c>
      <c r="AY232" s="46">
        <v>1.2299020000000001</v>
      </c>
      <c r="AZ232" s="46">
        <v>1.12991</v>
      </c>
      <c r="BA232" s="46">
        <v>0.96992199999999995</v>
      </c>
      <c r="BB232" s="46">
        <v>0.88992899999999997</v>
      </c>
      <c r="BC232" s="46">
        <v>0.70994299999999999</v>
      </c>
      <c r="BD232" s="46">
        <v>0.549956</v>
      </c>
      <c r="BE232" s="46">
        <v>0.36997000000000002</v>
      </c>
      <c r="BF232" s="46">
        <v>0.209983</v>
      </c>
      <c r="BG232" s="46">
        <v>4.7995999999999997E-2</v>
      </c>
      <c r="BH232" s="46">
        <v>0</v>
      </c>
      <c r="BI232" s="46">
        <v>0</v>
      </c>
      <c r="BJ232" s="46">
        <v>0</v>
      </c>
      <c r="BK232" s="46">
        <v>10.789144</v>
      </c>
      <c r="BL232" s="46">
        <v>74.854005999999998</v>
      </c>
      <c r="BM232" s="46">
        <v>14.35685</v>
      </c>
      <c r="BN232" s="46">
        <v>89.210856000000007</v>
      </c>
      <c r="BO232" s="46">
        <v>0</v>
      </c>
      <c r="BP232" s="46">
        <v>0.14399999999999999</v>
      </c>
      <c r="BQ232" s="46">
        <v>5.2140000000000004</v>
      </c>
      <c r="BR232" s="46">
        <v>0.751</v>
      </c>
      <c r="BS232" s="46">
        <v>0.121</v>
      </c>
      <c r="BT232" s="46">
        <v>0</v>
      </c>
    </row>
    <row r="233" spans="2:72">
      <c r="B233" s="26" t="s">
        <v>285</v>
      </c>
      <c r="C233" s="39">
        <v>40085</v>
      </c>
      <c r="D233" s="39">
        <f t="shared" si="25"/>
        <v>38623</v>
      </c>
      <c r="E233" s="40">
        <v>0.71527777777777779</v>
      </c>
      <c r="F233" s="45">
        <f t="shared" si="26"/>
        <v>38623.715277777781</v>
      </c>
      <c r="G233" s="41" t="s">
        <v>389</v>
      </c>
      <c r="H233" s="41">
        <v>2</v>
      </c>
      <c r="I233" s="41"/>
      <c r="J233" s="46" t="s">
        <v>285</v>
      </c>
      <c r="K233" s="46" t="s">
        <v>659</v>
      </c>
      <c r="L233" s="46" t="s">
        <v>501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2.9996999999999999E-2</v>
      </c>
      <c r="AA233" s="46">
        <v>0.73993299999999995</v>
      </c>
      <c r="AB233" s="46">
        <v>3.4496899999999999</v>
      </c>
      <c r="AC233" s="46">
        <v>6.6793990000000001</v>
      </c>
      <c r="AD233" s="46">
        <v>7.7493030000000003</v>
      </c>
      <c r="AE233" s="46">
        <v>7.0193680000000001</v>
      </c>
      <c r="AF233" s="46">
        <v>6.4394200000000001</v>
      </c>
      <c r="AG233" s="46">
        <v>6.2494379999999996</v>
      </c>
      <c r="AH233" s="46">
        <v>5.7394829999999999</v>
      </c>
      <c r="AI233" s="46">
        <v>4.8795609999999998</v>
      </c>
      <c r="AJ233" s="46">
        <v>4.1696249999999999</v>
      </c>
      <c r="AK233" s="46">
        <v>3.7296640000000001</v>
      </c>
      <c r="AL233" s="46">
        <v>3.4396900000000001</v>
      </c>
      <c r="AM233" s="46">
        <v>3.2397079999999998</v>
      </c>
      <c r="AN233" s="46">
        <v>3.1897129999999998</v>
      </c>
      <c r="AO233" s="46">
        <v>3.1797140000000002</v>
      </c>
      <c r="AP233" s="46">
        <v>3.159716</v>
      </c>
      <c r="AQ233" s="46">
        <v>3.129718</v>
      </c>
      <c r="AR233" s="46">
        <v>2.9797319999999998</v>
      </c>
      <c r="AS233" s="46">
        <v>2.869742</v>
      </c>
      <c r="AT233" s="46">
        <v>2.6897579999999999</v>
      </c>
      <c r="AU233" s="46">
        <v>2.409783</v>
      </c>
      <c r="AV233" s="46">
        <v>2.1898029999999999</v>
      </c>
      <c r="AW233" s="46">
        <v>1.959824</v>
      </c>
      <c r="AX233" s="46">
        <v>1.7298439999999999</v>
      </c>
      <c r="AY233" s="46">
        <v>1.5298620000000001</v>
      </c>
      <c r="AZ233" s="46">
        <v>1.339879</v>
      </c>
      <c r="BA233" s="46">
        <v>1.119899</v>
      </c>
      <c r="BB233" s="46">
        <v>0.98991099999999999</v>
      </c>
      <c r="BC233" s="46">
        <v>0.75993200000000005</v>
      </c>
      <c r="BD233" s="46">
        <v>0.57994800000000002</v>
      </c>
      <c r="BE233" s="46">
        <v>0.37996600000000003</v>
      </c>
      <c r="BF233" s="46">
        <v>0.209981</v>
      </c>
      <c r="BG233" s="46">
        <v>4.8995999999999998E-2</v>
      </c>
      <c r="BH233" s="46">
        <v>0</v>
      </c>
      <c r="BI233" s="46">
        <v>0</v>
      </c>
      <c r="BJ233" s="46">
        <v>0</v>
      </c>
      <c r="BK233" s="46">
        <v>10.899018999999999</v>
      </c>
      <c r="BL233" s="46">
        <v>71.163595000000001</v>
      </c>
      <c r="BM233" s="46">
        <v>17.937386</v>
      </c>
      <c r="BN233" s="46">
        <v>89.100981000000004</v>
      </c>
      <c r="BO233" s="46">
        <v>0</v>
      </c>
      <c r="BP233" s="46">
        <v>0.153</v>
      </c>
      <c r="BQ233" s="46">
        <v>3.9670000000000001</v>
      </c>
      <c r="BR233" s="46">
        <v>0.60799999999999998</v>
      </c>
      <c r="BS233" s="46">
        <v>0.122</v>
      </c>
      <c r="BT233" s="46">
        <v>0</v>
      </c>
    </row>
    <row r="234" spans="2:72">
      <c r="B234" s="26" t="s">
        <v>286</v>
      </c>
      <c r="C234" s="39">
        <v>40085</v>
      </c>
      <c r="D234" s="39">
        <f t="shared" si="25"/>
        <v>38623</v>
      </c>
      <c r="E234" s="40">
        <v>0.63402777777777775</v>
      </c>
      <c r="F234" s="45">
        <f t="shared" si="26"/>
        <v>38623.634027777778</v>
      </c>
      <c r="G234" s="41" t="s">
        <v>390</v>
      </c>
      <c r="H234" s="41">
        <v>1</v>
      </c>
      <c r="I234" s="41"/>
      <c r="J234" s="46" t="s">
        <v>286</v>
      </c>
      <c r="K234" s="46" t="s">
        <v>660</v>
      </c>
      <c r="L234" s="46" t="s">
        <v>501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1.9E-3</v>
      </c>
      <c r="AA234" s="46">
        <v>0.209954</v>
      </c>
      <c r="AB234" s="46">
        <v>1.8595930000000001</v>
      </c>
      <c r="AC234" s="46">
        <v>5.3388309999999999</v>
      </c>
      <c r="AD234" s="46">
        <v>8.0382400000000001</v>
      </c>
      <c r="AE234" s="46">
        <v>8.6381080000000008</v>
      </c>
      <c r="AF234" s="46">
        <v>8.2781870000000009</v>
      </c>
      <c r="AG234" s="46">
        <v>7.9082679999999996</v>
      </c>
      <c r="AH234" s="46">
        <v>7.1984240000000002</v>
      </c>
      <c r="AI234" s="46">
        <v>6.1386560000000001</v>
      </c>
      <c r="AJ234" s="46">
        <v>5.1688679999999998</v>
      </c>
      <c r="AK234" s="46">
        <v>4.4490259999999999</v>
      </c>
      <c r="AL234" s="46">
        <v>3.9391370000000001</v>
      </c>
      <c r="AM234" s="46">
        <v>3.549223</v>
      </c>
      <c r="AN234" s="46">
        <v>3.2792819999999998</v>
      </c>
      <c r="AO234" s="46">
        <v>3.0493320000000002</v>
      </c>
      <c r="AP234" s="46">
        <v>2.8193830000000002</v>
      </c>
      <c r="AQ234" s="46">
        <v>2.6294240000000002</v>
      </c>
      <c r="AR234" s="46">
        <v>2.3694809999999999</v>
      </c>
      <c r="AS234" s="46">
        <v>2.1695250000000001</v>
      </c>
      <c r="AT234" s="46">
        <v>1.9695689999999999</v>
      </c>
      <c r="AU234" s="46">
        <v>1.7196229999999999</v>
      </c>
      <c r="AV234" s="46">
        <v>1.5296650000000001</v>
      </c>
      <c r="AW234" s="46">
        <v>1.359702</v>
      </c>
      <c r="AX234" s="46">
        <v>1.209735</v>
      </c>
      <c r="AY234" s="46">
        <v>1.0797639999999999</v>
      </c>
      <c r="AZ234" s="46">
        <v>0.96978799999999998</v>
      </c>
      <c r="BA234" s="46">
        <v>0.81981999999999999</v>
      </c>
      <c r="BB234" s="46">
        <v>0.739838</v>
      </c>
      <c r="BC234" s="46">
        <v>0.58987100000000003</v>
      </c>
      <c r="BD234" s="46">
        <v>0.459899</v>
      </c>
      <c r="BE234" s="46">
        <v>0.30993199999999999</v>
      </c>
      <c r="BF234" s="46">
        <v>0.169963</v>
      </c>
      <c r="BG234" s="46">
        <v>3.9990999999999999E-2</v>
      </c>
      <c r="BH234" s="46">
        <v>0</v>
      </c>
      <c r="BI234" s="46">
        <v>0</v>
      </c>
      <c r="BJ234" s="46">
        <v>0</v>
      </c>
      <c r="BK234" s="46">
        <v>7.4102769999999998</v>
      </c>
      <c r="BL234" s="46">
        <v>79.622563</v>
      </c>
      <c r="BM234" s="46">
        <v>12.96716</v>
      </c>
      <c r="BN234" s="46">
        <v>92.589723000000006</v>
      </c>
      <c r="BO234" s="46">
        <v>0</v>
      </c>
      <c r="BP234" s="46">
        <v>9.2999999999999999E-2</v>
      </c>
      <c r="BQ234" s="46">
        <v>6.14</v>
      </c>
      <c r="BR234" s="46">
        <v>0.57099999999999995</v>
      </c>
      <c r="BS234" s="46">
        <v>0.08</v>
      </c>
      <c r="BT234" s="46">
        <v>0</v>
      </c>
    </row>
    <row r="235" spans="2:72">
      <c r="B235" s="26" t="s">
        <v>287</v>
      </c>
      <c r="C235" s="39">
        <v>40085</v>
      </c>
      <c r="D235" s="39">
        <f t="shared" si="25"/>
        <v>38623</v>
      </c>
      <c r="E235" s="40">
        <v>0.72013888888888899</v>
      </c>
      <c r="F235" s="45">
        <f t="shared" si="26"/>
        <v>38623.720138888886</v>
      </c>
      <c r="G235" s="41" t="s">
        <v>390</v>
      </c>
      <c r="H235" s="41">
        <v>2</v>
      </c>
      <c r="I235" s="41"/>
      <c r="J235" s="46" t="s">
        <v>287</v>
      </c>
      <c r="K235" s="46" t="s">
        <v>661</v>
      </c>
      <c r="L235" s="46" t="s">
        <v>501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0.39986699999999997</v>
      </c>
      <c r="AD235" s="46">
        <v>6.6177960000000002</v>
      </c>
      <c r="AE235" s="46">
        <v>9.1169639999999994</v>
      </c>
      <c r="AF235" s="46">
        <v>8.5671470000000003</v>
      </c>
      <c r="AG235" s="46">
        <v>10.696438000000001</v>
      </c>
      <c r="AH235" s="46">
        <v>8.2372569999999996</v>
      </c>
      <c r="AI235" s="46">
        <v>7.2175969999999996</v>
      </c>
      <c r="AJ235" s="46">
        <v>6.3678790000000003</v>
      </c>
      <c r="AK235" s="46">
        <v>5.1882720000000004</v>
      </c>
      <c r="AL235" s="46">
        <v>4.7384219999999999</v>
      </c>
      <c r="AM235" s="46">
        <v>4.1686120000000004</v>
      </c>
      <c r="AN235" s="46">
        <v>3.448852</v>
      </c>
      <c r="AO235" s="46">
        <v>3.0389879999999998</v>
      </c>
      <c r="AP235" s="46">
        <v>2.8890380000000002</v>
      </c>
      <c r="AQ235" s="46">
        <v>2.8490510000000002</v>
      </c>
      <c r="AR235" s="46">
        <v>2.6591149999999999</v>
      </c>
      <c r="AS235" s="46">
        <v>2.369211</v>
      </c>
      <c r="AT235" s="46">
        <v>1.9293579999999999</v>
      </c>
      <c r="AU235" s="46">
        <v>1.4895039999999999</v>
      </c>
      <c r="AV235" s="46">
        <v>1.2295910000000001</v>
      </c>
      <c r="AW235" s="46">
        <v>1.139621</v>
      </c>
      <c r="AX235" s="46">
        <v>1.129624</v>
      </c>
      <c r="AY235" s="46">
        <v>1.129624</v>
      </c>
      <c r="AZ235" s="46">
        <v>1.0796399999999999</v>
      </c>
      <c r="BA235" s="46">
        <v>0.88970400000000005</v>
      </c>
      <c r="BB235" s="46">
        <v>0.68976999999999999</v>
      </c>
      <c r="BC235" s="46">
        <v>0.41986000000000001</v>
      </c>
      <c r="BD235" s="46">
        <v>0.20993000000000001</v>
      </c>
      <c r="BE235" s="46">
        <v>7.6974000000000001E-2</v>
      </c>
      <c r="BF235" s="46">
        <v>1.4995E-2</v>
      </c>
      <c r="BG235" s="46">
        <v>1.2999999999999999E-3</v>
      </c>
      <c r="BH235" s="46">
        <v>0</v>
      </c>
      <c r="BI235" s="46">
        <v>0</v>
      </c>
      <c r="BJ235" s="46">
        <v>0</v>
      </c>
      <c r="BK235" s="46">
        <v>0.39986699999999997</v>
      </c>
      <c r="BL235" s="46">
        <v>88.170638999999994</v>
      </c>
      <c r="BM235" s="46">
        <v>11.429494</v>
      </c>
      <c r="BN235" s="46">
        <v>99.600133</v>
      </c>
      <c r="BO235" s="46">
        <v>0</v>
      </c>
      <c r="BP235" s="46">
        <v>5.0000000000000001E-3</v>
      </c>
      <c r="BQ235" s="46">
        <v>7.7140000000000004</v>
      </c>
      <c r="BR235" s="46">
        <v>3.5000000000000003E-2</v>
      </c>
      <c r="BS235" s="46">
        <v>4.0000000000000001E-3</v>
      </c>
      <c r="BT235" s="46">
        <v>0</v>
      </c>
    </row>
    <row r="236" spans="2:72">
      <c r="B236" s="26" t="s">
        <v>288</v>
      </c>
      <c r="C236" s="39">
        <v>40085</v>
      </c>
      <c r="D236" s="39">
        <f t="shared" si="25"/>
        <v>38623</v>
      </c>
      <c r="E236" s="40">
        <v>0.64027777777777783</v>
      </c>
      <c r="F236" s="45">
        <f t="shared" si="26"/>
        <v>38623.640277777777</v>
      </c>
      <c r="G236" s="41" t="s">
        <v>391</v>
      </c>
      <c r="H236" s="41">
        <v>1</v>
      </c>
      <c r="I236" s="41"/>
      <c r="J236" s="46" t="s">
        <v>288</v>
      </c>
      <c r="K236" s="46" t="s">
        <v>662</v>
      </c>
      <c r="L236" s="46" t="s">
        <v>501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3.1009999999999999E-2</v>
      </c>
      <c r="AA236" s="46">
        <v>1.2504</v>
      </c>
      <c r="AB236" s="46">
        <v>4.3713990000000003</v>
      </c>
      <c r="AC236" s="46">
        <v>5.7918529999999997</v>
      </c>
      <c r="AD236" s="46">
        <v>8.6527689999999993</v>
      </c>
      <c r="AE236" s="46">
        <v>9.9831950000000003</v>
      </c>
      <c r="AF236" s="46">
        <v>11.103553</v>
      </c>
      <c r="AG236" s="46">
        <v>9.1229189999999996</v>
      </c>
      <c r="AH236" s="46">
        <v>6.6521290000000004</v>
      </c>
      <c r="AI236" s="46">
        <v>5.3617160000000004</v>
      </c>
      <c r="AJ236" s="46">
        <v>4.6214789999999999</v>
      </c>
      <c r="AK236" s="46">
        <v>4.4214149999999997</v>
      </c>
      <c r="AL236" s="46">
        <v>4.0212870000000001</v>
      </c>
      <c r="AM236" s="46">
        <v>3.0809859999999998</v>
      </c>
      <c r="AN236" s="46">
        <v>2.3207429999999998</v>
      </c>
      <c r="AO236" s="46">
        <v>1.990637</v>
      </c>
      <c r="AP236" s="46">
        <v>1.980634</v>
      </c>
      <c r="AQ236" s="46">
        <v>2.1306820000000002</v>
      </c>
      <c r="AR236" s="46">
        <v>2.1006719999999999</v>
      </c>
      <c r="AS236" s="46">
        <v>1.860595</v>
      </c>
      <c r="AT236" s="46">
        <v>1.440461</v>
      </c>
      <c r="AU236" s="46">
        <v>1.040333</v>
      </c>
      <c r="AV236" s="46">
        <v>0.85027200000000003</v>
      </c>
      <c r="AW236" s="46">
        <v>0.80025599999999997</v>
      </c>
      <c r="AX236" s="46">
        <v>0.81025899999999995</v>
      </c>
      <c r="AY236" s="46">
        <v>0.82026200000000005</v>
      </c>
      <c r="AZ236" s="46">
        <v>0.81025899999999995</v>
      </c>
      <c r="BA236" s="46">
        <v>0.71022700000000005</v>
      </c>
      <c r="BB236" s="46">
        <v>0.64020500000000002</v>
      </c>
      <c r="BC236" s="46">
        <v>0.49015700000000001</v>
      </c>
      <c r="BD236" s="46">
        <v>0.36011500000000002</v>
      </c>
      <c r="BE236" s="46">
        <v>0.230074</v>
      </c>
      <c r="BF236" s="46">
        <v>0.12003800000000001</v>
      </c>
      <c r="BG236" s="46">
        <v>2.7008999999999998E-2</v>
      </c>
      <c r="BH236" s="46">
        <v>0</v>
      </c>
      <c r="BI236" s="46">
        <v>0</v>
      </c>
      <c r="BJ236" s="46">
        <v>0</v>
      </c>
      <c r="BK236" s="46">
        <v>11.444661999999999</v>
      </c>
      <c r="BL236" s="46">
        <v>79.405410000000003</v>
      </c>
      <c r="BM236" s="46">
        <v>9.1499279999999992</v>
      </c>
      <c r="BN236" s="46">
        <v>88.555338000000006</v>
      </c>
      <c r="BO236" s="46">
        <v>0</v>
      </c>
      <c r="BP236" s="46">
        <v>0.14399999999999999</v>
      </c>
      <c r="BQ236" s="46">
        <v>8.6780000000000008</v>
      </c>
      <c r="BR236" s="46">
        <v>1.2509999999999999</v>
      </c>
      <c r="BS236" s="46">
        <v>0.129</v>
      </c>
      <c r="BT236" s="46">
        <v>0</v>
      </c>
    </row>
    <row r="237" spans="2:72">
      <c r="B237" s="26" t="s">
        <v>289</v>
      </c>
      <c r="C237" s="39">
        <v>40085</v>
      </c>
      <c r="D237" s="39">
        <f t="shared" si="25"/>
        <v>38623</v>
      </c>
      <c r="E237" s="40">
        <v>0.72430555555555554</v>
      </c>
      <c r="F237" s="45">
        <f t="shared" si="26"/>
        <v>38623.724305555559</v>
      </c>
      <c r="G237" s="41" t="s">
        <v>391</v>
      </c>
      <c r="H237" s="41">
        <v>2</v>
      </c>
      <c r="I237" s="41"/>
      <c r="J237" s="46" t="s">
        <v>289</v>
      </c>
      <c r="K237" s="46" t="s">
        <v>663</v>
      </c>
      <c r="L237" s="46" t="s">
        <v>501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4.3977000000000002E-2</v>
      </c>
      <c r="AD237" s="46">
        <v>1.1094120000000001</v>
      </c>
      <c r="AE237" s="46">
        <v>5.8369059999999999</v>
      </c>
      <c r="AF237" s="46">
        <v>10.194597</v>
      </c>
      <c r="AG237" s="46">
        <v>10.294544</v>
      </c>
      <c r="AH237" s="46">
        <v>7.9857680000000002</v>
      </c>
      <c r="AI237" s="46">
        <v>6.4066039999999997</v>
      </c>
      <c r="AJ237" s="46">
        <v>6.1667319999999997</v>
      </c>
      <c r="AK237" s="46">
        <v>5.7869330000000003</v>
      </c>
      <c r="AL237" s="46">
        <v>4.8274410000000003</v>
      </c>
      <c r="AM237" s="46">
        <v>4.0878329999999998</v>
      </c>
      <c r="AN237" s="46">
        <v>3.7779980000000002</v>
      </c>
      <c r="AO237" s="46">
        <v>3.6280770000000002</v>
      </c>
      <c r="AP237" s="46">
        <v>3.52813</v>
      </c>
      <c r="AQ237" s="46">
        <v>3.468162</v>
      </c>
      <c r="AR237" s="46">
        <v>3.2382840000000002</v>
      </c>
      <c r="AS237" s="46">
        <v>3.0184000000000002</v>
      </c>
      <c r="AT237" s="46">
        <v>2.7185589999999999</v>
      </c>
      <c r="AU237" s="46">
        <v>2.3187709999999999</v>
      </c>
      <c r="AV237" s="46">
        <v>2.0289250000000001</v>
      </c>
      <c r="AW237" s="46">
        <v>1.7790570000000001</v>
      </c>
      <c r="AX237" s="46">
        <v>1.5691679999999999</v>
      </c>
      <c r="AY237" s="46">
        <v>1.3892640000000001</v>
      </c>
      <c r="AZ237" s="46">
        <v>1.2293480000000001</v>
      </c>
      <c r="BA237" s="46">
        <v>1.01946</v>
      </c>
      <c r="BB237" s="46">
        <v>0.87953400000000004</v>
      </c>
      <c r="BC237" s="46">
        <v>0.65964999999999996</v>
      </c>
      <c r="BD237" s="46">
        <v>0.48974000000000001</v>
      </c>
      <c r="BE237" s="46">
        <v>0.309836</v>
      </c>
      <c r="BF237" s="46">
        <v>0.16991000000000001</v>
      </c>
      <c r="BG237" s="46">
        <v>3.8979E-2</v>
      </c>
      <c r="BH237" s="46">
        <v>0</v>
      </c>
      <c r="BI237" s="46">
        <v>0</v>
      </c>
      <c r="BJ237" s="46">
        <v>0</v>
      </c>
      <c r="BK237" s="46">
        <v>4.3977000000000002E-2</v>
      </c>
      <c r="BL237" s="46">
        <v>83.355821000000006</v>
      </c>
      <c r="BM237" s="46">
        <v>16.600201999999999</v>
      </c>
      <c r="BN237" s="46">
        <v>99.956023000000002</v>
      </c>
      <c r="BO237" s="46">
        <v>0</v>
      </c>
      <c r="BP237" s="46">
        <v>1E-3</v>
      </c>
      <c r="BQ237" s="46">
        <v>5.0209999999999999</v>
      </c>
      <c r="BR237" s="46">
        <v>3.0000000000000001E-3</v>
      </c>
      <c r="BS237" s="46">
        <v>0</v>
      </c>
      <c r="BT237" s="46">
        <v>0</v>
      </c>
    </row>
    <row r="238" spans="2:72">
      <c r="B238" s="26" t="s">
        <v>290</v>
      </c>
      <c r="C238" s="39">
        <v>40085</v>
      </c>
      <c r="D238" s="39">
        <f t="shared" si="25"/>
        <v>38623</v>
      </c>
      <c r="E238" s="40">
        <v>0.6479166666666667</v>
      </c>
      <c r="F238" s="45">
        <f t="shared" si="26"/>
        <v>38623.647916666669</v>
      </c>
      <c r="G238" s="41" t="s">
        <v>392</v>
      </c>
      <c r="H238" s="41">
        <v>1</v>
      </c>
      <c r="I238" s="41"/>
      <c r="J238" s="46" t="s">
        <v>290</v>
      </c>
      <c r="K238" s="46" t="s">
        <v>664</v>
      </c>
      <c r="L238" s="46" t="s">
        <v>501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9.9971000000000004E-2</v>
      </c>
      <c r="AC238" s="46">
        <v>2.0494059999999998</v>
      </c>
      <c r="AD238" s="46">
        <v>8.5975070000000002</v>
      </c>
      <c r="AE238" s="46">
        <v>14.295854</v>
      </c>
      <c r="AF238" s="46">
        <v>13.596057</v>
      </c>
      <c r="AG238" s="46">
        <v>10.297014000000001</v>
      </c>
      <c r="AH238" s="46">
        <v>8.3075910000000004</v>
      </c>
      <c r="AI238" s="46">
        <v>7.4878289999999996</v>
      </c>
      <c r="AJ238" s="46">
        <v>6.2281940000000002</v>
      </c>
      <c r="AK238" s="46">
        <v>4.5286869999999997</v>
      </c>
      <c r="AL238" s="46">
        <v>3.4689939999999999</v>
      </c>
      <c r="AM238" s="46">
        <v>2.9291510000000001</v>
      </c>
      <c r="AN238" s="46">
        <v>2.4892780000000001</v>
      </c>
      <c r="AO238" s="46">
        <v>2.189365</v>
      </c>
      <c r="AP238" s="46">
        <v>1.9794259999999999</v>
      </c>
      <c r="AQ238" s="46">
        <v>1.7794840000000001</v>
      </c>
      <c r="AR238" s="46">
        <v>1.5595479999999999</v>
      </c>
      <c r="AS238" s="46">
        <v>1.3795999999999999</v>
      </c>
      <c r="AT238" s="46">
        <v>1.1996519999999999</v>
      </c>
      <c r="AU238" s="46">
        <v>1.0097069999999999</v>
      </c>
      <c r="AV238" s="46">
        <v>0.879745</v>
      </c>
      <c r="AW238" s="46">
        <v>0.76977700000000004</v>
      </c>
      <c r="AX238" s="46">
        <v>0.66980600000000001</v>
      </c>
      <c r="AY238" s="46">
        <v>0.56983499999999998</v>
      </c>
      <c r="AZ238" s="46">
        <v>0.47986099999999998</v>
      </c>
      <c r="BA238" s="46">
        <v>0.36989300000000003</v>
      </c>
      <c r="BB238" s="46">
        <v>0.29991299999999999</v>
      </c>
      <c r="BC238" s="46">
        <v>0.20993899999999999</v>
      </c>
      <c r="BD238" s="46">
        <v>0.139959</v>
      </c>
      <c r="BE238" s="46">
        <v>8.4974999999999995E-2</v>
      </c>
      <c r="BF238" s="46">
        <v>4.3986999999999998E-2</v>
      </c>
      <c r="BG238" s="46">
        <v>9.9970000000000007E-3</v>
      </c>
      <c r="BH238" s="46">
        <v>0</v>
      </c>
      <c r="BI238" s="46">
        <v>0</v>
      </c>
      <c r="BJ238" s="46">
        <v>0</v>
      </c>
      <c r="BK238" s="46">
        <v>2.1493769999999999</v>
      </c>
      <c r="BL238" s="46">
        <v>91.113577000000006</v>
      </c>
      <c r="BM238" s="46">
        <v>6.7370460000000003</v>
      </c>
      <c r="BN238" s="46">
        <v>97.850622999999999</v>
      </c>
      <c r="BO238" s="46">
        <v>0</v>
      </c>
      <c r="BP238" s="46">
        <v>2.4E-2</v>
      </c>
      <c r="BQ238" s="46">
        <v>13.523999999999999</v>
      </c>
      <c r="BR238" s="46">
        <v>0.31900000000000001</v>
      </c>
      <c r="BS238" s="46">
        <v>2.1999999999999999E-2</v>
      </c>
      <c r="BT238" s="46">
        <v>0</v>
      </c>
    </row>
    <row r="239" spans="2:72">
      <c r="B239" s="26" t="s">
        <v>291</v>
      </c>
      <c r="C239" s="39">
        <v>40085</v>
      </c>
      <c r="D239" s="39">
        <f t="shared" si="25"/>
        <v>38623</v>
      </c>
      <c r="E239" s="40">
        <v>0.72916666666666663</v>
      </c>
      <c r="F239" s="45">
        <f t="shared" si="26"/>
        <v>38623.729166666664</v>
      </c>
      <c r="G239" s="41" t="s">
        <v>392</v>
      </c>
      <c r="H239" s="41">
        <v>2</v>
      </c>
      <c r="I239" s="41"/>
      <c r="J239" s="46" t="s">
        <v>291</v>
      </c>
      <c r="K239" s="46" t="s">
        <v>665</v>
      </c>
      <c r="L239" s="46" t="s">
        <v>501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2.7000000000000001E-3</v>
      </c>
      <c r="AA239" s="46">
        <v>0.25003300000000001</v>
      </c>
      <c r="AB239" s="46">
        <v>2.1602869999999998</v>
      </c>
      <c r="AC239" s="46">
        <v>6.0107989999999996</v>
      </c>
      <c r="AD239" s="46">
        <v>8.8511769999999999</v>
      </c>
      <c r="AE239" s="46">
        <v>9.1812210000000007</v>
      </c>
      <c r="AF239" s="46">
        <v>8.3311080000000004</v>
      </c>
      <c r="AG239" s="46">
        <v>7.6410159999999996</v>
      </c>
      <c r="AH239" s="46">
        <v>6.7809020000000002</v>
      </c>
      <c r="AI239" s="46">
        <v>5.5107330000000001</v>
      </c>
      <c r="AJ239" s="46">
        <v>4.2905709999999999</v>
      </c>
      <c r="AK239" s="46">
        <v>3.5504720000000001</v>
      </c>
      <c r="AL239" s="46">
        <v>3.2004260000000002</v>
      </c>
      <c r="AM239" s="46">
        <v>2.9503919999999999</v>
      </c>
      <c r="AN239" s="46">
        <v>2.8103739999999999</v>
      </c>
      <c r="AO239" s="46">
        <v>2.7503660000000001</v>
      </c>
      <c r="AP239" s="46">
        <v>2.6903579999999998</v>
      </c>
      <c r="AQ239" s="46">
        <v>2.63035</v>
      </c>
      <c r="AR239" s="46">
        <v>2.470329</v>
      </c>
      <c r="AS239" s="46">
        <v>2.320309</v>
      </c>
      <c r="AT239" s="46">
        <v>2.140285</v>
      </c>
      <c r="AU239" s="46">
        <v>1.8902509999999999</v>
      </c>
      <c r="AV239" s="46">
        <v>1.720229</v>
      </c>
      <c r="AW239" s="46">
        <v>1.5802099999999999</v>
      </c>
      <c r="AX239" s="46">
        <v>1.4501930000000001</v>
      </c>
      <c r="AY239" s="46">
        <v>1.3501799999999999</v>
      </c>
      <c r="AZ239" s="46">
        <v>1.2501660000000001</v>
      </c>
      <c r="BA239" s="46">
        <v>1.1001460000000001</v>
      </c>
      <c r="BB239" s="46">
        <v>1.0101340000000001</v>
      </c>
      <c r="BC239" s="46">
        <v>0.80010599999999998</v>
      </c>
      <c r="BD239" s="46">
        <v>0.62008200000000002</v>
      </c>
      <c r="BE239" s="46">
        <v>0.42005599999999998</v>
      </c>
      <c r="BF239" s="46">
        <v>0.23003100000000001</v>
      </c>
      <c r="BG239" s="46">
        <v>5.4006999999999999E-2</v>
      </c>
      <c r="BH239" s="46">
        <v>0</v>
      </c>
      <c r="BI239" s="46">
        <v>0</v>
      </c>
      <c r="BJ239" s="46">
        <v>0</v>
      </c>
      <c r="BK239" s="46">
        <v>8.4238199999999992</v>
      </c>
      <c r="BL239" s="46">
        <v>75.960103000000004</v>
      </c>
      <c r="BM239" s="46">
        <v>15.616077000000001</v>
      </c>
      <c r="BN239" s="46">
        <v>91.576179999999994</v>
      </c>
      <c r="BO239" s="46">
        <v>0</v>
      </c>
      <c r="BP239" s="46">
        <v>0.111</v>
      </c>
      <c r="BQ239" s="46">
        <v>4.8639999999999999</v>
      </c>
      <c r="BR239" s="46">
        <v>0.53900000000000003</v>
      </c>
      <c r="BS239" s="46">
        <v>9.1999999999999998E-2</v>
      </c>
      <c r="BT239" s="46">
        <v>0</v>
      </c>
    </row>
    <row r="240" spans="2:72">
      <c r="B240" s="30"/>
      <c r="C240" s="43"/>
      <c r="D240" s="43"/>
      <c r="E240" s="43"/>
      <c r="F240" s="43"/>
      <c r="G240" s="43"/>
      <c r="H240" s="43"/>
      <c r="I240" s="43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</row>
    <row r="241" spans="2:72">
      <c r="B241" s="26" t="s">
        <v>292</v>
      </c>
      <c r="C241" s="39">
        <v>40086</v>
      </c>
      <c r="D241" s="39">
        <f t="shared" ref="D241:D261" si="27">C241-1462</f>
        <v>38624</v>
      </c>
      <c r="E241" s="40">
        <v>0.41249999999999998</v>
      </c>
      <c r="F241" s="45">
        <f t="shared" ref="F241:F261" si="28">D241+E241</f>
        <v>38624.412499999999</v>
      </c>
      <c r="G241" s="41" t="s">
        <v>385</v>
      </c>
      <c r="H241" s="41">
        <v>1</v>
      </c>
      <c r="I241" s="41"/>
      <c r="J241" s="46" t="s">
        <v>292</v>
      </c>
      <c r="K241" s="46" t="s">
        <v>666</v>
      </c>
      <c r="L241" s="46" t="s">
        <v>501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1.2004000000000001E-2</v>
      </c>
      <c r="AC241" s="46">
        <v>1.81067</v>
      </c>
      <c r="AD241" s="46">
        <v>12.604664</v>
      </c>
      <c r="AE241" s="46">
        <v>4.9218209999999996</v>
      </c>
      <c r="AF241" s="46">
        <v>7.7428650000000001</v>
      </c>
      <c r="AG241" s="46">
        <v>9.4334900000000008</v>
      </c>
      <c r="AH241" s="46">
        <v>6.3823610000000004</v>
      </c>
      <c r="AI241" s="46">
        <v>6.0522390000000001</v>
      </c>
      <c r="AJ241" s="46">
        <v>5.2719509999999996</v>
      </c>
      <c r="AK241" s="46">
        <v>4.2415690000000001</v>
      </c>
      <c r="AL241" s="46">
        <v>3.7713950000000001</v>
      </c>
      <c r="AM241" s="46">
        <v>3.3812509999999998</v>
      </c>
      <c r="AN241" s="46">
        <v>3.1811769999999999</v>
      </c>
      <c r="AO241" s="46">
        <v>3.141162</v>
      </c>
      <c r="AP241" s="46">
        <v>3.141162</v>
      </c>
      <c r="AQ241" s="46">
        <v>3.171173</v>
      </c>
      <c r="AR241" s="46">
        <v>3.08114</v>
      </c>
      <c r="AS241" s="46">
        <v>2.89107</v>
      </c>
      <c r="AT241" s="46">
        <v>2.5309360000000001</v>
      </c>
      <c r="AU241" s="46">
        <v>2.0807699999999998</v>
      </c>
      <c r="AV241" s="46">
        <v>1.8206739999999999</v>
      </c>
      <c r="AW241" s="46">
        <v>1.7106330000000001</v>
      </c>
      <c r="AX241" s="46">
        <v>1.690626</v>
      </c>
      <c r="AY241" s="46">
        <v>1.6506110000000001</v>
      </c>
      <c r="AZ241" s="46">
        <v>1.510559</v>
      </c>
      <c r="BA241" s="46">
        <v>1.180437</v>
      </c>
      <c r="BB241" s="46">
        <v>0.87032200000000004</v>
      </c>
      <c r="BC241" s="46">
        <v>0.47017399999999998</v>
      </c>
      <c r="BD241" s="46">
        <v>0.200074</v>
      </c>
      <c r="BE241" s="46">
        <v>4.9017999999999999E-2</v>
      </c>
      <c r="BF241" s="46">
        <v>2.0010000000000002E-3</v>
      </c>
      <c r="BG241" s="46">
        <v>0</v>
      </c>
      <c r="BH241" s="46">
        <v>0</v>
      </c>
      <c r="BI241" s="46">
        <v>0</v>
      </c>
      <c r="BJ241" s="46">
        <v>0</v>
      </c>
      <c r="BK241" s="46">
        <v>1.8226739999999999</v>
      </c>
      <c r="BL241" s="46">
        <v>82.410492000000005</v>
      </c>
      <c r="BM241" s="46">
        <v>15.766833999999999</v>
      </c>
      <c r="BN241" s="46">
        <v>98.177325999999994</v>
      </c>
      <c r="BO241" s="46">
        <v>0</v>
      </c>
      <c r="BP241" s="46">
        <v>2.1999999999999999E-2</v>
      </c>
      <c r="BQ241" s="46">
        <v>5.2270000000000003</v>
      </c>
      <c r="BR241" s="46">
        <v>0.11600000000000001</v>
      </c>
      <c r="BS241" s="46">
        <v>1.9E-2</v>
      </c>
      <c r="BT241" s="46">
        <v>0</v>
      </c>
    </row>
    <row r="242" spans="2:72">
      <c r="B242" s="26" t="s">
        <v>293</v>
      </c>
      <c r="C242" s="39">
        <v>40086</v>
      </c>
      <c r="D242" s="39">
        <f t="shared" si="27"/>
        <v>38624</v>
      </c>
      <c r="E242" s="40">
        <v>0.49583333333333335</v>
      </c>
      <c r="F242" s="45">
        <f t="shared" si="28"/>
        <v>38624.495833333334</v>
      </c>
      <c r="G242" s="41" t="s">
        <v>385</v>
      </c>
      <c r="H242" s="41">
        <v>2</v>
      </c>
      <c r="I242" s="41"/>
      <c r="J242" s="46" t="s">
        <v>293</v>
      </c>
      <c r="K242" s="46" t="s">
        <v>667</v>
      </c>
      <c r="L242" s="46" t="s">
        <v>501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4.8006E-2</v>
      </c>
      <c r="AB242" s="46">
        <v>1.2501500000000001</v>
      </c>
      <c r="AC242" s="46">
        <v>6.1107329999999997</v>
      </c>
      <c r="AD242" s="46">
        <v>11.501379999999999</v>
      </c>
      <c r="AE242" s="46">
        <v>11.801416</v>
      </c>
      <c r="AF242" s="46">
        <v>8.8010560000000009</v>
      </c>
      <c r="AG242" s="46">
        <v>7.2108650000000001</v>
      </c>
      <c r="AH242" s="46">
        <v>7.0808499999999999</v>
      </c>
      <c r="AI242" s="46">
        <v>6.4207700000000001</v>
      </c>
      <c r="AJ242" s="46">
        <v>4.890587</v>
      </c>
      <c r="AK242" s="46">
        <v>3.6604390000000002</v>
      </c>
      <c r="AL242" s="46">
        <v>3.210385</v>
      </c>
      <c r="AM242" s="46">
        <v>2.9303520000000001</v>
      </c>
      <c r="AN242" s="46">
        <v>2.7303280000000001</v>
      </c>
      <c r="AO242" s="46">
        <v>2.6103130000000001</v>
      </c>
      <c r="AP242" s="46">
        <v>2.4702959999999998</v>
      </c>
      <c r="AQ242" s="46">
        <v>2.3202780000000001</v>
      </c>
      <c r="AR242" s="46">
        <v>2.1102530000000002</v>
      </c>
      <c r="AS242" s="46">
        <v>1.9302319999999999</v>
      </c>
      <c r="AT242" s="46">
        <v>1.730208</v>
      </c>
      <c r="AU242" s="46">
        <v>1.4901789999999999</v>
      </c>
      <c r="AV242" s="46">
        <v>1.3201579999999999</v>
      </c>
      <c r="AW242" s="46">
        <v>1.160139</v>
      </c>
      <c r="AX242" s="46">
        <v>1.030124</v>
      </c>
      <c r="AY242" s="46">
        <v>0.91010899999999995</v>
      </c>
      <c r="AZ242" s="46">
        <v>0.80009600000000003</v>
      </c>
      <c r="BA242" s="46">
        <v>0.67008000000000001</v>
      </c>
      <c r="BB242" s="46">
        <v>0.60007200000000005</v>
      </c>
      <c r="BC242" s="46">
        <v>0.46005499999999999</v>
      </c>
      <c r="BD242" s="46">
        <v>0.35004200000000002</v>
      </c>
      <c r="BE242" s="46">
        <v>0.23002800000000001</v>
      </c>
      <c r="BF242" s="46">
        <v>0.13001599999999999</v>
      </c>
      <c r="BG242" s="46">
        <v>3.0003999999999999E-2</v>
      </c>
      <c r="BH242" s="46">
        <v>0</v>
      </c>
      <c r="BI242" s="46">
        <v>0</v>
      </c>
      <c r="BJ242" s="46">
        <v>0</v>
      </c>
      <c r="BK242" s="46">
        <v>7.4088890000000003</v>
      </c>
      <c r="BL242" s="46">
        <v>81.679801999999995</v>
      </c>
      <c r="BM242" s="46">
        <v>10.911308999999999</v>
      </c>
      <c r="BN242" s="46">
        <v>92.591110999999998</v>
      </c>
      <c r="BO242" s="46">
        <v>0</v>
      </c>
      <c r="BP242" s="46">
        <v>9.0999999999999998E-2</v>
      </c>
      <c r="BQ242" s="46">
        <v>7.4859999999999998</v>
      </c>
      <c r="BR242" s="46">
        <v>0.67900000000000005</v>
      </c>
      <c r="BS242" s="46">
        <v>0.08</v>
      </c>
      <c r="BT242" s="46">
        <v>0</v>
      </c>
    </row>
    <row r="243" spans="2:72">
      <c r="B243" s="26" t="s">
        <v>294</v>
      </c>
      <c r="C243" s="39">
        <v>40086</v>
      </c>
      <c r="D243" s="39">
        <f t="shared" si="27"/>
        <v>38624</v>
      </c>
      <c r="E243" s="40">
        <v>0.5756944444444444</v>
      </c>
      <c r="F243" s="45">
        <f t="shared" si="28"/>
        <v>38624.575694444444</v>
      </c>
      <c r="G243" s="41" t="s">
        <v>385</v>
      </c>
      <c r="H243" s="41">
        <v>3</v>
      </c>
      <c r="I243" s="41"/>
      <c r="J243" s="46" t="s">
        <v>294</v>
      </c>
      <c r="K243" s="46" t="s">
        <v>668</v>
      </c>
      <c r="L243" s="46" t="s">
        <v>501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46">
        <v>0</v>
      </c>
      <c r="Z243" s="46">
        <v>5.7999999999999996E-3</v>
      </c>
      <c r="AA243" s="46">
        <v>0.60001300000000002</v>
      </c>
      <c r="AB243" s="46">
        <v>3.5100769999999999</v>
      </c>
      <c r="AC243" s="46">
        <v>7.3401610000000002</v>
      </c>
      <c r="AD243" s="46">
        <v>9.6702130000000004</v>
      </c>
      <c r="AE243" s="46">
        <v>8.8401940000000003</v>
      </c>
      <c r="AF243" s="46">
        <v>9.4402080000000002</v>
      </c>
      <c r="AG243" s="46">
        <v>8.3301829999999999</v>
      </c>
      <c r="AH243" s="46">
        <v>6.8401500000000004</v>
      </c>
      <c r="AI243" s="46">
        <v>5.7301260000000003</v>
      </c>
      <c r="AJ243" s="46">
        <v>4.430097</v>
      </c>
      <c r="AK243" s="46">
        <v>3.4900769999999999</v>
      </c>
      <c r="AL243" s="46">
        <v>3.2900719999999999</v>
      </c>
      <c r="AM243" s="46">
        <v>3.0000659999999999</v>
      </c>
      <c r="AN243" s="46">
        <v>2.6000570000000001</v>
      </c>
      <c r="AO243" s="46">
        <v>2.390053</v>
      </c>
      <c r="AP243" s="46">
        <v>2.410053</v>
      </c>
      <c r="AQ243" s="46">
        <v>2.5200550000000002</v>
      </c>
      <c r="AR243" s="46">
        <v>2.4200529999999998</v>
      </c>
      <c r="AS243" s="46">
        <v>2.1500469999999998</v>
      </c>
      <c r="AT243" s="46">
        <v>1.7700389999999999</v>
      </c>
      <c r="AU243" s="46">
        <v>1.410031</v>
      </c>
      <c r="AV243" s="46">
        <v>1.230027</v>
      </c>
      <c r="AW243" s="46">
        <v>1.1500250000000001</v>
      </c>
      <c r="AX243" s="46">
        <v>1.1100239999999999</v>
      </c>
      <c r="AY243" s="46">
        <v>1.0500229999999999</v>
      </c>
      <c r="AZ243" s="46">
        <v>0.940021</v>
      </c>
      <c r="BA243" s="46">
        <v>0.76001700000000005</v>
      </c>
      <c r="BB243" s="46">
        <v>0.62001399999999995</v>
      </c>
      <c r="BC243" s="46">
        <v>0.42000900000000002</v>
      </c>
      <c r="BD243" s="46">
        <v>0.28000599999999998</v>
      </c>
      <c r="BE243" s="46">
        <v>0.16000400000000001</v>
      </c>
      <c r="BF243" s="46">
        <v>7.6002E-2</v>
      </c>
      <c r="BG243" s="46">
        <v>1.6E-2</v>
      </c>
      <c r="BH243" s="46">
        <v>0</v>
      </c>
      <c r="BI243" s="46">
        <v>0</v>
      </c>
      <c r="BJ243" s="46">
        <v>0</v>
      </c>
      <c r="BK243" s="46">
        <v>11.456052</v>
      </c>
      <c r="BL243" s="46">
        <v>77.551705999999996</v>
      </c>
      <c r="BM243" s="46">
        <v>10.992241999999999</v>
      </c>
      <c r="BN243" s="46">
        <v>88.543948</v>
      </c>
      <c r="BO243" s="46">
        <v>0</v>
      </c>
      <c r="BP243" s="46">
        <v>0.14799999999999999</v>
      </c>
      <c r="BQ243" s="46">
        <v>7.0549999999999997</v>
      </c>
      <c r="BR243" s="46">
        <v>1.042</v>
      </c>
      <c r="BS243" s="46">
        <v>0.129</v>
      </c>
      <c r="BT243" s="46">
        <v>0</v>
      </c>
    </row>
    <row r="244" spans="2:72">
      <c r="B244" s="26" t="s">
        <v>295</v>
      </c>
      <c r="C244" s="39">
        <v>40086</v>
      </c>
      <c r="D244" s="39">
        <f t="shared" si="27"/>
        <v>38624</v>
      </c>
      <c r="E244" s="40">
        <v>0.41666666666666669</v>
      </c>
      <c r="F244" s="45">
        <f t="shared" si="28"/>
        <v>38624.416666666664</v>
      </c>
      <c r="G244" s="41" t="s">
        <v>387</v>
      </c>
      <c r="H244" s="41">
        <v>1</v>
      </c>
      <c r="I244" s="41"/>
      <c r="J244" s="46" t="s">
        <v>295</v>
      </c>
      <c r="K244" s="46" t="s">
        <v>669</v>
      </c>
      <c r="L244" s="46" t="s">
        <v>501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2.5010000000000002E-3</v>
      </c>
      <c r="AB244" s="46">
        <v>0.21005099999999999</v>
      </c>
      <c r="AC244" s="46">
        <v>3.0107379999999999</v>
      </c>
      <c r="AD244" s="46">
        <v>9.8424110000000002</v>
      </c>
      <c r="AE244" s="46">
        <v>6.6316249999999997</v>
      </c>
      <c r="AF244" s="46">
        <v>8.5220880000000001</v>
      </c>
      <c r="AG244" s="46">
        <v>7.7819070000000004</v>
      </c>
      <c r="AH244" s="46">
        <v>6.801666</v>
      </c>
      <c r="AI244" s="46">
        <v>7.0617299999999998</v>
      </c>
      <c r="AJ244" s="46">
        <v>5.4013229999999997</v>
      </c>
      <c r="AK244" s="46">
        <v>4.2410389999999998</v>
      </c>
      <c r="AL244" s="46">
        <v>4.391076</v>
      </c>
      <c r="AM244" s="46">
        <v>4.2010290000000001</v>
      </c>
      <c r="AN244" s="46">
        <v>3.47085</v>
      </c>
      <c r="AO244" s="46">
        <v>2.9107129999999999</v>
      </c>
      <c r="AP244" s="46">
        <v>2.9607250000000001</v>
      </c>
      <c r="AQ244" s="46">
        <v>3.3608229999999999</v>
      </c>
      <c r="AR244" s="46">
        <v>3.400833</v>
      </c>
      <c r="AS244" s="46">
        <v>2.8406959999999999</v>
      </c>
      <c r="AT244" s="46">
        <v>1.9504779999999999</v>
      </c>
      <c r="AU244" s="46">
        <v>1.270311</v>
      </c>
      <c r="AV244" s="46">
        <v>1.070262</v>
      </c>
      <c r="AW244" s="46">
        <v>1.1802889999999999</v>
      </c>
      <c r="AX244" s="46">
        <v>1.360333</v>
      </c>
      <c r="AY244" s="46">
        <v>1.4503550000000001</v>
      </c>
      <c r="AZ244" s="46">
        <v>1.390341</v>
      </c>
      <c r="BA244" s="46">
        <v>1.130277</v>
      </c>
      <c r="BB244" s="46">
        <v>0.90022100000000005</v>
      </c>
      <c r="BC244" s="46">
        <v>0.59014500000000003</v>
      </c>
      <c r="BD244" s="46">
        <v>0.36008800000000002</v>
      </c>
      <c r="BE244" s="46">
        <v>0.19004699999999999</v>
      </c>
      <c r="BF244" s="46">
        <v>9.2022999999999994E-2</v>
      </c>
      <c r="BG244" s="46">
        <v>2.1004999999999999E-2</v>
      </c>
      <c r="BH244" s="46">
        <v>0</v>
      </c>
      <c r="BI244" s="46">
        <v>0</v>
      </c>
      <c r="BJ244" s="46">
        <v>0</v>
      </c>
      <c r="BK244" s="46">
        <v>3.22329</v>
      </c>
      <c r="BL244" s="46">
        <v>83.820536000000004</v>
      </c>
      <c r="BM244" s="46">
        <v>12.956174000000001</v>
      </c>
      <c r="BN244" s="46">
        <v>96.776709999999994</v>
      </c>
      <c r="BO244" s="46">
        <v>0</v>
      </c>
      <c r="BP244" s="46">
        <v>3.7999999999999999E-2</v>
      </c>
      <c r="BQ244" s="46">
        <v>6.47</v>
      </c>
      <c r="BR244" s="46">
        <v>0.249</v>
      </c>
      <c r="BS244" s="46">
        <v>3.3000000000000002E-2</v>
      </c>
      <c r="BT244" s="46">
        <v>0</v>
      </c>
    </row>
    <row r="245" spans="2:72">
      <c r="B245" s="26" t="s">
        <v>296</v>
      </c>
      <c r="C245" s="39">
        <v>40086</v>
      </c>
      <c r="D245" s="39">
        <f t="shared" si="27"/>
        <v>38624</v>
      </c>
      <c r="E245" s="40">
        <v>0.50069444444444444</v>
      </c>
      <c r="F245" s="45">
        <f t="shared" si="28"/>
        <v>38624.500694444447</v>
      </c>
      <c r="G245" s="41" t="s">
        <v>387</v>
      </c>
      <c r="H245" s="41">
        <v>2</v>
      </c>
      <c r="I245" s="41"/>
      <c r="J245" s="46" t="s">
        <v>296</v>
      </c>
      <c r="K245" s="46" t="s">
        <v>670</v>
      </c>
      <c r="L245" s="46" t="s">
        <v>501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3.4009999999999999E-3</v>
      </c>
      <c r="AB245" s="46">
        <v>0.26007400000000003</v>
      </c>
      <c r="AC245" s="46">
        <v>2.7007720000000002</v>
      </c>
      <c r="AD245" s="46">
        <v>12.503576000000001</v>
      </c>
      <c r="AE245" s="46">
        <v>9.8928290000000008</v>
      </c>
      <c r="AF245" s="46">
        <v>9.1426149999999993</v>
      </c>
      <c r="AG245" s="46">
        <v>9.2126350000000006</v>
      </c>
      <c r="AH245" s="46">
        <v>6.8719650000000003</v>
      </c>
      <c r="AI245" s="46">
        <v>6.4618479999999998</v>
      </c>
      <c r="AJ245" s="46">
        <v>5.3415280000000003</v>
      </c>
      <c r="AK245" s="46">
        <v>4.1011730000000002</v>
      </c>
      <c r="AL245" s="46">
        <v>3.8410989999999998</v>
      </c>
      <c r="AM245" s="46">
        <v>3.7010589999999999</v>
      </c>
      <c r="AN245" s="46">
        <v>3.3409559999999998</v>
      </c>
      <c r="AO245" s="46">
        <v>2.9108320000000001</v>
      </c>
      <c r="AP245" s="46">
        <v>2.6907700000000001</v>
      </c>
      <c r="AQ245" s="46">
        <v>2.7507869999999999</v>
      </c>
      <c r="AR245" s="46">
        <v>2.6807669999999999</v>
      </c>
      <c r="AS245" s="46">
        <v>2.2806519999999999</v>
      </c>
      <c r="AT245" s="46">
        <v>1.6104609999999999</v>
      </c>
      <c r="AU245" s="46">
        <v>1.0402979999999999</v>
      </c>
      <c r="AV245" s="46">
        <v>0.830237</v>
      </c>
      <c r="AW245" s="46">
        <v>0.87024900000000005</v>
      </c>
      <c r="AX245" s="46">
        <v>1.000286</v>
      </c>
      <c r="AY245" s="46">
        <v>1.060303</v>
      </c>
      <c r="AZ245" s="46">
        <v>0.98028000000000004</v>
      </c>
      <c r="BA245" s="46">
        <v>0.75021499999999997</v>
      </c>
      <c r="BB245" s="46">
        <v>0.53015199999999996</v>
      </c>
      <c r="BC245" s="46">
        <v>0.30008600000000002</v>
      </c>
      <c r="BD245" s="46">
        <v>0.17004900000000001</v>
      </c>
      <c r="BE245" s="46">
        <v>0.10002900000000001</v>
      </c>
      <c r="BF245" s="46">
        <v>5.5016000000000002E-2</v>
      </c>
      <c r="BG245" s="46">
        <v>1.3004E-2</v>
      </c>
      <c r="BH245" s="46">
        <v>0</v>
      </c>
      <c r="BI245" s="46">
        <v>0</v>
      </c>
      <c r="BJ245" s="46">
        <v>0</v>
      </c>
      <c r="BK245" s="46">
        <v>2.964248</v>
      </c>
      <c r="BL245" s="46">
        <v>87.725088999999997</v>
      </c>
      <c r="BM245" s="46">
        <v>9.3106629999999999</v>
      </c>
      <c r="BN245" s="46">
        <v>97.035752000000002</v>
      </c>
      <c r="BO245" s="46">
        <v>0</v>
      </c>
      <c r="BP245" s="46">
        <v>3.4000000000000002E-2</v>
      </c>
      <c r="BQ245" s="46">
        <v>9.4220000000000006</v>
      </c>
      <c r="BR245" s="46">
        <v>0.318</v>
      </c>
      <c r="BS245" s="46">
        <v>3.1E-2</v>
      </c>
      <c r="BT245" s="46">
        <v>0</v>
      </c>
    </row>
    <row r="246" spans="2:72">
      <c r="B246" s="26" t="s">
        <v>297</v>
      </c>
      <c r="C246" s="39">
        <v>40086</v>
      </c>
      <c r="D246" s="39">
        <f t="shared" si="27"/>
        <v>38624</v>
      </c>
      <c r="E246" s="40">
        <v>0.57986111111111105</v>
      </c>
      <c r="F246" s="45">
        <f t="shared" si="28"/>
        <v>38624.579861111109</v>
      </c>
      <c r="G246" s="41" t="s">
        <v>387</v>
      </c>
      <c r="H246" s="41">
        <v>3</v>
      </c>
      <c r="I246" s="41"/>
      <c r="J246" s="46" t="s">
        <v>297</v>
      </c>
      <c r="K246" s="46" t="s">
        <v>671</v>
      </c>
      <c r="L246" s="46" t="s">
        <v>501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8.0977999999999994E-2</v>
      </c>
      <c r="AC246" s="46">
        <v>4.9586309999999996</v>
      </c>
      <c r="AD246" s="46">
        <v>14.895889</v>
      </c>
      <c r="AE246" s="46">
        <v>7.0680490000000002</v>
      </c>
      <c r="AF246" s="46">
        <v>10.097213</v>
      </c>
      <c r="AG246" s="46">
        <v>9.3374229999999994</v>
      </c>
      <c r="AH246" s="46">
        <v>6.0383329999999997</v>
      </c>
      <c r="AI246" s="46">
        <v>5.4584929999999998</v>
      </c>
      <c r="AJ246" s="46">
        <v>5.0086180000000002</v>
      </c>
      <c r="AK246" s="46">
        <v>3.6489929999999999</v>
      </c>
      <c r="AL246" s="46">
        <v>3.0591560000000002</v>
      </c>
      <c r="AM246" s="46">
        <v>2.9591829999999999</v>
      </c>
      <c r="AN246" s="46">
        <v>2.8092250000000001</v>
      </c>
      <c r="AO246" s="46">
        <v>2.7392439999999998</v>
      </c>
      <c r="AP246" s="46">
        <v>2.7992270000000001</v>
      </c>
      <c r="AQ246" s="46">
        <v>2.9191940000000001</v>
      </c>
      <c r="AR246" s="46">
        <v>2.8092250000000001</v>
      </c>
      <c r="AS246" s="46">
        <v>2.5293019999999999</v>
      </c>
      <c r="AT246" s="46">
        <v>2.069429</v>
      </c>
      <c r="AU246" s="46">
        <v>1.579564</v>
      </c>
      <c r="AV246" s="46">
        <v>1.2696499999999999</v>
      </c>
      <c r="AW246" s="46">
        <v>1.089699</v>
      </c>
      <c r="AX246" s="46">
        <v>1.0097210000000001</v>
      </c>
      <c r="AY246" s="46">
        <v>0.93974100000000005</v>
      </c>
      <c r="AZ246" s="46">
        <v>0.84976499999999999</v>
      </c>
      <c r="BA246" s="46">
        <v>0.67981199999999997</v>
      </c>
      <c r="BB246" s="46">
        <v>0.549848</v>
      </c>
      <c r="BC246" s="46">
        <v>0.35990100000000003</v>
      </c>
      <c r="BD246" s="46">
        <v>0.219939</v>
      </c>
      <c r="BE246" s="46">
        <v>0.10997</v>
      </c>
      <c r="BF246" s="46">
        <v>4.7987000000000002E-2</v>
      </c>
      <c r="BG246" s="46">
        <v>8.5979999999999997E-3</v>
      </c>
      <c r="BH246" s="46">
        <v>0</v>
      </c>
      <c r="BI246" s="46">
        <v>0</v>
      </c>
      <c r="BJ246" s="46">
        <v>0</v>
      </c>
      <c r="BK246" s="46">
        <v>5.0396089999999996</v>
      </c>
      <c r="BL246" s="46">
        <v>84.176766999999998</v>
      </c>
      <c r="BM246" s="46">
        <v>10.783624</v>
      </c>
      <c r="BN246" s="46">
        <v>94.960391000000001</v>
      </c>
      <c r="BO246" s="46">
        <v>0</v>
      </c>
      <c r="BP246" s="46">
        <v>0.06</v>
      </c>
      <c r="BQ246" s="46">
        <v>7.806</v>
      </c>
      <c r="BR246" s="46">
        <v>0.46700000000000003</v>
      </c>
      <c r="BS246" s="46">
        <v>5.2999999999999999E-2</v>
      </c>
      <c r="BT246" s="46">
        <v>0</v>
      </c>
    </row>
    <row r="247" spans="2:72">
      <c r="B247" s="26" t="s">
        <v>298</v>
      </c>
      <c r="C247" s="39">
        <v>40086</v>
      </c>
      <c r="D247" s="39">
        <f t="shared" si="27"/>
        <v>38624</v>
      </c>
      <c r="E247" s="40">
        <v>0.42152777777777778</v>
      </c>
      <c r="F247" s="45">
        <f t="shared" si="28"/>
        <v>38624.421527777777</v>
      </c>
      <c r="G247" s="41" t="s">
        <v>388</v>
      </c>
      <c r="H247" s="41">
        <v>1</v>
      </c>
      <c r="I247" s="41"/>
      <c r="J247" s="46" t="s">
        <v>298</v>
      </c>
      <c r="K247" s="46" t="s">
        <v>672</v>
      </c>
      <c r="L247" s="46" t="s">
        <v>501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5.0990000000000002E-3</v>
      </c>
      <c r="Z247" s="46">
        <v>0.219969</v>
      </c>
      <c r="AA247" s="46">
        <v>1.6797629999999999</v>
      </c>
      <c r="AB247" s="46">
        <v>4.7693279999999998</v>
      </c>
      <c r="AC247" s="46">
        <v>7.3089690000000003</v>
      </c>
      <c r="AD247" s="46">
        <v>7.6889159999999999</v>
      </c>
      <c r="AE247" s="46">
        <v>6.9290229999999999</v>
      </c>
      <c r="AF247" s="46">
        <v>6.5090820000000003</v>
      </c>
      <c r="AG247" s="46">
        <v>6.3791010000000004</v>
      </c>
      <c r="AH247" s="46">
        <v>5.8091809999999997</v>
      </c>
      <c r="AI247" s="46">
        <v>4.7993230000000002</v>
      </c>
      <c r="AJ247" s="46">
        <v>3.9394450000000001</v>
      </c>
      <c r="AK247" s="46">
        <v>3.4595120000000001</v>
      </c>
      <c r="AL247" s="46">
        <v>3.2395429999999998</v>
      </c>
      <c r="AM247" s="46">
        <v>3.1195599999999999</v>
      </c>
      <c r="AN247" s="46">
        <v>3.1595550000000001</v>
      </c>
      <c r="AO247" s="46">
        <v>3.2395429999999998</v>
      </c>
      <c r="AP247" s="46">
        <v>3.2995350000000001</v>
      </c>
      <c r="AQ247" s="46">
        <v>3.3095330000000001</v>
      </c>
      <c r="AR247" s="46">
        <v>3.1395569999999999</v>
      </c>
      <c r="AS247" s="46">
        <v>2.9295870000000002</v>
      </c>
      <c r="AT247" s="46">
        <v>2.629629</v>
      </c>
      <c r="AU247" s="46">
        <v>2.219687</v>
      </c>
      <c r="AV247" s="46">
        <v>1.889734</v>
      </c>
      <c r="AW247" s="46">
        <v>1.6097729999999999</v>
      </c>
      <c r="AX247" s="46">
        <v>1.369807</v>
      </c>
      <c r="AY247" s="46">
        <v>1.169835</v>
      </c>
      <c r="AZ247" s="46">
        <v>1.0198560000000001</v>
      </c>
      <c r="BA247" s="46">
        <v>0.84987999999999997</v>
      </c>
      <c r="BB247" s="46">
        <v>0.75989300000000004</v>
      </c>
      <c r="BC247" s="46">
        <v>0.58991700000000002</v>
      </c>
      <c r="BD247" s="46">
        <v>0.44993699999999998</v>
      </c>
      <c r="BE247" s="46">
        <v>0.299958</v>
      </c>
      <c r="BF247" s="46">
        <v>0.16997599999999999</v>
      </c>
      <c r="BG247" s="46">
        <v>3.8995000000000002E-2</v>
      </c>
      <c r="BH247" s="46">
        <v>0</v>
      </c>
      <c r="BI247" s="46">
        <v>0</v>
      </c>
      <c r="BJ247" s="46">
        <v>0</v>
      </c>
      <c r="BK247" s="46">
        <v>13.983128000000001</v>
      </c>
      <c r="BL247" s="46">
        <v>70.949995999999999</v>
      </c>
      <c r="BM247" s="46">
        <v>15.066876000000001</v>
      </c>
      <c r="BN247" s="46">
        <v>86.016872000000006</v>
      </c>
      <c r="BO247" s="46">
        <v>0</v>
      </c>
      <c r="BP247" s="46">
        <v>0.19700000000000001</v>
      </c>
      <c r="BQ247" s="46">
        <v>4.7089999999999996</v>
      </c>
      <c r="BR247" s="46">
        <v>0.92800000000000005</v>
      </c>
      <c r="BS247" s="46">
        <v>0.16300000000000001</v>
      </c>
      <c r="BT247" s="46">
        <v>0</v>
      </c>
    </row>
    <row r="248" spans="2:72">
      <c r="B248" s="26" t="s">
        <v>299</v>
      </c>
      <c r="C248" s="39">
        <v>40086</v>
      </c>
      <c r="D248" s="39">
        <f t="shared" si="27"/>
        <v>38624</v>
      </c>
      <c r="E248" s="40">
        <v>0.50555555555555554</v>
      </c>
      <c r="F248" s="45">
        <f t="shared" si="28"/>
        <v>38624.505555555559</v>
      </c>
      <c r="G248" s="41" t="s">
        <v>388</v>
      </c>
      <c r="H248" s="41">
        <v>2</v>
      </c>
      <c r="I248" s="41"/>
      <c r="J248" s="46" t="s">
        <v>299</v>
      </c>
      <c r="K248" s="46" t="s">
        <v>673</v>
      </c>
      <c r="L248" s="46" t="s">
        <v>501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3.8011000000000003E-2</v>
      </c>
      <c r="AB248" s="46">
        <v>1.450421</v>
      </c>
      <c r="AC248" s="46">
        <v>9.7128169999999994</v>
      </c>
      <c r="AD248" s="46">
        <v>12.703684000000001</v>
      </c>
      <c r="AE248" s="46">
        <v>9.3927239999999994</v>
      </c>
      <c r="AF248" s="46">
        <v>8.6124980000000004</v>
      </c>
      <c r="AG248" s="46">
        <v>6.601915</v>
      </c>
      <c r="AH248" s="46">
        <v>5.4915929999999999</v>
      </c>
      <c r="AI248" s="46">
        <v>5.3315460000000003</v>
      </c>
      <c r="AJ248" s="46">
        <v>4.341259</v>
      </c>
      <c r="AK248" s="46">
        <v>3.2509429999999999</v>
      </c>
      <c r="AL248" s="46">
        <v>3.0208759999999999</v>
      </c>
      <c r="AM248" s="46">
        <v>2.9508559999999999</v>
      </c>
      <c r="AN248" s="46">
        <v>2.770804</v>
      </c>
      <c r="AO248" s="46">
        <v>2.6607720000000001</v>
      </c>
      <c r="AP248" s="46">
        <v>2.630763</v>
      </c>
      <c r="AQ248" s="46">
        <v>2.6207600000000002</v>
      </c>
      <c r="AR248" s="46">
        <v>2.4707170000000001</v>
      </c>
      <c r="AS248" s="46">
        <v>2.24065</v>
      </c>
      <c r="AT248" s="46">
        <v>1.9205570000000001</v>
      </c>
      <c r="AU248" s="46">
        <v>1.5904609999999999</v>
      </c>
      <c r="AV248" s="46">
        <v>1.3804000000000001</v>
      </c>
      <c r="AW248" s="46">
        <v>1.2503629999999999</v>
      </c>
      <c r="AX248" s="46">
        <v>1.150334</v>
      </c>
      <c r="AY248" s="46">
        <v>1.0603070000000001</v>
      </c>
      <c r="AZ248" s="46">
        <v>0.95027600000000001</v>
      </c>
      <c r="BA248" s="46">
        <v>0.77022299999999999</v>
      </c>
      <c r="BB248" s="46">
        <v>0.63018300000000005</v>
      </c>
      <c r="BC248" s="46">
        <v>0.44012800000000002</v>
      </c>
      <c r="BD248" s="46">
        <v>0.29008400000000001</v>
      </c>
      <c r="BE248" s="46">
        <v>0.17004900000000001</v>
      </c>
      <c r="BF248" s="46">
        <v>8.5025000000000003E-2</v>
      </c>
      <c r="BG248" s="46">
        <v>1.8005E-2</v>
      </c>
      <c r="BH248" s="46">
        <v>0</v>
      </c>
      <c r="BI248" s="46">
        <v>0</v>
      </c>
      <c r="BJ248" s="46">
        <v>0</v>
      </c>
      <c r="BK248" s="46">
        <v>11.201248</v>
      </c>
      <c r="BL248" s="46">
        <v>77.092357000000007</v>
      </c>
      <c r="BM248" s="46">
        <v>11.706395000000001</v>
      </c>
      <c r="BN248" s="46">
        <v>88.798751999999993</v>
      </c>
      <c r="BO248" s="46">
        <v>0</v>
      </c>
      <c r="BP248" s="46">
        <v>0.14499999999999999</v>
      </c>
      <c r="BQ248" s="46">
        <v>6.585</v>
      </c>
      <c r="BR248" s="46">
        <v>0.95699999999999996</v>
      </c>
      <c r="BS248" s="46">
        <v>0.126</v>
      </c>
      <c r="BT248" s="46">
        <v>0</v>
      </c>
    </row>
    <row r="249" spans="2:72">
      <c r="B249" s="26" t="s">
        <v>300</v>
      </c>
      <c r="C249" s="39">
        <v>40086</v>
      </c>
      <c r="D249" s="39">
        <f t="shared" si="27"/>
        <v>38624</v>
      </c>
      <c r="E249" s="40">
        <v>0.58333333333333337</v>
      </c>
      <c r="F249" s="45">
        <f t="shared" si="28"/>
        <v>38624.583333333336</v>
      </c>
      <c r="G249" s="41" t="s">
        <v>388</v>
      </c>
      <c r="H249" s="41">
        <v>3</v>
      </c>
      <c r="I249" s="41"/>
      <c r="J249" s="46" t="s">
        <v>300</v>
      </c>
      <c r="K249" s="46" t="s">
        <v>674</v>
      </c>
      <c r="L249" s="46" t="s">
        <v>501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8.6940000000000003E-3</v>
      </c>
      <c r="AB249" s="46">
        <v>0.619556</v>
      </c>
      <c r="AC249" s="46">
        <v>4.7166180000000004</v>
      </c>
      <c r="AD249" s="46">
        <v>11.291904000000001</v>
      </c>
      <c r="AE249" s="46">
        <v>13.590256</v>
      </c>
      <c r="AF249" s="46">
        <v>11.291904000000001</v>
      </c>
      <c r="AG249" s="46">
        <v>9.0135369999999995</v>
      </c>
      <c r="AH249" s="46">
        <v>7.9043330000000003</v>
      </c>
      <c r="AI249" s="46">
        <v>6.8051209999999998</v>
      </c>
      <c r="AJ249" s="46">
        <v>5.246238</v>
      </c>
      <c r="AK249" s="46">
        <v>3.927184</v>
      </c>
      <c r="AL249" s="46">
        <v>3.2077</v>
      </c>
      <c r="AM249" s="46">
        <v>2.7280440000000001</v>
      </c>
      <c r="AN249" s="46">
        <v>2.418266</v>
      </c>
      <c r="AO249" s="46">
        <v>2.2084169999999999</v>
      </c>
      <c r="AP249" s="46">
        <v>2.0085600000000001</v>
      </c>
      <c r="AQ249" s="46">
        <v>1.8386819999999999</v>
      </c>
      <c r="AR249" s="46">
        <v>1.638825</v>
      </c>
      <c r="AS249" s="46">
        <v>1.4789399999999999</v>
      </c>
      <c r="AT249" s="46">
        <v>1.3190539999999999</v>
      </c>
      <c r="AU249" s="46">
        <v>1.1291899999999999</v>
      </c>
      <c r="AV249" s="46">
        <v>0.98929100000000003</v>
      </c>
      <c r="AW249" s="46">
        <v>0.86937699999999996</v>
      </c>
      <c r="AX249" s="46">
        <v>0.75945499999999999</v>
      </c>
      <c r="AY249" s="46">
        <v>0.65952699999999997</v>
      </c>
      <c r="AZ249" s="46">
        <v>0.56959199999999999</v>
      </c>
      <c r="BA249" s="46">
        <v>0.47965600000000003</v>
      </c>
      <c r="BB249" s="46">
        <v>0.41969899999999999</v>
      </c>
      <c r="BC249" s="46">
        <v>0.329764</v>
      </c>
      <c r="BD249" s="46">
        <v>0.24982099999999999</v>
      </c>
      <c r="BE249" s="46">
        <v>0.169878</v>
      </c>
      <c r="BF249" s="46">
        <v>9.1934000000000002E-2</v>
      </c>
      <c r="BG249" s="46">
        <v>2.0985E-2</v>
      </c>
      <c r="BH249" s="46">
        <v>0</v>
      </c>
      <c r="BI249" s="46">
        <v>0</v>
      </c>
      <c r="BJ249" s="46">
        <v>0</v>
      </c>
      <c r="BK249" s="46">
        <v>5.344868</v>
      </c>
      <c r="BL249" s="46">
        <v>86.597909000000001</v>
      </c>
      <c r="BM249" s="46">
        <v>8.0572230000000005</v>
      </c>
      <c r="BN249" s="46">
        <v>94.655131999999995</v>
      </c>
      <c r="BO249" s="46">
        <v>0</v>
      </c>
      <c r="BP249" s="46">
        <v>6.2E-2</v>
      </c>
      <c r="BQ249" s="46">
        <v>10.747999999999999</v>
      </c>
      <c r="BR249" s="46">
        <v>0.66300000000000003</v>
      </c>
      <c r="BS249" s="46">
        <v>5.6000000000000001E-2</v>
      </c>
      <c r="BT249" s="46">
        <v>0</v>
      </c>
    </row>
    <row r="250" spans="2:72">
      <c r="B250" s="26" t="s">
        <v>301</v>
      </c>
      <c r="C250" s="39">
        <v>40086</v>
      </c>
      <c r="D250" s="39">
        <f t="shared" si="27"/>
        <v>38624</v>
      </c>
      <c r="E250" s="40">
        <v>0.42638888888888887</v>
      </c>
      <c r="F250" s="45">
        <f t="shared" si="28"/>
        <v>38624.426388888889</v>
      </c>
      <c r="G250" s="41" t="s">
        <v>389</v>
      </c>
      <c r="H250" s="41">
        <v>1</v>
      </c>
      <c r="I250" s="41"/>
      <c r="J250" s="46" t="s">
        <v>301</v>
      </c>
      <c r="K250" s="46" t="s">
        <v>675</v>
      </c>
      <c r="L250" s="46" t="s">
        <v>501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2.8E-3</v>
      </c>
      <c r="AB250" s="46">
        <v>0.26995200000000003</v>
      </c>
      <c r="AC250" s="46">
        <v>2.4395660000000001</v>
      </c>
      <c r="AD250" s="46">
        <v>6.7787930000000003</v>
      </c>
      <c r="AE250" s="46">
        <v>9.0383910000000007</v>
      </c>
      <c r="AF250" s="46">
        <v>7.7286239999999999</v>
      </c>
      <c r="AG250" s="46">
        <v>6.1788999999999996</v>
      </c>
      <c r="AH250" s="46">
        <v>5.9089479999999996</v>
      </c>
      <c r="AI250" s="46">
        <v>5.8989500000000001</v>
      </c>
      <c r="AJ250" s="46">
        <v>5.1090910000000003</v>
      </c>
      <c r="AK250" s="46">
        <v>3.999288</v>
      </c>
      <c r="AL250" s="46">
        <v>3.469382</v>
      </c>
      <c r="AM250" s="46">
        <v>3.3394059999999999</v>
      </c>
      <c r="AN250" s="46">
        <v>3.3494039999999998</v>
      </c>
      <c r="AO250" s="46">
        <v>3.4293900000000002</v>
      </c>
      <c r="AP250" s="46">
        <v>3.499377</v>
      </c>
      <c r="AQ250" s="46">
        <v>3.5393699999999999</v>
      </c>
      <c r="AR250" s="46">
        <v>3.4093930000000001</v>
      </c>
      <c r="AS250" s="46">
        <v>3.2794159999999999</v>
      </c>
      <c r="AT250" s="46">
        <v>3.0594549999999998</v>
      </c>
      <c r="AU250" s="46">
        <v>2.7095180000000001</v>
      </c>
      <c r="AV250" s="46">
        <v>2.4295680000000002</v>
      </c>
      <c r="AW250" s="46">
        <v>2.1596160000000002</v>
      </c>
      <c r="AX250" s="46">
        <v>1.889664</v>
      </c>
      <c r="AY250" s="46">
        <v>1.6397079999999999</v>
      </c>
      <c r="AZ250" s="46">
        <v>1.4197470000000001</v>
      </c>
      <c r="BA250" s="46">
        <v>1.1497949999999999</v>
      </c>
      <c r="BB250" s="46">
        <v>0.98982400000000004</v>
      </c>
      <c r="BC250" s="46">
        <v>0.73986799999999997</v>
      </c>
      <c r="BD250" s="46">
        <v>0.549902</v>
      </c>
      <c r="BE250" s="46">
        <v>0.35993599999999998</v>
      </c>
      <c r="BF250" s="46">
        <v>0.189966</v>
      </c>
      <c r="BG250" s="46">
        <v>4.4991999999999997E-2</v>
      </c>
      <c r="BH250" s="46">
        <v>0</v>
      </c>
      <c r="BI250" s="46">
        <v>0</v>
      </c>
      <c r="BJ250" s="46">
        <v>0</v>
      </c>
      <c r="BK250" s="46">
        <v>2.7123170000000001</v>
      </c>
      <c r="BL250" s="46">
        <v>77.956124000000003</v>
      </c>
      <c r="BM250" s="46">
        <v>19.331558999999999</v>
      </c>
      <c r="BN250" s="46">
        <v>97.287683000000001</v>
      </c>
      <c r="BO250" s="46">
        <v>0</v>
      </c>
      <c r="BP250" s="46">
        <v>3.5000000000000003E-2</v>
      </c>
      <c r="BQ250" s="46">
        <v>4.0330000000000004</v>
      </c>
      <c r="BR250" s="46">
        <v>0.14000000000000001</v>
      </c>
      <c r="BS250" s="46">
        <v>2.8000000000000001E-2</v>
      </c>
      <c r="BT250" s="46">
        <v>0</v>
      </c>
    </row>
    <row r="251" spans="2:72">
      <c r="B251" s="26" t="s">
        <v>302</v>
      </c>
      <c r="C251" s="39">
        <v>40086</v>
      </c>
      <c r="D251" s="39">
        <f t="shared" si="27"/>
        <v>38624</v>
      </c>
      <c r="E251" s="40">
        <v>0.50972222222222219</v>
      </c>
      <c r="F251" s="45">
        <f t="shared" si="28"/>
        <v>38624.509722222225</v>
      </c>
      <c r="G251" s="41" t="s">
        <v>389</v>
      </c>
      <c r="H251" s="41">
        <v>2</v>
      </c>
      <c r="I251" s="41"/>
      <c r="J251" s="46" t="s">
        <v>302</v>
      </c>
      <c r="K251" s="46" t="s">
        <v>676</v>
      </c>
      <c r="L251" s="46" t="s">
        <v>501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9.2020000000000001E-3</v>
      </c>
      <c r="AA251" s="46">
        <v>0.67013900000000004</v>
      </c>
      <c r="AB251" s="46">
        <v>4.6609689999999997</v>
      </c>
      <c r="AC251" s="46">
        <v>10.402164000000001</v>
      </c>
      <c r="AD251" s="46">
        <v>12.002497</v>
      </c>
      <c r="AE251" s="46">
        <v>9.2219180000000005</v>
      </c>
      <c r="AF251" s="46">
        <v>6.8114169999999996</v>
      </c>
      <c r="AG251" s="46">
        <v>6.0912670000000002</v>
      </c>
      <c r="AH251" s="46">
        <v>5.6211690000000001</v>
      </c>
      <c r="AI251" s="46">
        <v>4.6409649999999996</v>
      </c>
      <c r="AJ251" s="46">
        <v>3.6507589999999999</v>
      </c>
      <c r="AK251" s="46">
        <v>3.0506350000000002</v>
      </c>
      <c r="AL251" s="46">
        <v>2.7205659999999998</v>
      </c>
      <c r="AM251" s="46">
        <v>2.520524</v>
      </c>
      <c r="AN251" s="46">
        <v>2.460512</v>
      </c>
      <c r="AO251" s="46">
        <v>2.4305059999999998</v>
      </c>
      <c r="AP251" s="46">
        <v>2.3804949999999998</v>
      </c>
      <c r="AQ251" s="46">
        <v>2.3504890000000001</v>
      </c>
      <c r="AR251" s="46">
        <v>2.2204619999999999</v>
      </c>
      <c r="AS251" s="46">
        <v>2.1304430000000001</v>
      </c>
      <c r="AT251" s="46">
        <v>2.010418</v>
      </c>
      <c r="AU251" s="46">
        <v>1.8103769999999999</v>
      </c>
      <c r="AV251" s="46">
        <v>1.670347</v>
      </c>
      <c r="AW251" s="46">
        <v>1.5103139999999999</v>
      </c>
      <c r="AX251" s="46">
        <v>1.3602829999999999</v>
      </c>
      <c r="AY251" s="46">
        <v>1.2102520000000001</v>
      </c>
      <c r="AZ251" s="46">
        <v>1.0702229999999999</v>
      </c>
      <c r="BA251" s="46">
        <v>0.90018699999999996</v>
      </c>
      <c r="BB251" s="46">
        <v>0.80016600000000004</v>
      </c>
      <c r="BC251" s="46">
        <v>0.62012900000000004</v>
      </c>
      <c r="BD251" s="46">
        <v>0.47009800000000002</v>
      </c>
      <c r="BE251" s="46">
        <v>0.31006400000000001</v>
      </c>
      <c r="BF251" s="46">
        <v>0.17003499999999999</v>
      </c>
      <c r="BG251" s="46">
        <v>4.0008000000000002E-2</v>
      </c>
      <c r="BH251" s="46">
        <v>0</v>
      </c>
      <c r="BI251" s="46">
        <v>0</v>
      </c>
      <c r="BJ251" s="46">
        <v>0</v>
      </c>
      <c r="BK251" s="46">
        <v>15.742474</v>
      </c>
      <c r="BL251" s="46">
        <v>70.304623000000007</v>
      </c>
      <c r="BM251" s="46">
        <v>13.952902</v>
      </c>
      <c r="BN251" s="46">
        <v>84.257525999999999</v>
      </c>
      <c r="BO251" s="46">
        <v>0</v>
      </c>
      <c r="BP251" s="46">
        <v>0.224</v>
      </c>
      <c r="BQ251" s="46">
        <v>5.0389999999999997</v>
      </c>
      <c r="BR251" s="46">
        <v>1.1279999999999999</v>
      </c>
      <c r="BS251" s="46">
        <v>0.187</v>
      </c>
      <c r="BT251" s="46">
        <v>0</v>
      </c>
    </row>
    <row r="252" spans="2:72">
      <c r="B252" s="26" t="s">
        <v>303</v>
      </c>
      <c r="C252" s="39">
        <v>40086</v>
      </c>
      <c r="D252" s="39">
        <f t="shared" si="27"/>
        <v>38624</v>
      </c>
      <c r="E252" s="40">
        <v>0.58888888888888891</v>
      </c>
      <c r="F252" s="45">
        <f t="shared" si="28"/>
        <v>38624.588888888888</v>
      </c>
      <c r="G252" s="41" t="s">
        <v>389</v>
      </c>
      <c r="H252" s="41">
        <v>3</v>
      </c>
      <c r="I252" s="41"/>
      <c r="J252" s="46" t="s">
        <v>303</v>
      </c>
      <c r="K252" s="46" t="s">
        <v>677</v>
      </c>
      <c r="L252" s="46" t="s">
        <v>501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8.0000000000000004E-4</v>
      </c>
      <c r="Y252" s="46">
        <v>7.8007999999999994E-2</v>
      </c>
      <c r="Z252" s="46">
        <v>0.82008400000000004</v>
      </c>
      <c r="AA252" s="46">
        <v>3.1803240000000002</v>
      </c>
      <c r="AB252" s="46">
        <v>6.4606589999999997</v>
      </c>
      <c r="AC252" s="46">
        <v>8.5908759999999997</v>
      </c>
      <c r="AD252" s="46">
        <v>8.7208900000000007</v>
      </c>
      <c r="AE252" s="46">
        <v>7.8708030000000004</v>
      </c>
      <c r="AF252" s="46">
        <v>7.0707209999999998</v>
      </c>
      <c r="AG252" s="46">
        <v>6.4306559999999999</v>
      </c>
      <c r="AH252" s="46">
        <v>5.6205730000000003</v>
      </c>
      <c r="AI252" s="46">
        <v>4.6704759999999998</v>
      </c>
      <c r="AJ252" s="46">
        <v>3.840392</v>
      </c>
      <c r="AK252" s="46">
        <v>3.2303289999999998</v>
      </c>
      <c r="AL252" s="46">
        <v>2.8602919999999998</v>
      </c>
      <c r="AM252" s="46">
        <v>2.6702720000000002</v>
      </c>
      <c r="AN252" s="46">
        <v>2.6302680000000001</v>
      </c>
      <c r="AO252" s="46">
        <v>2.640269</v>
      </c>
      <c r="AP252" s="46">
        <v>2.6302680000000001</v>
      </c>
      <c r="AQ252" s="46">
        <v>2.6002649999999998</v>
      </c>
      <c r="AR252" s="46">
        <v>2.45025</v>
      </c>
      <c r="AS252" s="46">
        <v>2.3002349999999998</v>
      </c>
      <c r="AT252" s="46">
        <v>2.1002139999999998</v>
      </c>
      <c r="AU252" s="46">
        <v>1.8101849999999999</v>
      </c>
      <c r="AV252" s="46">
        <v>1.5901620000000001</v>
      </c>
      <c r="AW252" s="46">
        <v>1.3801410000000001</v>
      </c>
      <c r="AX252" s="46">
        <v>1.2001219999999999</v>
      </c>
      <c r="AY252" s="46">
        <v>1.030105</v>
      </c>
      <c r="AZ252" s="46">
        <v>0.89009099999999997</v>
      </c>
      <c r="BA252" s="46">
        <v>0.730074</v>
      </c>
      <c r="BB252" s="46">
        <v>0.640065</v>
      </c>
      <c r="BC252" s="46">
        <v>0.49004999999999999</v>
      </c>
      <c r="BD252" s="46">
        <v>0.37003799999999998</v>
      </c>
      <c r="BE252" s="46">
        <v>0.24002399999999999</v>
      </c>
      <c r="BF252" s="46">
        <v>0.13001299999999999</v>
      </c>
      <c r="BG252" s="46">
        <v>3.1002999999999999E-2</v>
      </c>
      <c r="BH252" s="46">
        <v>0</v>
      </c>
      <c r="BI252" s="46">
        <v>0</v>
      </c>
      <c r="BJ252" s="46">
        <v>0</v>
      </c>
      <c r="BK252" s="46">
        <v>19.130751</v>
      </c>
      <c r="BL252" s="46">
        <v>68.236959999999996</v>
      </c>
      <c r="BM252" s="46">
        <v>12.632288000000001</v>
      </c>
      <c r="BN252" s="46">
        <v>80.869248999999996</v>
      </c>
      <c r="BO252" s="46">
        <v>0</v>
      </c>
      <c r="BP252" s="46">
        <v>0.28000000000000003</v>
      </c>
      <c r="BQ252" s="46">
        <v>5.4020000000000001</v>
      </c>
      <c r="BR252" s="46">
        <v>1.514</v>
      </c>
      <c r="BS252" s="46">
        <v>0.23699999999999999</v>
      </c>
      <c r="BT252" s="46">
        <v>0</v>
      </c>
    </row>
    <row r="253" spans="2:72">
      <c r="B253" s="26" t="s">
        <v>304</v>
      </c>
      <c r="C253" s="39">
        <v>40086</v>
      </c>
      <c r="D253" s="39">
        <f t="shared" si="27"/>
        <v>38624</v>
      </c>
      <c r="E253" s="40">
        <v>0.43194444444444446</v>
      </c>
      <c r="F253" s="45">
        <f t="shared" si="28"/>
        <v>38624.431944444441</v>
      </c>
      <c r="G253" s="41" t="s">
        <v>390</v>
      </c>
      <c r="H253" s="41">
        <v>1</v>
      </c>
      <c r="I253" s="41"/>
      <c r="J253" s="46" t="s">
        <v>304</v>
      </c>
      <c r="K253" s="46" t="s">
        <v>678</v>
      </c>
      <c r="L253" s="46" t="s">
        <v>501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1.1E-4</v>
      </c>
      <c r="AA253" s="46">
        <v>9.4008999999999995E-2</v>
      </c>
      <c r="AB253" s="46">
        <v>1.4601440000000001</v>
      </c>
      <c r="AC253" s="46">
        <v>5.2805220000000004</v>
      </c>
      <c r="AD253" s="46">
        <v>8.3808290000000003</v>
      </c>
      <c r="AE253" s="46">
        <v>8.4108319999999992</v>
      </c>
      <c r="AF253" s="46">
        <v>7.1307049999999998</v>
      </c>
      <c r="AG253" s="46">
        <v>6.4306359999999998</v>
      </c>
      <c r="AH253" s="46">
        <v>5.9605899999999998</v>
      </c>
      <c r="AI253" s="46">
        <v>5.2205159999999999</v>
      </c>
      <c r="AJ253" s="46">
        <v>4.4404389999999996</v>
      </c>
      <c r="AK253" s="46">
        <v>3.9003860000000001</v>
      </c>
      <c r="AL253" s="46">
        <v>3.610357</v>
      </c>
      <c r="AM253" s="46">
        <v>3.44034</v>
      </c>
      <c r="AN253" s="46">
        <v>3.3803339999999999</v>
      </c>
      <c r="AO253" s="46">
        <v>3.3503310000000002</v>
      </c>
      <c r="AP253" s="46">
        <v>3.2803239999999998</v>
      </c>
      <c r="AQ253" s="46">
        <v>3.2003170000000001</v>
      </c>
      <c r="AR253" s="46">
        <v>3.0102980000000001</v>
      </c>
      <c r="AS253" s="46">
        <v>2.850282</v>
      </c>
      <c r="AT253" s="46">
        <v>2.6502620000000001</v>
      </c>
      <c r="AU253" s="46">
        <v>2.3502320000000001</v>
      </c>
      <c r="AV253" s="46">
        <v>2.1202100000000002</v>
      </c>
      <c r="AW253" s="46">
        <v>1.8801859999999999</v>
      </c>
      <c r="AX253" s="46">
        <v>1.650163</v>
      </c>
      <c r="AY253" s="46">
        <v>1.440142</v>
      </c>
      <c r="AZ253" s="46">
        <v>1.2601249999999999</v>
      </c>
      <c r="BA253" s="46">
        <v>1.040103</v>
      </c>
      <c r="BB253" s="46">
        <v>0.92009099999999999</v>
      </c>
      <c r="BC253" s="46">
        <v>0.71006999999999998</v>
      </c>
      <c r="BD253" s="46">
        <v>0.54005300000000001</v>
      </c>
      <c r="BE253" s="46">
        <v>0.36003600000000002</v>
      </c>
      <c r="BF253" s="46">
        <v>0.20002</v>
      </c>
      <c r="BG253" s="46">
        <v>4.6004999999999997E-2</v>
      </c>
      <c r="BH253" s="46">
        <v>0</v>
      </c>
      <c r="BI253" s="46">
        <v>0</v>
      </c>
      <c r="BJ253" s="46">
        <v>0</v>
      </c>
      <c r="BK253" s="46">
        <v>6.8347860000000003</v>
      </c>
      <c r="BL253" s="46">
        <v>75.997516000000005</v>
      </c>
      <c r="BM253" s="46">
        <v>17.167698000000001</v>
      </c>
      <c r="BN253" s="46">
        <v>93.165214000000006</v>
      </c>
      <c r="BO253" s="46">
        <v>0</v>
      </c>
      <c r="BP253" s="46">
        <v>0.09</v>
      </c>
      <c r="BQ253" s="46">
        <v>4.4269999999999996</v>
      </c>
      <c r="BR253" s="46">
        <v>0.39800000000000002</v>
      </c>
      <c r="BS253" s="46">
        <v>7.2999999999999995E-2</v>
      </c>
      <c r="BT253" s="46">
        <v>0</v>
      </c>
    </row>
    <row r="254" spans="2:72">
      <c r="B254" s="26" t="s">
        <v>305</v>
      </c>
      <c r="C254" s="39">
        <v>40086</v>
      </c>
      <c r="D254" s="39">
        <f t="shared" si="27"/>
        <v>38624</v>
      </c>
      <c r="E254" s="40">
        <v>0.51666666666666672</v>
      </c>
      <c r="F254" s="45">
        <f t="shared" si="28"/>
        <v>38624.51666666667</v>
      </c>
      <c r="G254" s="41" t="s">
        <v>390</v>
      </c>
      <c r="H254" s="41">
        <v>2</v>
      </c>
      <c r="I254" s="41"/>
      <c r="J254" s="46" t="s">
        <v>305</v>
      </c>
      <c r="K254" s="46" t="s">
        <v>679</v>
      </c>
      <c r="L254" s="46" t="s">
        <v>501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1.0004000000000001E-2</v>
      </c>
      <c r="AC254" s="46">
        <v>1.4806140000000001</v>
      </c>
      <c r="AD254" s="46">
        <v>10.70444</v>
      </c>
      <c r="AE254" s="46">
        <v>5.1721450000000004</v>
      </c>
      <c r="AF254" s="46">
        <v>7.6731829999999999</v>
      </c>
      <c r="AG254" s="46">
        <v>9.2838510000000003</v>
      </c>
      <c r="AH254" s="46">
        <v>5.5222910000000001</v>
      </c>
      <c r="AI254" s="46">
        <v>6.032502</v>
      </c>
      <c r="AJ254" s="46">
        <v>5.9024479999999997</v>
      </c>
      <c r="AK254" s="46">
        <v>4.1717300000000002</v>
      </c>
      <c r="AL254" s="46">
        <v>3.9916559999999999</v>
      </c>
      <c r="AM254" s="46">
        <v>4.2817759999999998</v>
      </c>
      <c r="AN254" s="46">
        <v>4.0416759999999998</v>
      </c>
      <c r="AO254" s="46">
        <v>3.7215440000000002</v>
      </c>
      <c r="AP254" s="46">
        <v>3.5814859999999999</v>
      </c>
      <c r="AQ254" s="46">
        <v>3.6014940000000002</v>
      </c>
      <c r="AR254" s="46">
        <v>3.4514320000000001</v>
      </c>
      <c r="AS254" s="46">
        <v>3.1413030000000002</v>
      </c>
      <c r="AT254" s="46">
        <v>2.6210870000000002</v>
      </c>
      <c r="AU254" s="46">
        <v>2.0308419999999998</v>
      </c>
      <c r="AV254" s="46">
        <v>1.6606890000000001</v>
      </c>
      <c r="AW254" s="46">
        <v>1.4606060000000001</v>
      </c>
      <c r="AX254" s="46">
        <v>1.3805730000000001</v>
      </c>
      <c r="AY254" s="46">
        <v>1.330552</v>
      </c>
      <c r="AZ254" s="46">
        <v>1.23051</v>
      </c>
      <c r="BA254" s="46">
        <v>0.99041100000000004</v>
      </c>
      <c r="BB254" s="46">
        <v>0.76031499999999996</v>
      </c>
      <c r="BC254" s="46">
        <v>0.450187</v>
      </c>
      <c r="BD254" s="46">
        <v>0.23009499999999999</v>
      </c>
      <c r="BE254" s="46">
        <v>7.6032000000000002E-2</v>
      </c>
      <c r="BF254" s="46">
        <v>1.2005E-2</v>
      </c>
      <c r="BG254" s="46">
        <v>5.1999999999999995E-4</v>
      </c>
      <c r="BH254" s="46">
        <v>0</v>
      </c>
      <c r="BI254" s="46">
        <v>0</v>
      </c>
      <c r="BJ254" s="46">
        <v>0</v>
      </c>
      <c r="BK254" s="46">
        <v>1.490618</v>
      </c>
      <c r="BL254" s="46">
        <v>84.274957000000001</v>
      </c>
      <c r="BM254" s="46">
        <v>14.234424000000001</v>
      </c>
      <c r="BN254" s="46">
        <v>98.509382000000002</v>
      </c>
      <c r="BO254" s="46">
        <v>0</v>
      </c>
      <c r="BP254" s="46">
        <v>1.7999999999999999E-2</v>
      </c>
      <c r="BQ254" s="46">
        <v>5.9210000000000003</v>
      </c>
      <c r="BR254" s="46">
        <v>0.105</v>
      </c>
      <c r="BS254" s="46">
        <v>1.4999999999999999E-2</v>
      </c>
      <c r="BT254" s="46">
        <v>0</v>
      </c>
    </row>
    <row r="255" spans="2:72">
      <c r="B255" s="26" t="s">
        <v>306</v>
      </c>
      <c r="C255" s="39">
        <v>40086</v>
      </c>
      <c r="D255" s="39">
        <f t="shared" si="27"/>
        <v>38624</v>
      </c>
      <c r="E255" s="40">
        <v>0.59305555555555556</v>
      </c>
      <c r="F255" s="45">
        <f t="shared" si="28"/>
        <v>38624.593055555553</v>
      </c>
      <c r="G255" s="41" t="s">
        <v>390</v>
      </c>
      <c r="H255" s="41">
        <v>3</v>
      </c>
      <c r="I255" s="41"/>
      <c r="J255" s="46" t="s">
        <v>306</v>
      </c>
      <c r="K255" s="46" t="s">
        <v>680</v>
      </c>
      <c r="L255" s="46" t="s">
        <v>501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2.3996E-2</v>
      </c>
      <c r="AB255" s="46">
        <v>0.83984899999999996</v>
      </c>
      <c r="AC255" s="46">
        <v>4.8691240000000002</v>
      </c>
      <c r="AD255" s="46">
        <v>9.9282129999999995</v>
      </c>
      <c r="AE255" s="46">
        <v>10.198164</v>
      </c>
      <c r="AF255" s="46">
        <v>7.1587110000000003</v>
      </c>
      <c r="AG255" s="46">
        <v>5.4290229999999999</v>
      </c>
      <c r="AH255" s="46">
        <v>5.3690340000000001</v>
      </c>
      <c r="AI255" s="46">
        <v>5.1890660000000004</v>
      </c>
      <c r="AJ255" s="46">
        <v>4.2292389999999997</v>
      </c>
      <c r="AK255" s="46">
        <v>3.3393989999999998</v>
      </c>
      <c r="AL255" s="46">
        <v>3.0494509999999999</v>
      </c>
      <c r="AM255" s="46">
        <v>2.9794640000000001</v>
      </c>
      <c r="AN255" s="46">
        <v>3.029455</v>
      </c>
      <c r="AO255" s="46">
        <v>3.1594310000000001</v>
      </c>
      <c r="AP255" s="46">
        <v>3.239417</v>
      </c>
      <c r="AQ255" s="46">
        <v>3.2794099999999999</v>
      </c>
      <c r="AR255" s="46">
        <v>3.1694300000000002</v>
      </c>
      <c r="AS255" s="46">
        <v>3.0694469999999998</v>
      </c>
      <c r="AT255" s="46">
        <v>2.8894799999999998</v>
      </c>
      <c r="AU255" s="46">
        <v>2.5795360000000001</v>
      </c>
      <c r="AV255" s="46">
        <v>2.3295810000000001</v>
      </c>
      <c r="AW255" s="46">
        <v>2.0696270000000001</v>
      </c>
      <c r="AX255" s="46">
        <v>1.809674</v>
      </c>
      <c r="AY255" s="46">
        <v>1.569717</v>
      </c>
      <c r="AZ255" s="46">
        <v>1.3497570000000001</v>
      </c>
      <c r="BA255" s="46">
        <v>1.089804</v>
      </c>
      <c r="BB255" s="46">
        <v>0.93983099999999997</v>
      </c>
      <c r="BC255" s="46">
        <v>0.70987199999999995</v>
      </c>
      <c r="BD255" s="46">
        <v>0.52990499999999996</v>
      </c>
      <c r="BE255" s="46">
        <v>0.349937</v>
      </c>
      <c r="BF255" s="46">
        <v>0.189966</v>
      </c>
      <c r="BG255" s="46">
        <v>4.3992000000000003E-2</v>
      </c>
      <c r="BH255" s="46">
        <v>0</v>
      </c>
      <c r="BI255" s="46">
        <v>0</v>
      </c>
      <c r="BJ255" s="46">
        <v>0</v>
      </c>
      <c r="BK255" s="46">
        <v>5.7329679999999996</v>
      </c>
      <c r="BL255" s="46">
        <v>75.816353000000007</v>
      </c>
      <c r="BM255" s="46">
        <v>18.450679000000001</v>
      </c>
      <c r="BN255" s="46">
        <v>94.267032</v>
      </c>
      <c r="BO255" s="46">
        <v>0</v>
      </c>
      <c r="BP255" s="46">
        <v>7.5999999999999998E-2</v>
      </c>
      <c r="BQ255" s="46">
        <v>4.109</v>
      </c>
      <c r="BR255" s="46">
        <v>0.311</v>
      </c>
      <c r="BS255" s="46">
        <v>6.0999999999999999E-2</v>
      </c>
      <c r="BT255" s="46">
        <v>0</v>
      </c>
    </row>
    <row r="256" spans="2:72">
      <c r="B256" s="26" t="s">
        <v>307</v>
      </c>
      <c r="C256" s="39">
        <v>40086</v>
      </c>
      <c r="D256" s="39">
        <f t="shared" si="27"/>
        <v>38624</v>
      </c>
      <c r="E256" s="40">
        <v>0.43611111111111112</v>
      </c>
      <c r="F256" s="45">
        <f t="shared" si="28"/>
        <v>38624.436111111114</v>
      </c>
      <c r="G256" s="41" t="s">
        <v>391</v>
      </c>
      <c r="H256" s="41">
        <v>1</v>
      </c>
      <c r="I256" s="41"/>
      <c r="J256" s="46" t="s">
        <v>307</v>
      </c>
      <c r="K256" s="46" t="s">
        <v>681</v>
      </c>
      <c r="L256" s="46" t="s">
        <v>501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2.5999999999999999E-3</v>
      </c>
      <c r="AB256" s="46">
        <v>0.23996700000000001</v>
      </c>
      <c r="AC256" s="46">
        <v>2.2496939999999999</v>
      </c>
      <c r="AD256" s="46">
        <v>6.3991300000000004</v>
      </c>
      <c r="AE256" s="46">
        <v>9.028772</v>
      </c>
      <c r="AF256" s="46">
        <v>8.3188689999999994</v>
      </c>
      <c r="AG256" s="46">
        <v>6.8890630000000002</v>
      </c>
      <c r="AH256" s="46">
        <v>6.2691470000000002</v>
      </c>
      <c r="AI256" s="46">
        <v>5.9091959999999997</v>
      </c>
      <c r="AJ256" s="46">
        <v>5.0893079999999999</v>
      </c>
      <c r="AK256" s="46">
        <v>4.0994419999999998</v>
      </c>
      <c r="AL256" s="46">
        <v>3.59951</v>
      </c>
      <c r="AM256" s="46">
        <v>3.4495309999999999</v>
      </c>
      <c r="AN256" s="46">
        <v>3.4095360000000001</v>
      </c>
      <c r="AO256" s="46">
        <v>3.4495309999999999</v>
      </c>
      <c r="AP256" s="46">
        <v>3.479527</v>
      </c>
      <c r="AQ256" s="46">
        <v>3.4995240000000001</v>
      </c>
      <c r="AR256" s="46">
        <v>3.3595429999999999</v>
      </c>
      <c r="AS256" s="46">
        <v>3.2195619999999998</v>
      </c>
      <c r="AT256" s="46">
        <v>2.9895930000000002</v>
      </c>
      <c r="AU256" s="46">
        <v>2.6196440000000001</v>
      </c>
      <c r="AV256" s="46">
        <v>2.3196850000000002</v>
      </c>
      <c r="AW256" s="46">
        <v>2.0197250000000002</v>
      </c>
      <c r="AX256" s="46">
        <v>1.7397629999999999</v>
      </c>
      <c r="AY256" s="46">
        <v>1.489797</v>
      </c>
      <c r="AZ256" s="46">
        <v>1.269827</v>
      </c>
      <c r="BA256" s="46">
        <v>1.0198609999999999</v>
      </c>
      <c r="BB256" s="46">
        <v>0.87988</v>
      </c>
      <c r="BC256" s="46">
        <v>0.65991</v>
      </c>
      <c r="BD256" s="46">
        <v>0.48993300000000001</v>
      </c>
      <c r="BE256" s="46">
        <v>0.31995600000000002</v>
      </c>
      <c r="BF256" s="46">
        <v>0.179976</v>
      </c>
      <c r="BG256" s="46">
        <v>4.0994000000000003E-2</v>
      </c>
      <c r="BH256" s="46">
        <v>0</v>
      </c>
      <c r="BI256" s="46">
        <v>0</v>
      </c>
      <c r="BJ256" s="46">
        <v>0</v>
      </c>
      <c r="BK256" s="46">
        <v>2.4922610000000001</v>
      </c>
      <c r="BL256" s="46">
        <v>79.469192000000007</v>
      </c>
      <c r="BM256" s="46">
        <v>18.038547000000001</v>
      </c>
      <c r="BN256" s="46">
        <v>97.507739000000001</v>
      </c>
      <c r="BO256" s="46">
        <v>0</v>
      </c>
      <c r="BP256" s="46">
        <v>3.1E-2</v>
      </c>
      <c r="BQ256" s="46">
        <v>4.4059999999999997</v>
      </c>
      <c r="BR256" s="46">
        <v>0.13800000000000001</v>
      </c>
      <c r="BS256" s="46">
        <v>2.5999999999999999E-2</v>
      </c>
      <c r="BT256" s="46">
        <v>0</v>
      </c>
    </row>
    <row r="257" spans="2:72">
      <c r="B257" s="26" t="s">
        <v>308</v>
      </c>
      <c r="C257" s="39">
        <v>40086</v>
      </c>
      <c r="D257" s="39">
        <f t="shared" si="27"/>
        <v>38624</v>
      </c>
      <c r="E257" s="40">
        <v>0.52083333333333337</v>
      </c>
      <c r="F257" s="45">
        <f t="shared" si="28"/>
        <v>38624.520833333336</v>
      </c>
      <c r="G257" s="41" t="s">
        <v>391</v>
      </c>
      <c r="H257" s="41">
        <v>2</v>
      </c>
      <c r="I257" s="41"/>
      <c r="J257" s="46" t="s">
        <v>308</v>
      </c>
      <c r="K257" s="46" t="s">
        <v>682</v>
      </c>
      <c r="L257" s="46" t="s">
        <v>501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6">
        <v>8.3000000000000001E-4</v>
      </c>
      <c r="AD257" s="46">
        <v>0.11000600000000001</v>
      </c>
      <c r="AE257" s="46">
        <v>2.180113</v>
      </c>
      <c r="AF257" s="46">
        <v>7.7804019999999996</v>
      </c>
      <c r="AG257" s="46">
        <v>11.200578999999999</v>
      </c>
      <c r="AH257" s="46">
        <v>9.4804899999999996</v>
      </c>
      <c r="AI257" s="46">
        <v>6.4703350000000004</v>
      </c>
      <c r="AJ257" s="46">
        <v>5.550287</v>
      </c>
      <c r="AK257" s="46">
        <v>5.7202960000000003</v>
      </c>
      <c r="AL257" s="46">
        <v>5.2602719999999996</v>
      </c>
      <c r="AM257" s="46">
        <v>4.5802370000000003</v>
      </c>
      <c r="AN257" s="46">
        <v>4.2702210000000003</v>
      </c>
      <c r="AO257" s="46">
        <v>4.0502089999999997</v>
      </c>
      <c r="AP257" s="46">
        <v>3.8702000000000001</v>
      </c>
      <c r="AQ257" s="46">
        <v>3.8001960000000001</v>
      </c>
      <c r="AR257" s="46">
        <v>3.5701849999999999</v>
      </c>
      <c r="AS257" s="46">
        <v>3.3901750000000002</v>
      </c>
      <c r="AT257" s="46">
        <v>3.1601629999999998</v>
      </c>
      <c r="AU257" s="46">
        <v>2.7901440000000002</v>
      </c>
      <c r="AV257" s="46">
        <v>2.490129</v>
      </c>
      <c r="AW257" s="46">
        <v>2.180113</v>
      </c>
      <c r="AX257" s="46">
        <v>1.8700969999999999</v>
      </c>
      <c r="AY257" s="46">
        <v>1.580082</v>
      </c>
      <c r="AZ257" s="46">
        <v>1.310068</v>
      </c>
      <c r="BA257" s="46">
        <v>1.0200530000000001</v>
      </c>
      <c r="BB257" s="46">
        <v>0.84004299999999998</v>
      </c>
      <c r="BC257" s="46">
        <v>0.60003099999999998</v>
      </c>
      <c r="BD257" s="46">
        <v>0.43002200000000002</v>
      </c>
      <c r="BE257" s="46">
        <v>0.27001399999999998</v>
      </c>
      <c r="BF257" s="46">
        <v>0.14000699999999999</v>
      </c>
      <c r="BG257" s="46">
        <v>3.4001999999999998E-2</v>
      </c>
      <c r="BH257" s="46">
        <v>0</v>
      </c>
      <c r="BI257" s="46">
        <v>0</v>
      </c>
      <c r="BJ257" s="46">
        <v>0</v>
      </c>
      <c r="BK257" s="46">
        <v>8.3000000000000001E-4</v>
      </c>
      <c r="BL257" s="46">
        <v>81.284201999999993</v>
      </c>
      <c r="BM257" s="46">
        <v>18.714967999999999</v>
      </c>
      <c r="BN257" s="46">
        <v>99.999170000000007</v>
      </c>
      <c r="BO257" s="46">
        <v>0</v>
      </c>
      <c r="BP257" s="46">
        <v>0</v>
      </c>
      <c r="BQ257" s="46">
        <v>4.343</v>
      </c>
      <c r="BR257" s="46">
        <v>0</v>
      </c>
      <c r="BS257" s="46">
        <v>0</v>
      </c>
      <c r="BT257" s="46">
        <v>0</v>
      </c>
    </row>
    <row r="258" spans="2:72">
      <c r="B258" s="26" t="s">
        <v>309</v>
      </c>
      <c r="C258" s="39">
        <v>40086</v>
      </c>
      <c r="D258" s="39">
        <f t="shared" si="27"/>
        <v>38624</v>
      </c>
      <c r="E258" s="40">
        <v>0.59722222222222221</v>
      </c>
      <c r="F258" s="45">
        <f t="shared" si="28"/>
        <v>38624.597222222219</v>
      </c>
      <c r="G258" s="41" t="s">
        <v>391</v>
      </c>
      <c r="H258" s="41">
        <v>3</v>
      </c>
      <c r="I258" s="41"/>
      <c r="J258" s="46" t="s">
        <v>309</v>
      </c>
      <c r="K258" s="46" t="s">
        <v>683</v>
      </c>
      <c r="L258" s="46" t="s">
        <v>501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6">
        <v>0.79975200000000002</v>
      </c>
      <c r="AD258" s="46">
        <v>10.196839000000001</v>
      </c>
      <c r="AE258" s="46">
        <v>6.8278829999999999</v>
      </c>
      <c r="AF258" s="46">
        <v>7.2877409999999996</v>
      </c>
      <c r="AG258" s="46">
        <v>9.4170809999999996</v>
      </c>
      <c r="AH258" s="46">
        <v>5.8181960000000004</v>
      </c>
      <c r="AI258" s="46">
        <v>5.7082300000000004</v>
      </c>
      <c r="AJ258" s="46">
        <v>5.7182269999999997</v>
      </c>
      <c r="AK258" s="46">
        <v>4.2786739999999996</v>
      </c>
      <c r="AL258" s="46">
        <v>3.8688009999999999</v>
      </c>
      <c r="AM258" s="46">
        <v>3.8987910000000001</v>
      </c>
      <c r="AN258" s="46">
        <v>3.6888559999999999</v>
      </c>
      <c r="AO258" s="46">
        <v>3.5688939999999998</v>
      </c>
      <c r="AP258" s="46">
        <v>3.598884</v>
      </c>
      <c r="AQ258" s="46">
        <v>3.6488689999999999</v>
      </c>
      <c r="AR258" s="46">
        <v>3.4289369999999999</v>
      </c>
      <c r="AS258" s="46">
        <v>3.0690490000000001</v>
      </c>
      <c r="AT258" s="46">
        <v>2.5991939999999998</v>
      </c>
      <c r="AU258" s="46">
        <v>2.1193430000000002</v>
      </c>
      <c r="AV258" s="46">
        <v>1.8394299999999999</v>
      </c>
      <c r="AW258" s="46">
        <v>1.6694819999999999</v>
      </c>
      <c r="AX258" s="46">
        <v>1.54952</v>
      </c>
      <c r="AY258" s="46">
        <v>1.4095629999999999</v>
      </c>
      <c r="AZ258" s="46">
        <v>1.229619</v>
      </c>
      <c r="BA258" s="46">
        <v>0.96969899999999998</v>
      </c>
      <c r="BB258" s="46">
        <v>0.75976399999999999</v>
      </c>
      <c r="BC258" s="46">
        <v>0.48984800000000001</v>
      </c>
      <c r="BD258" s="46">
        <v>0.29990699999999998</v>
      </c>
      <c r="BE258" s="46">
        <v>0.15995000000000001</v>
      </c>
      <c r="BF258" s="46">
        <v>6.8978999999999999E-2</v>
      </c>
      <c r="BG258" s="46">
        <v>1.1996E-2</v>
      </c>
      <c r="BH258" s="46">
        <v>0</v>
      </c>
      <c r="BI258" s="46">
        <v>0</v>
      </c>
      <c r="BJ258" s="46">
        <v>0</v>
      </c>
      <c r="BK258" s="46">
        <v>0.79975200000000002</v>
      </c>
      <c r="BL258" s="46">
        <v>84.023953000000006</v>
      </c>
      <c r="BM258" s="46">
        <v>15.176295</v>
      </c>
      <c r="BN258" s="46">
        <v>99.200248000000002</v>
      </c>
      <c r="BO258" s="46">
        <v>0</v>
      </c>
      <c r="BP258" s="46">
        <v>0.01</v>
      </c>
      <c r="BQ258" s="46">
        <v>5.5369999999999999</v>
      </c>
      <c r="BR258" s="46">
        <v>5.2999999999999999E-2</v>
      </c>
      <c r="BS258" s="46">
        <v>8.0000000000000002E-3</v>
      </c>
      <c r="BT258" s="46">
        <v>0</v>
      </c>
    </row>
    <row r="259" spans="2:72">
      <c r="B259" s="26" t="s">
        <v>310</v>
      </c>
      <c r="C259" s="39">
        <v>40086</v>
      </c>
      <c r="D259" s="39">
        <f t="shared" si="27"/>
        <v>38624</v>
      </c>
      <c r="E259" s="40">
        <v>0.44027777777777777</v>
      </c>
      <c r="F259" s="45">
        <f t="shared" si="28"/>
        <v>38624.44027777778</v>
      </c>
      <c r="G259" s="41" t="s">
        <v>392</v>
      </c>
      <c r="H259" s="41">
        <v>1</v>
      </c>
      <c r="I259" s="41"/>
      <c r="J259" s="46" t="s">
        <v>310</v>
      </c>
      <c r="K259" s="46" t="s">
        <v>684</v>
      </c>
      <c r="L259" s="46" t="s">
        <v>501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3.6999999999999999E-4</v>
      </c>
      <c r="AB259" s="46">
        <v>0.10989400000000001</v>
      </c>
      <c r="AC259" s="46">
        <v>1.6484110000000001</v>
      </c>
      <c r="AD259" s="46">
        <v>6.4537800000000001</v>
      </c>
      <c r="AE259" s="46">
        <v>10.889506000000001</v>
      </c>
      <c r="AF259" s="46">
        <v>10.589795000000001</v>
      </c>
      <c r="AG259" s="46">
        <v>8.1821149999999996</v>
      </c>
      <c r="AH259" s="46">
        <v>6.7135300000000004</v>
      </c>
      <c r="AI259" s="46">
        <v>6.2539730000000002</v>
      </c>
      <c r="AJ259" s="46">
        <v>5.5846179999999999</v>
      </c>
      <c r="AK259" s="46">
        <v>4.5156479999999997</v>
      </c>
      <c r="AL259" s="46">
        <v>3.856284</v>
      </c>
      <c r="AM259" s="46">
        <v>3.586544</v>
      </c>
      <c r="AN259" s="46">
        <v>3.3567650000000002</v>
      </c>
      <c r="AO259" s="46">
        <v>3.1869290000000001</v>
      </c>
      <c r="AP259" s="46">
        <v>3.0470640000000002</v>
      </c>
      <c r="AQ259" s="46">
        <v>2.9071980000000002</v>
      </c>
      <c r="AR259" s="46">
        <v>2.6674289999999998</v>
      </c>
      <c r="AS259" s="46">
        <v>2.4576319999999998</v>
      </c>
      <c r="AT259" s="46">
        <v>2.2078720000000001</v>
      </c>
      <c r="AU259" s="46">
        <v>1.8981710000000001</v>
      </c>
      <c r="AV259" s="46">
        <v>1.678383</v>
      </c>
      <c r="AW259" s="46">
        <v>1.4885649999999999</v>
      </c>
      <c r="AX259" s="46">
        <v>1.3287199999999999</v>
      </c>
      <c r="AY259" s="46">
        <v>1.1788639999999999</v>
      </c>
      <c r="AZ259" s="46">
        <v>1.0489889999999999</v>
      </c>
      <c r="BA259" s="46">
        <v>0.87915299999999996</v>
      </c>
      <c r="BB259" s="46">
        <v>0.76925900000000003</v>
      </c>
      <c r="BC259" s="46">
        <v>0.58943199999999996</v>
      </c>
      <c r="BD259" s="46">
        <v>0.43957600000000002</v>
      </c>
      <c r="BE259" s="46">
        <v>0.28972100000000001</v>
      </c>
      <c r="BF259" s="46">
        <v>0.15984599999999999</v>
      </c>
      <c r="BG259" s="46">
        <v>3.5964999999999997E-2</v>
      </c>
      <c r="BH259" s="46">
        <v>0</v>
      </c>
      <c r="BI259" s="46">
        <v>0</v>
      </c>
      <c r="BJ259" s="46">
        <v>0</v>
      </c>
      <c r="BK259" s="46">
        <v>1.758675</v>
      </c>
      <c r="BL259" s="46">
        <v>84.248808999999994</v>
      </c>
      <c r="BM259" s="46">
        <v>13.992514999999999</v>
      </c>
      <c r="BN259" s="46">
        <v>98.241325000000003</v>
      </c>
      <c r="BO259" s="46">
        <v>0</v>
      </c>
      <c r="BP259" s="46">
        <v>2.1000000000000001E-2</v>
      </c>
      <c r="BQ259" s="46">
        <v>6.0209999999999999</v>
      </c>
      <c r="BR259" s="46">
        <v>0.126</v>
      </c>
      <c r="BS259" s="46">
        <v>1.7999999999999999E-2</v>
      </c>
      <c r="BT259" s="46">
        <v>0</v>
      </c>
    </row>
    <row r="260" spans="2:72">
      <c r="B260" s="26" t="s">
        <v>311</v>
      </c>
      <c r="C260" s="39">
        <v>40086</v>
      </c>
      <c r="D260" s="39">
        <f t="shared" si="27"/>
        <v>38624</v>
      </c>
      <c r="E260" s="40">
        <v>0.52638888888888891</v>
      </c>
      <c r="F260" s="45">
        <f t="shared" si="28"/>
        <v>38624.526388888888</v>
      </c>
      <c r="G260" s="41" t="s">
        <v>392</v>
      </c>
      <c r="H260" s="41">
        <v>2</v>
      </c>
      <c r="I260" s="41"/>
      <c r="J260" s="46" t="s">
        <v>311</v>
      </c>
      <c r="K260" s="46" t="s">
        <v>685</v>
      </c>
      <c r="L260" s="46" t="s">
        <v>501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5.3000000000000001E-5</v>
      </c>
      <c r="S260" s="46">
        <v>3.6979999999999999E-3</v>
      </c>
      <c r="T260" s="46">
        <v>2.7983000000000001E-2</v>
      </c>
      <c r="U260" s="46">
        <v>9.9940000000000001E-2</v>
      </c>
      <c r="V260" s="46">
        <v>0.25984499999999999</v>
      </c>
      <c r="W260" s="46">
        <v>0.39976099999999998</v>
      </c>
      <c r="X260" s="46">
        <v>0.42974299999999999</v>
      </c>
      <c r="Y260" s="46">
        <v>0.51968899999999996</v>
      </c>
      <c r="Z260" s="46">
        <v>1.1293249999999999</v>
      </c>
      <c r="AA260" s="46">
        <v>2.808322</v>
      </c>
      <c r="AB260" s="46">
        <v>5.4367510000000001</v>
      </c>
      <c r="AC260" s="46">
        <v>8.0851690000000005</v>
      </c>
      <c r="AD260" s="46">
        <v>9.7141950000000001</v>
      </c>
      <c r="AE260" s="46">
        <v>10.193909</v>
      </c>
      <c r="AF260" s="46">
        <v>9.6042609999999993</v>
      </c>
      <c r="AG260" s="46">
        <v>8.4749359999999996</v>
      </c>
      <c r="AH260" s="46">
        <v>7.0357960000000004</v>
      </c>
      <c r="AI260" s="46">
        <v>5.616644</v>
      </c>
      <c r="AJ260" s="46">
        <v>4.447343</v>
      </c>
      <c r="AK260" s="46">
        <v>3.557874</v>
      </c>
      <c r="AL260" s="46">
        <v>2.9282499999999998</v>
      </c>
      <c r="AM260" s="46">
        <v>2.4685250000000001</v>
      </c>
      <c r="AN260" s="46">
        <v>2.1487159999999998</v>
      </c>
      <c r="AO260" s="46">
        <v>1.898865</v>
      </c>
      <c r="AP260" s="46">
        <v>1.6889909999999999</v>
      </c>
      <c r="AQ260" s="46">
        <v>1.5190920000000001</v>
      </c>
      <c r="AR260" s="46">
        <v>1.3292060000000001</v>
      </c>
      <c r="AS260" s="46">
        <v>1.1992830000000001</v>
      </c>
      <c r="AT260" s="46">
        <v>1.0793550000000001</v>
      </c>
      <c r="AU260" s="46">
        <v>0.93943900000000002</v>
      </c>
      <c r="AV260" s="46">
        <v>0.83949799999999997</v>
      </c>
      <c r="AW260" s="46">
        <v>0.73955800000000005</v>
      </c>
      <c r="AX260" s="46">
        <v>0.65960600000000003</v>
      </c>
      <c r="AY260" s="46">
        <v>0.579654</v>
      </c>
      <c r="AZ260" s="46">
        <v>0.50969500000000001</v>
      </c>
      <c r="BA260" s="46">
        <v>0.42974299999999999</v>
      </c>
      <c r="BB260" s="46">
        <v>0.38976699999999997</v>
      </c>
      <c r="BC260" s="46">
        <v>0.30981500000000001</v>
      </c>
      <c r="BD260" s="46">
        <v>0.22986300000000001</v>
      </c>
      <c r="BE260" s="46">
        <v>0.15990399999999999</v>
      </c>
      <c r="BF260" s="46">
        <v>8.7946999999999997E-2</v>
      </c>
      <c r="BG260" s="46">
        <v>1.9987999999999999E-2</v>
      </c>
      <c r="BH260" s="46">
        <v>0</v>
      </c>
      <c r="BI260" s="46">
        <v>0</v>
      </c>
      <c r="BJ260" s="46">
        <v>0</v>
      </c>
      <c r="BK260" s="46">
        <v>19.200279999999999</v>
      </c>
      <c r="BL260" s="46">
        <v>73.825886999999994</v>
      </c>
      <c r="BM260" s="46">
        <v>6.9738329999999999</v>
      </c>
      <c r="BN260" s="46">
        <v>80.799719999999994</v>
      </c>
      <c r="BO260" s="46">
        <v>0</v>
      </c>
      <c r="BP260" s="46">
        <v>0.26</v>
      </c>
      <c r="BQ260" s="46">
        <v>10.586</v>
      </c>
      <c r="BR260" s="46">
        <v>2.7530000000000001</v>
      </c>
      <c r="BS260" s="46">
        <v>0.23799999999999999</v>
      </c>
      <c r="BT260" s="46">
        <v>0</v>
      </c>
    </row>
    <row r="261" spans="2:72">
      <c r="B261" s="26" t="s">
        <v>312</v>
      </c>
      <c r="C261" s="39">
        <v>40086</v>
      </c>
      <c r="D261" s="39">
        <f t="shared" si="27"/>
        <v>38624</v>
      </c>
      <c r="E261" s="40">
        <v>0.6020833333333333</v>
      </c>
      <c r="F261" s="45">
        <f t="shared" si="28"/>
        <v>38624.602083333331</v>
      </c>
      <c r="G261" s="41" t="s">
        <v>392</v>
      </c>
      <c r="H261" s="41">
        <v>3</v>
      </c>
      <c r="I261" s="41"/>
      <c r="J261" s="46" t="s">
        <v>312</v>
      </c>
      <c r="K261" s="46" t="s">
        <v>686</v>
      </c>
      <c r="L261" s="46" t="s">
        <v>501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1.2994E-2</v>
      </c>
      <c r="AA261" s="46">
        <v>0.47977900000000001</v>
      </c>
      <c r="AB261" s="46">
        <v>2.8586849999999999</v>
      </c>
      <c r="AC261" s="46">
        <v>6.6369470000000002</v>
      </c>
      <c r="AD261" s="46">
        <v>9.3057189999999999</v>
      </c>
      <c r="AE261" s="46">
        <v>10.295264</v>
      </c>
      <c r="AF261" s="46">
        <v>10.395218</v>
      </c>
      <c r="AG261" s="46">
        <v>9.8254800000000007</v>
      </c>
      <c r="AH261" s="46">
        <v>8.4860959999999999</v>
      </c>
      <c r="AI261" s="46">
        <v>6.7468959999999996</v>
      </c>
      <c r="AJ261" s="46">
        <v>5.2675770000000002</v>
      </c>
      <c r="AK261" s="46">
        <v>4.2080640000000002</v>
      </c>
      <c r="AL261" s="46">
        <v>3.4883950000000001</v>
      </c>
      <c r="AM261" s="46">
        <v>2.9586389999999998</v>
      </c>
      <c r="AN261" s="46">
        <v>2.5888089999999999</v>
      </c>
      <c r="AO261" s="46">
        <v>2.2789519999999999</v>
      </c>
      <c r="AP261" s="46">
        <v>1.99908</v>
      </c>
      <c r="AQ261" s="46">
        <v>1.779182</v>
      </c>
      <c r="AR261" s="46">
        <v>1.5292969999999999</v>
      </c>
      <c r="AS261" s="46">
        <v>1.3393839999999999</v>
      </c>
      <c r="AT261" s="46">
        <v>1.169462</v>
      </c>
      <c r="AU261" s="46">
        <v>0.99953999999999998</v>
      </c>
      <c r="AV261" s="46">
        <v>0.86960000000000004</v>
      </c>
      <c r="AW261" s="46">
        <v>0.76964600000000005</v>
      </c>
      <c r="AX261" s="46">
        <v>0.68968300000000005</v>
      </c>
      <c r="AY261" s="46">
        <v>0.61971500000000002</v>
      </c>
      <c r="AZ261" s="46">
        <v>0.55974299999999999</v>
      </c>
      <c r="BA261" s="46">
        <v>0.47977900000000001</v>
      </c>
      <c r="BB261" s="46">
        <v>0.43979800000000002</v>
      </c>
      <c r="BC261" s="46">
        <v>0.34983900000000001</v>
      </c>
      <c r="BD261" s="46">
        <v>0.269876</v>
      </c>
      <c r="BE261" s="46">
        <v>0.17991699999999999</v>
      </c>
      <c r="BF261" s="46">
        <v>9.9954000000000001E-2</v>
      </c>
      <c r="BG261" s="46">
        <v>2.2988999999999999E-2</v>
      </c>
      <c r="BH261" s="46">
        <v>0</v>
      </c>
      <c r="BI261" s="46">
        <v>0</v>
      </c>
      <c r="BJ261" s="46">
        <v>0</v>
      </c>
      <c r="BK261" s="46">
        <v>9.9884050000000002</v>
      </c>
      <c r="BL261" s="46">
        <v>82.492053999999996</v>
      </c>
      <c r="BM261" s="46">
        <v>7.5195410000000003</v>
      </c>
      <c r="BN261" s="46">
        <v>90.011595</v>
      </c>
      <c r="BO261" s="46">
        <v>0</v>
      </c>
      <c r="BP261" s="46">
        <v>0.121</v>
      </c>
      <c r="BQ261" s="46">
        <v>10.97</v>
      </c>
      <c r="BR261" s="46">
        <v>1.3280000000000001</v>
      </c>
      <c r="BS261" s="46">
        <v>0.111</v>
      </c>
      <c r="BT261" s="46">
        <v>0</v>
      </c>
    </row>
    <row r="262" spans="2:72">
      <c r="B262" s="30"/>
      <c r="C262" s="43"/>
      <c r="D262" s="43"/>
      <c r="E262" s="43"/>
      <c r="F262" s="43"/>
      <c r="G262" s="43"/>
      <c r="H262" s="43"/>
      <c r="I262" s="43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</row>
    <row r="263" spans="2:72">
      <c r="B263" s="9" t="s">
        <v>313</v>
      </c>
      <c r="C263" s="39">
        <v>40087</v>
      </c>
      <c r="D263" s="39">
        <f t="shared" ref="D263:D269" si="29">C263-1462</f>
        <v>38625</v>
      </c>
      <c r="E263" s="40">
        <v>0.6430555555555556</v>
      </c>
      <c r="F263" s="45">
        <f t="shared" ref="F263:F269" si="30">D263+E263</f>
        <v>38625.643055555556</v>
      </c>
      <c r="G263" s="41" t="s">
        <v>385</v>
      </c>
      <c r="H263" s="41"/>
      <c r="I263" s="41"/>
      <c r="J263" s="46" t="s">
        <v>313</v>
      </c>
      <c r="K263" s="46" t="s">
        <v>556</v>
      </c>
      <c r="L263" s="46" t="s">
        <v>501</v>
      </c>
      <c r="M263" s="46">
        <v>0</v>
      </c>
      <c r="N263" s="46">
        <v>0</v>
      </c>
      <c r="O263" s="46">
        <v>0</v>
      </c>
      <c r="P263" s="46">
        <v>0</v>
      </c>
      <c r="Q263" s="46">
        <v>1.3999999999999999E-4</v>
      </c>
      <c r="R263" s="46">
        <v>3.1012000000000001E-2</v>
      </c>
      <c r="S263" s="46">
        <v>0.31012400000000001</v>
      </c>
      <c r="T263" s="46">
        <v>0.710283</v>
      </c>
      <c r="U263" s="46">
        <v>0.60023899999999997</v>
      </c>
      <c r="V263" s="46">
        <v>0.20008000000000001</v>
      </c>
      <c r="W263" s="46">
        <v>0.130052</v>
      </c>
      <c r="X263" s="46">
        <v>0.51020299999999996</v>
      </c>
      <c r="Y263" s="46">
        <v>0.95037899999999997</v>
      </c>
      <c r="Z263" s="46">
        <v>1.600638</v>
      </c>
      <c r="AA263" s="46">
        <v>3.16126</v>
      </c>
      <c r="AB263" s="46">
        <v>5.7122770000000003</v>
      </c>
      <c r="AC263" s="46">
        <v>8.3333220000000008</v>
      </c>
      <c r="AD263" s="46">
        <v>9.9439639999999994</v>
      </c>
      <c r="AE263" s="46">
        <v>10.304107</v>
      </c>
      <c r="AF263" s="46">
        <v>9.6438439999999996</v>
      </c>
      <c r="AG263" s="46">
        <v>8.3533299999999997</v>
      </c>
      <c r="AH263" s="46">
        <v>6.762696</v>
      </c>
      <c r="AI263" s="46">
        <v>5.2320859999999998</v>
      </c>
      <c r="AJ263" s="46">
        <v>4.0616190000000003</v>
      </c>
      <c r="AK263" s="46">
        <v>3.2412920000000001</v>
      </c>
      <c r="AL263" s="46">
        <v>2.6610610000000001</v>
      </c>
      <c r="AM263" s="46">
        <v>2.220885</v>
      </c>
      <c r="AN263" s="46">
        <v>1.9107620000000001</v>
      </c>
      <c r="AO263" s="46">
        <v>1.6806700000000001</v>
      </c>
      <c r="AP263" s="46">
        <v>1.490594</v>
      </c>
      <c r="AQ263" s="46">
        <v>1.350538</v>
      </c>
      <c r="AR263" s="46">
        <v>1.2104820000000001</v>
      </c>
      <c r="AS263" s="46">
        <v>1.1304510000000001</v>
      </c>
      <c r="AT263" s="46">
        <v>1.0604229999999999</v>
      </c>
      <c r="AU263" s="46">
        <v>0.95037899999999997</v>
      </c>
      <c r="AV263" s="46">
        <v>0.87034699999999998</v>
      </c>
      <c r="AW263" s="46">
        <v>0.78031099999999998</v>
      </c>
      <c r="AX263" s="46">
        <v>0.67026699999999995</v>
      </c>
      <c r="AY263" s="46">
        <v>0.57022700000000004</v>
      </c>
      <c r="AZ263" s="46">
        <v>0.47018700000000002</v>
      </c>
      <c r="BA263" s="46">
        <v>0.36014400000000002</v>
      </c>
      <c r="BB263" s="46">
        <v>0.30012</v>
      </c>
      <c r="BC263" s="46">
        <v>0.21008399999999999</v>
      </c>
      <c r="BD263" s="46">
        <v>0.15006</v>
      </c>
      <c r="BE263" s="46">
        <v>9.6037999999999998E-2</v>
      </c>
      <c r="BF263" s="46">
        <v>5.1020000000000003E-2</v>
      </c>
      <c r="BG263" s="46">
        <v>1.2005E-2</v>
      </c>
      <c r="BH263" s="46">
        <v>0</v>
      </c>
      <c r="BI263" s="46">
        <v>0</v>
      </c>
      <c r="BJ263" s="46">
        <v>0</v>
      </c>
      <c r="BK263" s="46">
        <v>22.250008999999999</v>
      </c>
      <c r="BL263" s="46">
        <v>71.19838</v>
      </c>
      <c r="BM263" s="46">
        <v>6.5516110000000003</v>
      </c>
      <c r="BN263" s="46">
        <v>77.749990999999994</v>
      </c>
      <c r="BO263" s="46">
        <v>0</v>
      </c>
      <c r="BP263" s="46">
        <v>0.313</v>
      </c>
      <c r="BQ263" s="46">
        <v>10.867000000000001</v>
      </c>
      <c r="BR263" s="46">
        <v>3.3959999999999999</v>
      </c>
      <c r="BS263" s="46">
        <v>0.28599999999999998</v>
      </c>
      <c r="BT263" s="46">
        <v>0</v>
      </c>
    </row>
    <row r="264" spans="2:72">
      <c r="B264" s="9" t="s">
        <v>314</v>
      </c>
      <c r="C264" s="39">
        <v>40087</v>
      </c>
      <c r="D264" s="39">
        <f t="shared" si="29"/>
        <v>38625</v>
      </c>
      <c r="E264" s="40">
        <v>0.64722222222222225</v>
      </c>
      <c r="F264" s="45">
        <f t="shared" si="30"/>
        <v>38625.647222222222</v>
      </c>
      <c r="G264" s="41" t="s">
        <v>387</v>
      </c>
      <c r="H264" s="41"/>
      <c r="I264" s="41"/>
      <c r="J264" s="46" t="s">
        <v>314</v>
      </c>
      <c r="K264" s="46" t="s">
        <v>557</v>
      </c>
      <c r="L264" s="46" t="s">
        <v>501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0.239928</v>
      </c>
      <c r="AD264" s="46">
        <v>6.0281789999999997</v>
      </c>
      <c r="AE264" s="46">
        <v>16.794927999999999</v>
      </c>
      <c r="AF264" s="46">
        <v>10.39686</v>
      </c>
      <c r="AG264" s="46">
        <v>12.896105</v>
      </c>
      <c r="AH264" s="46">
        <v>8.4674429999999994</v>
      </c>
      <c r="AI264" s="46">
        <v>6.9978870000000004</v>
      </c>
      <c r="AJ264" s="46">
        <v>6.2281190000000004</v>
      </c>
      <c r="AK264" s="46">
        <v>4.9485060000000001</v>
      </c>
      <c r="AL264" s="46">
        <v>4.1087590000000001</v>
      </c>
      <c r="AM264" s="46">
        <v>2.459257</v>
      </c>
      <c r="AN264" s="46">
        <v>2.01939</v>
      </c>
      <c r="AO264" s="46">
        <v>2.6891880000000001</v>
      </c>
      <c r="AP264" s="46">
        <v>2.2993060000000001</v>
      </c>
      <c r="AQ264" s="46">
        <v>1.8094539999999999</v>
      </c>
      <c r="AR264" s="46">
        <v>1.9694050000000001</v>
      </c>
      <c r="AS264" s="46">
        <v>2.1193599999999999</v>
      </c>
      <c r="AT264" s="46">
        <v>1.639505</v>
      </c>
      <c r="AU264" s="46">
        <v>0.96970699999999999</v>
      </c>
      <c r="AV264" s="46">
        <v>0.60981600000000002</v>
      </c>
      <c r="AW264" s="46">
        <v>0.54983400000000004</v>
      </c>
      <c r="AX264" s="46">
        <v>0.62980999999999998</v>
      </c>
      <c r="AY264" s="46">
        <v>0.71978299999999995</v>
      </c>
      <c r="AZ264" s="46">
        <v>0.73977700000000002</v>
      </c>
      <c r="BA264" s="46">
        <v>0.62980999999999998</v>
      </c>
      <c r="BB264" s="46">
        <v>0.49984899999999999</v>
      </c>
      <c r="BC264" s="46">
        <v>0.29990899999999998</v>
      </c>
      <c r="BD264" s="46">
        <v>0.15995200000000001</v>
      </c>
      <c r="BE264" s="46">
        <v>5.7981999999999999E-2</v>
      </c>
      <c r="BF264" s="46">
        <v>1.8994E-2</v>
      </c>
      <c r="BG264" s="46">
        <v>3.199E-3</v>
      </c>
      <c r="BH264" s="46">
        <v>0</v>
      </c>
      <c r="BI264" s="46">
        <v>0</v>
      </c>
      <c r="BJ264" s="46">
        <v>0</v>
      </c>
      <c r="BK264" s="46">
        <v>0.239928</v>
      </c>
      <c r="BL264" s="46">
        <v>92.232146</v>
      </c>
      <c r="BM264" s="46">
        <v>7.527927</v>
      </c>
      <c r="BN264" s="46">
        <v>99.760071999999994</v>
      </c>
      <c r="BO264" s="46">
        <v>0</v>
      </c>
      <c r="BP264" s="46">
        <v>3.0000000000000001E-3</v>
      </c>
      <c r="BQ264" s="46">
        <v>12.252000000000001</v>
      </c>
      <c r="BR264" s="46">
        <v>3.2000000000000001E-2</v>
      </c>
      <c r="BS264" s="46">
        <v>2E-3</v>
      </c>
      <c r="BT264" s="46">
        <v>0</v>
      </c>
    </row>
    <row r="265" spans="2:72">
      <c r="B265" s="9" t="s">
        <v>315</v>
      </c>
      <c r="C265" s="39">
        <v>40087</v>
      </c>
      <c r="D265" s="39">
        <f t="shared" si="29"/>
        <v>38625</v>
      </c>
      <c r="E265" s="40">
        <v>0.65277777777777779</v>
      </c>
      <c r="F265" s="45">
        <f t="shared" si="30"/>
        <v>38625.652777777781</v>
      </c>
      <c r="G265" s="41" t="s">
        <v>388</v>
      </c>
      <c r="H265" s="41"/>
      <c r="I265" s="41"/>
      <c r="J265" s="46" t="s">
        <v>315</v>
      </c>
      <c r="K265" s="46" t="s">
        <v>558</v>
      </c>
      <c r="L265" s="46" t="s">
        <v>501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8.8990000000000007E-3</v>
      </c>
      <c r="AC265" s="46">
        <v>0.59990500000000002</v>
      </c>
      <c r="AD265" s="46">
        <v>7.3088379999999997</v>
      </c>
      <c r="AE265" s="46">
        <v>13.497854</v>
      </c>
      <c r="AF265" s="46">
        <v>10.498331</v>
      </c>
      <c r="AG265" s="46">
        <v>11.098235000000001</v>
      </c>
      <c r="AH265" s="46">
        <v>6.7589249999999996</v>
      </c>
      <c r="AI265" s="46">
        <v>6.0090450000000004</v>
      </c>
      <c r="AJ265" s="46">
        <v>5.3991420000000003</v>
      </c>
      <c r="AK265" s="46">
        <v>4.2093309999999997</v>
      </c>
      <c r="AL265" s="46">
        <v>3.8693849999999999</v>
      </c>
      <c r="AM265" s="46">
        <v>3.179494</v>
      </c>
      <c r="AN265" s="46">
        <v>2.7095690000000001</v>
      </c>
      <c r="AO265" s="46">
        <v>2.63958</v>
      </c>
      <c r="AP265" s="46">
        <v>2.7595610000000002</v>
      </c>
      <c r="AQ265" s="46">
        <v>3.07951</v>
      </c>
      <c r="AR265" s="46">
        <v>3.1395010000000001</v>
      </c>
      <c r="AS265" s="46">
        <v>2.6895720000000001</v>
      </c>
      <c r="AT265" s="46">
        <v>1.829709</v>
      </c>
      <c r="AU265" s="46">
        <v>1.1498170000000001</v>
      </c>
      <c r="AV265" s="46">
        <v>0.97984400000000005</v>
      </c>
      <c r="AW265" s="46">
        <v>1.079828</v>
      </c>
      <c r="AX265" s="46">
        <v>1.209808</v>
      </c>
      <c r="AY265" s="46">
        <v>1.1998089999999999</v>
      </c>
      <c r="AZ265" s="46">
        <v>1.0398350000000001</v>
      </c>
      <c r="BA265" s="46">
        <v>0.75987899999999997</v>
      </c>
      <c r="BB265" s="46">
        <v>0.54991299999999999</v>
      </c>
      <c r="BC265" s="46">
        <v>0.33994600000000003</v>
      </c>
      <c r="BD265" s="46">
        <v>0.20996699999999999</v>
      </c>
      <c r="BE265" s="46">
        <v>0.119981</v>
      </c>
      <c r="BF265" s="46">
        <v>6.2990000000000004E-2</v>
      </c>
      <c r="BG265" s="46">
        <v>1.3998E-2</v>
      </c>
      <c r="BH265" s="46">
        <v>0</v>
      </c>
      <c r="BI265" s="46">
        <v>0</v>
      </c>
      <c r="BJ265" s="46">
        <v>0</v>
      </c>
      <c r="BK265" s="46">
        <v>0.60880299999999998</v>
      </c>
      <c r="BL265" s="46">
        <v>88.845873999999995</v>
      </c>
      <c r="BM265" s="46">
        <v>10.545323</v>
      </c>
      <c r="BN265" s="46">
        <v>99.391197000000005</v>
      </c>
      <c r="BO265" s="46">
        <v>0</v>
      </c>
      <c r="BP265" s="46">
        <v>7.0000000000000001E-3</v>
      </c>
      <c r="BQ265" s="46">
        <v>8.4250000000000007</v>
      </c>
      <c r="BR265" s="46">
        <v>5.8000000000000003E-2</v>
      </c>
      <c r="BS265" s="46">
        <v>6.0000000000000001E-3</v>
      </c>
      <c r="BT265" s="46">
        <v>0</v>
      </c>
    </row>
    <row r="266" spans="2:72">
      <c r="B266" s="9" t="s">
        <v>316</v>
      </c>
      <c r="C266" s="39">
        <v>40087</v>
      </c>
      <c r="D266" s="39">
        <f t="shared" si="29"/>
        <v>38625</v>
      </c>
      <c r="E266" s="40">
        <v>0.65694444444444444</v>
      </c>
      <c r="F266" s="45">
        <f t="shared" si="30"/>
        <v>38625.656944444447</v>
      </c>
      <c r="G266" s="41" t="s">
        <v>389</v>
      </c>
      <c r="H266" s="41"/>
      <c r="I266" s="41"/>
      <c r="J266" s="46" t="s">
        <v>316</v>
      </c>
      <c r="K266" s="46" t="s">
        <v>559</v>
      </c>
      <c r="L266" s="46" t="s">
        <v>501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  <c r="Z266" s="46">
        <v>0</v>
      </c>
      <c r="AA266" s="46">
        <v>2.3E-3</v>
      </c>
      <c r="AB266" s="46">
        <v>0.209978</v>
      </c>
      <c r="AC266" s="46">
        <v>1.9997940000000001</v>
      </c>
      <c r="AD266" s="46">
        <v>5.8893930000000001</v>
      </c>
      <c r="AE266" s="46">
        <v>8.9590770000000006</v>
      </c>
      <c r="AF266" s="46">
        <v>9.2690450000000002</v>
      </c>
      <c r="AG266" s="46">
        <v>8.4491300000000003</v>
      </c>
      <c r="AH266" s="46">
        <v>7.5692199999999996</v>
      </c>
      <c r="AI266" s="46">
        <v>6.5993199999999996</v>
      </c>
      <c r="AJ266" s="46">
        <v>5.5394290000000002</v>
      </c>
      <c r="AK266" s="46">
        <v>4.6195240000000002</v>
      </c>
      <c r="AL266" s="46">
        <v>4.0395839999999996</v>
      </c>
      <c r="AM266" s="46">
        <v>3.6496240000000002</v>
      </c>
      <c r="AN266" s="46">
        <v>3.4296470000000001</v>
      </c>
      <c r="AO266" s="46">
        <v>3.2896610000000002</v>
      </c>
      <c r="AP266" s="46">
        <v>3.1396769999999998</v>
      </c>
      <c r="AQ266" s="46">
        <v>2.9996909999999999</v>
      </c>
      <c r="AR266" s="46">
        <v>2.7797139999999998</v>
      </c>
      <c r="AS266" s="46">
        <v>2.609731</v>
      </c>
      <c r="AT266" s="46">
        <v>2.399753</v>
      </c>
      <c r="AU266" s="46">
        <v>2.1097830000000002</v>
      </c>
      <c r="AV266" s="46">
        <v>1.8798060000000001</v>
      </c>
      <c r="AW266" s="46">
        <v>1.6498299999999999</v>
      </c>
      <c r="AX266" s="46">
        <v>1.429853</v>
      </c>
      <c r="AY266" s="46">
        <v>1.2398720000000001</v>
      </c>
      <c r="AZ266" s="46">
        <v>1.06989</v>
      </c>
      <c r="BA266" s="46">
        <v>0.86990999999999996</v>
      </c>
      <c r="BB266" s="46">
        <v>0.76992099999999997</v>
      </c>
      <c r="BC266" s="46">
        <v>0.58993899999999999</v>
      </c>
      <c r="BD266" s="46">
        <v>0.44995400000000002</v>
      </c>
      <c r="BE266" s="46">
        <v>0.29996899999999999</v>
      </c>
      <c r="BF266" s="46">
        <v>0.15998399999999999</v>
      </c>
      <c r="BG266" s="46">
        <v>3.7996000000000002E-2</v>
      </c>
      <c r="BH266" s="46">
        <v>0</v>
      </c>
      <c r="BI266" s="46">
        <v>0</v>
      </c>
      <c r="BJ266" s="46">
        <v>0</v>
      </c>
      <c r="BK266" s="46">
        <v>2.212072</v>
      </c>
      <c r="BL266" s="46">
        <v>82.831468000000001</v>
      </c>
      <c r="BM266" s="46">
        <v>14.956459000000001</v>
      </c>
      <c r="BN266" s="46">
        <v>97.787927999999994</v>
      </c>
      <c r="BO266" s="46">
        <v>0</v>
      </c>
      <c r="BP266" s="46">
        <v>2.7E-2</v>
      </c>
      <c r="BQ266" s="46">
        <v>5.5380000000000003</v>
      </c>
      <c r="BR266" s="46">
        <v>0.14799999999999999</v>
      </c>
      <c r="BS266" s="46">
        <v>2.3E-2</v>
      </c>
      <c r="BT266" s="46">
        <v>0</v>
      </c>
    </row>
    <row r="267" spans="2:72">
      <c r="B267" s="9" t="s">
        <v>317</v>
      </c>
      <c r="C267" s="39">
        <v>40087</v>
      </c>
      <c r="D267" s="39">
        <f t="shared" si="29"/>
        <v>38625</v>
      </c>
      <c r="E267" s="40">
        <v>0.66111111111111109</v>
      </c>
      <c r="F267" s="45">
        <f t="shared" si="30"/>
        <v>38625.661111111112</v>
      </c>
      <c r="G267" s="41" t="s">
        <v>390</v>
      </c>
      <c r="H267" s="41"/>
      <c r="I267" s="41"/>
      <c r="J267" s="46" t="s">
        <v>317</v>
      </c>
      <c r="K267" s="46" t="s">
        <v>560</v>
      </c>
      <c r="L267" s="46" t="s">
        <v>501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  <c r="Z267" s="46">
        <v>5.0009999999999999E-2</v>
      </c>
      <c r="AA267" s="46">
        <v>0.91018200000000005</v>
      </c>
      <c r="AB267" s="46">
        <v>3.4506899999999998</v>
      </c>
      <c r="AC267" s="46">
        <v>6.15123</v>
      </c>
      <c r="AD267" s="46">
        <v>7.5515100000000004</v>
      </c>
      <c r="AE267" s="46">
        <v>8.0516100000000002</v>
      </c>
      <c r="AF267" s="46">
        <v>8.2516499999999997</v>
      </c>
      <c r="AG267" s="46">
        <v>8.0716140000000003</v>
      </c>
      <c r="AH267" s="46">
        <v>7.2814560000000004</v>
      </c>
      <c r="AI267" s="46">
        <v>6.2012400000000003</v>
      </c>
      <c r="AJ267" s="46">
        <v>5.2510500000000002</v>
      </c>
      <c r="AK267" s="46">
        <v>4.4808960000000004</v>
      </c>
      <c r="AL267" s="46">
        <v>3.8907780000000001</v>
      </c>
      <c r="AM267" s="46">
        <v>3.410682</v>
      </c>
      <c r="AN267" s="46">
        <v>3.070614</v>
      </c>
      <c r="AO267" s="46">
        <v>2.7905579999999999</v>
      </c>
      <c r="AP267" s="46">
        <v>2.5505100000000001</v>
      </c>
      <c r="AQ267" s="46">
        <v>2.3504700000000001</v>
      </c>
      <c r="AR267" s="46">
        <v>2.1004200000000002</v>
      </c>
      <c r="AS267" s="46">
        <v>1.9303859999999999</v>
      </c>
      <c r="AT267" s="46">
        <v>1.7603519999999999</v>
      </c>
      <c r="AU267" s="46">
        <v>1.5503100000000001</v>
      </c>
      <c r="AV267" s="46">
        <v>1.40028</v>
      </c>
      <c r="AW267" s="46">
        <v>1.270254</v>
      </c>
      <c r="AX267" s="46">
        <v>1.140228</v>
      </c>
      <c r="AY267" s="46">
        <v>1.030206</v>
      </c>
      <c r="AZ267" s="46">
        <v>0.94018800000000002</v>
      </c>
      <c r="BA267" s="46">
        <v>0.81016200000000005</v>
      </c>
      <c r="BB267" s="46">
        <v>0.73014599999999996</v>
      </c>
      <c r="BC267" s="46">
        <v>0.59011800000000003</v>
      </c>
      <c r="BD267" s="46">
        <v>0.460092</v>
      </c>
      <c r="BE267" s="46">
        <v>0.310062</v>
      </c>
      <c r="BF267" s="46">
        <v>0.17003399999999999</v>
      </c>
      <c r="BG267" s="46">
        <v>4.0008000000000002E-2</v>
      </c>
      <c r="BH267" s="46">
        <v>0</v>
      </c>
      <c r="BI267" s="46">
        <v>0</v>
      </c>
      <c r="BJ267" s="46">
        <v>0</v>
      </c>
      <c r="BK267" s="46">
        <v>10.562112000000001</v>
      </c>
      <c r="BL267" s="46">
        <v>77.235446999999994</v>
      </c>
      <c r="BM267" s="46">
        <v>12.202439999999999</v>
      </c>
      <c r="BN267" s="46">
        <v>89.437888000000001</v>
      </c>
      <c r="BO267" s="46">
        <v>0</v>
      </c>
      <c r="BP267" s="46">
        <v>0.13700000000000001</v>
      </c>
      <c r="BQ267" s="46">
        <v>6.33</v>
      </c>
      <c r="BR267" s="46">
        <v>0.86599999999999999</v>
      </c>
      <c r="BS267" s="46">
        <v>0.11799999999999999</v>
      </c>
      <c r="BT267" s="46">
        <v>0</v>
      </c>
    </row>
    <row r="268" spans="2:72">
      <c r="B268" s="9" t="s">
        <v>318</v>
      </c>
      <c r="C268" s="39">
        <v>40087</v>
      </c>
      <c r="D268" s="39">
        <f t="shared" si="29"/>
        <v>38625</v>
      </c>
      <c r="E268" s="40">
        <v>0.66666666666666663</v>
      </c>
      <c r="F268" s="45">
        <f t="shared" si="30"/>
        <v>38625.666666666664</v>
      </c>
      <c r="G268" s="41" t="s">
        <v>391</v>
      </c>
      <c r="H268" s="41"/>
      <c r="I268" s="41"/>
      <c r="J268" s="46" t="s">
        <v>318</v>
      </c>
      <c r="K268" s="46" t="s">
        <v>561</v>
      </c>
      <c r="L268" s="46" t="s">
        <v>501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1.6000000000000001E-3</v>
      </c>
      <c r="AA268" s="46">
        <v>0.17000599999999999</v>
      </c>
      <c r="AB268" s="46">
        <v>1.640056</v>
      </c>
      <c r="AC268" s="46">
        <v>4.8601650000000003</v>
      </c>
      <c r="AD268" s="46">
        <v>7.4102519999999998</v>
      </c>
      <c r="AE268" s="46">
        <v>8.0902750000000001</v>
      </c>
      <c r="AF268" s="46">
        <v>7.990272</v>
      </c>
      <c r="AG268" s="46">
        <v>7.9102690000000004</v>
      </c>
      <c r="AH268" s="46">
        <v>7.4002520000000001</v>
      </c>
      <c r="AI268" s="46">
        <v>6.3402159999999999</v>
      </c>
      <c r="AJ268" s="46">
        <v>5.2801799999999997</v>
      </c>
      <c r="AK268" s="46">
        <v>4.5301539999999996</v>
      </c>
      <c r="AL268" s="46">
        <v>4.0601380000000002</v>
      </c>
      <c r="AM268" s="46">
        <v>3.700126</v>
      </c>
      <c r="AN268" s="46">
        <v>3.4701179999999998</v>
      </c>
      <c r="AO268" s="46">
        <v>3.270111</v>
      </c>
      <c r="AP268" s="46">
        <v>3.0601039999999999</v>
      </c>
      <c r="AQ268" s="46">
        <v>2.870098</v>
      </c>
      <c r="AR268" s="46">
        <v>2.600088</v>
      </c>
      <c r="AS268" s="46">
        <v>2.3800810000000001</v>
      </c>
      <c r="AT268" s="46">
        <v>2.1400730000000001</v>
      </c>
      <c r="AU268" s="46">
        <v>1.840063</v>
      </c>
      <c r="AV268" s="46">
        <v>1.610055</v>
      </c>
      <c r="AW268" s="46">
        <v>1.400048</v>
      </c>
      <c r="AX268" s="46">
        <v>1.2100409999999999</v>
      </c>
      <c r="AY268" s="46">
        <v>1.050036</v>
      </c>
      <c r="AZ268" s="46">
        <v>0.91003100000000003</v>
      </c>
      <c r="BA268" s="46">
        <v>0.76002599999999998</v>
      </c>
      <c r="BB268" s="46">
        <v>0.67002300000000004</v>
      </c>
      <c r="BC268" s="46">
        <v>0.52001799999999998</v>
      </c>
      <c r="BD268" s="46">
        <v>0.40001399999999998</v>
      </c>
      <c r="BE268" s="46">
        <v>0.270009</v>
      </c>
      <c r="BF268" s="46">
        <v>0.150005</v>
      </c>
      <c r="BG268" s="46">
        <v>3.5000999999999997E-2</v>
      </c>
      <c r="BH268" s="46">
        <v>0</v>
      </c>
      <c r="BI268" s="46">
        <v>0</v>
      </c>
      <c r="BJ268" s="46">
        <v>0</v>
      </c>
      <c r="BK268" s="46">
        <v>6.6718270000000004</v>
      </c>
      <c r="BL268" s="46">
        <v>80.362731999999994</v>
      </c>
      <c r="BM268" s="46">
        <v>12.965441</v>
      </c>
      <c r="BN268" s="46">
        <v>93.328173000000007</v>
      </c>
      <c r="BO268" s="46">
        <v>0</v>
      </c>
      <c r="BP268" s="46">
        <v>8.3000000000000004E-2</v>
      </c>
      <c r="BQ268" s="46">
        <v>6.1980000000000004</v>
      </c>
      <c r="BR268" s="46">
        <v>0.51500000000000001</v>
      </c>
      <c r="BS268" s="46">
        <v>7.0999999999999994E-2</v>
      </c>
      <c r="BT268" s="46">
        <v>0</v>
      </c>
    </row>
    <row r="269" spans="2:72">
      <c r="B269" s="9" t="s">
        <v>319</v>
      </c>
      <c r="C269" s="39">
        <v>40087</v>
      </c>
      <c r="D269" s="39">
        <f t="shared" si="29"/>
        <v>38625</v>
      </c>
      <c r="E269" s="40">
        <v>0.67083333333333339</v>
      </c>
      <c r="F269" s="45">
        <f t="shared" si="30"/>
        <v>38625.67083333333</v>
      </c>
      <c r="G269" s="41" t="s">
        <v>392</v>
      </c>
      <c r="H269" s="41"/>
      <c r="I269" s="41"/>
      <c r="J269" s="46" t="s">
        <v>319</v>
      </c>
      <c r="K269" s="46" t="s">
        <v>562</v>
      </c>
      <c r="L269" s="46" t="s">
        <v>501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3.4997E-2</v>
      </c>
      <c r="AB269" s="46">
        <v>0.66993999999999998</v>
      </c>
      <c r="AC269" s="46">
        <v>2.7297539999999998</v>
      </c>
      <c r="AD269" s="46">
        <v>4.9995500000000002</v>
      </c>
      <c r="AE269" s="46">
        <v>6.339429</v>
      </c>
      <c r="AF269" s="46">
        <v>6.969373</v>
      </c>
      <c r="AG269" s="46">
        <v>7.4193319999999998</v>
      </c>
      <c r="AH269" s="46">
        <v>7.389335</v>
      </c>
      <c r="AI269" s="46">
        <v>6.8293850000000003</v>
      </c>
      <c r="AJ269" s="46">
        <v>6.1094499999999998</v>
      </c>
      <c r="AK269" s="46">
        <v>5.4395100000000003</v>
      </c>
      <c r="AL269" s="46">
        <v>4.8795609999999998</v>
      </c>
      <c r="AM269" s="46">
        <v>4.3996040000000001</v>
      </c>
      <c r="AN269" s="46">
        <v>4.0796330000000003</v>
      </c>
      <c r="AO269" s="46">
        <v>3.8196560000000002</v>
      </c>
      <c r="AP269" s="46">
        <v>3.5796779999999999</v>
      </c>
      <c r="AQ269" s="46">
        <v>3.3896950000000001</v>
      </c>
      <c r="AR269" s="46">
        <v>3.1097199999999998</v>
      </c>
      <c r="AS269" s="46">
        <v>2.8997389999999998</v>
      </c>
      <c r="AT269" s="46">
        <v>2.6697600000000001</v>
      </c>
      <c r="AU269" s="46">
        <v>2.3397890000000001</v>
      </c>
      <c r="AV269" s="46">
        <v>2.059815</v>
      </c>
      <c r="AW269" s="46">
        <v>1.769841</v>
      </c>
      <c r="AX269" s="46">
        <v>1.479867</v>
      </c>
      <c r="AY269" s="46">
        <v>1.2198899999999999</v>
      </c>
      <c r="AZ269" s="46">
        <v>0.97991200000000001</v>
      </c>
      <c r="BA269" s="46">
        <v>0.73993299999999995</v>
      </c>
      <c r="BB269" s="46">
        <v>0.59994599999999998</v>
      </c>
      <c r="BC269" s="46">
        <v>0.42996099999999998</v>
      </c>
      <c r="BD269" s="46">
        <v>0.30997200000000003</v>
      </c>
      <c r="BE269" s="46">
        <v>0.18998300000000001</v>
      </c>
      <c r="BF269" s="46">
        <v>9.9990999999999997E-2</v>
      </c>
      <c r="BG269" s="46">
        <v>2.3997999999999998E-2</v>
      </c>
      <c r="BH269" s="46">
        <v>0</v>
      </c>
      <c r="BI269" s="46">
        <v>0</v>
      </c>
      <c r="BJ269" s="46">
        <v>0</v>
      </c>
      <c r="BK269" s="46">
        <v>3.4346909999999999</v>
      </c>
      <c r="BL269" s="46">
        <v>81.652651000000006</v>
      </c>
      <c r="BM269" s="46">
        <v>14.912658</v>
      </c>
      <c r="BN269" s="46">
        <v>96.565308999999999</v>
      </c>
      <c r="BO269" s="46">
        <v>0</v>
      </c>
      <c r="BP269" s="46">
        <v>4.2000000000000003E-2</v>
      </c>
      <c r="BQ269" s="46">
        <v>5.4749999999999996</v>
      </c>
      <c r="BR269" s="46">
        <v>0.23</v>
      </c>
      <c r="BS269" s="46">
        <v>3.5999999999999997E-2</v>
      </c>
      <c r="BT269" s="46">
        <v>0</v>
      </c>
    </row>
    <row r="270" spans="2:72">
      <c r="B270" s="30"/>
      <c r="C270" s="43"/>
      <c r="D270" s="43"/>
      <c r="E270" s="43"/>
      <c r="F270" s="43"/>
      <c r="G270" s="43"/>
      <c r="H270" s="43"/>
      <c r="I270" s="71"/>
    </row>
    <row r="271" spans="2:72">
      <c r="B271" s="9" t="s">
        <v>320</v>
      </c>
      <c r="C271" s="39">
        <v>40088</v>
      </c>
      <c r="D271" s="39">
        <f t="shared" ref="D271:D284" si="31">C271-1462</f>
        <v>38626</v>
      </c>
      <c r="E271" s="40">
        <v>0.55972222222222223</v>
      </c>
      <c r="F271" s="45">
        <f t="shared" ref="F271:F284" si="32">D271+E271</f>
        <v>38626.55972222222</v>
      </c>
      <c r="G271" s="41" t="s">
        <v>385</v>
      </c>
      <c r="H271" s="41">
        <v>1326</v>
      </c>
      <c r="I271" s="72"/>
    </row>
    <row r="272" spans="2:72">
      <c r="B272" s="9" t="s">
        <v>321</v>
      </c>
      <c r="C272" s="39">
        <v>40088</v>
      </c>
      <c r="D272" s="39">
        <f t="shared" si="31"/>
        <v>38626</v>
      </c>
      <c r="E272" s="40">
        <v>0.6</v>
      </c>
      <c r="F272" s="45">
        <f t="shared" si="32"/>
        <v>38626.6</v>
      </c>
      <c r="G272" s="41" t="s">
        <v>385</v>
      </c>
      <c r="H272" s="41">
        <v>1424</v>
      </c>
      <c r="I272" s="72"/>
    </row>
    <row r="273" spans="2:9">
      <c r="B273" s="9" t="s">
        <v>322</v>
      </c>
      <c r="C273" s="39">
        <v>40088</v>
      </c>
      <c r="D273" s="39">
        <f t="shared" si="31"/>
        <v>38626</v>
      </c>
      <c r="E273" s="40">
        <v>0.56111111111111112</v>
      </c>
      <c r="F273" s="45">
        <f t="shared" si="32"/>
        <v>38626.561111111114</v>
      </c>
      <c r="G273" s="41" t="s">
        <v>387</v>
      </c>
      <c r="H273" s="41">
        <v>1328</v>
      </c>
      <c r="I273" s="72"/>
    </row>
    <row r="274" spans="2:9">
      <c r="B274" s="9" t="s">
        <v>323</v>
      </c>
      <c r="C274" s="39">
        <v>40088</v>
      </c>
      <c r="D274" s="39">
        <f t="shared" si="31"/>
        <v>38626</v>
      </c>
      <c r="E274" s="40">
        <v>0.6020833333333333</v>
      </c>
      <c r="F274" s="45">
        <f t="shared" si="32"/>
        <v>38626.602083333331</v>
      </c>
      <c r="G274" s="41" t="s">
        <v>387</v>
      </c>
      <c r="H274" s="41">
        <v>1427</v>
      </c>
      <c r="I274" s="72"/>
    </row>
    <row r="275" spans="2:9">
      <c r="B275" s="9" t="s">
        <v>324</v>
      </c>
      <c r="C275" s="39">
        <v>40088</v>
      </c>
      <c r="D275" s="39">
        <f t="shared" si="31"/>
        <v>38626</v>
      </c>
      <c r="E275" s="40">
        <v>0.56597222222222221</v>
      </c>
      <c r="F275" s="45">
        <f t="shared" si="32"/>
        <v>38626.565972222219</v>
      </c>
      <c r="G275" s="41" t="s">
        <v>388</v>
      </c>
      <c r="H275" s="41">
        <v>1335</v>
      </c>
      <c r="I275" s="72"/>
    </row>
    <row r="276" spans="2:9">
      <c r="B276" s="9" t="s">
        <v>325</v>
      </c>
      <c r="C276" s="39">
        <v>40088</v>
      </c>
      <c r="D276" s="39">
        <f t="shared" si="31"/>
        <v>38626</v>
      </c>
      <c r="E276" s="40">
        <v>0.60486111111111118</v>
      </c>
      <c r="F276" s="45">
        <f t="shared" si="32"/>
        <v>38626.604861111111</v>
      </c>
      <c r="G276" s="41" t="s">
        <v>388</v>
      </c>
      <c r="H276" s="41">
        <v>1431</v>
      </c>
      <c r="I276" s="72"/>
    </row>
    <row r="277" spans="2:9">
      <c r="B277" s="9" t="s">
        <v>326</v>
      </c>
      <c r="C277" s="39">
        <v>40088</v>
      </c>
      <c r="D277" s="39">
        <f t="shared" si="31"/>
        <v>38626</v>
      </c>
      <c r="E277" s="40">
        <v>0.56944444444444442</v>
      </c>
      <c r="F277" s="45">
        <f t="shared" si="32"/>
        <v>38626.569444444445</v>
      </c>
      <c r="G277" s="41" t="s">
        <v>389</v>
      </c>
      <c r="H277" s="41">
        <v>1340</v>
      </c>
      <c r="I277" s="72"/>
    </row>
    <row r="278" spans="2:9">
      <c r="B278" s="9" t="s">
        <v>327</v>
      </c>
      <c r="C278" s="39">
        <v>40088</v>
      </c>
      <c r="D278" s="39">
        <f t="shared" si="31"/>
        <v>38626</v>
      </c>
      <c r="E278" s="40">
        <v>0.60763888888888895</v>
      </c>
      <c r="F278" s="45">
        <f t="shared" si="32"/>
        <v>38626.607638888891</v>
      </c>
      <c r="G278" s="41" t="s">
        <v>389</v>
      </c>
      <c r="H278" s="41">
        <v>1435</v>
      </c>
      <c r="I278" s="72"/>
    </row>
    <row r="279" spans="2:9">
      <c r="B279" s="9" t="s">
        <v>127</v>
      </c>
      <c r="C279" s="39">
        <v>40088</v>
      </c>
      <c r="D279" s="39">
        <f t="shared" si="31"/>
        <v>38626</v>
      </c>
      <c r="E279" s="40">
        <v>0.57361111111111118</v>
      </c>
      <c r="F279" s="45">
        <f t="shared" si="32"/>
        <v>38626.573611111111</v>
      </c>
      <c r="G279" s="41" t="s">
        <v>390</v>
      </c>
      <c r="H279" s="41">
        <v>1346</v>
      </c>
      <c r="I279" s="72"/>
    </row>
    <row r="280" spans="2:9">
      <c r="B280" s="9" t="s">
        <v>128</v>
      </c>
      <c r="C280" s="39">
        <v>40088</v>
      </c>
      <c r="D280" s="39">
        <f t="shared" si="31"/>
        <v>38626</v>
      </c>
      <c r="E280" s="40">
        <v>0.61041666666666672</v>
      </c>
      <c r="F280" s="45">
        <f t="shared" si="32"/>
        <v>38626.61041666667</v>
      </c>
      <c r="G280" s="41" t="s">
        <v>390</v>
      </c>
      <c r="H280" s="41">
        <v>1439</v>
      </c>
      <c r="I280" s="72"/>
    </row>
    <row r="281" spans="2:9">
      <c r="B281" s="9" t="s">
        <v>129</v>
      </c>
      <c r="C281" s="39">
        <v>40088</v>
      </c>
      <c r="D281" s="39">
        <f t="shared" si="31"/>
        <v>38626</v>
      </c>
      <c r="E281" s="40">
        <v>0.57847222222222217</v>
      </c>
      <c r="F281" s="45">
        <f t="shared" si="32"/>
        <v>38626.578472222223</v>
      </c>
      <c r="G281" s="41" t="s">
        <v>391</v>
      </c>
      <c r="H281" s="41">
        <v>1353</v>
      </c>
      <c r="I281" s="72"/>
    </row>
    <row r="282" spans="2:9">
      <c r="B282" s="9" t="s">
        <v>130</v>
      </c>
      <c r="C282" s="39">
        <v>40088</v>
      </c>
      <c r="D282" s="39">
        <f t="shared" si="31"/>
        <v>38626</v>
      </c>
      <c r="E282" s="40">
        <v>0.61388888888888882</v>
      </c>
      <c r="F282" s="45">
        <f t="shared" si="32"/>
        <v>38626.613888888889</v>
      </c>
      <c r="G282" s="41" t="s">
        <v>391</v>
      </c>
      <c r="H282" s="41">
        <v>1444</v>
      </c>
      <c r="I282" s="72"/>
    </row>
    <row r="283" spans="2:9">
      <c r="B283" s="9" t="s">
        <v>131</v>
      </c>
      <c r="C283" s="39">
        <v>40088</v>
      </c>
      <c r="D283" s="39">
        <f t="shared" si="31"/>
        <v>38626</v>
      </c>
      <c r="E283" s="40">
        <v>0.58263888888888882</v>
      </c>
      <c r="F283" s="45">
        <f t="shared" si="32"/>
        <v>38626.582638888889</v>
      </c>
      <c r="G283" s="41" t="s">
        <v>392</v>
      </c>
      <c r="H283" s="41">
        <v>1359</v>
      </c>
      <c r="I283" s="72"/>
    </row>
    <row r="284" spans="2:9">
      <c r="B284" s="9" t="s">
        <v>132</v>
      </c>
      <c r="C284" s="39">
        <v>40088</v>
      </c>
      <c r="D284" s="39">
        <f t="shared" si="31"/>
        <v>38626</v>
      </c>
      <c r="E284" s="40">
        <v>0.61736111111111114</v>
      </c>
      <c r="F284" s="45">
        <f t="shared" si="32"/>
        <v>38626.617361111108</v>
      </c>
      <c r="G284" s="41" t="s">
        <v>392</v>
      </c>
      <c r="H284" s="41">
        <v>1449</v>
      </c>
      <c r="I284" s="72"/>
    </row>
    <row r="285" spans="2:9">
      <c r="B285" s="30"/>
      <c r="C285" s="43"/>
      <c r="D285" s="43"/>
      <c r="E285" s="43"/>
      <c r="F285" s="43"/>
      <c r="G285" s="43"/>
      <c r="H285" s="43"/>
      <c r="I285" s="71"/>
    </row>
    <row r="286" spans="2:9">
      <c r="B286" s="9" t="s">
        <v>133</v>
      </c>
      <c r="C286" s="39">
        <v>40089</v>
      </c>
      <c r="D286" s="39">
        <f t="shared" ref="D286:D292" si="33">C286-1462</f>
        <v>38627</v>
      </c>
      <c r="E286" s="40">
        <v>0.63124999999999998</v>
      </c>
      <c r="F286" s="45">
        <f t="shared" ref="F286:F292" si="34">D286+E286</f>
        <v>38627.631249999999</v>
      </c>
      <c r="G286" s="41" t="s">
        <v>385</v>
      </c>
      <c r="H286" s="41"/>
      <c r="I286" s="72"/>
    </row>
    <row r="287" spans="2:9">
      <c r="B287" s="9" t="s">
        <v>134</v>
      </c>
      <c r="C287" s="39">
        <v>40089</v>
      </c>
      <c r="D287" s="39">
        <f t="shared" si="33"/>
        <v>38627</v>
      </c>
      <c r="E287" s="40">
        <v>0.63749999999999996</v>
      </c>
      <c r="F287" s="45">
        <f t="shared" si="34"/>
        <v>38627.637499999997</v>
      </c>
      <c r="G287" s="41" t="s">
        <v>387</v>
      </c>
      <c r="H287" s="41"/>
      <c r="I287" s="72"/>
    </row>
    <row r="288" spans="2:9">
      <c r="B288" s="9" t="s">
        <v>135</v>
      </c>
      <c r="C288" s="39">
        <v>40089</v>
      </c>
      <c r="D288" s="39">
        <f t="shared" si="33"/>
        <v>38627</v>
      </c>
      <c r="E288" s="40">
        <v>0.64097222222222217</v>
      </c>
      <c r="F288" s="45">
        <f t="shared" si="34"/>
        <v>38627.640972222223</v>
      </c>
      <c r="G288" s="41" t="s">
        <v>388</v>
      </c>
      <c r="H288" s="41"/>
      <c r="I288" s="72"/>
    </row>
    <row r="289" spans="2:9">
      <c r="B289" s="9" t="s">
        <v>136</v>
      </c>
      <c r="C289" s="39">
        <v>40089</v>
      </c>
      <c r="D289" s="39">
        <f t="shared" si="33"/>
        <v>38627</v>
      </c>
      <c r="E289" s="40">
        <v>0.64444444444444449</v>
      </c>
      <c r="F289" s="45">
        <f t="shared" si="34"/>
        <v>38627.644444444442</v>
      </c>
      <c r="G289" s="41" t="s">
        <v>389</v>
      </c>
      <c r="H289" s="41"/>
      <c r="I289" s="72"/>
    </row>
    <row r="290" spans="2:9">
      <c r="B290" s="9" t="s">
        <v>137</v>
      </c>
      <c r="C290" s="39">
        <v>40089</v>
      </c>
      <c r="D290" s="39">
        <f t="shared" si="33"/>
        <v>38627</v>
      </c>
      <c r="E290" s="40">
        <v>0.64861111111111114</v>
      </c>
      <c r="F290" s="45">
        <f t="shared" si="34"/>
        <v>38627.648611111108</v>
      </c>
      <c r="G290" s="41" t="s">
        <v>390</v>
      </c>
      <c r="H290" s="41"/>
      <c r="I290" s="72"/>
    </row>
    <row r="291" spans="2:9">
      <c r="B291" s="9" t="s">
        <v>138</v>
      </c>
      <c r="C291" s="39">
        <v>40089</v>
      </c>
      <c r="D291" s="39">
        <f t="shared" si="33"/>
        <v>38627</v>
      </c>
      <c r="E291" s="40">
        <v>0.65277777777777779</v>
      </c>
      <c r="F291" s="45">
        <f t="shared" si="34"/>
        <v>38627.652777777781</v>
      </c>
      <c r="G291" s="41" t="s">
        <v>391</v>
      </c>
      <c r="H291" s="41"/>
      <c r="I291" s="72"/>
    </row>
    <row r="292" spans="2:9">
      <c r="B292" s="9" t="s">
        <v>139</v>
      </c>
      <c r="C292" s="39">
        <v>40089</v>
      </c>
      <c r="D292" s="39">
        <f t="shared" si="33"/>
        <v>38627</v>
      </c>
      <c r="E292" s="40">
        <v>0.65625</v>
      </c>
      <c r="F292" s="45">
        <f t="shared" si="34"/>
        <v>38627.65625</v>
      </c>
      <c r="G292" s="41" t="s">
        <v>392</v>
      </c>
      <c r="H292" s="41"/>
      <c r="I292" s="72"/>
    </row>
    <row r="293" spans="2:9">
      <c r="B293" s="30"/>
      <c r="C293" s="43"/>
      <c r="D293" s="43"/>
      <c r="E293" s="43"/>
      <c r="F293" s="43"/>
      <c r="G293" s="43"/>
      <c r="H293" s="43"/>
      <c r="I293" s="71"/>
    </row>
    <row r="294" spans="2:9">
      <c r="B294" s="9" t="s">
        <v>140</v>
      </c>
      <c r="C294" s="39">
        <v>40089</v>
      </c>
      <c r="D294" s="39">
        <f t="shared" ref="D294:D307" si="35">C294-1462</f>
        <v>38627</v>
      </c>
      <c r="E294" s="40">
        <v>0.43888888888888888</v>
      </c>
      <c r="F294" s="45">
        <f t="shared" ref="F294:F307" si="36">D294+E294</f>
        <v>38627.438888888886</v>
      </c>
      <c r="G294" s="41" t="s">
        <v>385</v>
      </c>
      <c r="H294" s="41">
        <v>1032</v>
      </c>
      <c r="I294" s="72"/>
    </row>
    <row r="295" spans="2:9">
      <c r="B295" s="9" t="s">
        <v>141</v>
      </c>
      <c r="C295" s="39">
        <v>40089</v>
      </c>
      <c r="D295" s="39">
        <f t="shared" si="35"/>
        <v>38627</v>
      </c>
      <c r="E295" s="40">
        <v>0.48819444444444443</v>
      </c>
      <c r="F295" s="45">
        <f t="shared" si="36"/>
        <v>38627.488194444442</v>
      </c>
      <c r="G295" s="41" t="s">
        <v>385</v>
      </c>
      <c r="H295" s="41">
        <v>1143</v>
      </c>
      <c r="I295" s="72"/>
    </row>
    <row r="296" spans="2:9">
      <c r="B296" s="9" t="s">
        <v>142</v>
      </c>
      <c r="C296" s="39">
        <v>40089</v>
      </c>
      <c r="D296" s="39">
        <f t="shared" si="35"/>
        <v>38627</v>
      </c>
      <c r="E296" s="40">
        <v>0.44027777777777777</v>
      </c>
      <c r="F296" s="45">
        <f t="shared" si="36"/>
        <v>38627.44027777778</v>
      </c>
      <c r="G296" s="41" t="s">
        <v>387</v>
      </c>
      <c r="H296" s="41">
        <v>1034</v>
      </c>
      <c r="I296" s="72"/>
    </row>
    <row r="297" spans="2:9">
      <c r="B297" s="9" t="s">
        <v>143</v>
      </c>
      <c r="C297" s="39">
        <v>40089</v>
      </c>
      <c r="D297" s="39">
        <f t="shared" si="35"/>
        <v>38627</v>
      </c>
      <c r="E297" s="40">
        <v>0.4909722222222222</v>
      </c>
      <c r="F297" s="45">
        <f t="shared" si="36"/>
        <v>38627.490972222222</v>
      </c>
      <c r="G297" s="41" t="s">
        <v>387</v>
      </c>
      <c r="H297" s="41">
        <v>1147</v>
      </c>
      <c r="I297" s="72"/>
    </row>
    <row r="298" spans="2:9">
      <c r="B298" s="9" t="s">
        <v>144</v>
      </c>
      <c r="C298" s="39">
        <v>40089</v>
      </c>
      <c r="D298" s="39">
        <f t="shared" si="35"/>
        <v>38627</v>
      </c>
      <c r="E298" s="40">
        <v>0.44444444444444442</v>
      </c>
      <c r="F298" s="45">
        <f t="shared" si="36"/>
        <v>38627.444444444445</v>
      </c>
      <c r="G298" s="41" t="s">
        <v>388</v>
      </c>
      <c r="H298" s="41">
        <v>1040</v>
      </c>
      <c r="I298" s="72"/>
    </row>
    <row r="299" spans="2:9">
      <c r="B299" s="9" t="s">
        <v>145</v>
      </c>
      <c r="C299" s="39">
        <v>40089</v>
      </c>
      <c r="D299" s="39">
        <f t="shared" si="35"/>
        <v>38627</v>
      </c>
      <c r="E299" s="40">
        <v>0.49513888888888885</v>
      </c>
      <c r="F299" s="45">
        <f t="shared" si="36"/>
        <v>38627.495138888888</v>
      </c>
      <c r="G299" s="41" t="s">
        <v>388</v>
      </c>
      <c r="H299" s="41">
        <v>1153</v>
      </c>
      <c r="I299" s="72"/>
    </row>
    <row r="300" spans="2:9">
      <c r="B300" s="9" t="s">
        <v>146</v>
      </c>
      <c r="C300" s="39">
        <v>40089</v>
      </c>
      <c r="D300" s="39">
        <f t="shared" si="35"/>
        <v>38627</v>
      </c>
      <c r="E300" s="40">
        <v>0.44930555555555557</v>
      </c>
      <c r="F300" s="45">
        <f t="shared" si="36"/>
        <v>38627.449305555558</v>
      </c>
      <c r="G300" s="41" t="s">
        <v>389</v>
      </c>
      <c r="H300" s="41">
        <v>1047</v>
      </c>
      <c r="I300" s="72"/>
    </row>
    <row r="301" spans="2:9">
      <c r="B301" s="9" t="s">
        <v>147</v>
      </c>
      <c r="C301" s="39">
        <v>40089</v>
      </c>
      <c r="D301" s="39">
        <f t="shared" si="35"/>
        <v>38627</v>
      </c>
      <c r="E301" s="40">
        <v>0.50069444444444444</v>
      </c>
      <c r="F301" s="45">
        <f t="shared" si="36"/>
        <v>38627.500694444447</v>
      </c>
      <c r="G301" s="41" t="s">
        <v>389</v>
      </c>
      <c r="H301" s="41">
        <v>1201</v>
      </c>
      <c r="I301" s="72"/>
    </row>
    <row r="302" spans="2:9">
      <c r="B302" s="9" t="s">
        <v>148</v>
      </c>
      <c r="C302" s="39">
        <v>40089</v>
      </c>
      <c r="D302" s="39">
        <f t="shared" si="35"/>
        <v>38627</v>
      </c>
      <c r="E302" s="40">
        <v>0.45277777777777778</v>
      </c>
      <c r="F302" s="45">
        <f t="shared" si="36"/>
        <v>38627.452777777777</v>
      </c>
      <c r="G302" s="41" t="s">
        <v>390</v>
      </c>
      <c r="H302" s="41">
        <v>1052</v>
      </c>
      <c r="I302" s="72"/>
    </row>
    <row r="303" spans="2:9">
      <c r="B303" s="9" t="s">
        <v>149</v>
      </c>
      <c r="C303" s="39">
        <v>40089</v>
      </c>
      <c r="D303" s="39">
        <f t="shared" si="35"/>
        <v>38627</v>
      </c>
      <c r="E303" s="40">
        <v>0.50486111111111109</v>
      </c>
      <c r="F303" s="45">
        <f t="shared" si="36"/>
        <v>38627.504861111112</v>
      </c>
      <c r="G303" s="41" t="s">
        <v>390</v>
      </c>
      <c r="H303" s="41">
        <v>1207</v>
      </c>
      <c r="I303" s="72"/>
    </row>
    <row r="304" spans="2:9">
      <c r="B304" s="9" t="s">
        <v>150</v>
      </c>
      <c r="C304" s="39">
        <v>40089</v>
      </c>
      <c r="D304" s="39">
        <f t="shared" si="35"/>
        <v>38627</v>
      </c>
      <c r="E304" s="40">
        <v>0.45694444444444443</v>
      </c>
      <c r="F304" s="45">
        <f t="shared" si="36"/>
        <v>38627.456944444442</v>
      </c>
      <c r="G304" s="41" t="s">
        <v>391</v>
      </c>
      <c r="H304" s="41">
        <v>1058</v>
      </c>
      <c r="I304" s="72"/>
    </row>
    <row r="305" spans="2:91">
      <c r="B305" s="9" t="s">
        <v>151</v>
      </c>
      <c r="C305" s="39">
        <v>40089</v>
      </c>
      <c r="D305" s="39">
        <f t="shared" si="35"/>
        <v>38627</v>
      </c>
      <c r="E305" s="40">
        <v>0.5083333333333333</v>
      </c>
      <c r="F305" s="45">
        <f t="shared" si="36"/>
        <v>38627.508333333331</v>
      </c>
      <c r="G305" s="41" t="s">
        <v>391</v>
      </c>
      <c r="H305" s="41">
        <v>1212</v>
      </c>
      <c r="I305" s="72"/>
    </row>
    <row r="306" spans="2:91">
      <c r="B306" s="9" t="s">
        <v>152</v>
      </c>
      <c r="C306" s="39">
        <v>40089</v>
      </c>
      <c r="D306" s="39">
        <f t="shared" si="35"/>
        <v>38627</v>
      </c>
      <c r="E306" s="40">
        <v>0.4604166666666667</v>
      </c>
      <c r="F306" s="45">
        <f t="shared" si="36"/>
        <v>38627.460416666669</v>
      </c>
      <c r="G306" s="41" t="s">
        <v>392</v>
      </c>
      <c r="H306" s="41">
        <v>1103</v>
      </c>
      <c r="I306" s="72"/>
    </row>
    <row r="307" spans="2:91">
      <c r="B307" s="9" t="s">
        <v>153</v>
      </c>
      <c r="C307" s="39">
        <v>40089</v>
      </c>
      <c r="D307" s="39">
        <f t="shared" si="35"/>
        <v>38627</v>
      </c>
      <c r="E307" s="40">
        <v>0.5131944444444444</v>
      </c>
      <c r="F307" s="45">
        <f t="shared" si="36"/>
        <v>38627.513194444444</v>
      </c>
      <c r="G307" s="41" t="s">
        <v>392</v>
      </c>
      <c r="H307" s="41">
        <v>1219</v>
      </c>
      <c r="I307" s="72"/>
    </row>
    <row r="308" spans="2:91">
      <c r="B308" s="30"/>
      <c r="C308" s="43"/>
      <c r="D308" s="43"/>
      <c r="E308" s="43"/>
      <c r="F308" s="43"/>
      <c r="G308" s="43"/>
      <c r="H308" s="43"/>
      <c r="I308" s="71"/>
    </row>
    <row r="309" spans="2:91">
      <c r="B309" s="9" t="s">
        <v>154</v>
      </c>
      <c r="C309" s="39">
        <v>40090</v>
      </c>
      <c r="D309" s="39">
        <f t="shared" ref="D309:D322" si="37">C309-1462</f>
        <v>38628</v>
      </c>
      <c r="E309" s="40">
        <v>0.45208333333333334</v>
      </c>
      <c r="F309" s="45">
        <f t="shared" ref="F309:F322" si="38">D309+E309</f>
        <v>38628.45208333333</v>
      </c>
      <c r="G309" s="41" t="s">
        <v>385</v>
      </c>
      <c r="H309" s="41" t="s">
        <v>397</v>
      </c>
      <c r="I309" s="72"/>
    </row>
    <row r="310" spans="2:91">
      <c r="B310" s="9" t="s">
        <v>155</v>
      </c>
      <c r="C310" s="39">
        <v>40090</v>
      </c>
      <c r="D310" s="39">
        <f t="shared" si="37"/>
        <v>38628</v>
      </c>
      <c r="E310" s="40">
        <v>0.6777777777777777</v>
      </c>
      <c r="F310" s="45">
        <f t="shared" si="38"/>
        <v>38628.677777777775</v>
      </c>
      <c r="G310" s="41" t="s">
        <v>385</v>
      </c>
      <c r="H310" s="41" t="s">
        <v>398</v>
      </c>
      <c r="I310" s="72"/>
    </row>
    <row r="311" spans="2:91">
      <c r="B311" s="9" t="s">
        <v>156</v>
      </c>
      <c r="C311" s="39">
        <v>40090</v>
      </c>
      <c r="D311" s="39">
        <f t="shared" si="37"/>
        <v>38628</v>
      </c>
      <c r="E311" s="40">
        <v>0.45555555555555555</v>
      </c>
      <c r="F311" s="45">
        <f t="shared" si="38"/>
        <v>38628.455555555556</v>
      </c>
      <c r="G311" s="41" t="s">
        <v>387</v>
      </c>
      <c r="H311" s="41" t="s">
        <v>397</v>
      </c>
      <c r="I311" s="72"/>
    </row>
    <row r="312" spans="2:91">
      <c r="B312" s="9" t="s">
        <v>157</v>
      </c>
      <c r="C312" s="39">
        <v>40090</v>
      </c>
      <c r="D312" s="39">
        <f t="shared" si="37"/>
        <v>38628</v>
      </c>
      <c r="E312" s="40">
        <v>0.68263888888888891</v>
      </c>
      <c r="F312" s="45">
        <f t="shared" si="38"/>
        <v>38628.682638888888</v>
      </c>
      <c r="G312" s="41" t="s">
        <v>387</v>
      </c>
      <c r="H312" s="41" t="s">
        <v>398</v>
      </c>
      <c r="I312" s="72"/>
    </row>
    <row r="313" spans="2:91">
      <c r="B313" s="9" t="s">
        <v>158</v>
      </c>
      <c r="C313" s="39">
        <v>40090</v>
      </c>
      <c r="D313" s="39">
        <f t="shared" si="37"/>
        <v>38628</v>
      </c>
      <c r="E313" s="40">
        <v>0.4597222222222222</v>
      </c>
      <c r="F313" s="45">
        <f t="shared" si="38"/>
        <v>38628.459722222222</v>
      </c>
      <c r="G313" s="41" t="s">
        <v>388</v>
      </c>
      <c r="H313" s="41" t="s">
        <v>397</v>
      </c>
      <c r="I313" s="72"/>
    </row>
    <row r="314" spans="2:91">
      <c r="B314" s="9" t="s">
        <v>159</v>
      </c>
      <c r="C314" s="39">
        <v>40090</v>
      </c>
      <c r="D314" s="39">
        <f t="shared" si="37"/>
        <v>38628</v>
      </c>
      <c r="E314" s="40">
        <v>0.68819444444444444</v>
      </c>
      <c r="F314" s="45">
        <f t="shared" si="38"/>
        <v>38628.688194444447</v>
      </c>
      <c r="G314" s="41" t="s">
        <v>388</v>
      </c>
      <c r="H314" s="41" t="s">
        <v>398</v>
      </c>
      <c r="I314" s="72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</row>
    <row r="315" spans="2:91">
      <c r="B315" s="9" t="s">
        <v>160</v>
      </c>
      <c r="C315" s="39">
        <v>40090</v>
      </c>
      <c r="D315" s="39">
        <f t="shared" si="37"/>
        <v>38628</v>
      </c>
      <c r="E315" s="40">
        <v>0.46458333333333335</v>
      </c>
      <c r="F315" s="45">
        <f t="shared" si="38"/>
        <v>38628.464583333334</v>
      </c>
      <c r="G315" s="41" t="s">
        <v>389</v>
      </c>
      <c r="H315" s="41" t="s">
        <v>397</v>
      </c>
      <c r="I315" s="72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</row>
    <row r="316" spans="2:91">
      <c r="B316" s="9" t="s">
        <v>357</v>
      </c>
      <c r="C316" s="39">
        <v>40090</v>
      </c>
      <c r="D316" s="39">
        <f t="shared" si="37"/>
        <v>38628</v>
      </c>
      <c r="E316" s="40">
        <v>0.69444444444444453</v>
      </c>
      <c r="F316" s="45">
        <f t="shared" si="38"/>
        <v>38628.694444444445</v>
      </c>
      <c r="G316" s="41" t="s">
        <v>389</v>
      </c>
      <c r="H316" s="41" t="s">
        <v>398</v>
      </c>
      <c r="I316" s="72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</row>
    <row r="317" spans="2:91">
      <c r="B317" s="9" t="s">
        <v>358</v>
      </c>
      <c r="C317" s="39">
        <v>40090</v>
      </c>
      <c r="D317" s="39">
        <f t="shared" si="37"/>
        <v>38628</v>
      </c>
      <c r="E317" s="40">
        <v>0.4694444444444445</v>
      </c>
      <c r="F317" s="45">
        <f t="shared" si="38"/>
        <v>38628.469444444447</v>
      </c>
      <c r="G317" s="41" t="s">
        <v>390</v>
      </c>
      <c r="H317" s="41" t="s">
        <v>397</v>
      </c>
      <c r="I317" s="72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</row>
    <row r="318" spans="2:91">
      <c r="B318" s="9" t="s">
        <v>359</v>
      </c>
      <c r="C318" s="39">
        <v>40090</v>
      </c>
      <c r="D318" s="39">
        <f t="shared" si="37"/>
        <v>38628</v>
      </c>
      <c r="E318" s="40">
        <v>0.7</v>
      </c>
      <c r="F318" s="45">
        <f t="shared" si="38"/>
        <v>38628.699999999997</v>
      </c>
      <c r="G318" s="41" t="s">
        <v>390</v>
      </c>
      <c r="H318" s="41" t="s">
        <v>398</v>
      </c>
      <c r="I318" s="72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</row>
    <row r="319" spans="2:91">
      <c r="B319" s="9" t="s">
        <v>360</v>
      </c>
      <c r="C319" s="39">
        <v>40090</v>
      </c>
      <c r="D319" s="39">
        <f t="shared" si="37"/>
        <v>38628</v>
      </c>
      <c r="E319" s="40">
        <v>0.47430555555555554</v>
      </c>
      <c r="F319" s="45">
        <f t="shared" si="38"/>
        <v>38628.474305555559</v>
      </c>
      <c r="G319" s="41" t="s">
        <v>391</v>
      </c>
      <c r="H319" s="41" t="s">
        <v>397</v>
      </c>
      <c r="I319" s="72"/>
    </row>
    <row r="320" spans="2:91">
      <c r="B320" s="9" t="s">
        <v>361</v>
      </c>
      <c r="C320" s="39">
        <v>40090</v>
      </c>
      <c r="D320" s="39">
        <f t="shared" si="37"/>
        <v>38628</v>
      </c>
      <c r="E320" s="40">
        <v>0.70694444444444438</v>
      </c>
      <c r="F320" s="45">
        <f t="shared" si="38"/>
        <v>38628.706944444442</v>
      </c>
      <c r="G320" s="41" t="s">
        <v>391</v>
      </c>
      <c r="H320" s="41" t="s">
        <v>398</v>
      </c>
      <c r="I320" s="72"/>
    </row>
    <row r="321" spans="2:72">
      <c r="B321" s="9" t="s">
        <v>362</v>
      </c>
      <c r="C321" s="39">
        <v>40090</v>
      </c>
      <c r="D321" s="39">
        <f t="shared" si="37"/>
        <v>38628</v>
      </c>
      <c r="E321" s="40">
        <v>0.48194444444444445</v>
      </c>
      <c r="F321" s="45">
        <f t="shared" si="38"/>
        <v>38628.481944444444</v>
      </c>
      <c r="G321" s="41" t="s">
        <v>392</v>
      </c>
      <c r="H321" s="41" t="s">
        <v>397</v>
      </c>
      <c r="I321" s="72"/>
    </row>
    <row r="322" spans="2:72">
      <c r="B322" s="9" t="s">
        <v>363</v>
      </c>
      <c r="C322" s="39">
        <v>40090</v>
      </c>
      <c r="D322" s="39">
        <f t="shared" si="37"/>
        <v>38628</v>
      </c>
      <c r="E322" s="40">
        <v>0.71388888888888891</v>
      </c>
      <c r="F322" s="45">
        <f t="shared" si="38"/>
        <v>38628.713888888888</v>
      </c>
      <c r="G322" s="41" t="s">
        <v>392</v>
      </c>
      <c r="H322" s="41" t="s">
        <v>398</v>
      </c>
      <c r="I322" s="72"/>
    </row>
    <row r="323" spans="2:72">
      <c r="B323" s="30"/>
      <c r="C323" s="43"/>
      <c r="D323" s="43"/>
      <c r="E323" s="43"/>
      <c r="F323" s="43"/>
      <c r="G323" s="43"/>
      <c r="H323" s="43"/>
      <c r="I323" s="71"/>
    </row>
    <row r="324" spans="2:72">
      <c r="B324" s="9" t="s">
        <v>364</v>
      </c>
      <c r="C324" s="39">
        <v>40095</v>
      </c>
      <c r="D324" s="39">
        <f t="shared" ref="D324:D330" si="39">C324-1462</f>
        <v>38633</v>
      </c>
      <c r="E324" s="40">
        <v>0.65972222222222221</v>
      </c>
      <c r="F324" s="45">
        <f t="shared" ref="F324:F330" si="40">D324+E324</f>
        <v>38633.659722222219</v>
      </c>
      <c r="G324" s="41" t="s">
        <v>385</v>
      </c>
      <c r="H324" s="41"/>
      <c r="I324" s="41"/>
      <c r="J324" s="9" t="s">
        <v>364</v>
      </c>
      <c r="K324" s="46" t="s">
        <v>687</v>
      </c>
      <c r="L324" s="46" t="s">
        <v>501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5.6109999999999997E-3</v>
      </c>
      <c r="AA324" s="46">
        <v>0.42083500000000001</v>
      </c>
      <c r="AB324" s="46">
        <v>3.0260039999999999</v>
      </c>
      <c r="AC324" s="46">
        <v>7.4046909999999997</v>
      </c>
      <c r="AD324" s="46">
        <v>10.120077999999999</v>
      </c>
      <c r="AE324" s="46">
        <v>10.621072</v>
      </c>
      <c r="AF324" s="46">
        <v>10.220276999999999</v>
      </c>
      <c r="AG324" s="46">
        <v>9.6792040000000004</v>
      </c>
      <c r="AH324" s="46">
        <v>8.4467580000000009</v>
      </c>
      <c r="AI324" s="46">
        <v>6.8034980000000003</v>
      </c>
      <c r="AJ324" s="46">
        <v>5.390695</v>
      </c>
      <c r="AK324" s="46">
        <v>4.3786870000000002</v>
      </c>
      <c r="AL324" s="46">
        <v>3.6472359999999999</v>
      </c>
      <c r="AM324" s="46">
        <v>3.056063</v>
      </c>
      <c r="AN324" s="46">
        <v>2.6051690000000001</v>
      </c>
      <c r="AO324" s="46">
        <v>2.2143929999999998</v>
      </c>
      <c r="AP324" s="46">
        <v>1.8737170000000001</v>
      </c>
      <c r="AQ324" s="46">
        <v>1.603181</v>
      </c>
      <c r="AR324" s="46">
        <v>1.3326439999999999</v>
      </c>
      <c r="AS324" s="46">
        <v>1.1322460000000001</v>
      </c>
      <c r="AT324" s="46">
        <v>0.97192800000000001</v>
      </c>
      <c r="AU324" s="46">
        <v>0.80159000000000002</v>
      </c>
      <c r="AV324" s="46">
        <v>0.69137199999999999</v>
      </c>
      <c r="AW324" s="46">
        <v>0.59117299999999995</v>
      </c>
      <c r="AX324" s="46">
        <v>0.51101399999999997</v>
      </c>
      <c r="AY324" s="46">
        <v>0.44087500000000002</v>
      </c>
      <c r="AZ324" s="46">
        <v>0.37073600000000001</v>
      </c>
      <c r="BA324" s="46">
        <v>0.30059599999999997</v>
      </c>
      <c r="BB324" s="46">
        <v>0.27053700000000003</v>
      </c>
      <c r="BC324" s="46">
        <v>0.21041699999999999</v>
      </c>
      <c r="BD324" s="46">
        <v>0.17033799999999999</v>
      </c>
      <c r="BE324" s="46">
        <v>0.14027800000000001</v>
      </c>
      <c r="BF324" s="46">
        <v>0.120239</v>
      </c>
      <c r="BG324" s="46">
        <v>8.6170999999999998E-2</v>
      </c>
      <c r="BH324" s="46">
        <v>0.16031799999999999</v>
      </c>
      <c r="BI324" s="46">
        <v>0.18035799999999999</v>
      </c>
      <c r="BJ324" s="46">
        <v>0</v>
      </c>
      <c r="BK324" s="46">
        <v>10.857141</v>
      </c>
      <c r="BL324" s="46">
        <v>83.124920000000003</v>
      </c>
      <c r="BM324" s="46">
        <v>6.0179400000000003</v>
      </c>
      <c r="BN324" s="46">
        <v>89.142859000000001</v>
      </c>
      <c r="BO324" s="46">
        <v>0</v>
      </c>
      <c r="BP324" s="46">
        <v>0.13100000000000001</v>
      </c>
      <c r="BQ324" s="46">
        <v>13.813000000000001</v>
      </c>
      <c r="BR324" s="46">
        <v>1.804</v>
      </c>
      <c r="BS324" s="46">
        <v>0.122</v>
      </c>
      <c r="BT324" s="46">
        <v>0</v>
      </c>
    </row>
    <row r="325" spans="2:72">
      <c r="B325" s="9" t="s">
        <v>365</v>
      </c>
      <c r="C325" s="39">
        <v>40095</v>
      </c>
      <c r="D325" s="39">
        <f t="shared" si="39"/>
        <v>38633</v>
      </c>
      <c r="E325" s="40">
        <v>0.6645833333333333</v>
      </c>
      <c r="F325" s="45">
        <f t="shared" si="40"/>
        <v>38633.664583333331</v>
      </c>
      <c r="G325" s="41" t="s">
        <v>387</v>
      </c>
      <c r="H325" s="41"/>
      <c r="I325" s="41"/>
      <c r="J325" s="9" t="s">
        <v>365</v>
      </c>
      <c r="K325" s="46" t="s">
        <v>688</v>
      </c>
      <c r="L325" s="46" t="s">
        <v>501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5.5990999999999999E-2</v>
      </c>
      <c r="AC325" s="46">
        <v>1.229803</v>
      </c>
      <c r="AD325" s="46">
        <v>5.6590949999999998</v>
      </c>
      <c r="AE325" s="46">
        <v>10.598304000000001</v>
      </c>
      <c r="AF325" s="46">
        <v>11.598144</v>
      </c>
      <c r="AG325" s="46">
        <v>10.198368</v>
      </c>
      <c r="AH325" s="46">
        <v>8.6086229999999997</v>
      </c>
      <c r="AI325" s="46">
        <v>7.3588230000000001</v>
      </c>
      <c r="AJ325" s="46">
        <v>6.1690129999999996</v>
      </c>
      <c r="AK325" s="46">
        <v>5.0791870000000001</v>
      </c>
      <c r="AL325" s="46">
        <v>4.2893140000000001</v>
      </c>
      <c r="AM325" s="46">
        <v>3.6594139999999999</v>
      </c>
      <c r="AN325" s="46">
        <v>3.1794910000000001</v>
      </c>
      <c r="AO325" s="46">
        <v>2.8195489999999999</v>
      </c>
      <c r="AP325" s="46">
        <v>2.4996</v>
      </c>
      <c r="AQ325" s="46">
        <v>2.2596379999999998</v>
      </c>
      <c r="AR325" s="46">
        <v>1.989682</v>
      </c>
      <c r="AS325" s="46">
        <v>1.799712</v>
      </c>
      <c r="AT325" s="46">
        <v>1.6197410000000001</v>
      </c>
      <c r="AU325" s="46">
        <v>1.4097740000000001</v>
      </c>
      <c r="AV325" s="46">
        <v>1.2498</v>
      </c>
      <c r="AW325" s="46">
        <v>1.0998239999999999</v>
      </c>
      <c r="AX325" s="46">
        <v>0.95984599999999998</v>
      </c>
      <c r="AY325" s="46">
        <v>0.839866</v>
      </c>
      <c r="AZ325" s="46">
        <v>0.72988299999999995</v>
      </c>
      <c r="BA325" s="46">
        <v>0.59990399999999999</v>
      </c>
      <c r="BB325" s="46">
        <v>0.53991400000000001</v>
      </c>
      <c r="BC325" s="46">
        <v>0.42993100000000001</v>
      </c>
      <c r="BD325" s="46">
        <v>0.35994199999999998</v>
      </c>
      <c r="BE325" s="46">
        <v>0.27995500000000001</v>
      </c>
      <c r="BF325" s="46">
        <v>0.23996200000000001</v>
      </c>
      <c r="BG325" s="46">
        <v>0.15997400000000001</v>
      </c>
      <c r="BH325" s="46">
        <v>0.25995800000000002</v>
      </c>
      <c r="BI325" s="46">
        <v>0.16997300000000001</v>
      </c>
      <c r="BJ325" s="46">
        <v>0</v>
      </c>
      <c r="BK325" s="46">
        <v>1.2857940000000001</v>
      </c>
      <c r="BL325" s="46">
        <v>87.765957</v>
      </c>
      <c r="BM325" s="46">
        <v>10.948248</v>
      </c>
      <c r="BN325" s="46">
        <v>98.714206000000004</v>
      </c>
      <c r="BO325" s="46">
        <v>0</v>
      </c>
      <c r="BP325" s="46">
        <v>1.4999999999999999E-2</v>
      </c>
      <c r="BQ325" s="46">
        <v>8.016</v>
      </c>
      <c r="BR325" s="46">
        <v>0.11700000000000001</v>
      </c>
      <c r="BS325" s="46">
        <v>1.2999999999999999E-2</v>
      </c>
      <c r="BT325" s="46">
        <v>0</v>
      </c>
    </row>
    <row r="326" spans="2:72">
      <c r="B326" s="9" t="s">
        <v>366</v>
      </c>
      <c r="C326" s="39">
        <v>40095</v>
      </c>
      <c r="D326" s="39">
        <f t="shared" si="39"/>
        <v>38633</v>
      </c>
      <c r="E326" s="40">
        <v>0.6694444444444444</v>
      </c>
      <c r="F326" s="45">
        <f t="shared" si="40"/>
        <v>38633.669444444444</v>
      </c>
      <c r="G326" s="41" t="s">
        <v>388</v>
      </c>
      <c r="H326" s="41"/>
      <c r="I326" s="41"/>
      <c r="J326" s="9" t="s">
        <v>366</v>
      </c>
      <c r="K326" s="46" t="s">
        <v>689</v>
      </c>
      <c r="L326" s="46" t="s">
        <v>501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  <c r="Z326" s="46">
        <v>1.601E-3</v>
      </c>
      <c r="AA326" s="46">
        <v>0.20011699999999999</v>
      </c>
      <c r="AB326" s="46">
        <v>2.0111750000000002</v>
      </c>
      <c r="AC326" s="46">
        <v>6.153594</v>
      </c>
      <c r="AD326" s="46">
        <v>9.5655859999999997</v>
      </c>
      <c r="AE326" s="46">
        <v>10.406077</v>
      </c>
      <c r="AF326" s="46">
        <v>9.7757090000000009</v>
      </c>
      <c r="AG326" s="46">
        <v>8.8851890000000004</v>
      </c>
      <c r="AH326" s="46">
        <v>7.684488</v>
      </c>
      <c r="AI326" s="46">
        <v>6.3036810000000001</v>
      </c>
      <c r="AJ326" s="46">
        <v>5.1029799999999996</v>
      </c>
      <c r="AK326" s="46">
        <v>4.1924479999999997</v>
      </c>
      <c r="AL326" s="46">
        <v>3.532063</v>
      </c>
      <c r="AM326" s="46">
        <v>3.061788</v>
      </c>
      <c r="AN326" s="46">
        <v>2.731595</v>
      </c>
      <c r="AO326" s="46">
        <v>2.4614370000000001</v>
      </c>
      <c r="AP326" s="46">
        <v>2.231303</v>
      </c>
      <c r="AQ326" s="46">
        <v>2.0411920000000001</v>
      </c>
      <c r="AR326" s="46">
        <v>1.821064</v>
      </c>
      <c r="AS326" s="46">
        <v>1.6609700000000001</v>
      </c>
      <c r="AT326" s="46">
        <v>1.500877</v>
      </c>
      <c r="AU326" s="46">
        <v>1.310765</v>
      </c>
      <c r="AV326" s="46">
        <v>1.1606780000000001</v>
      </c>
      <c r="AW326" s="46">
        <v>1.0205960000000001</v>
      </c>
      <c r="AX326" s="46">
        <v>0.89051999999999998</v>
      </c>
      <c r="AY326" s="46">
        <v>0.77044999999999997</v>
      </c>
      <c r="AZ326" s="46">
        <v>0.67039199999999999</v>
      </c>
      <c r="BA326" s="46">
        <v>0.56032700000000002</v>
      </c>
      <c r="BB326" s="46">
        <v>0.50029199999999996</v>
      </c>
      <c r="BC326" s="46">
        <v>0.40023399999999998</v>
      </c>
      <c r="BD326" s="46">
        <v>0.33019300000000001</v>
      </c>
      <c r="BE326" s="46">
        <v>0.26015199999999999</v>
      </c>
      <c r="BF326" s="46">
        <v>0.22012899999999999</v>
      </c>
      <c r="BG326" s="46">
        <v>0.16009300000000001</v>
      </c>
      <c r="BH326" s="46">
        <v>0.25014599999999998</v>
      </c>
      <c r="BI326" s="46">
        <v>0.170099</v>
      </c>
      <c r="BJ326" s="46">
        <v>0</v>
      </c>
      <c r="BK326" s="46">
        <v>8.3664860000000001</v>
      </c>
      <c r="BL326" s="46">
        <v>81.457571000000002</v>
      </c>
      <c r="BM326" s="46">
        <v>10.175943</v>
      </c>
      <c r="BN326" s="46">
        <v>91.633514000000005</v>
      </c>
      <c r="BO326" s="46">
        <v>0</v>
      </c>
      <c r="BP326" s="46">
        <v>0.10299999999999999</v>
      </c>
      <c r="BQ326" s="46">
        <v>8.0050000000000008</v>
      </c>
      <c r="BR326" s="46">
        <v>0.82199999999999995</v>
      </c>
      <c r="BS326" s="46">
        <v>9.0999999999999998E-2</v>
      </c>
      <c r="BT326" s="46">
        <v>0</v>
      </c>
    </row>
    <row r="327" spans="2:72">
      <c r="B327" s="9" t="s">
        <v>367</v>
      </c>
      <c r="C327" s="39">
        <v>40095</v>
      </c>
      <c r="D327" s="39">
        <f t="shared" si="39"/>
        <v>38633</v>
      </c>
      <c r="E327" s="40">
        <v>0.67361111111111116</v>
      </c>
      <c r="F327" s="45">
        <f t="shared" si="40"/>
        <v>38633.673611111109</v>
      </c>
      <c r="G327" s="41" t="s">
        <v>389</v>
      </c>
      <c r="H327" s="41"/>
      <c r="I327" s="41"/>
      <c r="J327" s="9" t="s">
        <v>367</v>
      </c>
      <c r="K327" s="46" t="s">
        <v>690</v>
      </c>
      <c r="L327" s="46" t="s">
        <v>501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6">
        <v>0</v>
      </c>
      <c r="AA327" s="46">
        <v>1.2002000000000001E-2</v>
      </c>
      <c r="AB327" s="46">
        <v>0.47008499999999998</v>
      </c>
      <c r="AC327" s="46">
        <v>3.1805729999999999</v>
      </c>
      <c r="AD327" s="46">
        <v>7.9014220000000002</v>
      </c>
      <c r="AE327" s="46">
        <v>10.801944000000001</v>
      </c>
      <c r="AF327" s="46">
        <v>10.401871999999999</v>
      </c>
      <c r="AG327" s="46">
        <v>9.3216780000000004</v>
      </c>
      <c r="AH327" s="46">
        <v>8.5015300000000007</v>
      </c>
      <c r="AI327" s="46">
        <v>7.4513410000000002</v>
      </c>
      <c r="AJ327" s="46">
        <v>6.0510890000000002</v>
      </c>
      <c r="AK327" s="46">
        <v>4.8108659999999999</v>
      </c>
      <c r="AL327" s="46">
        <v>4.0507289999999996</v>
      </c>
      <c r="AM327" s="46">
        <v>3.5106320000000002</v>
      </c>
      <c r="AN327" s="46">
        <v>3.1005579999999999</v>
      </c>
      <c r="AO327" s="46">
        <v>2.7805</v>
      </c>
      <c r="AP327" s="46">
        <v>2.4804460000000002</v>
      </c>
      <c r="AQ327" s="46">
        <v>2.2204000000000002</v>
      </c>
      <c r="AR327" s="46">
        <v>1.9203460000000001</v>
      </c>
      <c r="AS327" s="46">
        <v>1.680302</v>
      </c>
      <c r="AT327" s="46">
        <v>1.450261</v>
      </c>
      <c r="AU327" s="46">
        <v>1.210218</v>
      </c>
      <c r="AV327" s="46">
        <v>1.050189</v>
      </c>
      <c r="AW327" s="46">
        <v>0.91016399999999997</v>
      </c>
      <c r="AX327" s="46">
        <v>0.80014399999999997</v>
      </c>
      <c r="AY327" s="46">
        <v>0.70012600000000003</v>
      </c>
      <c r="AZ327" s="46">
        <v>0.620112</v>
      </c>
      <c r="BA327" s="46">
        <v>0.52009399999999995</v>
      </c>
      <c r="BB327" s="46">
        <v>0.46008300000000002</v>
      </c>
      <c r="BC327" s="46">
        <v>0.37006699999999998</v>
      </c>
      <c r="BD327" s="46">
        <v>0.30005399999999999</v>
      </c>
      <c r="BE327" s="46">
        <v>0.230041</v>
      </c>
      <c r="BF327" s="46">
        <v>0.19003400000000001</v>
      </c>
      <c r="BG327" s="46">
        <v>0.130023</v>
      </c>
      <c r="BH327" s="46">
        <v>0.210038</v>
      </c>
      <c r="BI327" s="46">
        <v>0.20003599999999999</v>
      </c>
      <c r="BJ327" s="46">
        <v>0</v>
      </c>
      <c r="BK327" s="46">
        <v>3.6626590000000001</v>
      </c>
      <c r="BL327" s="46">
        <v>86.985657000000003</v>
      </c>
      <c r="BM327" s="46">
        <v>9.3516829999999995</v>
      </c>
      <c r="BN327" s="46">
        <v>96.337340999999995</v>
      </c>
      <c r="BO327" s="46">
        <v>0</v>
      </c>
      <c r="BP327" s="46">
        <v>4.2000000000000003E-2</v>
      </c>
      <c r="BQ327" s="46">
        <v>9.3019999999999996</v>
      </c>
      <c r="BR327" s="46">
        <v>0.39200000000000002</v>
      </c>
      <c r="BS327" s="46">
        <v>3.7999999999999999E-2</v>
      </c>
      <c r="BT327" s="46">
        <v>0</v>
      </c>
    </row>
    <row r="328" spans="2:72">
      <c r="B328" s="9" t="s">
        <v>368</v>
      </c>
      <c r="C328" s="39">
        <v>40095</v>
      </c>
      <c r="D328" s="39">
        <f t="shared" si="39"/>
        <v>38633</v>
      </c>
      <c r="E328" s="40">
        <v>0.68055555555555547</v>
      </c>
      <c r="F328" s="45">
        <f t="shared" si="40"/>
        <v>38633.680555555555</v>
      </c>
      <c r="G328" s="41" t="s">
        <v>390</v>
      </c>
      <c r="H328" s="41"/>
      <c r="I328" s="41"/>
      <c r="J328" s="9" t="s">
        <v>368</v>
      </c>
      <c r="K328" s="46" t="s">
        <v>691</v>
      </c>
      <c r="L328" s="46" t="s">
        <v>501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3.7021999999999999E-2</v>
      </c>
      <c r="AC328" s="46">
        <v>3.2319070000000001</v>
      </c>
      <c r="AD328" s="46">
        <v>14.808737000000001</v>
      </c>
      <c r="AE328" s="46">
        <v>7.2943040000000003</v>
      </c>
      <c r="AF328" s="46">
        <v>11.006494</v>
      </c>
      <c r="AG328" s="46">
        <v>11.706906999999999</v>
      </c>
      <c r="AH328" s="46">
        <v>7.8346220000000004</v>
      </c>
      <c r="AI328" s="46">
        <v>6.8140200000000002</v>
      </c>
      <c r="AJ328" s="46">
        <v>5.8234360000000001</v>
      </c>
      <c r="AK328" s="46">
        <v>4.8528630000000001</v>
      </c>
      <c r="AL328" s="46">
        <v>4.2925329999999997</v>
      </c>
      <c r="AM328" s="46">
        <v>3.3519779999999999</v>
      </c>
      <c r="AN328" s="46">
        <v>2.6315529999999998</v>
      </c>
      <c r="AO328" s="46">
        <v>2.3213699999999999</v>
      </c>
      <c r="AP328" s="46">
        <v>2.221311</v>
      </c>
      <c r="AQ328" s="46">
        <v>2.1312570000000002</v>
      </c>
      <c r="AR328" s="46">
        <v>1.8210740000000001</v>
      </c>
      <c r="AS328" s="46">
        <v>1.4008259999999999</v>
      </c>
      <c r="AT328" s="46">
        <v>0.99058400000000002</v>
      </c>
      <c r="AU328" s="46">
        <v>0.72042499999999998</v>
      </c>
      <c r="AV328" s="46">
        <v>0.66039000000000003</v>
      </c>
      <c r="AW328" s="46">
        <v>0.71041900000000002</v>
      </c>
      <c r="AX328" s="46">
        <v>0.76044900000000004</v>
      </c>
      <c r="AY328" s="46">
        <v>0.75044299999999997</v>
      </c>
      <c r="AZ328" s="46">
        <v>0.640378</v>
      </c>
      <c r="BA328" s="46">
        <v>0.46027200000000001</v>
      </c>
      <c r="BB328" s="46">
        <v>0.29017100000000001</v>
      </c>
      <c r="BC328" s="46">
        <v>0.14008300000000001</v>
      </c>
      <c r="BD328" s="46">
        <v>5.1029999999999999E-2</v>
      </c>
      <c r="BE328" s="46">
        <v>2.4014000000000001E-2</v>
      </c>
      <c r="BF328" s="46">
        <v>2.6015E-2</v>
      </c>
      <c r="BG328" s="46">
        <v>2.9017000000000001E-2</v>
      </c>
      <c r="BH328" s="46">
        <v>7.6045000000000001E-2</v>
      </c>
      <c r="BI328" s="46">
        <v>8.8052000000000005E-2</v>
      </c>
      <c r="BJ328" s="46">
        <v>0</v>
      </c>
      <c r="BK328" s="46">
        <v>3.268929</v>
      </c>
      <c r="BL328" s="46">
        <v>90.313284999999993</v>
      </c>
      <c r="BM328" s="46">
        <v>6.4177860000000004</v>
      </c>
      <c r="BN328" s="46">
        <v>96.731071</v>
      </c>
      <c r="BO328" s="46">
        <v>0</v>
      </c>
      <c r="BP328" s="46">
        <v>3.5999999999999997E-2</v>
      </c>
      <c r="BQ328" s="46">
        <v>14.071999999999999</v>
      </c>
      <c r="BR328" s="46">
        <v>0.50900000000000001</v>
      </c>
      <c r="BS328" s="46">
        <v>3.4000000000000002E-2</v>
      </c>
      <c r="BT328" s="46">
        <v>0</v>
      </c>
    </row>
    <row r="329" spans="2:72">
      <c r="B329" s="9" t="s">
        <v>369</v>
      </c>
      <c r="C329" s="39">
        <v>40095</v>
      </c>
      <c r="D329" s="39">
        <f t="shared" si="39"/>
        <v>38633</v>
      </c>
      <c r="E329" s="40">
        <v>0.68402777777777779</v>
      </c>
      <c r="F329" s="45">
        <f t="shared" si="40"/>
        <v>38633.684027777781</v>
      </c>
      <c r="G329" s="41" t="s">
        <v>391</v>
      </c>
      <c r="H329" s="41"/>
      <c r="I329" s="41"/>
      <c r="J329" s="9" t="s">
        <v>369</v>
      </c>
      <c r="K329" s="46" t="s">
        <v>692</v>
      </c>
      <c r="L329" s="46" t="s">
        <v>501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3.2006E-2</v>
      </c>
      <c r="AA329" s="46">
        <v>0.65011699999999994</v>
      </c>
      <c r="AB329" s="46">
        <v>2.760497</v>
      </c>
      <c r="AC329" s="46">
        <v>5.5910060000000001</v>
      </c>
      <c r="AD329" s="46">
        <v>7.83141</v>
      </c>
      <c r="AE329" s="46">
        <v>9.2416630000000008</v>
      </c>
      <c r="AF329" s="46">
        <v>9.7617569999999994</v>
      </c>
      <c r="AG329" s="46">
        <v>9.3916909999999998</v>
      </c>
      <c r="AH329" s="46">
        <v>8.2214799999999997</v>
      </c>
      <c r="AI329" s="46">
        <v>6.7712190000000003</v>
      </c>
      <c r="AJ329" s="46">
        <v>5.520994</v>
      </c>
      <c r="AK329" s="46">
        <v>4.5308159999999997</v>
      </c>
      <c r="AL329" s="46">
        <v>3.780681</v>
      </c>
      <c r="AM329" s="46">
        <v>3.22058</v>
      </c>
      <c r="AN329" s="46">
        <v>2.8005040000000001</v>
      </c>
      <c r="AO329" s="46">
        <v>2.4704449999999998</v>
      </c>
      <c r="AP329" s="46">
        <v>2.200396</v>
      </c>
      <c r="AQ329" s="46">
        <v>1.980356</v>
      </c>
      <c r="AR329" s="46">
        <v>1.740313</v>
      </c>
      <c r="AS329" s="46">
        <v>1.580284</v>
      </c>
      <c r="AT329" s="46">
        <v>1.420256</v>
      </c>
      <c r="AU329" s="46">
        <v>1.2402230000000001</v>
      </c>
      <c r="AV329" s="46">
        <v>1.1102000000000001</v>
      </c>
      <c r="AW329" s="46">
        <v>0.98017600000000005</v>
      </c>
      <c r="AX329" s="46">
        <v>0.87015699999999996</v>
      </c>
      <c r="AY329" s="46">
        <v>0.76013699999999995</v>
      </c>
      <c r="AZ329" s="46">
        <v>0.67012099999999997</v>
      </c>
      <c r="BA329" s="46">
        <v>0.56010099999999996</v>
      </c>
      <c r="BB329" s="46">
        <v>0.51009199999999999</v>
      </c>
      <c r="BC329" s="46">
        <v>0.41007399999999999</v>
      </c>
      <c r="BD329" s="46">
        <v>0.340061</v>
      </c>
      <c r="BE329" s="46">
        <v>0.27004899999999998</v>
      </c>
      <c r="BF329" s="46">
        <v>0.230041</v>
      </c>
      <c r="BG329" s="46">
        <v>0.160029</v>
      </c>
      <c r="BH329" s="46">
        <v>0.24004300000000001</v>
      </c>
      <c r="BI329" s="46">
        <v>0.15002699999999999</v>
      </c>
      <c r="BJ329" s="46">
        <v>0</v>
      </c>
      <c r="BK329" s="46">
        <v>9.0336259999999999</v>
      </c>
      <c r="BL329" s="46">
        <v>81.044588000000005</v>
      </c>
      <c r="BM329" s="46">
        <v>9.9217860000000009</v>
      </c>
      <c r="BN329" s="46">
        <v>90.966374000000002</v>
      </c>
      <c r="BO329" s="46">
        <v>0</v>
      </c>
      <c r="BP329" s="46">
        <v>0.111</v>
      </c>
      <c r="BQ329" s="46">
        <v>8.1679999999999993</v>
      </c>
      <c r="BR329" s="46">
        <v>0.91</v>
      </c>
      <c r="BS329" s="46">
        <v>9.9000000000000005E-2</v>
      </c>
      <c r="BT329" s="46">
        <v>0</v>
      </c>
    </row>
    <row r="330" spans="2:72">
      <c r="B330" s="9" t="s">
        <v>370</v>
      </c>
      <c r="C330" s="39">
        <v>40095</v>
      </c>
      <c r="D330" s="39">
        <f t="shared" si="39"/>
        <v>38633</v>
      </c>
      <c r="E330" s="40">
        <v>0.69097222222222221</v>
      </c>
      <c r="F330" s="45">
        <f t="shared" si="40"/>
        <v>38633.690972222219</v>
      </c>
      <c r="G330" s="41" t="s">
        <v>392</v>
      </c>
      <c r="H330" s="41"/>
      <c r="I330" s="41"/>
      <c r="J330" s="9" t="s">
        <v>370</v>
      </c>
      <c r="K330" s="46" t="s">
        <v>693</v>
      </c>
      <c r="L330" s="46" t="s">
        <v>501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1.5020000000000001E-3</v>
      </c>
      <c r="AB330" s="46">
        <v>0.14016899999999999</v>
      </c>
      <c r="AC330" s="46">
        <v>1.6019300000000001</v>
      </c>
      <c r="AD330" s="46">
        <v>8.1998809999999995</v>
      </c>
      <c r="AE330" s="46">
        <v>10.91315</v>
      </c>
      <c r="AF330" s="46">
        <v>10.813029999999999</v>
      </c>
      <c r="AG330" s="46">
        <v>10.813029999999999</v>
      </c>
      <c r="AH330" s="46">
        <v>9.3612800000000007</v>
      </c>
      <c r="AI330" s="46">
        <v>7.7493379999999998</v>
      </c>
      <c r="AJ330" s="46">
        <v>6.567914</v>
      </c>
      <c r="AK330" s="46">
        <v>5.4365509999999997</v>
      </c>
      <c r="AL330" s="46">
        <v>4.4553690000000001</v>
      </c>
      <c r="AM330" s="46">
        <v>3.6644160000000001</v>
      </c>
      <c r="AN330" s="46">
        <v>3.093728</v>
      </c>
      <c r="AO330" s="46">
        <v>2.6632090000000002</v>
      </c>
      <c r="AP330" s="46">
        <v>2.3127870000000001</v>
      </c>
      <c r="AQ330" s="46">
        <v>2.022437</v>
      </c>
      <c r="AR330" s="46">
        <v>1.7120629999999999</v>
      </c>
      <c r="AS330" s="46">
        <v>1.441737</v>
      </c>
      <c r="AT330" s="46">
        <v>1.1914359999999999</v>
      </c>
      <c r="AU330" s="46">
        <v>0.95114600000000005</v>
      </c>
      <c r="AV330" s="46">
        <v>0.79095300000000002</v>
      </c>
      <c r="AW330" s="46">
        <v>0.68081999999999998</v>
      </c>
      <c r="AX330" s="46">
        <v>0.60072400000000004</v>
      </c>
      <c r="AY330" s="46">
        <v>0.54065099999999999</v>
      </c>
      <c r="AZ330" s="46">
        <v>0.48057899999999998</v>
      </c>
      <c r="BA330" s="46">
        <v>0.39047100000000001</v>
      </c>
      <c r="BB330" s="46">
        <v>0.320386</v>
      </c>
      <c r="BC330" s="46">
        <v>0.23027700000000001</v>
      </c>
      <c r="BD330" s="46">
        <v>0.170205</v>
      </c>
      <c r="BE330" s="46">
        <v>0.120145</v>
      </c>
      <c r="BF330" s="46">
        <v>9.6115999999999993E-2</v>
      </c>
      <c r="BG330" s="46">
        <v>7.2086999999999998E-2</v>
      </c>
      <c r="BH330" s="46">
        <v>0.160193</v>
      </c>
      <c r="BI330" s="46">
        <v>0.24029</v>
      </c>
      <c r="BJ330" s="46">
        <v>0</v>
      </c>
      <c r="BK330" s="46">
        <v>1.743601</v>
      </c>
      <c r="BL330" s="46">
        <v>91.219920000000002</v>
      </c>
      <c r="BM330" s="46">
        <v>7.0364789999999999</v>
      </c>
      <c r="BN330" s="46">
        <v>98.256399000000002</v>
      </c>
      <c r="BO330" s="46">
        <v>0</v>
      </c>
      <c r="BP330" s="46">
        <v>1.9E-2</v>
      </c>
      <c r="BQ330" s="46">
        <v>12.964</v>
      </c>
      <c r="BR330" s="46">
        <v>0.248</v>
      </c>
      <c r="BS330" s="46">
        <v>1.7999999999999999E-2</v>
      </c>
      <c r="BT330" s="46">
        <v>0</v>
      </c>
    </row>
    <row r="331" spans="2:72">
      <c r="B331" s="15"/>
      <c r="C331" s="43"/>
      <c r="D331" s="43"/>
      <c r="E331" s="43"/>
      <c r="F331" s="43"/>
      <c r="G331" s="43"/>
      <c r="H331" s="43"/>
      <c r="I331" s="43"/>
      <c r="J331" s="15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</row>
    <row r="332" spans="2:72">
      <c r="B332" s="9" t="s">
        <v>371</v>
      </c>
      <c r="C332" s="39">
        <v>40096</v>
      </c>
      <c r="D332" s="39">
        <f t="shared" ref="D332:D338" si="41">C332-1462</f>
        <v>38634</v>
      </c>
      <c r="E332" s="40">
        <v>0.6</v>
      </c>
      <c r="F332" s="45">
        <f t="shared" ref="F332:F338" si="42">D332+E332</f>
        <v>38634.6</v>
      </c>
      <c r="G332" s="41" t="s">
        <v>385</v>
      </c>
      <c r="H332" s="41"/>
      <c r="I332" s="41"/>
      <c r="J332" s="9" t="s">
        <v>371</v>
      </c>
      <c r="K332" s="46" t="s">
        <v>694</v>
      </c>
      <c r="L332" s="46" t="s">
        <v>501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3.1029999999999999E-3</v>
      </c>
      <c r="AB332" s="46">
        <v>0.11011799999999999</v>
      </c>
      <c r="AC332" s="46">
        <v>0.73078100000000001</v>
      </c>
      <c r="AD332" s="46">
        <v>1.8119369999999999</v>
      </c>
      <c r="AE332" s="46">
        <v>2.9731779999999999</v>
      </c>
      <c r="AF332" s="46">
        <v>3.9942700000000002</v>
      </c>
      <c r="AG332" s="46">
        <v>4.7150400000000001</v>
      </c>
      <c r="AH332" s="46">
        <v>4.915254</v>
      </c>
      <c r="AI332" s="46">
        <v>4.8551900000000003</v>
      </c>
      <c r="AJ332" s="46">
        <v>4.9252649999999996</v>
      </c>
      <c r="AK332" s="46">
        <v>5.1354899999999999</v>
      </c>
      <c r="AL332" s="46">
        <v>5.475854</v>
      </c>
      <c r="AM332" s="46">
        <v>5.7661639999999998</v>
      </c>
      <c r="AN332" s="46">
        <v>6.0264420000000003</v>
      </c>
      <c r="AO332" s="46">
        <v>6.1365600000000002</v>
      </c>
      <c r="AP332" s="46">
        <v>6.0364529999999998</v>
      </c>
      <c r="AQ332" s="46">
        <v>5.836239</v>
      </c>
      <c r="AR332" s="46">
        <v>5.3557249999999996</v>
      </c>
      <c r="AS332" s="46">
        <v>4.8952330000000002</v>
      </c>
      <c r="AT332" s="46">
        <v>4.3246229999999999</v>
      </c>
      <c r="AU332" s="46">
        <v>3.583831</v>
      </c>
      <c r="AV332" s="46">
        <v>2.953157</v>
      </c>
      <c r="AW332" s="46">
        <v>2.3525149999999999</v>
      </c>
      <c r="AX332" s="46">
        <v>1.8219479999999999</v>
      </c>
      <c r="AY332" s="46">
        <v>1.3714660000000001</v>
      </c>
      <c r="AZ332" s="46">
        <v>1.0210920000000001</v>
      </c>
      <c r="BA332" s="46">
        <v>0.72077100000000005</v>
      </c>
      <c r="BB332" s="46">
        <v>0.56059899999999996</v>
      </c>
      <c r="BC332" s="46">
        <v>0.40042800000000001</v>
      </c>
      <c r="BD332" s="46">
        <v>0.29031000000000001</v>
      </c>
      <c r="BE332" s="46">
        <v>0.210225</v>
      </c>
      <c r="BF332" s="46">
        <v>0.170182</v>
      </c>
      <c r="BG332" s="46">
        <v>0.120128</v>
      </c>
      <c r="BH332" s="46">
        <v>0.200214</v>
      </c>
      <c r="BI332" s="46">
        <v>0.200214</v>
      </c>
      <c r="BJ332" s="46">
        <v>0</v>
      </c>
      <c r="BK332" s="46">
        <v>0.84400200000000003</v>
      </c>
      <c r="BL332" s="46">
        <v>78.854294999999993</v>
      </c>
      <c r="BM332" s="46">
        <v>20.301703</v>
      </c>
      <c r="BN332" s="46">
        <v>99.155997999999997</v>
      </c>
      <c r="BO332" s="46">
        <v>0</v>
      </c>
      <c r="BP332" s="46">
        <v>1.0999999999999999E-2</v>
      </c>
      <c r="BQ332" s="46">
        <v>3.8839999999999999</v>
      </c>
      <c r="BR332" s="46">
        <v>4.2000000000000003E-2</v>
      </c>
      <c r="BS332" s="46">
        <v>8.9999999999999993E-3</v>
      </c>
      <c r="BT332" s="46">
        <v>0</v>
      </c>
    </row>
    <row r="333" spans="2:72">
      <c r="B333" s="9" t="s">
        <v>372</v>
      </c>
      <c r="C333" s="39">
        <v>40096</v>
      </c>
      <c r="D333" s="39">
        <f t="shared" si="41"/>
        <v>38634</v>
      </c>
      <c r="E333" s="40">
        <v>0.60138888888888886</v>
      </c>
      <c r="F333" s="45">
        <f t="shared" si="42"/>
        <v>38634.601388888892</v>
      </c>
      <c r="G333" s="41" t="s">
        <v>387</v>
      </c>
      <c r="H333" s="41"/>
      <c r="I333" s="41"/>
      <c r="J333" s="9" t="s">
        <v>372</v>
      </c>
      <c r="K333" s="46" t="s">
        <v>695</v>
      </c>
      <c r="L333" s="46" t="s">
        <v>501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1.5009999999999999E-3</v>
      </c>
      <c r="AA333" s="46">
        <v>0.14008200000000001</v>
      </c>
      <c r="AB333" s="46">
        <v>1.23072</v>
      </c>
      <c r="AC333" s="46">
        <v>3.5520779999999998</v>
      </c>
      <c r="AD333" s="46">
        <v>5.363137</v>
      </c>
      <c r="AE333" s="46">
        <v>6.0335299999999998</v>
      </c>
      <c r="AF333" s="46">
        <v>6.2836759999999998</v>
      </c>
      <c r="AG333" s="46">
        <v>6.4037459999999999</v>
      </c>
      <c r="AH333" s="46">
        <v>5.993506</v>
      </c>
      <c r="AI333" s="46">
        <v>5.2630790000000003</v>
      </c>
      <c r="AJ333" s="46">
        <v>4.7627860000000002</v>
      </c>
      <c r="AK333" s="46">
        <v>4.6327100000000003</v>
      </c>
      <c r="AL333" s="46">
        <v>4.7727919999999999</v>
      </c>
      <c r="AM333" s="46">
        <v>4.9228800000000001</v>
      </c>
      <c r="AN333" s="46">
        <v>5.0229379999999999</v>
      </c>
      <c r="AO333" s="46">
        <v>4.9528970000000001</v>
      </c>
      <c r="AP333" s="46">
        <v>4.6927450000000004</v>
      </c>
      <c r="AQ333" s="46">
        <v>4.3425399999999996</v>
      </c>
      <c r="AR333" s="46">
        <v>3.8022239999999998</v>
      </c>
      <c r="AS333" s="46">
        <v>3.2919260000000001</v>
      </c>
      <c r="AT333" s="46">
        <v>2.7516099999999999</v>
      </c>
      <c r="AU333" s="46">
        <v>2.1612640000000001</v>
      </c>
      <c r="AV333" s="46">
        <v>1.711001</v>
      </c>
      <c r="AW333" s="46">
        <v>1.340784</v>
      </c>
      <c r="AX333" s="46">
        <v>1.0506150000000001</v>
      </c>
      <c r="AY333" s="46">
        <v>0.84049200000000002</v>
      </c>
      <c r="AZ333" s="46">
        <v>0.71041600000000005</v>
      </c>
      <c r="BA333" s="46">
        <v>0.60035099999999997</v>
      </c>
      <c r="BB333" s="46">
        <v>0.56032800000000005</v>
      </c>
      <c r="BC333" s="46">
        <v>0.49028699999999997</v>
      </c>
      <c r="BD333" s="46">
        <v>0.44025799999999998</v>
      </c>
      <c r="BE333" s="46">
        <v>0.380222</v>
      </c>
      <c r="BF333" s="46">
        <v>0.360211</v>
      </c>
      <c r="BG333" s="46">
        <v>0.27015800000000001</v>
      </c>
      <c r="BH333" s="46">
        <v>0.48028100000000001</v>
      </c>
      <c r="BI333" s="46">
        <v>0.39022800000000002</v>
      </c>
      <c r="BJ333" s="46">
        <v>0</v>
      </c>
      <c r="BK333" s="46">
        <v>4.9243810000000003</v>
      </c>
      <c r="BL333" s="46">
        <v>80.537114000000003</v>
      </c>
      <c r="BM333" s="46">
        <v>14.538505000000001</v>
      </c>
      <c r="BN333" s="46">
        <v>95.075619000000003</v>
      </c>
      <c r="BO333" s="46">
        <v>0</v>
      </c>
      <c r="BP333" s="46">
        <v>6.0999999999999999E-2</v>
      </c>
      <c r="BQ333" s="46">
        <v>5.54</v>
      </c>
      <c r="BR333" s="46">
        <v>0.33900000000000002</v>
      </c>
      <c r="BS333" s="46">
        <v>5.1999999999999998E-2</v>
      </c>
      <c r="BT333" s="46">
        <v>0</v>
      </c>
    </row>
    <row r="334" spans="2:72">
      <c r="B334" s="9" t="s">
        <v>373</v>
      </c>
      <c r="C334" s="39">
        <v>40096</v>
      </c>
      <c r="D334" s="39">
        <f t="shared" si="41"/>
        <v>38634</v>
      </c>
      <c r="E334" s="40">
        <v>0.60833333333333328</v>
      </c>
      <c r="F334" s="45">
        <f t="shared" si="42"/>
        <v>38634.60833333333</v>
      </c>
      <c r="G334" s="41" t="s">
        <v>388</v>
      </c>
      <c r="H334" s="41"/>
      <c r="I334" s="41"/>
      <c r="J334" s="9" t="s">
        <v>373</v>
      </c>
      <c r="K334" s="46" t="s">
        <v>696</v>
      </c>
      <c r="L334" s="46" t="s">
        <v>501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2.1021000000000001E-2</v>
      </c>
      <c r="AB334" s="46">
        <v>0.470466</v>
      </c>
      <c r="AC334" s="46">
        <v>2.2622399999999998</v>
      </c>
      <c r="AD334" s="46">
        <v>4.6245779999999996</v>
      </c>
      <c r="AE334" s="46">
        <v>6.0159560000000001</v>
      </c>
      <c r="AF334" s="46">
        <v>6.4063420000000004</v>
      </c>
      <c r="AG334" s="46">
        <v>6.4964310000000003</v>
      </c>
      <c r="AH334" s="46">
        <v>6.1961339999999998</v>
      </c>
      <c r="AI334" s="46">
        <v>5.57552</v>
      </c>
      <c r="AJ334" s="46">
        <v>5.075024</v>
      </c>
      <c r="AK334" s="46">
        <v>4.8948460000000003</v>
      </c>
      <c r="AL334" s="46">
        <v>5.0049549999999998</v>
      </c>
      <c r="AM334" s="46">
        <v>5.1250739999999997</v>
      </c>
      <c r="AN334" s="46">
        <v>5.1951429999999998</v>
      </c>
      <c r="AO334" s="46">
        <v>5.0950439999999997</v>
      </c>
      <c r="AP334" s="46">
        <v>4.8147669999999998</v>
      </c>
      <c r="AQ334" s="46">
        <v>4.4544100000000002</v>
      </c>
      <c r="AR334" s="46">
        <v>3.8938549999999998</v>
      </c>
      <c r="AS334" s="46">
        <v>3.3733399999999998</v>
      </c>
      <c r="AT334" s="46">
        <v>2.8328039999999999</v>
      </c>
      <c r="AU334" s="46">
        <v>2.2322099999999998</v>
      </c>
      <c r="AV334" s="46">
        <v>1.7717540000000001</v>
      </c>
      <c r="AW334" s="46">
        <v>1.3913770000000001</v>
      </c>
      <c r="AX334" s="46">
        <v>1.09108</v>
      </c>
      <c r="AY334" s="46">
        <v>0.88087199999999999</v>
      </c>
      <c r="AZ334" s="46">
        <v>0.73072300000000001</v>
      </c>
      <c r="BA334" s="46">
        <v>0.620614</v>
      </c>
      <c r="BB334" s="46">
        <v>0.57056499999999999</v>
      </c>
      <c r="BC334" s="46">
        <v>0.50049500000000002</v>
      </c>
      <c r="BD334" s="46">
        <v>0.45044600000000001</v>
      </c>
      <c r="BE334" s="46">
        <v>0.39038600000000001</v>
      </c>
      <c r="BF334" s="46">
        <v>0.36035699999999998</v>
      </c>
      <c r="BG334" s="46">
        <v>0.280277</v>
      </c>
      <c r="BH334" s="46">
        <v>0.49048599999999998</v>
      </c>
      <c r="BI334" s="46">
        <v>0.41040599999999999</v>
      </c>
      <c r="BJ334" s="46">
        <v>0</v>
      </c>
      <c r="BK334" s="46">
        <v>2.7537259999999999</v>
      </c>
      <c r="BL334" s="46">
        <v>82.241418999999993</v>
      </c>
      <c r="BM334" s="46">
        <v>15.004854999999999</v>
      </c>
      <c r="BN334" s="46">
        <v>97.246274</v>
      </c>
      <c r="BO334" s="46">
        <v>0</v>
      </c>
      <c r="BP334" s="46">
        <v>3.3000000000000002E-2</v>
      </c>
      <c r="BQ334" s="46">
        <v>5.4809999999999999</v>
      </c>
      <c r="BR334" s="46">
        <v>0.184</v>
      </c>
      <c r="BS334" s="46">
        <v>2.8000000000000001E-2</v>
      </c>
      <c r="BT334" s="46">
        <v>0</v>
      </c>
    </row>
    <row r="335" spans="2:72">
      <c r="B335" s="9" t="s">
        <v>374</v>
      </c>
      <c r="C335" s="39">
        <v>40096</v>
      </c>
      <c r="D335" s="39">
        <f t="shared" si="41"/>
        <v>38634</v>
      </c>
      <c r="E335" s="40">
        <v>0.61319444444444449</v>
      </c>
      <c r="F335" s="45">
        <f t="shared" si="42"/>
        <v>38634.613194444442</v>
      </c>
      <c r="G335" s="41" t="s">
        <v>389</v>
      </c>
      <c r="H335" s="41"/>
      <c r="I335" s="41"/>
      <c r="J335" s="9" t="s">
        <v>374</v>
      </c>
      <c r="K335" s="46" t="s">
        <v>697</v>
      </c>
      <c r="L335" s="46" t="s">
        <v>501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5.1000000000000004E-4</v>
      </c>
      <c r="AB335" s="46">
        <v>5.2009E-2</v>
      </c>
      <c r="AC335" s="46">
        <v>0.57010000000000005</v>
      </c>
      <c r="AD335" s="46">
        <v>2.0503589999999998</v>
      </c>
      <c r="AE335" s="46">
        <v>3.7606579999999998</v>
      </c>
      <c r="AF335" s="46">
        <v>4.4607799999999997</v>
      </c>
      <c r="AG335" s="46">
        <v>4.3707640000000003</v>
      </c>
      <c r="AH335" s="46">
        <v>4.1607279999999998</v>
      </c>
      <c r="AI335" s="46">
        <v>4.240742</v>
      </c>
      <c r="AJ335" s="46">
        <v>4.6208080000000002</v>
      </c>
      <c r="AK335" s="46">
        <v>5.100892</v>
      </c>
      <c r="AL335" s="46">
        <v>5.670992</v>
      </c>
      <c r="AM335" s="46">
        <v>6.1210709999999997</v>
      </c>
      <c r="AN335" s="46">
        <v>6.4411269999999998</v>
      </c>
      <c r="AO335" s="46">
        <v>6.531142</v>
      </c>
      <c r="AP335" s="46">
        <v>6.3711140000000004</v>
      </c>
      <c r="AQ335" s="46">
        <v>6.0710620000000004</v>
      </c>
      <c r="AR335" s="46">
        <v>5.4509530000000002</v>
      </c>
      <c r="AS335" s="46">
        <v>4.850848</v>
      </c>
      <c r="AT335" s="46">
        <v>4.1607279999999998</v>
      </c>
      <c r="AU335" s="46">
        <v>3.3305829999999998</v>
      </c>
      <c r="AV335" s="46">
        <v>2.6604649999999999</v>
      </c>
      <c r="AW335" s="46">
        <v>2.0603600000000002</v>
      </c>
      <c r="AX335" s="46">
        <v>1.5702750000000001</v>
      </c>
      <c r="AY335" s="46">
        <v>1.1802060000000001</v>
      </c>
      <c r="AZ335" s="46">
        <v>0.90015699999999998</v>
      </c>
      <c r="BA335" s="46">
        <v>0.67011699999999996</v>
      </c>
      <c r="BB335" s="46">
        <v>0.56009799999999998</v>
      </c>
      <c r="BC335" s="46">
        <v>0.440077</v>
      </c>
      <c r="BD335" s="46">
        <v>0.36006300000000002</v>
      </c>
      <c r="BE335" s="46">
        <v>0.290051</v>
      </c>
      <c r="BF335" s="46">
        <v>0.25004399999999999</v>
      </c>
      <c r="BG335" s="46">
        <v>0.180031</v>
      </c>
      <c r="BH335" s="46">
        <v>0.290051</v>
      </c>
      <c r="BI335" s="46">
        <v>0.20003499999999999</v>
      </c>
      <c r="BJ335" s="46">
        <v>0</v>
      </c>
      <c r="BK335" s="46">
        <v>0.62261900000000003</v>
      </c>
      <c r="BL335" s="46">
        <v>80.274039999999999</v>
      </c>
      <c r="BM335" s="46">
        <v>19.103341</v>
      </c>
      <c r="BN335" s="46">
        <v>99.377381</v>
      </c>
      <c r="BO335" s="46">
        <v>0</v>
      </c>
      <c r="BP335" s="46">
        <v>8.0000000000000002E-3</v>
      </c>
      <c r="BQ335" s="46">
        <v>4.202</v>
      </c>
      <c r="BR335" s="46">
        <v>3.3000000000000002E-2</v>
      </c>
      <c r="BS335" s="46">
        <v>6.0000000000000001E-3</v>
      </c>
      <c r="BT335" s="46">
        <v>0</v>
      </c>
    </row>
    <row r="336" spans="2:72">
      <c r="B336" s="9" t="s">
        <v>375</v>
      </c>
      <c r="C336" s="39">
        <v>40096</v>
      </c>
      <c r="D336" s="39">
        <f t="shared" si="41"/>
        <v>38634</v>
      </c>
      <c r="E336" s="40">
        <v>0.62083333333333335</v>
      </c>
      <c r="F336" s="45">
        <f t="shared" si="42"/>
        <v>38634.620833333334</v>
      </c>
      <c r="G336" s="41" t="s">
        <v>390</v>
      </c>
      <c r="H336" s="41"/>
      <c r="I336" s="41"/>
      <c r="J336" s="9" t="s">
        <v>375</v>
      </c>
      <c r="K336" s="46" t="s">
        <v>528</v>
      </c>
      <c r="L336" s="46" t="s">
        <v>501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4.7019999999999999E-2</v>
      </c>
      <c r="AB336" s="46">
        <v>0.90038700000000005</v>
      </c>
      <c r="AC336" s="46">
        <v>3.6115529999999998</v>
      </c>
      <c r="AD336" s="46">
        <v>6.3227190000000002</v>
      </c>
      <c r="AE336" s="46">
        <v>7.3631659999999997</v>
      </c>
      <c r="AF336" s="46">
        <v>7.2631230000000002</v>
      </c>
      <c r="AG336" s="46">
        <v>6.9930070000000004</v>
      </c>
      <c r="AH336" s="46">
        <v>6.432766</v>
      </c>
      <c r="AI336" s="46">
        <v>5.6424260000000004</v>
      </c>
      <c r="AJ336" s="46">
        <v>5.0621770000000001</v>
      </c>
      <c r="AK336" s="46">
        <v>4.8220729999999996</v>
      </c>
      <c r="AL336" s="46">
        <v>4.8420820000000004</v>
      </c>
      <c r="AM336" s="46">
        <v>4.8220729999999996</v>
      </c>
      <c r="AN336" s="46">
        <v>4.7520429999999996</v>
      </c>
      <c r="AO336" s="46">
        <v>4.5419530000000004</v>
      </c>
      <c r="AP336" s="46">
        <v>4.191802</v>
      </c>
      <c r="AQ336" s="46">
        <v>3.7916300000000001</v>
      </c>
      <c r="AR336" s="46">
        <v>3.2614019999999999</v>
      </c>
      <c r="AS336" s="46">
        <v>2.781196</v>
      </c>
      <c r="AT336" s="46">
        <v>2.310994</v>
      </c>
      <c r="AU336" s="46">
        <v>1.820783</v>
      </c>
      <c r="AV336" s="46">
        <v>1.4506239999999999</v>
      </c>
      <c r="AW336" s="46">
        <v>1.150495</v>
      </c>
      <c r="AX336" s="46">
        <v>0.92039599999999999</v>
      </c>
      <c r="AY336" s="46">
        <v>0.76032699999999998</v>
      </c>
      <c r="AZ336" s="46">
        <v>0.65027999999999997</v>
      </c>
      <c r="BA336" s="46">
        <v>0.55023699999999998</v>
      </c>
      <c r="BB336" s="46">
        <v>0.51021899999999998</v>
      </c>
      <c r="BC336" s="46">
        <v>0.440189</v>
      </c>
      <c r="BD336" s="46">
        <v>0.40017200000000003</v>
      </c>
      <c r="BE336" s="46">
        <v>0.340146</v>
      </c>
      <c r="BF336" s="46">
        <v>0.31013299999999999</v>
      </c>
      <c r="BG336" s="46">
        <v>0.230099</v>
      </c>
      <c r="BH336" s="46">
        <v>0.40017200000000003</v>
      </c>
      <c r="BI336" s="46">
        <v>0.31013299999999999</v>
      </c>
      <c r="BJ336" s="46">
        <v>0</v>
      </c>
      <c r="BK336" s="46">
        <v>4.5589599999999999</v>
      </c>
      <c r="BL336" s="46">
        <v>82.885641000000007</v>
      </c>
      <c r="BM336" s="46">
        <v>12.555399</v>
      </c>
      <c r="BN336" s="46">
        <v>95.441040000000001</v>
      </c>
      <c r="BO336" s="46">
        <v>0</v>
      </c>
      <c r="BP336" s="46">
        <v>5.5E-2</v>
      </c>
      <c r="BQ336" s="46">
        <v>6.6020000000000003</v>
      </c>
      <c r="BR336" s="46">
        <v>0.36299999999999999</v>
      </c>
      <c r="BS336" s="46">
        <v>4.8000000000000001E-2</v>
      </c>
      <c r="BT336" s="46">
        <v>0</v>
      </c>
    </row>
    <row r="337" spans="1:72">
      <c r="B337" s="9" t="s">
        <v>376</v>
      </c>
      <c r="C337" s="39">
        <v>40096</v>
      </c>
      <c r="D337" s="39">
        <f t="shared" si="41"/>
        <v>38634</v>
      </c>
      <c r="E337" s="40">
        <v>0.62569444444444444</v>
      </c>
      <c r="F337" s="45">
        <f t="shared" si="42"/>
        <v>38634.625694444447</v>
      </c>
      <c r="G337" s="41" t="s">
        <v>391</v>
      </c>
      <c r="H337" s="41"/>
      <c r="I337" s="41"/>
      <c r="J337" s="9" t="s">
        <v>376</v>
      </c>
      <c r="K337" s="46" t="s">
        <v>529</v>
      </c>
      <c r="L337" s="46" t="s">
        <v>501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6">
        <v>0</v>
      </c>
      <c r="Y337" s="46">
        <v>0</v>
      </c>
      <c r="Z337" s="46">
        <v>1.9009999999999999E-3</v>
      </c>
      <c r="AA337" s="46">
        <v>0.15007200000000001</v>
      </c>
      <c r="AB337" s="46">
        <v>1.200577</v>
      </c>
      <c r="AC337" s="46">
        <v>3.0814819999999998</v>
      </c>
      <c r="AD337" s="46">
        <v>4.4721510000000002</v>
      </c>
      <c r="AE337" s="46">
        <v>5.222512</v>
      </c>
      <c r="AF337" s="46">
        <v>5.8828300000000002</v>
      </c>
      <c r="AG337" s="46">
        <v>6.343051</v>
      </c>
      <c r="AH337" s="46">
        <v>6.1029359999999997</v>
      </c>
      <c r="AI337" s="46">
        <v>5.4726319999999999</v>
      </c>
      <c r="AJ337" s="46">
        <v>5.0324210000000003</v>
      </c>
      <c r="AK337" s="46">
        <v>4.932372</v>
      </c>
      <c r="AL337" s="46">
        <v>5.0724400000000003</v>
      </c>
      <c r="AM337" s="46">
        <v>5.1924979999999996</v>
      </c>
      <c r="AN337" s="46">
        <v>5.2525259999999996</v>
      </c>
      <c r="AO337" s="46">
        <v>5.1524780000000003</v>
      </c>
      <c r="AP337" s="46">
        <v>4.8523339999999999</v>
      </c>
      <c r="AQ337" s="46">
        <v>4.4821559999999998</v>
      </c>
      <c r="AR337" s="46">
        <v>3.9118819999999999</v>
      </c>
      <c r="AS337" s="46">
        <v>3.3816269999999999</v>
      </c>
      <c r="AT337" s="46">
        <v>2.8313619999999999</v>
      </c>
      <c r="AU337" s="46">
        <v>2.2310729999999999</v>
      </c>
      <c r="AV337" s="46">
        <v>1.7808569999999999</v>
      </c>
      <c r="AW337" s="46">
        <v>1.400674</v>
      </c>
      <c r="AX337" s="46">
        <v>1.1005290000000001</v>
      </c>
      <c r="AY337" s="46">
        <v>0.890428</v>
      </c>
      <c r="AZ337" s="46">
        <v>0.74035600000000001</v>
      </c>
      <c r="BA337" s="46">
        <v>0.62029800000000002</v>
      </c>
      <c r="BB337" s="46">
        <v>0.58027899999999999</v>
      </c>
      <c r="BC337" s="46">
        <v>0.49023600000000001</v>
      </c>
      <c r="BD337" s="46">
        <v>0.44021199999999999</v>
      </c>
      <c r="BE337" s="46">
        <v>0.37017800000000001</v>
      </c>
      <c r="BF337" s="46">
        <v>0.34016400000000002</v>
      </c>
      <c r="BG337" s="46">
        <v>0.25012000000000001</v>
      </c>
      <c r="BH337" s="46">
        <v>0.43020700000000001</v>
      </c>
      <c r="BI337" s="46">
        <v>0.31014900000000001</v>
      </c>
      <c r="BJ337" s="46">
        <v>0</v>
      </c>
      <c r="BK337" s="46">
        <v>4.4340330000000003</v>
      </c>
      <c r="BL337" s="46">
        <v>80.758844999999994</v>
      </c>
      <c r="BM337" s="46">
        <v>14.807122</v>
      </c>
      <c r="BN337" s="46">
        <v>95.565967000000001</v>
      </c>
      <c r="BO337" s="46">
        <v>0</v>
      </c>
      <c r="BP337" s="46">
        <v>5.5E-2</v>
      </c>
      <c r="BQ337" s="46">
        <v>5.4539999999999997</v>
      </c>
      <c r="BR337" s="46">
        <v>0.29899999999999999</v>
      </c>
      <c r="BS337" s="46">
        <v>4.5999999999999999E-2</v>
      </c>
      <c r="BT337" s="46">
        <v>0</v>
      </c>
    </row>
    <row r="338" spans="1:72">
      <c r="B338" s="9" t="s">
        <v>377</v>
      </c>
      <c r="C338" s="39">
        <v>40096</v>
      </c>
      <c r="D338" s="39">
        <f t="shared" si="41"/>
        <v>38634</v>
      </c>
      <c r="E338" s="40">
        <v>0.62916666666666665</v>
      </c>
      <c r="F338" s="45">
        <f t="shared" si="42"/>
        <v>38634.629166666666</v>
      </c>
      <c r="G338" s="41" t="s">
        <v>392</v>
      </c>
      <c r="H338" s="41"/>
      <c r="I338" s="41"/>
      <c r="J338" s="9" t="s">
        <v>377</v>
      </c>
      <c r="K338" s="46" t="s">
        <v>530</v>
      </c>
      <c r="L338" s="46" t="s">
        <v>501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6">
        <v>0</v>
      </c>
      <c r="AA338" s="46">
        <v>3.8E-3</v>
      </c>
      <c r="AB338" s="46">
        <v>0.28001700000000002</v>
      </c>
      <c r="AC338" s="46">
        <v>2.25014</v>
      </c>
      <c r="AD338" s="46">
        <v>5.7103539999999997</v>
      </c>
      <c r="AE338" s="46">
        <v>7.7504809999999997</v>
      </c>
      <c r="AF338" s="46">
        <v>7.6404740000000002</v>
      </c>
      <c r="AG338" s="46">
        <v>7.0304359999999999</v>
      </c>
      <c r="AH338" s="46">
        <v>6.4504000000000001</v>
      </c>
      <c r="AI338" s="46">
        <v>5.7603569999999999</v>
      </c>
      <c r="AJ338" s="46">
        <v>5.1003160000000003</v>
      </c>
      <c r="AK338" s="46">
        <v>4.6902910000000002</v>
      </c>
      <c r="AL338" s="46">
        <v>4.640288</v>
      </c>
      <c r="AM338" s="46">
        <v>4.640288</v>
      </c>
      <c r="AN338" s="46">
        <v>4.640288</v>
      </c>
      <c r="AO338" s="46">
        <v>4.5502820000000002</v>
      </c>
      <c r="AP338" s="46">
        <v>4.3102669999999996</v>
      </c>
      <c r="AQ338" s="46">
        <v>4.010249</v>
      </c>
      <c r="AR338" s="46">
        <v>3.5302190000000002</v>
      </c>
      <c r="AS338" s="46">
        <v>3.090192</v>
      </c>
      <c r="AT338" s="46">
        <v>2.630163</v>
      </c>
      <c r="AU338" s="46">
        <v>2.110131</v>
      </c>
      <c r="AV338" s="46">
        <v>1.7101059999999999</v>
      </c>
      <c r="AW338" s="46">
        <v>1.3600840000000001</v>
      </c>
      <c r="AX338" s="46">
        <v>1.090068</v>
      </c>
      <c r="AY338" s="46">
        <v>0.88005500000000003</v>
      </c>
      <c r="AZ338" s="46">
        <v>0.73004500000000005</v>
      </c>
      <c r="BA338" s="46">
        <v>0.60003700000000004</v>
      </c>
      <c r="BB338" s="46">
        <v>0.55003400000000002</v>
      </c>
      <c r="BC338" s="46">
        <v>0.46002900000000002</v>
      </c>
      <c r="BD338" s="46">
        <v>0.40002500000000002</v>
      </c>
      <c r="BE338" s="46">
        <v>0.33001999999999998</v>
      </c>
      <c r="BF338" s="46">
        <v>0.290018</v>
      </c>
      <c r="BG338" s="46">
        <v>0.21001300000000001</v>
      </c>
      <c r="BH338" s="46">
        <v>0.350022</v>
      </c>
      <c r="BI338" s="46">
        <v>0.22001399999999999</v>
      </c>
      <c r="BJ338" s="46">
        <v>0</v>
      </c>
      <c r="BK338" s="46">
        <v>2.533957</v>
      </c>
      <c r="BL338" s="46">
        <v>83.545180000000002</v>
      </c>
      <c r="BM338" s="46">
        <v>13.920863000000001</v>
      </c>
      <c r="BN338" s="46">
        <v>97.466042999999999</v>
      </c>
      <c r="BO338" s="46">
        <v>0</v>
      </c>
      <c r="BP338" s="46">
        <v>0.03</v>
      </c>
      <c r="BQ338" s="46">
        <v>6.0010000000000003</v>
      </c>
      <c r="BR338" s="46">
        <v>0.182</v>
      </c>
      <c r="BS338" s="46">
        <v>2.5999999999999999E-2</v>
      </c>
      <c r="BT338" s="46">
        <v>0</v>
      </c>
    </row>
    <row r="339" spans="1:72">
      <c r="B339" s="15"/>
      <c r="C339" s="43"/>
      <c r="D339" s="43"/>
      <c r="E339" s="43"/>
      <c r="F339" s="43"/>
      <c r="G339" s="43"/>
      <c r="H339" s="43"/>
      <c r="I339" s="43"/>
      <c r="J339" s="15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</row>
    <row r="340" spans="1:72">
      <c r="B340" s="15"/>
      <c r="C340" s="43"/>
      <c r="D340" s="43"/>
      <c r="E340" s="43"/>
      <c r="F340" s="43"/>
      <c r="G340" s="43"/>
      <c r="H340" s="43"/>
      <c r="I340" s="43"/>
      <c r="J340" s="15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</row>
    <row r="341" spans="1:72" ht="18">
      <c r="A341" s="38" t="s">
        <v>399</v>
      </c>
      <c r="B341" s="15"/>
      <c r="C341" s="41"/>
      <c r="D341" s="41"/>
      <c r="E341" s="41"/>
      <c r="F341" s="41"/>
      <c r="G341" s="41"/>
      <c r="H341" s="41"/>
      <c r="I341" s="41"/>
      <c r="J341" s="15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</row>
    <row r="342" spans="1:72">
      <c r="B342" s="9" t="s">
        <v>400</v>
      </c>
      <c r="C342" s="39">
        <v>40082</v>
      </c>
      <c r="D342" s="39">
        <f t="shared" ref="D342:D350" si="43">C342-1462</f>
        <v>38620</v>
      </c>
      <c r="E342" s="39"/>
      <c r="F342" s="39"/>
      <c r="G342" s="41" t="s">
        <v>388</v>
      </c>
      <c r="H342" s="41" t="s">
        <v>401</v>
      </c>
      <c r="I342" s="41"/>
      <c r="J342" s="9" t="s">
        <v>400</v>
      </c>
      <c r="K342" s="46" t="s">
        <v>531</v>
      </c>
      <c r="L342" s="46" t="s">
        <v>501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0</v>
      </c>
      <c r="AA342" s="46">
        <v>1.1002E-2</v>
      </c>
      <c r="AB342" s="46">
        <v>0.32006099999999998</v>
      </c>
      <c r="AC342" s="46">
        <v>1.8403499999999999</v>
      </c>
      <c r="AD342" s="46">
        <v>3.8907389999999999</v>
      </c>
      <c r="AE342" s="46">
        <v>4.7609050000000002</v>
      </c>
      <c r="AF342" s="46">
        <v>4.7108949999999998</v>
      </c>
      <c r="AG342" s="46">
        <v>4.7609050000000002</v>
      </c>
      <c r="AH342" s="46">
        <v>4.9809460000000003</v>
      </c>
      <c r="AI342" s="46">
        <v>5.2209919999999999</v>
      </c>
      <c r="AJ342" s="46">
        <v>5.6310700000000002</v>
      </c>
      <c r="AK342" s="46">
        <v>6.1611710000000004</v>
      </c>
      <c r="AL342" s="46">
        <v>6.6812690000000003</v>
      </c>
      <c r="AM342" s="46">
        <v>6.8413000000000004</v>
      </c>
      <c r="AN342" s="46">
        <v>6.7312789999999998</v>
      </c>
      <c r="AO342" s="46">
        <v>6.3512069999999996</v>
      </c>
      <c r="AP342" s="46">
        <v>5.7610950000000001</v>
      </c>
      <c r="AQ342" s="46">
        <v>5.1009690000000001</v>
      </c>
      <c r="AR342" s="46">
        <v>4.2808130000000002</v>
      </c>
      <c r="AS342" s="46">
        <v>3.540673</v>
      </c>
      <c r="AT342" s="46">
        <v>2.8405399999999998</v>
      </c>
      <c r="AU342" s="46">
        <v>2.1304050000000001</v>
      </c>
      <c r="AV342" s="46">
        <v>1.6003039999999999</v>
      </c>
      <c r="AW342" s="46">
        <v>1.1702220000000001</v>
      </c>
      <c r="AX342" s="46">
        <v>0.86016300000000001</v>
      </c>
      <c r="AY342" s="46">
        <v>0.64012199999999997</v>
      </c>
      <c r="AZ342" s="46">
        <v>0.50009499999999996</v>
      </c>
      <c r="BA342" s="46">
        <v>0.40007599999999999</v>
      </c>
      <c r="BB342" s="46">
        <v>0.38007200000000002</v>
      </c>
      <c r="BC342" s="46">
        <v>0.330063</v>
      </c>
      <c r="BD342" s="46">
        <v>0.30005700000000002</v>
      </c>
      <c r="BE342" s="46">
        <v>0.27005099999999999</v>
      </c>
      <c r="BF342" s="46">
        <v>0.25004799999999999</v>
      </c>
      <c r="BG342" s="46">
        <v>0.19003600000000001</v>
      </c>
      <c r="BH342" s="46">
        <v>0.330063</v>
      </c>
      <c r="BI342" s="46">
        <v>0.230044</v>
      </c>
      <c r="BJ342" s="46">
        <v>0</v>
      </c>
      <c r="BK342" s="46">
        <v>2.1714129999999998</v>
      </c>
      <c r="BL342" s="46">
        <v>85.406227000000001</v>
      </c>
      <c r="BM342" s="46">
        <v>12.422359999999999</v>
      </c>
      <c r="BN342" s="46">
        <v>97.828586999999999</v>
      </c>
      <c r="BO342" s="46">
        <v>0</v>
      </c>
      <c r="BP342" s="46">
        <v>2.5000000000000001E-2</v>
      </c>
      <c r="BQ342" s="46">
        <v>6.875</v>
      </c>
      <c r="BR342" s="46">
        <v>0.17499999999999999</v>
      </c>
      <c r="BS342" s="46">
        <v>2.1999999999999999E-2</v>
      </c>
      <c r="BT342" s="46">
        <v>0</v>
      </c>
    </row>
    <row r="343" spans="1:72">
      <c r="B343" s="9" t="s">
        <v>402</v>
      </c>
      <c r="C343" s="39">
        <v>40082</v>
      </c>
      <c r="D343" s="39">
        <f t="shared" si="43"/>
        <v>38620</v>
      </c>
      <c r="E343" s="39"/>
      <c r="F343" s="39"/>
      <c r="G343" s="41" t="s">
        <v>388</v>
      </c>
      <c r="H343" s="41" t="s">
        <v>403</v>
      </c>
      <c r="I343" s="72"/>
    </row>
    <row r="344" spans="1:72">
      <c r="B344" s="9" t="s">
        <v>404</v>
      </c>
      <c r="C344" s="39">
        <v>40082</v>
      </c>
      <c r="D344" s="39">
        <f t="shared" si="43"/>
        <v>38620</v>
      </c>
      <c r="E344" s="39"/>
      <c r="F344" s="39"/>
      <c r="G344" s="41" t="s">
        <v>388</v>
      </c>
      <c r="H344" s="41" t="s">
        <v>405</v>
      </c>
      <c r="I344" s="41"/>
      <c r="J344" s="9" t="s">
        <v>404</v>
      </c>
      <c r="K344" s="46" t="s">
        <v>532</v>
      </c>
      <c r="L344" s="46" t="s">
        <v>501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5.8053E-2</v>
      </c>
      <c r="AB344" s="46">
        <v>1.131041</v>
      </c>
      <c r="AC344" s="46">
        <v>4.5341709999999997</v>
      </c>
      <c r="AD344" s="46">
        <v>7.8171920000000004</v>
      </c>
      <c r="AE344" s="46">
        <v>8.6079190000000008</v>
      </c>
      <c r="AF344" s="46">
        <v>7.9473120000000002</v>
      </c>
      <c r="AG344" s="46">
        <v>7.4068139999999998</v>
      </c>
      <c r="AH344" s="46">
        <v>6.8062620000000003</v>
      </c>
      <c r="AI344" s="46">
        <v>5.8854150000000001</v>
      </c>
      <c r="AJ344" s="46">
        <v>4.9845860000000002</v>
      </c>
      <c r="AK344" s="46">
        <v>4.3640150000000002</v>
      </c>
      <c r="AL344" s="46">
        <v>4.0437200000000004</v>
      </c>
      <c r="AM344" s="46">
        <v>3.8635540000000002</v>
      </c>
      <c r="AN344" s="46">
        <v>3.7834810000000001</v>
      </c>
      <c r="AO344" s="46">
        <v>3.6933980000000002</v>
      </c>
      <c r="AP344" s="46">
        <v>3.5332509999999999</v>
      </c>
      <c r="AQ344" s="46">
        <v>3.3430759999999999</v>
      </c>
      <c r="AR344" s="46">
        <v>3.0227810000000002</v>
      </c>
      <c r="AS344" s="46">
        <v>2.7325140000000001</v>
      </c>
      <c r="AT344" s="46">
        <v>2.4022100000000002</v>
      </c>
      <c r="AU344" s="46">
        <v>1.9818229999999999</v>
      </c>
      <c r="AV344" s="46">
        <v>1.6315010000000001</v>
      </c>
      <c r="AW344" s="46">
        <v>1.3112060000000001</v>
      </c>
      <c r="AX344" s="46">
        <v>1.040958</v>
      </c>
      <c r="AY344" s="46">
        <v>0.81074599999999997</v>
      </c>
      <c r="AZ344" s="46">
        <v>0.64058899999999996</v>
      </c>
      <c r="BA344" s="46">
        <v>0.49045100000000003</v>
      </c>
      <c r="BB344" s="46">
        <v>0.42038700000000001</v>
      </c>
      <c r="BC344" s="46">
        <v>0.33030399999999999</v>
      </c>
      <c r="BD344" s="46">
        <v>0.28025800000000001</v>
      </c>
      <c r="BE344" s="46">
        <v>0.230212</v>
      </c>
      <c r="BF344" s="46">
        <v>0.200184</v>
      </c>
      <c r="BG344" s="46">
        <v>0.15013799999999999</v>
      </c>
      <c r="BH344" s="46">
        <v>0.27024900000000002</v>
      </c>
      <c r="BI344" s="46">
        <v>0.25023000000000001</v>
      </c>
      <c r="BJ344" s="46">
        <v>0</v>
      </c>
      <c r="BK344" s="46">
        <v>5.7232649999999996</v>
      </c>
      <c r="BL344" s="46">
        <v>81.835288000000006</v>
      </c>
      <c r="BM344" s="46">
        <v>12.441445999999999</v>
      </c>
      <c r="BN344" s="46">
        <v>94.276735000000002</v>
      </c>
      <c r="BO344" s="46">
        <v>0</v>
      </c>
      <c r="BP344" s="46">
        <v>7.0000000000000007E-2</v>
      </c>
      <c r="BQ344" s="46">
        <v>6.5780000000000003</v>
      </c>
      <c r="BR344" s="46">
        <v>0.46</v>
      </c>
      <c r="BS344" s="46">
        <v>6.0999999999999999E-2</v>
      </c>
      <c r="BT344" s="46">
        <v>0</v>
      </c>
    </row>
    <row r="345" spans="1:72">
      <c r="B345" s="9" t="s">
        <v>406</v>
      </c>
      <c r="C345" s="39">
        <v>40082</v>
      </c>
      <c r="D345" s="39">
        <f t="shared" si="43"/>
        <v>38620</v>
      </c>
      <c r="E345" s="39"/>
      <c r="F345" s="39"/>
      <c r="G345" s="41" t="s">
        <v>388</v>
      </c>
      <c r="H345" s="41" t="s">
        <v>407</v>
      </c>
      <c r="I345" s="72"/>
    </row>
    <row r="346" spans="1:72">
      <c r="B346" s="9" t="s">
        <v>408</v>
      </c>
      <c r="C346" s="39">
        <v>40082</v>
      </c>
      <c r="D346" s="39">
        <f t="shared" si="43"/>
        <v>38620</v>
      </c>
      <c r="E346" s="39"/>
      <c r="F346" s="39"/>
      <c r="G346" s="41" t="s">
        <v>388</v>
      </c>
      <c r="H346" s="41" t="s">
        <v>409</v>
      </c>
      <c r="I346" s="41"/>
      <c r="J346" s="9" t="s">
        <v>408</v>
      </c>
      <c r="K346" s="46" t="s">
        <v>533</v>
      </c>
      <c r="L346" s="46" t="s">
        <v>501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46">
        <v>0</v>
      </c>
      <c r="AD346" s="46">
        <v>8.1999999999999998E-4</v>
      </c>
      <c r="AE346" s="46">
        <v>0.87007299999999999</v>
      </c>
      <c r="AF346" s="46">
        <v>7.3306139999999997</v>
      </c>
      <c r="AG346" s="46">
        <v>8.4107050000000001</v>
      </c>
      <c r="AH346" s="46">
        <v>4.990418</v>
      </c>
      <c r="AI346" s="46">
        <v>5.5204630000000003</v>
      </c>
      <c r="AJ346" s="46">
        <v>7.8406570000000002</v>
      </c>
      <c r="AK346" s="46">
        <v>8.1706850000000006</v>
      </c>
      <c r="AL346" s="46">
        <v>8.0606749999999998</v>
      </c>
      <c r="AM346" s="46">
        <v>8.1206809999999994</v>
      </c>
      <c r="AN346" s="46">
        <v>7.6006369999999999</v>
      </c>
      <c r="AO346" s="46">
        <v>6.6105539999999996</v>
      </c>
      <c r="AP346" s="46">
        <v>5.7104790000000003</v>
      </c>
      <c r="AQ346" s="46">
        <v>5.2004359999999998</v>
      </c>
      <c r="AR346" s="46">
        <v>4.5203790000000001</v>
      </c>
      <c r="AS346" s="46">
        <v>3.4602900000000001</v>
      </c>
      <c r="AT346" s="46">
        <v>2.080174</v>
      </c>
      <c r="AU346" s="46">
        <v>0.910076</v>
      </c>
      <c r="AV346" s="46">
        <v>0.340028</v>
      </c>
      <c r="AW346" s="46">
        <v>0.290024</v>
      </c>
      <c r="AX346" s="46">
        <v>0.52004399999999995</v>
      </c>
      <c r="AY346" s="46">
        <v>0.80006699999999997</v>
      </c>
      <c r="AZ346" s="46">
        <v>0.940079</v>
      </c>
      <c r="BA346" s="46">
        <v>0.80006699999999997</v>
      </c>
      <c r="BB346" s="46">
        <v>0.570048</v>
      </c>
      <c r="BC346" s="46">
        <v>0.26002199999999998</v>
      </c>
      <c r="BD346" s="46">
        <v>6.8005999999999997E-2</v>
      </c>
      <c r="BE346" s="46">
        <v>2.8E-3</v>
      </c>
      <c r="BF346" s="46">
        <v>0</v>
      </c>
      <c r="BG346" s="46">
        <v>0</v>
      </c>
      <c r="BH346" s="46">
        <v>0</v>
      </c>
      <c r="BI346" s="46">
        <v>0</v>
      </c>
      <c r="BJ346" s="46">
        <v>0</v>
      </c>
      <c r="BK346" s="46">
        <v>0</v>
      </c>
      <c r="BL346" s="46">
        <v>92.418565000000001</v>
      </c>
      <c r="BM346" s="46">
        <v>7.5814349999999999</v>
      </c>
      <c r="BN346" s="46">
        <v>100</v>
      </c>
      <c r="BO346" s="46" t="s">
        <v>504</v>
      </c>
      <c r="BP346" s="46">
        <v>0</v>
      </c>
      <c r="BQ346" s="46">
        <v>12.19</v>
      </c>
      <c r="BR346" s="46">
        <v>0</v>
      </c>
      <c r="BS346" s="46">
        <v>0</v>
      </c>
      <c r="BT346" s="46">
        <v>0</v>
      </c>
    </row>
    <row r="347" spans="1:72">
      <c r="B347" s="9" t="s">
        <v>410</v>
      </c>
      <c r="C347" s="39">
        <v>40082</v>
      </c>
      <c r="D347" s="39">
        <f t="shared" si="43"/>
        <v>38620</v>
      </c>
      <c r="E347" s="39"/>
      <c r="F347" s="39"/>
      <c r="G347" s="41" t="s">
        <v>388</v>
      </c>
      <c r="H347" s="41" t="s">
        <v>411</v>
      </c>
      <c r="I347" s="72"/>
    </row>
    <row r="348" spans="1:72">
      <c r="B348" s="9" t="s">
        <v>412</v>
      </c>
      <c r="C348" s="39">
        <v>40082</v>
      </c>
      <c r="D348" s="39">
        <f t="shared" si="43"/>
        <v>38620</v>
      </c>
      <c r="E348" s="39"/>
      <c r="F348" s="39"/>
      <c r="G348" s="41" t="s">
        <v>388</v>
      </c>
      <c r="H348" s="41" t="s">
        <v>413</v>
      </c>
      <c r="I348" s="41"/>
      <c r="J348" s="9" t="s">
        <v>412</v>
      </c>
      <c r="K348" s="46" t="s">
        <v>534</v>
      </c>
      <c r="L348" s="46" t="s">
        <v>501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2.7000000000000001E-3</v>
      </c>
      <c r="AC348" s="46">
        <v>0.14000899999999999</v>
      </c>
      <c r="AD348" s="46">
        <v>1.2700800000000001</v>
      </c>
      <c r="AE348" s="46">
        <v>4.0602559999999999</v>
      </c>
      <c r="AF348" s="46">
        <v>6.2903960000000003</v>
      </c>
      <c r="AG348" s="46">
        <v>7.0204420000000001</v>
      </c>
      <c r="AH348" s="46">
        <v>7.100447</v>
      </c>
      <c r="AI348" s="46">
        <v>7.3604640000000003</v>
      </c>
      <c r="AJ348" s="46">
        <v>7.7904910000000003</v>
      </c>
      <c r="AK348" s="46">
        <v>7.9405000000000001</v>
      </c>
      <c r="AL348" s="46">
        <v>7.8304929999999997</v>
      </c>
      <c r="AM348" s="46">
        <v>7.3104610000000001</v>
      </c>
      <c r="AN348" s="46">
        <v>6.6004160000000001</v>
      </c>
      <c r="AO348" s="46">
        <v>5.7703639999999998</v>
      </c>
      <c r="AP348" s="46">
        <v>4.9103089999999998</v>
      </c>
      <c r="AQ348" s="46">
        <v>4.12026</v>
      </c>
      <c r="AR348" s="46">
        <v>3.300208</v>
      </c>
      <c r="AS348" s="46">
        <v>2.630166</v>
      </c>
      <c r="AT348" s="46">
        <v>2.06013</v>
      </c>
      <c r="AU348" s="46">
        <v>1.5300959999999999</v>
      </c>
      <c r="AV348" s="46">
        <v>1.150072</v>
      </c>
      <c r="AW348" s="46">
        <v>0.85005399999999998</v>
      </c>
      <c r="AX348" s="46">
        <v>0.63004000000000004</v>
      </c>
      <c r="AY348" s="46">
        <v>0.48003000000000001</v>
      </c>
      <c r="AZ348" s="46">
        <v>0.37002299999999999</v>
      </c>
      <c r="BA348" s="46">
        <v>0.290018</v>
      </c>
      <c r="BB348" s="46">
        <v>0.25001600000000002</v>
      </c>
      <c r="BC348" s="46">
        <v>0.200013</v>
      </c>
      <c r="BD348" s="46">
        <v>0.170011</v>
      </c>
      <c r="BE348" s="46">
        <v>0.14000899999999999</v>
      </c>
      <c r="BF348" s="46">
        <v>0.120008</v>
      </c>
      <c r="BG348" s="46">
        <v>8.7004999999999999E-2</v>
      </c>
      <c r="BH348" s="46">
        <v>0.14000899999999999</v>
      </c>
      <c r="BI348" s="46">
        <v>8.4004999999999996E-2</v>
      </c>
      <c r="BJ348" s="46">
        <v>0</v>
      </c>
      <c r="BK348" s="46">
        <v>0.142709</v>
      </c>
      <c r="BL348" s="46">
        <v>91.305751999999998</v>
      </c>
      <c r="BM348" s="46">
        <v>8.551539</v>
      </c>
      <c r="BN348" s="46">
        <v>99.857291000000004</v>
      </c>
      <c r="BO348" s="46">
        <v>0</v>
      </c>
      <c r="BP348" s="46">
        <v>2E-3</v>
      </c>
      <c r="BQ348" s="46">
        <v>10.677</v>
      </c>
      <c r="BR348" s="46">
        <v>1.7000000000000001E-2</v>
      </c>
      <c r="BS348" s="46">
        <v>1E-3</v>
      </c>
      <c r="BT348" s="46">
        <v>0</v>
      </c>
    </row>
    <row r="349" spans="1:72">
      <c r="B349" s="9" t="s">
        <v>414</v>
      </c>
      <c r="C349" s="39">
        <v>40082</v>
      </c>
      <c r="D349" s="39">
        <f t="shared" si="43"/>
        <v>38620</v>
      </c>
      <c r="E349" s="39"/>
      <c r="F349" s="39"/>
      <c r="G349" s="41" t="s">
        <v>388</v>
      </c>
      <c r="H349" s="41" t="s">
        <v>415</v>
      </c>
      <c r="I349" s="72"/>
    </row>
    <row r="350" spans="1:72">
      <c r="B350" s="9" t="s">
        <v>416</v>
      </c>
      <c r="C350" s="39">
        <v>40083</v>
      </c>
      <c r="D350" s="39">
        <f t="shared" si="43"/>
        <v>38621</v>
      </c>
      <c r="E350" s="39"/>
      <c r="F350" s="39"/>
      <c r="G350" s="41" t="s">
        <v>388</v>
      </c>
      <c r="H350" s="41" t="s">
        <v>417</v>
      </c>
      <c r="I350" s="41"/>
      <c r="J350" s="9" t="s">
        <v>416</v>
      </c>
      <c r="K350" s="64" t="s">
        <v>535</v>
      </c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</row>
    <row r="351" spans="1:72">
      <c r="B351" s="15"/>
      <c r="C351" s="43"/>
      <c r="D351" s="43"/>
      <c r="E351" s="43"/>
      <c r="F351" s="43"/>
      <c r="G351" s="43"/>
      <c r="H351" s="43"/>
      <c r="I351" s="43"/>
      <c r="J351" s="15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</row>
    <row r="352" spans="1:72">
      <c r="B352" s="9" t="s">
        <v>418</v>
      </c>
      <c r="C352" s="39">
        <v>40082</v>
      </c>
      <c r="D352" s="39">
        <f t="shared" ref="D352:D360" si="44">C352-1462</f>
        <v>38620</v>
      </c>
      <c r="E352" s="39"/>
      <c r="F352" s="39"/>
      <c r="G352" s="41" t="s">
        <v>389</v>
      </c>
      <c r="H352" s="41" t="s">
        <v>401</v>
      </c>
      <c r="I352" s="41"/>
      <c r="J352" s="9" t="s">
        <v>418</v>
      </c>
      <c r="K352" s="46" t="s">
        <v>536</v>
      </c>
      <c r="L352" s="46" t="s">
        <v>501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  <c r="Z352" s="46">
        <v>0</v>
      </c>
      <c r="AA352" s="46">
        <v>1.4E-3</v>
      </c>
      <c r="AB352" s="46">
        <v>0.120022</v>
      </c>
      <c r="AC352" s="46">
        <v>1.0101880000000001</v>
      </c>
      <c r="AD352" s="46">
        <v>2.8105229999999999</v>
      </c>
      <c r="AE352" s="46">
        <v>4.2307870000000003</v>
      </c>
      <c r="AF352" s="46">
        <v>4.6208590000000003</v>
      </c>
      <c r="AG352" s="46">
        <v>4.5108389999999998</v>
      </c>
      <c r="AH352" s="46">
        <v>4.3108019999999998</v>
      </c>
      <c r="AI352" s="46">
        <v>4.3908170000000002</v>
      </c>
      <c r="AJ352" s="46">
        <v>4.9809260000000002</v>
      </c>
      <c r="AK352" s="46">
        <v>5.8910960000000001</v>
      </c>
      <c r="AL352" s="46">
        <v>6.821269</v>
      </c>
      <c r="AM352" s="46">
        <v>7.3013579999999996</v>
      </c>
      <c r="AN352" s="46">
        <v>7.381373</v>
      </c>
      <c r="AO352" s="46">
        <v>7.0713150000000002</v>
      </c>
      <c r="AP352" s="46">
        <v>6.4812060000000002</v>
      </c>
      <c r="AQ352" s="46">
        <v>5.7810750000000004</v>
      </c>
      <c r="AR352" s="46">
        <v>4.8609039999999997</v>
      </c>
      <c r="AS352" s="46">
        <v>4.0407520000000003</v>
      </c>
      <c r="AT352" s="46">
        <v>3.2406030000000001</v>
      </c>
      <c r="AU352" s="46">
        <v>2.4304519999999998</v>
      </c>
      <c r="AV352" s="46">
        <v>1.8203389999999999</v>
      </c>
      <c r="AW352" s="46">
        <v>1.320246</v>
      </c>
      <c r="AX352" s="46">
        <v>0.95017700000000005</v>
      </c>
      <c r="AY352" s="46">
        <v>0.69012799999999996</v>
      </c>
      <c r="AZ352" s="46">
        <v>0.52009700000000003</v>
      </c>
      <c r="BA352" s="46">
        <v>0.40007399999999999</v>
      </c>
      <c r="BB352" s="46">
        <v>0.36006700000000003</v>
      </c>
      <c r="BC352" s="46">
        <v>0.30005599999999999</v>
      </c>
      <c r="BD352" s="46">
        <v>0.27005000000000001</v>
      </c>
      <c r="BE352" s="46">
        <v>0.230043</v>
      </c>
      <c r="BF352" s="46">
        <v>0.22004099999999999</v>
      </c>
      <c r="BG352" s="46">
        <v>0.16003000000000001</v>
      </c>
      <c r="BH352" s="46">
        <v>0.28005200000000002</v>
      </c>
      <c r="BI352" s="46">
        <v>0.19003500000000001</v>
      </c>
      <c r="BJ352" s="46">
        <v>0</v>
      </c>
      <c r="BK352" s="46">
        <v>1.13161</v>
      </c>
      <c r="BL352" s="46">
        <v>85.485900000000001</v>
      </c>
      <c r="BM352" s="46">
        <v>13.382489</v>
      </c>
      <c r="BN352" s="46">
        <v>98.868390000000005</v>
      </c>
      <c r="BO352" s="46">
        <v>0</v>
      </c>
      <c r="BP352" s="46">
        <v>1.2999999999999999E-2</v>
      </c>
      <c r="BQ352" s="46">
        <v>6.3879999999999999</v>
      </c>
      <c r="BR352" s="46">
        <v>8.5000000000000006E-2</v>
      </c>
      <c r="BS352" s="46">
        <v>1.0999999999999999E-2</v>
      </c>
      <c r="BT352" s="46">
        <v>0</v>
      </c>
    </row>
    <row r="353" spans="2:72">
      <c r="B353" s="9" t="s">
        <v>419</v>
      </c>
      <c r="C353" s="39">
        <v>40082</v>
      </c>
      <c r="D353" s="39">
        <f t="shared" si="44"/>
        <v>38620</v>
      </c>
      <c r="E353" s="39"/>
      <c r="F353" s="39"/>
      <c r="G353" s="41" t="s">
        <v>389</v>
      </c>
      <c r="H353" s="41" t="s">
        <v>403</v>
      </c>
      <c r="I353" s="41"/>
      <c r="J353" s="9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</row>
    <row r="354" spans="2:72">
      <c r="B354" s="9" t="s">
        <v>420</v>
      </c>
      <c r="C354" s="39">
        <v>40082</v>
      </c>
      <c r="D354" s="39">
        <f t="shared" si="44"/>
        <v>38620</v>
      </c>
      <c r="E354" s="39"/>
      <c r="F354" s="39"/>
      <c r="G354" s="41" t="s">
        <v>389</v>
      </c>
      <c r="H354" s="41" t="s">
        <v>405</v>
      </c>
      <c r="I354" s="41"/>
      <c r="J354" s="9" t="s">
        <v>420</v>
      </c>
      <c r="K354" s="46" t="s">
        <v>537</v>
      </c>
      <c r="L354" s="46" t="s">
        <v>501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0</v>
      </c>
      <c r="Y354" s="46">
        <v>0</v>
      </c>
      <c r="Z354" s="46">
        <v>0</v>
      </c>
      <c r="AA354" s="46">
        <v>1.702E-3</v>
      </c>
      <c r="AB354" s="46">
        <v>0.16014100000000001</v>
      </c>
      <c r="AC354" s="46">
        <v>1.451281</v>
      </c>
      <c r="AD354" s="46">
        <v>4.1536679999999997</v>
      </c>
      <c r="AE354" s="46">
        <v>6.2254969999999998</v>
      </c>
      <c r="AF354" s="46">
        <v>6.5858150000000002</v>
      </c>
      <c r="AG354" s="46">
        <v>6.2955589999999999</v>
      </c>
      <c r="AH354" s="46">
        <v>5.9852850000000002</v>
      </c>
      <c r="AI354" s="46">
        <v>5.765091</v>
      </c>
      <c r="AJ354" s="46">
        <v>5.7550819999999998</v>
      </c>
      <c r="AK354" s="46">
        <v>5.905214</v>
      </c>
      <c r="AL354" s="46">
        <v>6.1454259999999996</v>
      </c>
      <c r="AM354" s="46">
        <v>6.1554349999999998</v>
      </c>
      <c r="AN354" s="46">
        <v>6.0053029999999996</v>
      </c>
      <c r="AO354" s="46">
        <v>5.6650020000000003</v>
      </c>
      <c r="AP354" s="46">
        <v>5.1545509999999997</v>
      </c>
      <c r="AQ354" s="46">
        <v>4.6040650000000003</v>
      </c>
      <c r="AR354" s="46">
        <v>3.9034469999999999</v>
      </c>
      <c r="AS354" s="46">
        <v>3.2728899999999999</v>
      </c>
      <c r="AT354" s="46">
        <v>2.6423329999999998</v>
      </c>
      <c r="AU354" s="46">
        <v>2.0017680000000002</v>
      </c>
      <c r="AV354" s="46">
        <v>1.491317</v>
      </c>
      <c r="AW354" s="46">
        <v>1.080954</v>
      </c>
      <c r="AX354" s="46">
        <v>0.76067200000000001</v>
      </c>
      <c r="AY354" s="46">
        <v>0.53046800000000005</v>
      </c>
      <c r="AZ354" s="46">
        <v>0.37032700000000002</v>
      </c>
      <c r="BA354" s="46">
        <v>0.27023900000000001</v>
      </c>
      <c r="BB354" s="46">
        <v>0.24021200000000001</v>
      </c>
      <c r="BC354" s="46">
        <v>0.20017699999999999</v>
      </c>
      <c r="BD354" s="46">
        <v>0.190168</v>
      </c>
      <c r="BE354" s="46">
        <v>0.17015</v>
      </c>
      <c r="BF354" s="46">
        <v>0.17015</v>
      </c>
      <c r="BG354" s="46">
        <v>0.140124</v>
      </c>
      <c r="BH354" s="46">
        <v>0.27023900000000001</v>
      </c>
      <c r="BI354" s="46">
        <v>0.28024700000000002</v>
      </c>
      <c r="BJ354" s="46">
        <v>0</v>
      </c>
      <c r="BK354" s="46">
        <v>1.613124</v>
      </c>
      <c r="BL354" s="46">
        <v>87.577331000000001</v>
      </c>
      <c r="BM354" s="46">
        <v>10.809545</v>
      </c>
      <c r="BN354" s="46">
        <v>98.386876000000001</v>
      </c>
      <c r="BO354" s="46">
        <v>0</v>
      </c>
      <c r="BP354" s="46">
        <v>1.7999999999999999E-2</v>
      </c>
      <c r="BQ354" s="46">
        <v>8.1020000000000003</v>
      </c>
      <c r="BR354" s="46">
        <v>0.14899999999999999</v>
      </c>
      <c r="BS354" s="46">
        <v>1.6E-2</v>
      </c>
      <c r="BT354" s="46">
        <v>0</v>
      </c>
    </row>
    <row r="355" spans="2:72">
      <c r="B355" s="9" t="s">
        <v>421</v>
      </c>
      <c r="C355" s="39">
        <v>40082</v>
      </c>
      <c r="D355" s="39">
        <f t="shared" si="44"/>
        <v>38620</v>
      </c>
      <c r="E355" s="39"/>
      <c r="F355" s="39"/>
      <c r="G355" s="41" t="s">
        <v>389</v>
      </c>
      <c r="H355" s="41" t="s">
        <v>407</v>
      </c>
      <c r="I355" s="41"/>
      <c r="J355" s="9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</row>
    <row r="356" spans="2:72">
      <c r="B356" s="9" t="s">
        <v>422</v>
      </c>
      <c r="C356" s="39">
        <v>40082</v>
      </c>
      <c r="D356" s="39">
        <f t="shared" si="44"/>
        <v>38620</v>
      </c>
      <c r="E356" s="39"/>
      <c r="F356" s="39"/>
      <c r="G356" s="41" t="s">
        <v>389</v>
      </c>
      <c r="H356" s="41" t="s">
        <v>409</v>
      </c>
      <c r="I356" s="41"/>
      <c r="J356" s="9" t="s">
        <v>422</v>
      </c>
      <c r="K356" s="46" t="s">
        <v>538</v>
      </c>
      <c r="L356" s="46" t="s">
        <v>501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0</v>
      </c>
      <c r="Y356" s="46">
        <v>0</v>
      </c>
      <c r="Z356" s="46">
        <v>0</v>
      </c>
      <c r="AA356" s="46">
        <v>4.5030000000000001E-3</v>
      </c>
      <c r="AB356" s="46">
        <v>0.32020999999999999</v>
      </c>
      <c r="AC356" s="46">
        <v>2.471619</v>
      </c>
      <c r="AD356" s="46">
        <v>5.9338870000000004</v>
      </c>
      <c r="AE356" s="46">
        <v>7.4348700000000001</v>
      </c>
      <c r="AF356" s="46">
        <v>6.9145289999999999</v>
      </c>
      <c r="AG356" s="46">
        <v>6.4142010000000003</v>
      </c>
      <c r="AH356" s="46">
        <v>6.2941229999999999</v>
      </c>
      <c r="AI356" s="46">
        <v>6.1240110000000003</v>
      </c>
      <c r="AJ356" s="46">
        <v>5.9138739999999999</v>
      </c>
      <c r="AK356" s="46">
        <v>5.8138079999999999</v>
      </c>
      <c r="AL356" s="46">
        <v>5.8438280000000002</v>
      </c>
      <c r="AM356" s="46">
        <v>5.713743</v>
      </c>
      <c r="AN356" s="46">
        <v>5.4835919999999998</v>
      </c>
      <c r="AO356" s="46">
        <v>5.1133490000000004</v>
      </c>
      <c r="AP356" s="46">
        <v>4.5930080000000002</v>
      </c>
      <c r="AQ356" s="46">
        <v>4.0526540000000004</v>
      </c>
      <c r="AR356" s="46">
        <v>3.382215</v>
      </c>
      <c r="AS356" s="46">
        <v>2.8018350000000001</v>
      </c>
      <c r="AT356" s="46">
        <v>2.2314620000000001</v>
      </c>
      <c r="AU356" s="46">
        <v>1.671095</v>
      </c>
      <c r="AV356" s="46">
        <v>1.2508189999999999</v>
      </c>
      <c r="AW356" s="46">
        <v>0.91059599999999996</v>
      </c>
      <c r="AX356" s="46">
        <v>0.65042599999999995</v>
      </c>
      <c r="AY356" s="46">
        <v>0.470308</v>
      </c>
      <c r="AZ356" s="46">
        <v>0.360236</v>
      </c>
      <c r="BA356" s="46">
        <v>0.28018399999999999</v>
      </c>
      <c r="BB356" s="46">
        <v>0.250164</v>
      </c>
      <c r="BC356" s="46">
        <v>0.21013799999999999</v>
      </c>
      <c r="BD356" s="46">
        <v>0.200131</v>
      </c>
      <c r="BE356" s="46">
        <v>0.17011100000000001</v>
      </c>
      <c r="BF356" s="46">
        <v>0.160105</v>
      </c>
      <c r="BG356" s="46">
        <v>0.13008500000000001</v>
      </c>
      <c r="BH356" s="46">
        <v>0.23015099999999999</v>
      </c>
      <c r="BI356" s="46">
        <v>0.200131</v>
      </c>
      <c r="BJ356" s="46">
        <v>0</v>
      </c>
      <c r="BK356" s="46">
        <v>2.796332</v>
      </c>
      <c r="BL356" s="46">
        <v>87.827527000000003</v>
      </c>
      <c r="BM356" s="46">
        <v>9.3761410000000005</v>
      </c>
      <c r="BN356" s="46">
        <v>97.203667999999993</v>
      </c>
      <c r="BO356" s="46">
        <v>0</v>
      </c>
      <c r="BP356" s="46">
        <v>3.2000000000000001E-2</v>
      </c>
      <c r="BQ356" s="46">
        <v>9.3670000000000009</v>
      </c>
      <c r="BR356" s="46">
        <v>0.29799999999999999</v>
      </c>
      <c r="BS356" s="46">
        <v>2.9000000000000001E-2</v>
      </c>
      <c r="BT356" s="46">
        <v>0</v>
      </c>
    </row>
    <row r="357" spans="2:72">
      <c r="B357" s="9" t="s">
        <v>423</v>
      </c>
      <c r="C357" s="39">
        <v>40082</v>
      </c>
      <c r="D357" s="39">
        <f t="shared" si="44"/>
        <v>38620</v>
      </c>
      <c r="E357" s="39"/>
      <c r="F357" s="39"/>
      <c r="G357" s="41" t="s">
        <v>389</v>
      </c>
      <c r="H357" s="41" t="s">
        <v>411</v>
      </c>
      <c r="I357" s="41"/>
      <c r="J357" s="9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</row>
    <row r="358" spans="2:72">
      <c r="B358" s="9" t="s">
        <v>424</v>
      </c>
      <c r="C358" s="39">
        <v>40082</v>
      </c>
      <c r="D358" s="39">
        <f t="shared" si="44"/>
        <v>38620</v>
      </c>
      <c r="E358" s="39"/>
      <c r="F358" s="39"/>
      <c r="G358" s="41" t="s">
        <v>389</v>
      </c>
      <c r="H358" s="41" t="s">
        <v>413</v>
      </c>
      <c r="I358" s="41"/>
      <c r="J358" s="9" t="s">
        <v>424</v>
      </c>
      <c r="K358" s="46" t="s">
        <v>539</v>
      </c>
      <c r="L358" s="46" t="s">
        <v>501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6">
        <v>0</v>
      </c>
      <c r="AA358" s="46">
        <v>2.3000000000000001E-4</v>
      </c>
      <c r="AB358" s="46">
        <v>5.7053E-2</v>
      </c>
      <c r="AC358" s="46">
        <v>0.83077100000000004</v>
      </c>
      <c r="AD358" s="46">
        <v>3.2029709999999998</v>
      </c>
      <c r="AE358" s="46">
        <v>5.7753579999999998</v>
      </c>
      <c r="AF358" s="46">
        <v>6.8463510000000003</v>
      </c>
      <c r="AG358" s="46">
        <v>7.0165090000000001</v>
      </c>
      <c r="AH358" s="46">
        <v>6.9064069999999997</v>
      </c>
      <c r="AI358" s="46">
        <v>6.7362489999999999</v>
      </c>
      <c r="AJ358" s="46">
        <v>6.5961189999999998</v>
      </c>
      <c r="AK358" s="46">
        <v>6.4659990000000001</v>
      </c>
      <c r="AL358" s="46">
        <v>6.3859240000000002</v>
      </c>
      <c r="AM358" s="46">
        <v>6.1356919999999997</v>
      </c>
      <c r="AN358" s="46">
        <v>5.7753579999999998</v>
      </c>
      <c r="AO358" s="46">
        <v>5.3049210000000002</v>
      </c>
      <c r="AP358" s="46">
        <v>4.7343919999999997</v>
      </c>
      <c r="AQ358" s="46">
        <v>4.1638630000000001</v>
      </c>
      <c r="AR358" s="46">
        <v>3.4932409999999998</v>
      </c>
      <c r="AS358" s="46">
        <v>2.9127019999999999</v>
      </c>
      <c r="AT358" s="46">
        <v>2.3621910000000002</v>
      </c>
      <c r="AU358" s="46">
        <v>1.801671</v>
      </c>
      <c r="AV358" s="46">
        <v>1.381281</v>
      </c>
      <c r="AW358" s="46">
        <v>1.0409660000000001</v>
      </c>
      <c r="AX358" s="46">
        <v>0.77071500000000004</v>
      </c>
      <c r="AY358" s="46">
        <v>0.58053900000000003</v>
      </c>
      <c r="AZ358" s="46">
        <v>0.45041799999999999</v>
      </c>
      <c r="BA358" s="46">
        <v>0.36033399999999999</v>
      </c>
      <c r="BB358" s="46">
        <v>0.320297</v>
      </c>
      <c r="BC358" s="46">
        <v>0.27025100000000002</v>
      </c>
      <c r="BD358" s="46">
        <v>0.24022299999999999</v>
      </c>
      <c r="BE358" s="46">
        <v>0.21019499999999999</v>
      </c>
      <c r="BF358" s="46">
        <v>0.200186</v>
      </c>
      <c r="BG358" s="46">
        <v>0.15013899999999999</v>
      </c>
      <c r="BH358" s="46">
        <v>0.28026000000000001</v>
      </c>
      <c r="BI358" s="46">
        <v>0.24022299999999999</v>
      </c>
      <c r="BJ358" s="46">
        <v>0</v>
      </c>
      <c r="BK358" s="46">
        <v>0.88805400000000001</v>
      </c>
      <c r="BL358" s="46">
        <v>88.452056999999996</v>
      </c>
      <c r="BM358" s="46">
        <v>10.659889</v>
      </c>
      <c r="BN358" s="46">
        <v>99.111946000000003</v>
      </c>
      <c r="BO358" s="46">
        <v>0</v>
      </c>
      <c r="BP358" s="46">
        <v>0.01</v>
      </c>
      <c r="BQ358" s="46">
        <v>8.298</v>
      </c>
      <c r="BR358" s="46">
        <v>8.3000000000000004E-2</v>
      </c>
      <c r="BS358" s="46">
        <v>8.9999999999999993E-3</v>
      </c>
      <c r="BT358" s="46">
        <v>0</v>
      </c>
    </row>
    <row r="359" spans="2:72">
      <c r="B359" s="9" t="s">
        <v>425</v>
      </c>
      <c r="C359" s="39">
        <v>40082</v>
      </c>
      <c r="D359" s="39">
        <f t="shared" si="44"/>
        <v>38620</v>
      </c>
      <c r="E359" s="39"/>
      <c r="F359" s="39"/>
      <c r="G359" s="41" t="s">
        <v>389</v>
      </c>
      <c r="H359" s="41" t="s">
        <v>415</v>
      </c>
      <c r="I359" s="41"/>
      <c r="J359" s="9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</row>
    <row r="360" spans="2:72">
      <c r="B360" s="9" t="s">
        <v>426</v>
      </c>
      <c r="C360" s="39">
        <v>40083</v>
      </c>
      <c r="D360" s="39">
        <f t="shared" si="44"/>
        <v>38621</v>
      </c>
      <c r="E360" s="39"/>
      <c r="F360" s="39"/>
      <c r="G360" s="41" t="s">
        <v>389</v>
      </c>
      <c r="H360" s="41" t="s">
        <v>417</v>
      </c>
      <c r="I360" s="41"/>
      <c r="J360" s="9" t="s">
        <v>426</v>
      </c>
      <c r="K360" s="46" t="s">
        <v>540</v>
      </c>
      <c r="L360" s="46" t="s">
        <v>501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2.8015000000000002E-2</v>
      </c>
      <c r="AB360" s="46">
        <v>0.65033799999999997</v>
      </c>
      <c r="AC360" s="46">
        <v>3.041582</v>
      </c>
      <c r="AD360" s="46">
        <v>5.9130750000000001</v>
      </c>
      <c r="AE360" s="46">
        <v>7.1637250000000003</v>
      </c>
      <c r="AF360" s="46">
        <v>6.9836309999999999</v>
      </c>
      <c r="AG360" s="46">
        <v>6.6434550000000003</v>
      </c>
      <c r="AH360" s="46">
        <v>6.223236</v>
      </c>
      <c r="AI360" s="46">
        <v>5.7329809999999997</v>
      </c>
      <c r="AJ360" s="46">
        <v>5.4428299999999998</v>
      </c>
      <c r="AK360" s="46">
        <v>5.4128150000000002</v>
      </c>
      <c r="AL360" s="46">
        <v>5.512867</v>
      </c>
      <c r="AM360" s="46">
        <v>5.4528350000000003</v>
      </c>
      <c r="AN360" s="46">
        <v>5.2827469999999996</v>
      </c>
      <c r="AO360" s="46">
        <v>4.9625810000000001</v>
      </c>
      <c r="AP360" s="46">
        <v>4.5023410000000004</v>
      </c>
      <c r="AQ360" s="46">
        <v>4.012086</v>
      </c>
      <c r="AR360" s="46">
        <v>3.3917639999999998</v>
      </c>
      <c r="AS360" s="46">
        <v>2.851483</v>
      </c>
      <c r="AT360" s="46">
        <v>2.3212069999999998</v>
      </c>
      <c r="AU360" s="46">
        <v>1.780926</v>
      </c>
      <c r="AV360" s="46">
        <v>1.3807179999999999</v>
      </c>
      <c r="AW360" s="46">
        <v>1.0405409999999999</v>
      </c>
      <c r="AX360" s="46">
        <v>0.79041099999999997</v>
      </c>
      <c r="AY360" s="46">
        <v>0.60031199999999996</v>
      </c>
      <c r="AZ360" s="46">
        <v>0.48025000000000001</v>
      </c>
      <c r="BA360" s="46">
        <v>0.39020300000000002</v>
      </c>
      <c r="BB360" s="46">
        <v>0.35018199999999999</v>
      </c>
      <c r="BC360" s="46">
        <v>0.30015599999999998</v>
      </c>
      <c r="BD360" s="46">
        <v>0.27013999999999999</v>
      </c>
      <c r="BE360" s="46">
        <v>0.23011999999999999</v>
      </c>
      <c r="BF360" s="46">
        <v>0.21010899999999999</v>
      </c>
      <c r="BG360" s="46">
        <v>0.160083</v>
      </c>
      <c r="BH360" s="46">
        <v>0.28014600000000001</v>
      </c>
      <c r="BI360" s="46">
        <v>0.21010899999999999</v>
      </c>
      <c r="BJ360" s="46">
        <v>0</v>
      </c>
      <c r="BK360" s="46">
        <v>3.7199339999999999</v>
      </c>
      <c r="BL360" s="46">
        <v>85.484452000000005</v>
      </c>
      <c r="BM360" s="46">
        <v>10.795614</v>
      </c>
      <c r="BN360" s="46">
        <v>96.280066000000005</v>
      </c>
      <c r="BO360" s="46">
        <v>0</v>
      </c>
      <c r="BP360" s="46">
        <v>4.3999999999999997E-2</v>
      </c>
      <c r="BQ360" s="46">
        <v>7.9180000000000001</v>
      </c>
      <c r="BR360" s="46">
        <v>0.34499999999999997</v>
      </c>
      <c r="BS360" s="46">
        <v>3.9E-2</v>
      </c>
      <c r="BT360" s="46">
        <v>0</v>
      </c>
    </row>
    <row r="361" spans="2:72">
      <c r="B361" s="15"/>
      <c r="C361" s="43"/>
      <c r="D361" s="43"/>
      <c r="E361" s="43"/>
      <c r="F361" s="43"/>
      <c r="G361" s="43"/>
      <c r="H361" s="43"/>
      <c r="I361" s="43"/>
      <c r="J361" s="15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</row>
    <row r="362" spans="2:72">
      <c r="B362" s="9" t="s">
        <v>427</v>
      </c>
      <c r="C362" s="39">
        <v>40082</v>
      </c>
      <c r="D362" s="39">
        <f t="shared" ref="D362:D370" si="45">C362-1462</f>
        <v>38620</v>
      </c>
      <c r="E362" s="39"/>
      <c r="F362" s="39"/>
      <c r="G362" s="41" t="s">
        <v>390</v>
      </c>
      <c r="H362" s="41" t="s">
        <v>401</v>
      </c>
      <c r="I362" s="41"/>
      <c r="J362" s="9" t="s">
        <v>427</v>
      </c>
      <c r="K362" s="46" t="s">
        <v>541</v>
      </c>
      <c r="L362" s="46" t="s">
        <v>501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6">
        <v>0</v>
      </c>
      <c r="Z362" s="46">
        <v>0</v>
      </c>
      <c r="AA362" s="46">
        <v>0</v>
      </c>
      <c r="AB362" s="46">
        <v>6.0039999999999998E-3</v>
      </c>
      <c r="AC362" s="46">
        <v>0.26016699999999998</v>
      </c>
      <c r="AD362" s="46">
        <v>1.961255</v>
      </c>
      <c r="AE362" s="46">
        <v>5.1232790000000001</v>
      </c>
      <c r="AF362" s="46">
        <v>6.6242400000000004</v>
      </c>
      <c r="AG362" s="46">
        <v>6.2239829999999996</v>
      </c>
      <c r="AH362" s="46">
        <v>5.4134650000000004</v>
      </c>
      <c r="AI362" s="46">
        <v>5.1132720000000003</v>
      </c>
      <c r="AJ362" s="46">
        <v>5.2233429999999998</v>
      </c>
      <c r="AK362" s="46">
        <v>5.4634970000000003</v>
      </c>
      <c r="AL362" s="46">
        <v>5.903778</v>
      </c>
      <c r="AM362" s="46">
        <v>6.2840220000000002</v>
      </c>
      <c r="AN362" s="46">
        <v>6.4941560000000003</v>
      </c>
      <c r="AO362" s="46">
        <v>6.4341179999999998</v>
      </c>
      <c r="AP362" s="46">
        <v>6.0938999999999997</v>
      </c>
      <c r="AQ362" s="46">
        <v>5.6135929999999998</v>
      </c>
      <c r="AR362" s="46">
        <v>4.8531060000000004</v>
      </c>
      <c r="AS362" s="46">
        <v>4.1126319999999996</v>
      </c>
      <c r="AT362" s="46">
        <v>3.3321329999999998</v>
      </c>
      <c r="AU362" s="46">
        <v>2.4915949999999998</v>
      </c>
      <c r="AV362" s="46">
        <v>1.831172</v>
      </c>
      <c r="AW362" s="46">
        <v>1.2808200000000001</v>
      </c>
      <c r="AX362" s="46">
        <v>0.86055099999999995</v>
      </c>
      <c r="AY362" s="46">
        <v>0.57036500000000001</v>
      </c>
      <c r="AZ362" s="46">
        <v>0.39024999999999999</v>
      </c>
      <c r="BA362" s="46">
        <v>0.28017900000000001</v>
      </c>
      <c r="BB362" s="46">
        <v>0.24015400000000001</v>
      </c>
      <c r="BC362" s="46">
        <v>0.21013399999999999</v>
      </c>
      <c r="BD362" s="46">
        <v>0.21013399999999999</v>
      </c>
      <c r="BE362" s="46">
        <v>0.19012200000000001</v>
      </c>
      <c r="BF362" s="46">
        <v>0.19012200000000001</v>
      </c>
      <c r="BG362" s="46">
        <v>0.16010199999999999</v>
      </c>
      <c r="BH362" s="46">
        <v>0.30019200000000001</v>
      </c>
      <c r="BI362" s="46">
        <v>0.26016699999999998</v>
      </c>
      <c r="BJ362" s="46">
        <v>0</v>
      </c>
      <c r="BK362" s="46">
        <v>0.26617000000000002</v>
      </c>
      <c r="BL362" s="46">
        <v>86.935638999999995</v>
      </c>
      <c r="BM362" s="46">
        <v>12.798190999999999</v>
      </c>
      <c r="BN362" s="46">
        <v>99.733829999999998</v>
      </c>
      <c r="BO362" s="46">
        <v>0</v>
      </c>
      <c r="BP362" s="46">
        <v>3.0000000000000001E-3</v>
      </c>
      <c r="BQ362" s="46">
        <v>6.7930000000000001</v>
      </c>
      <c r="BR362" s="46">
        <v>2.1000000000000001E-2</v>
      </c>
      <c r="BS362" s="46">
        <v>3.0000000000000001E-3</v>
      </c>
      <c r="BT362" s="46">
        <v>0</v>
      </c>
    </row>
    <row r="363" spans="2:72">
      <c r="B363" s="9" t="s">
        <v>428</v>
      </c>
      <c r="C363" s="39">
        <v>40082</v>
      </c>
      <c r="D363" s="39">
        <f t="shared" si="45"/>
        <v>38620</v>
      </c>
      <c r="E363" s="39"/>
      <c r="F363" s="39"/>
      <c r="G363" s="41" t="s">
        <v>390</v>
      </c>
      <c r="H363" s="41" t="s">
        <v>403</v>
      </c>
      <c r="I363" s="41"/>
      <c r="J363" s="9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</row>
    <row r="364" spans="2:72">
      <c r="B364" s="9" t="s">
        <v>429</v>
      </c>
      <c r="C364" s="39">
        <v>40082</v>
      </c>
      <c r="D364" s="39">
        <f t="shared" si="45"/>
        <v>38620</v>
      </c>
      <c r="E364" s="39"/>
      <c r="F364" s="39"/>
      <c r="G364" s="41" t="s">
        <v>390</v>
      </c>
      <c r="H364" s="41" t="s">
        <v>405</v>
      </c>
      <c r="I364" s="41"/>
      <c r="J364" s="9" t="s">
        <v>429</v>
      </c>
      <c r="K364" s="46" t="s">
        <v>542</v>
      </c>
      <c r="L364" s="46" t="s">
        <v>501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4.2999999999999999E-4</v>
      </c>
      <c r="AB364" s="46">
        <v>6.5999000000000002E-2</v>
      </c>
      <c r="AC364" s="46">
        <v>0.83998799999999996</v>
      </c>
      <c r="AD364" s="46">
        <v>3.1699549999999999</v>
      </c>
      <c r="AE364" s="46">
        <v>5.6599190000000004</v>
      </c>
      <c r="AF364" s="46">
        <v>6.5399060000000002</v>
      </c>
      <c r="AG364" s="46">
        <v>6.6799039999999996</v>
      </c>
      <c r="AH364" s="46">
        <v>6.9898999999999996</v>
      </c>
      <c r="AI364" s="46">
        <v>7.4798929999999997</v>
      </c>
      <c r="AJ364" s="46">
        <v>7.7898889999999996</v>
      </c>
      <c r="AK364" s="46">
        <v>7.7098899999999997</v>
      </c>
      <c r="AL364" s="46">
        <v>7.3998939999999997</v>
      </c>
      <c r="AM364" s="46">
        <v>6.7499029999999998</v>
      </c>
      <c r="AN364" s="46">
        <v>5.9999140000000004</v>
      </c>
      <c r="AO364" s="46">
        <v>5.2099250000000001</v>
      </c>
      <c r="AP364" s="46">
        <v>4.4099370000000002</v>
      </c>
      <c r="AQ364" s="46">
        <v>3.6999469999999999</v>
      </c>
      <c r="AR364" s="46">
        <v>2.9599579999999999</v>
      </c>
      <c r="AS364" s="46">
        <v>2.379966</v>
      </c>
      <c r="AT364" s="46">
        <v>1.8699730000000001</v>
      </c>
      <c r="AU364" s="46">
        <v>1.40998</v>
      </c>
      <c r="AV364" s="46">
        <v>1.079985</v>
      </c>
      <c r="AW364" s="46">
        <v>0.81998800000000005</v>
      </c>
      <c r="AX364" s="46">
        <v>0.62999099999999997</v>
      </c>
      <c r="AY364" s="46">
        <v>0.48999300000000001</v>
      </c>
      <c r="AZ364" s="46">
        <v>0.38999400000000001</v>
      </c>
      <c r="BA364" s="46">
        <v>0.30999599999999999</v>
      </c>
      <c r="BB364" s="46">
        <v>0.26999600000000001</v>
      </c>
      <c r="BC364" s="46">
        <v>0.219997</v>
      </c>
      <c r="BD364" s="46">
        <v>0.17999699999999999</v>
      </c>
      <c r="BE364" s="46">
        <v>0.14999799999999999</v>
      </c>
      <c r="BF364" s="46">
        <v>0.11999799999999999</v>
      </c>
      <c r="BG364" s="46">
        <v>8.8998999999999995E-2</v>
      </c>
      <c r="BH364" s="46">
        <v>0.13999800000000001</v>
      </c>
      <c r="BI364" s="46">
        <v>9.5999000000000001E-2</v>
      </c>
      <c r="BJ364" s="46">
        <v>0</v>
      </c>
      <c r="BK364" s="46">
        <v>0.90641700000000003</v>
      </c>
      <c r="BL364" s="46">
        <v>90.828700999999995</v>
      </c>
      <c r="BM364" s="46">
        <v>8.2648820000000001</v>
      </c>
      <c r="BN364" s="46">
        <v>99.093582999999995</v>
      </c>
      <c r="BO364" s="46">
        <v>0</v>
      </c>
      <c r="BP364" s="46">
        <v>0.01</v>
      </c>
      <c r="BQ364" s="46">
        <v>10.99</v>
      </c>
      <c r="BR364" s="46">
        <v>0.11</v>
      </c>
      <c r="BS364" s="46">
        <v>8.9999999999999993E-3</v>
      </c>
      <c r="BT364" s="46">
        <v>0</v>
      </c>
    </row>
    <row r="365" spans="2:72">
      <c r="B365" s="9" t="s">
        <v>430</v>
      </c>
      <c r="C365" s="39">
        <v>40082</v>
      </c>
      <c r="D365" s="39">
        <f t="shared" si="45"/>
        <v>38620</v>
      </c>
      <c r="E365" s="39"/>
      <c r="F365" s="39"/>
      <c r="G365" s="41" t="s">
        <v>390</v>
      </c>
      <c r="H365" s="41" t="s">
        <v>407</v>
      </c>
      <c r="I365" s="41"/>
      <c r="J365" s="9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</row>
    <row r="366" spans="2:72">
      <c r="B366" s="9" t="s">
        <v>431</v>
      </c>
      <c r="C366" s="39">
        <v>40082</v>
      </c>
      <c r="D366" s="39">
        <f t="shared" si="45"/>
        <v>38620</v>
      </c>
      <c r="E366" s="39"/>
      <c r="F366" s="39"/>
      <c r="G366" s="41" t="s">
        <v>390</v>
      </c>
      <c r="H366" s="41" t="s">
        <v>409</v>
      </c>
      <c r="I366" s="41"/>
      <c r="J366" s="9" t="s">
        <v>431</v>
      </c>
      <c r="K366" s="46" t="s">
        <v>543</v>
      </c>
      <c r="L366" s="46" t="s">
        <v>501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1.7003999999999998E-2</v>
      </c>
      <c r="AC366" s="46">
        <v>0.400092</v>
      </c>
      <c r="AD366" s="46">
        <v>1.9404459999999999</v>
      </c>
      <c r="AE366" s="46">
        <v>3.9108999999999998</v>
      </c>
      <c r="AF366" s="46">
        <v>4.7210859999999997</v>
      </c>
      <c r="AG366" s="46">
        <v>4.7410899999999998</v>
      </c>
      <c r="AH366" s="46">
        <v>4.8111069999999998</v>
      </c>
      <c r="AI366" s="46">
        <v>5.3112219999999999</v>
      </c>
      <c r="AJ366" s="46">
        <v>6.1114059999999997</v>
      </c>
      <c r="AK366" s="46">
        <v>6.8715799999999998</v>
      </c>
      <c r="AL366" s="46">
        <v>7.4717180000000001</v>
      </c>
      <c r="AM366" s="46">
        <v>7.5817439999999996</v>
      </c>
      <c r="AN366" s="46">
        <v>7.3516909999999998</v>
      </c>
      <c r="AO366" s="46">
        <v>6.8415739999999996</v>
      </c>
      <c r="AP366" s="46">
        <v>6.141413</v>
      </c>
      <c r="AQ366" s="46">
        <v>5.4012419999999999</v>
      </c>
      <c r="AR366" s="46">
        <v>4.5010349999999999</v>
      </c>
      <c r="AS366" s="46">
        <v>3.730858</v>
      </c>
      <c r="AT366" s="46">
        <v>2.990688</v>
      </c>
      <c r="AU366" s="46">
        <v>2.250518</v>
      </c>
      <c r="AV366" s="46">
        <v>1.6903889999999999</v>
      </c>
      <c r="AW366" s="46">
        <v>1.230283</v>
      </c>
      <c r="AX366" s="46">
        <v>0.88020200000000004</v>
      </c>
      <c r="AY366" s="46">
        <v>0.63014499999999996</v>
      </c>
      <c r="AZ366" s="46">
        <v>0.47010800000000003</v>
      </c>
      <c r="BA366" s="46">
        <v>0.35008099999999998</v>
      </c>
      <c r="BB366" s="46">
        <v>0.30006899999999997</v>
      </c>
      <c r="BC366" s="46">
        <v>0.24005499999999999</v>
      </c>
      <c r="BD366" s="46">
        <v>0.220051</v>
      </c>
      <c r="BE366" s="46">
        <v>0.18004100000000001</v>
      </c>
      <c r="BF366" s="46">
        <v>0.170039</v>
      </c>
      <c r="BG366" s="46">
        <v>0.13003000000000001</v>
      </c>
      <c r="BH366" s="46">
        <v>0.23005300000000001</v>
      </c>
      <c r="BI366" s="46">
        <v>0.18004100000000001</v>
      </c>
      <c r="BJ366" s="46">
        <v>0</v>
      </c>
      <c r="BK366" s="46">
        <v>0.41709600000000002</v>
      </c>
      <c r="BL366" s="46">
        <v>87.440111000000002</v>
      </c>
      <c r="BM366" s="46">
        <v>12.142792999999999</v>
      </c>
      <c r="BN366" s="46">
        <v>99.582903999999999</v>
      </c>
      <c r="BO366" s="46">
        <v>0</v>
      </c>
      <c r="BP366" s="46">
        <v>5.0000000000000001E-3</v>
      </c>
      <c r="BQ366" s="46">
        <v>7.2009999999999996</v>
      </c>
      <c r="BR366" s="46">
        <v>3.4000000000000002E-2</v>
      </c>
      <c r="BS366" s="46">
        <v>4.0000000000000001E-3</v>
      </c>
      <c r="BT366" s="46">
        <v>0</v>
      </c>
    </row>
    <row r="367" spans="2:72">
      <c r="B367" s="9" t="s">
        <v>432</v>
      </c>
      <c r="C367" s="39">
        <v>40082</v>
      </c>
      <c r="D367" s="39">
        <f t="shared" si="45"/>
        <v>38620</v>
      </c>
      <c r="E367" s="39"/>
      <c r="F367" s="39"/>
      <c r="G367" s="41" t="s">
        <v>390</v>
      </c>
      <c r="H367" s="41" t="s">
        <v>411</v>
      </c>
      <c r="I367" s="41"/>
      <c r="J367" s="9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</row>
    <row r="368" spans="2:72">
      <c r="B368" s="9" t="s">
        <v>433</v>
      </c>
      <c r="C368" s="39">
        <v>40082</v>
      </c>
      <c r="D368" s="39">
        <f t="shared" si="45"/>
        <v>38620</v>
      </c>
      <c r="E368" s="39"/>
      <c r="F368" s="39"/>
      <c r="G368" s="41" t="s">
        <v>390</v>
      </c>
      <c r="H368" s="41" t="s">
        <v>413</v>
      </c>
      <c r="I368" s="41"/>
      <c r="J368" s="9" t="s">
        <v>433</v>
      </c>
      <c r="K368" s="46" t="s">
        <v>544</v>
      </c>
      <c r="L368" s="46" t="s">
        <v>501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6">
        <v>0</v>
      </c>
      <c r="Z368" s="46">
        <v>0</v>
      </c>
      <c r="AA368" s="46">
        <v>0</v>
      </c>
      <c r="AB368" s="46">
        <v>0</v>
      </c>
      <c r="AC368" s="46">
        <v>0</v>
      </c>
      <c r="AD368" s="46">
        <v>8.1010000000000006E-3</v>
      </c>
      <c r="AE368" s="46">
        <v>0.49007800000000001</v>
      </c>
      <c r="AF368" s="46">
        <v>2.900461</v>
      </c>
      <c r="AG368" s="46">
        <v>5.7209099999999999</v>
      </c>
      <c r="AH368" s="46">
        <v>7.0211160000000001</v>
      </c>
      <c r="AI368" s="46">
        <v>7.3711719999999996</v>
      </c>
      <c r="AJ368" s="46">
        <v>7.9312610000000001</v>
      </c>
      <c r="AK368" s="46">
        <v>8.4813489999999998</v>
      </c>
      <c r="AL368" s="46">
        <v>8.6413740000000008</v>
      </c>
      <c r="AM368" s="46">
        <v>8.2713149999999995</v>
      </c>
      <c r="AN368" s="46">
        <v>7.6312129999999998</v>
      </c>
      <c r="AO368" s="46">
        <v>6.771077</v>
      </c>
      <c r="AP368" s="46">
        <v>5.840929</v>
      </c>
      <c r="AQ368" s="46">
        <v>4.9607890000000001</v>
      </c>
      <c r="AR368" s="46">
        <v>4.0206390000000001</v>
      </c>
      <c r="AS368" s="46">
        <v>3.2605179999999998</v>
      </c>
      <c r="AT368" s="46">
        <v>2.5804100000000001</v>
      </c>
      <c r="AU368" s="46">
        <v>1.95031</v>
      </c>
      <c r="AV368" s="46">
        <v>1.490237</v>
      </c>
      <c r="AW368" s="46">
        <v>1.1201779999999999</v>
      </c>
      <c r="AX368" s="46">
        <v>0.84013400000000005</v>
      </c>
      <c r="AY368" s="46">
        <v>0.63009999999999999</v>
      </c>
      <c r="AZ368" s="46">
        <v>0.480076</v>
      </c>
      <c r="BA368" s="46">
        <v>0.36005700000000002</v>
      </c>
      <c r="BB368" s="46">
        <v>0.30004799999999998</v>
      </c>
      <c r="BC368" s="46">
        <v>0.23003699999999999</v>
      </c>
      <c r="BD368" s="46">
        <v>0.18002899999999999</v>
      </c>
      <c r="BE368" s="46">
        <v>0.14002200000000001</v>
      </c>
      <c r="BF368" s="46">
        <v>0.110017</v>
      </c>
      <c r="BG368" s="46">
        <v>7.8011999999999998E-2</v>
      </c>
      <c r="BH368" s="46">
        <v>0.120019</v>
      </c>
      <c r="BI368" s="46">
        <v>6.8011000000000002E-2</v>
      </c>
      <c r="BJ368" s="46">
        <v>0</v>
      </c>
      <c r="BK368" s="46">
        <v>0</v>
      </c>
      <c r="BL368" s="46">
        <v>89.322301999999993</v>
      </c>
      <c r="BM368" s="46">
        <v>10.677697999999999</v>
      </c>
      <c r="BN368" s="46">
        <v>100</v>
      </c>
      <c r="BO368" s="46" t="s">
        <v>504</v>
      </c>
      <c r="BP368" s="46">
        <v>0</v>
      </c>
      <c r="BQ368" s="46">
        <v>8.3650000000000002</v>
      </c>
      <c r="BR368" s="46">
        <v>0</v>
      </c>
      <c r="BS368" s="46">
        <v>0</v>
      </c>
      <c r="BT368" s="46">
        <v>0</v>
      </c>
    </row>
    <row r="369" spans="2:72">
      <c r="B369" s="9" t="s">
        <v>434</v>
      </c>
      <c r="C369" s="39">
        <v>40082</v>
      </c>
      <c r="D369" s="39">
        <f t="shared" si="45"/>
        <v>38620</v>
      </c>
      <c r="E369" s="39"/>
      <c r="F369" s="39"/>
      <c r="G369" s="41" t="s">
        <v>390</v>
      </c>
      <c r="H369" s="41" t="s">
        <v>415</v>
      </c>
      <c r="I369" s="41"/>
      <c r="J369" s="9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</row>
    <row r="370" spans="2:72">
      <c r="B370" s="9" t="s">
        <v>224</v>
      </c>
      <c r="C370" s="39">
        <v>40083</v>
      </c>
      <c r="D370" s="39">
        <f t="shared" si="45"/>
        <v>38621</v>
      </c>
      <c r="E370" s="39"/>
      <c r="F370" s="39"/>
      <c r="G370" s="41" t="s">
        <v>390</v>
      </c>
      <c r="H370" s="41" t="s">
        <v>417</v>
      </c>
      <c r="I370" s="41"/>
      <c r="J370" s="9" t="s">
        <v>224</v>
      </c>
      <c r="K370" s="46" t="s">
        <v>545</v>
      </c>
      <c r="L370" s="46" t="s">
        <v>501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2.3018E-2</v>
      </c>
      <c r="AC370" s="46">
        <v>0.59045499999999995</v>
      </c>
      <c r="AD370" s="46">
        <v>3.1924579999999998</v>
      </c>
      <c r="AE370" s="46">
        <v>6.7451939999999997</v>
      </c>
      <c r="AF370" s="46">
        <v>7.8560489999999996</v>
      </c>
      <c r="AG370" s="46">
        <v>7.0754479999999997</v>
      </c>
      <c r="AH370" s="46">
        <v>6.2448090000000001</v>
      </c>
      <c r="AI370" s="46">
        <v>5.9645929999999998</v>
      </c>
      <c r="AJ370" s="46">
        <v>5.9545849999999998</v>
      </c>
      <c r="AK370" s="46">
        <v>5.9545849999999998</v>
      </c>
      <c r="AL370" s="46">
        <v>6.0846850000000003</v>
      </c>
      <c r="AM370" s="46">
        <v>6.0546620000000004</v>
      </c>
      <c r="AN370" s="46">
        <v>5.8745229999999999</v>
      </c>
      <c r="AO370" s="46">
        <v>5.5442689999999999</v>
      </c>
      <c r="AP370" s="46">
        <v>5.0338760000000002</v>
      </c>
      <c r="AQ370" s="46">
        <v>4.4834519999999998</v>
      </c>
      <c r="AR370" s="46">
        <v>3.7829130000000002</v>
      </c>
      <c r="AS370" s="46">
        <v>3.1524269999999999</v>
      </c>
      <c r="AT370" s="46">
        <v>2.5319500000000001</v>
      </c>
      <c r="AU370" s="46">
        <v>1.901464</v>
      </c>
      <c r="AV370" s="46">
        <v>1.4210940000000001</v>
      </c>
      <c r="AW370" s="46">
        <v>1.020786</v>
      </c>
      <c r="AX370" s="46">
        <v>0.72055499999999995</v>
      </c>
      <c r="AY370" s="46">
        <v>0.51039299999999999</v>
      </c>
      <c r="AZ370" s="46">
        <v>0.38029299999999999</v>
      </c>
      <c r="BA370" s="46">
        <v>0.28021600000000002</v>
      </c>
      <c r="BB370" s="46">
        <v>0.250193</v>
      </c>
      <c r="BC370" s="46">
        <v>0.21016199999999999</v>
      </c>
      <c r="BD370" s="46">
        <v>0.200154</v>
      </c>
      <c r="BE370" s="46">
        <v>0.18013899999999999</v>
      </c>
      <c r="BF370" s="46">
        <v>0.170131</v>
      </c>
      <c r="BG370" s="46">
        <v>0.13009999999999999</v>
      </c>
      <c r="BH370" s="46">
        <v>0.250193</v>
      </c>
      <c r="BI370" s="46">
        <v>0.23017699999999999</v>
      </c>
      <c r="BJ370" s="46">
        <v>0</v>
      </c>
      <c r="BK370" s="46">
        <v>0.61347200000000002</v>
      </c>
      <c r="BL370" s="46">
        <v>88.998529000000005</v>
      </c>
      <c r="BM370" s="46">
        <v>10.387999000000001</v>
      </c>
      <c r="BN370" s="46">
        <v>99.386527999999998</v>
      </c>
      <c r="BO370" s="46">
        <v>0</v>
      </c>
      <c r="BP370" s="46">
        <v>7.0000000000000001E-3</v>
      </c>
      <c r="BQ370" s="46">
        <v>8.5670000000000002</v>
      </c>
      <c r="BR370" s="46">
        <v>5.8999999999999997E-2</v>
      </c>
      <c r="BS370" s="46">
        <v>6.0000000000000001E-3</v>
      </c>
      <c r="BT370" s="46">
        <v>0</v>
      </c>
    </row>
    <row r="371" spans="2:72">
      <c r="B371" s="15"/>
      <c r="C371" s="43"/>
      <c r="D371" s="43"/>
      <c r="E371" s="43"/>
      <c r="F371" s="43"/>
      <c r="G371" s="43"/>
      <c r="H371" s="43"/>
      <c r="I371" s="43"/>
      <c r="J371" s="15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</row>
    <row r="372" spans="2:72">
      <c r="B372" s="9" t="s">
        <v>225</v>
      </c>
      <c r="C372" s="39">
        <v>40082</v>
      </c>
      <c r="D372" s="39">
        <f t="shared" ref="D372:D380" si="46">C372-1462</f>
        <v>38620</v>
      </c>
      <c r="E372" s="39"/>
      <c r="F372" s="39"/>
      <c r="G372" s="41" t="s">
        <v>391</v>
      </c>
      <c r="H372" s="41" t="s">
        <v>401</v>
      </c>
      <c r="I372" s="41"/>
      <c r="J372" s="9" t="s">
        <v>225</v>
      </c>
      <c r="K372" s="46" t="s">
        <v>546</v>
      </c>
      <c r="L372" s="46" t="s">
        <v>501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2.3015000000000001E-2</v>
      </c>
      <c r="AC372" s="46">
        <v>0.63042200000000004</v>
      </c>
      <c r="AD372" s="46">
        <v>4.8132250000000001</v>
      </c>
      <c r="AE372" s="46">
        <v>8.7558659999999993</v>
      </c>
      <c r="AF372" s="46">
        <v>8.5957589999999993</v>
      </c>
      <c r="AG372" s="46">
        <v>8.5257120000000004</v>
      </c>
      <c r="AH372" s="46">
        <v>7.5050280000000003</v>
      </c>
      <c r="AI372" s="46">
        <v>6.6644649999999999</v>
      </c>
      <c r="AJ372" s="46">
        <v>6.3742710000000002</v>
      </c>
      <c r="AK372" s="46">
        <v>6.0340429999999996</v>
      </c>
      <c r="AL372" s="46">
        <v>5.6537879999999996</v>
      </c>
      <c r="AM372" s="46">
        <v>5.2335060000000002</v>
      </c>
      <c r="AN372" s="46">
        <v>4.8632580000000001</v>
      </c>
      <c r="AO372" s="46">
        <v>4.4629899999999996</v>
      </c>
      <c r="AP372" s="46">
        <v>3.9726620000000001</v>
      </c>
      <c r="AQ372" s="46">
        <v>3.4423059999999999</v>
      </c>
      <c r="AR372" s="46">
        <v>2.8018770000000002</v>
      </c>
      <c r="AS372" s="46">
        <v>2.2214879999999999</v>
      </c>
      <c r="AT372" s="46">
        <v>1.7211529999999999</v>
      </c>
      <c r="AU372" s="46">
        <v>1.2808580000000001</v>
      </c>
      <c r="AV372" s="46">
        <v>1.0206839999999999</v>
      </c>
      <c r="AW372" s="46">
        <v>0.86057700000000004</v>
      </c>
      <c r="AX372" s="46">
        <v>0.76051000000000002</v>
      </c>
      <c r="AY372" s="46">
        <v>0.68045599999999995</v>
      </c>
      <c r="AZ372" s="46">
        <v>0.61040899999999998</v>
      </c>
      <c r="BA372" s="46">
        <v>0.51034199999999996</v>
      </c>
      <c r="BB372" s="46">
        <v>0.44029499999999999</v>
      </c>
      <c r="BC372" s="46">
        <v>0.34022799999999997</v>
      </c>
      <c r="BD372" s="46">
        <v>0.26017400000000002</v>
      </c>
      <c r="BE372" s="46">
        <v>0.20013400000000001</v>
      </c>
      <c r="BF372" s="46">
        <v>0.160107</v>
      </c>
      <c r="BG372" s="46">
        <v>0.12008000000000001</v>
      </c>
      <c r="BH372" s="46">
        <v>0.230154</v>
      </c>
      <c r="BI372" s="46">
        <v>0.230154</v>
      </c>
      <c r="BJ372" s="46">
        <v>0</v>
      </c>
      <c r="BK372" s="46">
        <v>0.65343799999999996</v>
      </c>
      <c r="BL372" s="46">
        <v>89.920247000000003</v>
      </c>
      <c r="BM372" s="46">
        <v>9.4263159999999999</v>
      </c>
      <c r="BN372" s="46">
        <v>99.346562000000006</v>
      </c>
      <c r="BO372" s="46">
        <v>0</v>
      </c>
      <c r="BP372" s="46">
        <v>7.0000000000000001E-3</v>
      </c>
      <c r="BQ372" s="46">
        <v>9.5389999999999997</v>
      </c>
      <c r="BR372" s="46">
        <v>6.9000000000000006E-2</v>
      </c>
      <c r="BS372" s="46">
        <v>7.0000000000000001E-3</v>
      </c>
      <c r="BT372" s="46">
        <v>0</v>
      </c>
    </row>
    <row r="373" spans="2:72">
      <c r="B373" s="9" t="s">
        <v>226</v>
      </c>
      <c r="C373" s="39">
        <v>40082</v>
      </c>
      <c r="D373" s="39">
        <f t="shared" si="46"/>
        <v>38620</v>
      </c>
      <c r="E373" s="39"/>
      <c r="F373" s="39"/>
      <c r="G373" s="41" t="s">
        <v>391</v>
      </c>
      <c r="H373" s="41" t="s">
        <v>403</v>
      </c>
      <c r="I373" s="41"/>
      <c r="J373" s="9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</row>
    <row r="374" spans="2:72">
      <c r="B374" s="9" t="s">
        <v>227</v>
      </c>
      <c r="C374" s="39">
        <v>40082</v>
      </c>
      <c r="D374" s="39">
        <f t="shared" si="46"/>
        <v>38620</v>
      </c>
      <c r="E374" s="39"/>
      <c r="F374" s="39"/>
      <c r="G374" s="41" t="s">
        <v>391</v>
      </c>
      <c r="H374" s="41" t="s">
        <v>405</v>
      </c>
      <c r="I374" s="41"/>
      <c r="J374" s="9" t="s">
        <v>227</v>
      </c>
      <c r="K374" s="46" t="s">
        <v>547</v>
      </c>
      <c r="L374" s="46" t="s">
        <v>501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6">
        <v>0</v>
      </c>
      <c r="Z374" s="46">
        <v>0</v>
      </c>
      <c r="AA374" s="46">
        <v>0</v>
      </c>
      <c r="AB374" s="46">
        <v>1.1003000000000001E-2</v>
      </c>
      <c r="AC374" s="46">
        <v>0.29008400000000001</v>
      </c>
      <c r="AD374" s="46">
        <v>2.5107279999999998</v>
      </c>
      <c r="AE374" s="46">
        <v>7.0320390000000002</v>
      </c>
      <c r="AF374" s="46">
        <v>6.8219779999999997</v>
      </c>
      <c r="AG374" s="46">
        <v>6.5018859999999998</v>
      </c>
      <c r="AH374" s="46">
        <v>5.4715870000000004</v>
      </c>
      <c r="AI374" s="46">
        <v>5.0114530000000004</v>
      </c>
      <c r="AJ374" s="46">
        <v>5.0114530000000004</v>
      </c>
      <c r="AK374" s="46">
        <v>4.7713840000000003</v>
      </c>
      <c r="AL374" s="46">
        <v>4.5913310000000003</v>
      </c>
      <c r="AM374" s="46">
        <v>4.6813580000000004</v>
      </c>
      <c r="AN374" s="46">
        <v>4.9914480000000001</v>
      </c>
      <c r="AO374" s="46">
        <v>5.3215430000000001</v>
      </c>
      <c r="AP374" s="46">
        <v>5.4715870000000004</v>
      </c>
      <c r="AQ374" s="46">
        <v>5.4015659999999999</v>
      </c>
      <c r="AR374" s="46">
        <v>4.891419</v>
      </c>
      <c r="AS374" s="46">
        <v>4.2612360000000002</v>
      </c>
      <c r="AT374" s="46">
        <v>3.5210210000000002</v>
      </c>
      <c r="AU374" s="46">
        <v>2.7307920000000001</v>
      </c>
      <c r="AV374" s="46">
        <v>2.1606269999999999</v>
      </c>
      <c r="AW374" s="46">
        <v>1.730502</v>
      </c>
      <c r="AX374" s="46">
        <v>1.410409</v>
      </c>
      <c r="AY374" s="46">
        <v>1.160336</v>
      </c>
      <c r="AZ374" s="46">
        <v>0.97028099999999995</v>
      </c>
      <c r="BA374" s="46">
        <v>0.76022000000000001</v>
      </c>
      <c r="BB374" s="46">
        <v>0.62017999999999995</v>
      </c>
      <c r="BC374" s="46">
        <v>0.450131</v>
      </c>
      <c r="BD374" s="46">
        <v>0.330096</v>
      </c>
      <c r="BE374" s="46">
        <v>0.24007000000000001</v>
      </c>
      <c r="BF374" s="46">
        <v>0.190055</v>
      </c>
      <c r="BG374" s="46">
        <v>0.140041</v>
      </c>
      <c r="BH374" s="46">
        <v>0.260075</v>
      </c>
      <c r="BI374" s="46">
        <v>0.28008100000000002</v>
      </c>
      <c r="BJ374" s="46">
        <v>0</v>
      </c>
      <c r="BK374" s="46">
        <v>0.30108699999999999</v>
      </c>
      <c r="BL374" s="46">
        <v>82.743995999999996</v>
      </c>
      <c r="BM374" s="46">
        <v>16.954916999999998</v>
      </c>
      <c r="BN374" s="46">
        <v>99.698913000000005</v>
      </c>
      <c r="BO374" s="46">
        <v>0</v>
      </c>
      <c r="BP374" s="46">
        <v>4.0000000000000001E-3</v>
      </c>
      <c r="BQ374" s="46">
        <v>4.88</v>
      </c>
      <c r="BR374" s="46">
        <v>1.7999999999999999E-2</v>
      </c>
      <c r="BS374" s="46">
        <v>3.0000000000000001E-3</v>
      </c>
      <c r="BT374" s="46">
        <v>0</v>
      </c>
    </row>
    <row r="375" spans="2:72">
      <c r="B375" s="9" t="s">
        <v>228</v>
      </c>
      <c r="C375" s="39">
        <v>40082</v>
      </c>
      <c r="D375" s="39">
        <f t="shared" si="46"/>
        <v>38620</v>
      </c>
      <c r="E375" s="39"/>
      <c r="F375" s="39"/>
      <c r="G375" s="41" t="s">
        <v>391</v>
      </c>
      <c r="H375" s="41" t="s">
        <v>407</v>
      </c>
      <c r="I375" s="41"/>
      <c r="J375" s="9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</row>
    <row r="376" spans="2:72">
      <c r="B376" s="9" t="s">
        <v>229</v>
      </c>
      <c r="C376" s="39">
        <v>40082</v>
      </c>
      <c r="D376" s="39">
        <f t="shared" si="46"/>
        <v>38620</v>
      </c>
      <c r="E376" s="39"/>
      <c r="F376" s="39"/>
      <c r="G376" s="41" t="s">
        <v>391</v>
      </c>
      <c r="H376" s="41" t="s">
        <v>409</v>
      </c>
      <c r="I376" s="41"/>
      <c r="J376" s="9" t="s">
        <v>229</v>
      </c>
      <c r="K376" s="46" t="s">
        <v>548</v>
      </c>
      <c r="L376" s="46" t="s">
        <v>501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6">
        <v>0</v>
      </c>
      <c r="Z376" s="46">
        <v>0</v>
      </c>
      <c r="AA376" s="46">
        <v>0</v>
      </c>
      <c r="AB376" s="46">
        <v>0</v>
      </c>
      <c r="AC376" s="46">
        <v>1.3003000000000001E-2</v>
      </c>
      <c r="AD376" s="46">
        <v>0.38008700000000001</v>
      </c>
      <c r="AE376" s="46">
        <v>2.5105770000000001</v>
      </c>
      <c r="AF376" s="46">
        <v>5.2512080000000001</v>
      </c>
      <c r="AG376" s="46">
        <v>6.5114979999999996</v>
      </c>
      <c r="AH376" s="46">
        <v>6.6915389999999997</v>
      </c>
      <c r="AI376" s="46">
        <v>7.1116359999999998</v>
      </c>
      <c r="AJ376" s="46">
        <v>7.941827</v>
      </c>
      <c r="AK376" s="46">
        <v>8.4419419999999992</v>
      </c>
      <c r="AL376" s="46">
        <v>8.4919530000000005</v>
      </c>
      <c r="AM376" s="46">
        <v>8.0018399999999996</v>
      </c>
      <c r="AN376" s="46">
        <v>7.2316630000000002</v>
      </c>
      <c r="AO376" s="46">
        <v>6.3214540000000001</v>
      </c>
      <c r="AP376" s="46">
        <v>5.3612330000000004</v>
      </c>
      <c r="AQ376" s="46">
        <v>4.4810309999999998</v>
      </c>
      <c r="AR376" s="46">
        <v>3.5808239999999998</v>
      </c>
      <c r="AS376" s="46">
        <v>2.8506559999999999</v>
      </c>
      <c r="AT376" s="46">
        <v>2.2105079999999999</v>
      </c>
      <c r="AU376" s="46">
        <v>1.6303749999999999</v>
      </c>
      <c r="AV376" s="46">
        <v>1.2202809999999999</v>
      </c>
      <c r="AW376" s="46">
        <v>0.89020500000000002</v>
      </c>
      <c r="AX376" s="46">
        <v>0.65015000000000001</v>
      </c>
      <c r="AY376" s="46">
        <v>0.47010800000000003</v>
      </c>
      <c r="AZ376" s="46">
        <v>0.35008099999999998</v>
      </c>
      <c r="BA376" s="46">
        <v>0.27006200000000002</v>
      </c>
      <c r="BB376" s="46">
        <v>0.23005300000000001</v>
      </c>
      <c r="BC376" s="46">
        <v>0.18004100000000001</v>
      </c>
      <c r="BD376" s="46">
        <v>0.150035</v>
      </c>
      <c r="BE376" s="46">
        <v>0.13003000000000001</v>
      </c>
      <c r="BF376" s="46">
        <v>0.110025</v>
      </c>
      <c r="BG376" s="46">
        <v>8.4018999999999996E-2</v>
      </c>
      <c r="BH376" s="46">
        <v>0.14003199999999999</v>
      </c>
      <c r="BI376" s="46">
        <v>0.110025</v>
      </c>
      <c r="BJ376" s="46">
        <v>0</v>
      </c>
      <c r="BK376" s="46">
        <v>1.3003000000000001E-2</v>
      </c>
      <c r="BL376" s="46">
        <v>91.160966999999999</v>
      </c>
      <c r="BM376" s="46">
        <v>8.8260299999999994</v>
      </c>
      <c r="BN376" s="46">
        <v>99.986997000000002</v>
      </c>
      <c r="BO376" s="46">
        <v>0</v>
      </c>
      <c r="BP376" s="46">
        <v>0</v>
      </c>
      <c r="BQ376" s="46">
        <v>10.329000000000001</v>
      </c>
      <c r="BR376" s="46">
        <v>1E-3</v>
      </c>
      <c r="BS376" s="46">
        <v>0</v>
      </c>
      <c r="BT376" s="46">
        <v>0</v>
      </c>
    </row>
    <row r="377" spans="2:72">
      <c r="B377" s="9" t="s">
        <v>230</v>
      </c>
      <c r="C377" s="39">
        <v>40082</v>
      </c>
      <c r="D377" s="39">
        <f t="shared" si="46"/>
        <v>38620</v>
      </c>
      <c r="E377" s="39"/>
      <c r="F377" s="39"/>
      <c r="G377" s="41" t="s">
        <v>391</v>
      </c>
      <c r="H377" s="41" t="s">
        <v>411</v>
      </c>
      <c r="I377" s="41"/>
      <c r="J377" s="9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</row>
    <row r="378" spans="2:72">
      <c r="B378" s="9" t="s">
        <v>231</v>
      </c>
      <c r="C378" s="39">
        <v>40082</v>
      </c>
      <c r="D378" s="39">
        <f t="shared" si="46"/>
        <v>38620</v>
      </c>
      <c r="E378" s="39"/>
      <c r="F378" s="39"/>
      <c r="G378" s="41" t="s">
        <v>391</v>
      </c>
      <c r="H378" s="41" t="s">
        <v>413</v>
      </c>
      <c r="I378" s="41"/>
      <c r="J378" s="9" t="s">
        <v>231</v>
      </c>
      <c r="K378" s="46" t="s">
        <v>549</v>
      </c>
      <c r="L378" s="46" t="s">
        <v>501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6">
        <v>5.5040000000000002E-3</v>
      </c>
      <c r="AD378" s="46">
        <v>0.18012</v>
      </c>
      <c r="AE378" s="46">
        <v>1.4909920000000001</v>
      </c>
      <c r="AF378" s="46">
        <v>3.6824490000000001</v>
      </c>
      <c r="AG378" s="46">
        <v>5.29352</v>
      </c>
      <c r="AH378" s="46">
        <v>6.2241390000000001</v>
      </c>
      <c r="AI378" s="46">
        <v>7.0646979999999999</v>
      </c>
      <c r="AJ378" s="46">
        <v>7.8852440000000001</v>
      </c>
      <c r="AK378" s="46">
        <v>8.25549</v>
      </c>
      <c r="AL378" s="46">
        <v>8.25549</v>
      </c>
      <c r="AM378" s="46">
        <v>7.8452169999999999</v>
      </c>
      <c r="AN378" s="46">
        <v>7.2448180000000004</v>
      </c>
      <c r="AO378" s="46">
        <v>6.5343450000000001</v>
      </c>
      <c r="AP378" s="46">
        <v>5.7438200000000004</v>
      </c>
      <c r="AQ378" s="46">
        <v>5.0033269999999996</v>
      </c>
      <c r="AR378" s="46">
        <v>4.1727749999999997</v>
      </c>
      <c r="AS378" s="46">
        <v>3.482316</v>
      </c>
      <c r="AT378" s="46">
        <v>2.8418899999999998</v>
      </c>
      <c r="AU378" s="46">
        <v>2.181451</v>
      </c>
      <c r="AV378" s="46">
        <v>1.6811179999999999</v>
      </c>
      <c r="AW378" s="46">
        <v>1.2608379999999999</v>
      </c>
      <c r="AX378" s="46">
        <v>0.92061199999999999</v>
      </c>
      <c r="AY378" s="46">
        <v>0.660439</v>
      </c>
      <c r="AZ378" s="46">
        <v>0.480319</v>
      </c>
      <c r="BA378" s="46">
        <v>0.34022599999999997</v>
      </c>
      <c r="BB378" s="46">
        <v>0.27017999999999998</v>
      </c>
      <c r="BC378" s="46">
        <v>0.20013300000000001</v>
      </c>
      <c r="BD378" s="46">
        <v>0.160106</v>
      </c>
      <c r="BE378" s="46">
        <v>0.13008700000000001</v>
      </c>
      <c r="BF378" s="46">
        <v>0.12008000000000001</v>
      </c>
      <c r="BG378" s="46">
        <v>8.8058999999999998E-2</v>
      </c>
      <c r="BH378" s="46">
        <v>0.160106</v>
      </c>
      <c r="BI378" s="46">
        <v>0.140093</v>
      </c>
      <c r="BJ378" s="46">
        <v>0</v>
      </c>
      <c r="BK378" s="46">
        <v>5.5040000000000002E-3</v>
      </c>
      <c r="BL378" s="46">
        <v>88.358759000000006</v>
      </c>
      <c r="BM378" s="46">
        <v>11.635738</v>
      </c>
      <c r="BN378" s="46">
        <v>99.994495999999998</v>
      </c>
      <c r="BO378" s="46">
        <v>0</v>
      </c>
      <c r="BP378" s="46">
        <v>0</v>
      </c>
      <c r="BQ378" s="46">
        <v>7.5940000000000003</v>
      </c>
      <c r="BR378" s="46">
        <v>0</v>
      </c>
      <c r="BS378" s="46">
        <v>0</v>
      </c>
      <c r="BT378" s="46">
        <v>0</v>
      </c>
    </row>
    <row r="379" spans="2:72">
      <c r="B379" s="9" t="s">
        <v>232</v>
      </c>
      <c r="C379" s="39">
        <v>40082</v>
      </c>
      <c r="D379" s="39">
        <f t="shared" si="46"/>
        <v>38620</v>
      </c>
      <c r="E379" s="39"/>
      <c r="F379" s="39"/>
      <c r="G379" s="41" t="s">
        <v>391</v>
      </c>
      <c r="H379" s="41" t="s">
        <v>415</v>
      </c>
      <c r="I379" s="41"/>
      <c r="J379" s="9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</row>
    <row r="380" spans="2:72">
      <c r="B380" s="9" t="s">
        <v>233</v>
      </c>
      <c r="C380" s="39">
        <v>40083</v>
      </c>
      <c r="D380" s="39">
        <f t="shared" si="46"/>
        <v>38621</v>
      </c>
      <c r="E380" s="39"/>
      <c r="F380" s="39"/>
      <c r="G380" s="41" t="s">
        <v>391</v>
      </c>
      <c r="H380" s="41" t="s">
        <v>417</v>
      </c>
      <c r="I380" s="41"/>
      <c r="J380" s="9" t="s">
        <v>233</v>
      </c>
      <c r="K380" s="46" t="s">
        <v>550</v>
      </c>
      <c r="L380" s="46" t="s">
        <v>501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6">
        <v>2.0004999999999998E-2</v>
      </c>
      <c r="AD380" s="46">
        <v>0.57015400000000005</v>
      </c>
      <c r="AE380" s="46">
        <v>3.510948</v>
      </c>
      <c r="AF380" s="46">
        <v>7.0619069999999997</v>
      </c>
      <c r="AG380" s="46">
        <v>8.4622849999999996</v>
      </c>
      <c r="AH380" s="46">
        <v>8.2122170000000008</v>
      </c>
      <c r="AI380" s="46">
        <v>7.9921579999999999</v>
      </c>
      <c r="AJ380" s="46">
        <v>8.1321960000000004</v>
      </c>
      <c r="AK380" s="46">
        <v>8.0121629999999993</v>
      </c>
      <c r="AL380" s="46">
        <v>7.6020529999999997</v>
      </c>
      <c r="AM380" s="46">
        <v>6.9518769999999996</v>
      </c>
      <c r="AN380" s="46">
        <v>6.1816690000000003</v>
      </c>
      <c r="AO380" s="46">
        <v>5.3614480000000002</v>
      </c>
      <c r="AP380" s="46">
        <v>4.5512290000000002</v>
      </c>
      <c r="AQ380" s="46">
        <v>3.811029</v>
      </c>
      <c r="AR380" s="46">
        <v>3.060826</v>
      </c>
      <c r="AS380" s="46">
        <v>2.4506619999999999</v>
      </c>
      <c r="AT380" s="46">
        <v>1.9205190000000001</v>
      </c>
      <c r="AU380" s="46">
        <v>1.4403889999999999</v>
      </c>
      <c r="AV380" s="46">
        <v>1.0902940000000001</v>
      </c>
      <c r="AW380" s="46">
        <v>0.82022099999999998</v>
      </c>
      <c r="AX380" s="46">
        <v>0.61016499999999996</v>
      </c>
      <c r="AY380" s="46">
        <v>0.46012399999999998</v>
      </c>
      <c r="AZ380" s="46">
        <v>0.35009499999999999</v>
      </c>
      <c r="BA380" s="46">
        <v>0.27007300000000001</v>
      </c>
      <c r="BB380" s="46">
        <v>0.23006199999999999</v>
      </c>
      <c r="BC380" s="46">
        <v>0.18004899999999999</v>
      </c>
      <c r="BD380" s="46">
        <v>0.15004100000000001</v>
      </c>
      <c r="BE380" s="46">
        <v>0.120032</v>
      </c>
      <c r="BF380" s="46">
        <v>0.11003</v>
      </c>
      <c r="BG380" s="46">
        <v>7.6021000000000005E-2</v>
      </c>
      <c r="BH380" s="46">
        <v>0.13003500000000001</v>
      </c>
      <c r="BI380" s="46">
        <v>9.7026000000000001E-2</v>
      </c>
      <c r="BJ380" s="46">
        <v>0</v>
      </c>
      <c r="BK380" s="46">
        <v>2.0004999999999998E-2</v>
      </c>
      <c r="BL380" s="46">
        <v>91.924819999999997</v>
      </c>
      <c r="BM380" s="46">
        <v>8.0551750000000002</v>
      </c>
      <c r="BN380" s="46">
        <v>99.979995000000002</v>
      </c>
      <c r="BO380" s="46">
        <v>0</v>
      </c>
      <c r="BP380" s="46">
        <v>0</v>
      </c>
      <c r="BQ380" s="46">
        <v>11.412000000000001</v>
      </c>
      <c r="BR380" s="46">
        <v>2E-3</v>
      </c>
      <c r="BS380" s="46">
        <v>0</v>
      </c>
      <c r="BT380" s="46">
        <v>0</v>
      </c>
    </row>
    <row r="381" spans="2:72">
      <c r="B381" s="50"/>
      <c r="C381" s="43"/>
      <c r="D381" s="43"/>
      <c r="E381" s="43"/>
      <c r="F381" s="43"/>
      <c r="G381" s="43"/>
      <c r="H381" s="43"/>
      <c r="I381" s="43"/>
      <c r="J381" s="15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</row>
    <row r="382" spans="2:72">
      <c r="B382" s="9" t="s">
        <v>0</v>
      </c>
      <c r="C382" s="39">
        <v>40083</v>
      </c>
      <c r="D382" s="39">
        <f t="shared" ref="D382:D387" si="47">C382-1462</f>
        <v>38621</v>
      </c>
      <c r="E382" s="39"/>
      <c r="F382" s="39"/>
      <c r="G382" s="41" t="s">
        <v>390</v>
      </c>
      <c r="H382" s="41" t="s">
        <v>234</v>
      </c>
      <c r="I382" s="72"/>
    </row>
    <row r="383" spans="2:72">
      <c r="B383" s="9" t="s">
        <v>1</v>
      </c>
      <c r="C383" s="39">
        <v>40083</v>
      </c>
      <c r="D383" s="39">
        <f t="shared" si="47"/>
        <v>38621</v>
      </c>
      <c r="E383" s="39"/>
      <c r="F383" s="39"/>
      <c r="G383" s="41" t="s">
        <v>390</v>
      </c>
      <c r="H383" s="41" t="s">
        <v>235</v>
      </c>
      <c r="I383" s="41"/>
      <c r="J383" s="46" t="s">
        <v>551</v>
      </c>
      <c r="K383" s="46" t="s">
        <v>552</v>
      </c>
      <c r="L383" s="46" t="s">
        <v>501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2.4009999999999999E-3</v>
      </c>
      <c r="AB383" s="46">
        <v>0.22012699999999999</v>
      </c>
      <c r="AC383" s="46">
        <v>1.991147</v>
      </c>
      <c r="AD383" s="46">
        <v>5.6832739999999999</v>
      </c>
      <c r="AE383" s="46">
        <v>8.4448640000000008</v>
      </c>
      <c r="AF383" s="46">
        <v>8.685003</v>
      </c>
      <c r="AG383" s="46">
        <v>8.0346279999999997</v>
      </c>
      <c r="AH383" s="46">
        <v>7.3942589999999999</v>
      </c>
      <c r="AI383" s="46">
        <v>6.5737870000000003</v>
      </c>
      <c r="AJ383" s="46">
        <v>5.5031699999999999</v>
      </c>
      <c r="AK383" s="46">
        <v>4.5125989999999998</v>
      </c>
      <c r="AL383" s="46">
        <v>3.9222589999999999</v>
      </c>
      <c r="AM383" s="46">
        <v>3.592069</v>
      </c>
      <c r="AN383" s="46">
        <v>3.472</v>
      </c>
      <c r="AO383" s="46">
        <v>3.4319769999999998</v>
      </c>
      <c r="AP383" s="46">
        <v>3.381948</v>
      </c>
      <c r="AQ383" s="46">
        <v>3.3219129999999999</v>
      </c>
      <c r="AR383" s="46">
        <v>3.1217980000000001</v>
      </c>
      <c r="AS383" s="46">
        <v>2.9517000000000002</v>
      </c>
      <c r="AT383" s="46">
        <v>2.7015560000000001</v>
      </c>
      <c r="AU383" s="46">
        <v>2.3413490000000001</v>
      </c>
      <c r="AV383" s="46">
        <v>2.0411760000000001</v>
      </c>
      <c r="AW383" s="46">
        <v>1.7209909999999999</v>
      </c>
      <c r="AX383" s="46">
        <v>1.4308240000000001</v>
      </c>
      <c r="AY383" s="46">
        <v>1.170674</v>
      </c>
      <c r="AZ383" s="46">
        <v>0.95054799999999995</v>
      </c>
      <c r="BA383" s="46">
        <v>0.74042600000000003</v>
      </c>
      <c r="BB383" s="46">
        <v>0.62035700000000005</v>
      </c>
      <c r="BC383" s="46">
        <v>0.48027700000000001</v>
      </c>
      <c r="BD383" s="46">
        <v>0.38021899999999997</v>
      </c>
      <c r="BE383" s="46">
        <v>0.29016700000000001</v>
      </c>
      <c r="BF383" s="46">
        <v>0.24013799999999999</v>
      </c>
      <c r="BG383" s="46">
        <v>0.170098</v>
      </c>
      <c r="BH383" s="46">
        <v>0.27015600000000001</v>
      </c>
      <c r="BI383" s="46">
        <v>0.210121</v>
      </c>
      <c r="BJ383" s="46">
        <v>0</v>
      </c>
      <c r="BK383" s="46">
        <v>2.2136749999999998</v>
      </c>
      <c r="BL383" s="46">
        <v>82.027248</v>
      </c>
      <c r="BM383" s="46">
        <v>15.759077</v>
      </c>
      <c r="BN383" s="46">
        <v>97.786325000000005</v>
      </c>
      <c r="BO383" s="46">
        <v>0</v>
      </c>
      <c r="BP383" s="46">
        <v>2.7E-2</v>
      </c>
      <c r="BQ383" s="46">
        <v>5.2050000000000001</v>
      </c>
      <c r="BR383" s="46">
        <v>0.14000000000000001</v>
      </c>
      <c r="BS383" s="46">
        <v>2.3E-2</v>
      </c>
      <c r="BT383" s="46">
        <v>0</v>
      </c>
    </row>
    <row r="384" spans="2:72">
      <c r="B384" s="9" t="s">
        <v>2</v>
      </c>
      <c r="C384" s="39">
        <v>40083</v>
      </c>
      <c r="D384" s="39">
        <f t="shared" si="47"/>
        <v>38621</v>
      </c>
      <c r="E384" s="39"/>
      <c r="F384" s="39"/>
      <c r="G384" s="41" t="s">
        <v>390</v>
      </c>
      <c r="H384" s="41" t="s">
        <v>237</v>
      </c>
      <c r="I384" s="72"/>
    </row>
    <row r="385" spans="2:72">
      <c r="B385" s="9" t="s">
        <v>3</v>
      </c>
      <c r="C385" s="39">
        <v>40083</v>
      </c>
      <c r="D385" s="39">
        <f t="shared" si="47"/>
        <v>38621</v>
      </c>
      <c r="E385" s="39"/>
      <c r="F385" s="39"/>
      <c r="G385" s="41" t="s">
        <v>390</v>
      </c>
      <c r="H385" s="41" t="s">
        <v>238</v>
      </c>
      <c r="I385" s="41"/>
      <c r="J385" s="46" t="s">
        <v>615</v>
      </c>
      <c r="K385" s="46" t="s">
        <v>616</v>
      </c>
      <c r="L385" s="46" t="s">
        <v>501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2.3011E-2</v>
      </c>
      <c r="AB385" s="46">
        <v>0.55025900000000005</v>
      </c>
      <c r="AC385" s="46">
        <v>2.811321</v>
      </c>
      <c r="AD385" s="46">
        <v>5.7627079999999999</v>
      </c>
      <c r="AE385" s="46">
        <v>7.0933339999999996</v>
      </c>
      <c r="AF385" s="46">
        <v>6.9332589999999996</v>
      </c>
      <c r="AG385" s="46">
        <v>6.6531269999999996</v>
      </c>
      <c r="AH385" s="46">
        <v>6.282953</v>
      </c>
      <c r="AI385" s="46">
        <v>5.5926289999999996</v>
      </c>
      <c r="AJ385" s="46">
        <v>4.8322710000000004</v>
      </c>
      <c r="AK385" s="46">
        <v>4.2920170000000004</v>
      </c>
      <c r="AL385" s="46">
        <v>4.101928</v>
      </c>
      <c r="AM385" s="46">
        <v>4.0819190000000001</v>
      </c>
      <c r="AN385" s="46">
        <v>4.1719609999999996</v>
      </c>
      <c r="AO385" s="46">
        <v>4.2519980000000004</v>
      </c>
      <c r="AP385" s="46">
        <v>4.221984</v>
      </c>
      <c r="AQ385" s="46">
        <v>4.121937</v>
      </c>
      <c r="AR385" s="46">
        <v>3.831801</v>
      </c>
      <c r="AS385" s="46">
        <v>3.53166</v>
      </c>
      <c r="AT385" s="46">
        <v>3.151481</v>
      </c>
      <c r="AU385" s="46">
        <v>2.631237</v>
      </c>
      <c r="AV385" s="46">
        <v>2.2010339999999999</v>
      </c>
      <c r="AW385" s="46">
        <v>1.790842</v>
      </c>
      <c r="AX385" s="46">
        <v>1.420668</v>
      </c>
      <c r="AY385" s="46">
        <v>1.130531</v>
      </c>
      <c r="AZ385" s="46">
        <v>0.90042299999999997</v>
      </c>
      <c r="BA385" s="46">
        <v>0.70032899999999998</v>
      </c>
      <c r="BB385" s="46">
        <v>0.61028700000000002</v>
      </c>
      <c r="BC385" s="46">
        <v>0.48022599999999999</v>
      </c>
      <c r="BD385" s="46">
        <v>0.40018799999999999</v>
      </c>
      <c r="BE385" s="46">
        <v>0.33015499999999998</v>
      </c>
      <c r="BF385" s="46">
        <v>0.29013600000000001</v>
      </c>
      <c r="BG385" s="46">
        <v>0.21009900000000001</v>
      </c>
      <c r="BH385" s="46">
        <v>0.350165</v>
      </c>
      <c r="BI385" s="46">
        <v>0.26012200000000002</v>
      </c>
      <c r="BJ385" s="46">
        <v>0</v>
      </c>
      <c r="BK385" s="46">
        <v>3.3845909999999999</v>
      </c>
      <c r="BL385" s="46">
        <v>79.757486</v>
      </c>
      <c r="BM385" s="46">
        <v>16.857923</v>
      </c>
      <c r="BN385" s="46">
        <v>96.615409</v>
      </c>
      <c r="BO385" s="46">
        <v>0</v>
      </c>
      <c r="BP385" s="46">
        <v>4.2000000000000003E-2</v>
      </c>
      <c r="BQ385" s="46">
        <v>4.7309999999999999</v>
      </c>
      <c r="BR385" s="46">
        <v>0.20100000000000001</v>
      </c>
      <c r="BS385" s="46">
        <v>3.5000000000000003E-2</v>
      </c>
      <c r="BT385" s="46">
        <v>0</v>
      </c>
    </row>
    <row r="386" spans="2:72">
      <c r="B386" s="9" t="s">
        <v>4</v>
      </c>
      <c r="C386" s="39">
        <v>40083</v>
      </c>
      <c r="D386" s="39">
        <f t="shared" si="47"/>
        <v>38621</v>
      </c>
      <c r="E386" s="39"/>
      <c r="F386" s="39"/>
      <c r="G386" s="41" t="s">
        <v>390</v>
      </c>
      <c r="H386" s="41" t="s">
        <v>239</v>
      </c>
      <c r="I386" s="72"/>
    </row>
    <row r="387" spans="2:72">
      <c r="B387" s="9" t="s">
        <v>5</v>
      </c>
      <c r="C387" s="39">
        <v>40083</v>
      </c>
      <c r="D387" s="39">
        <f t="shared" si="47"/>
        <v>38621</v>
      </c>
      <c r="E387" s="39"/>
      <c r="F387" s="39"/>
      <c r="G387" s="41" t="s">
        <v>390</v>
      </c>
      <c r="H387" s="41" t="s">
        <v>240</v>
      </c>
      <c r="I387" s="41"/>
      <c r="J387" s="46" t="s">
        <v>617</v>
      </c>
      <c r="K387" s="46" t="s">
        <v>618</v>
      </c>
      <c r="L387" s="46" t="s">
        <v>501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  <c r="Z387" s="46">
        <v>0</v>
      </c>
      <c r="AA387" s="46">
        <v>0</v>
      </c>
      <c r="AB387" s="46">
        <v>8.1999999999999998E-4</v>
      </c>
      <c r="AC387" s="46">
        <v>9.6021999999999996E-2</v>
      </c>
      <c r="AD387" s="46">
        <v>1.200278</v>
      </c>
      <c r="AE387" s="46">
        <v>4.4310270000000003</v>
      </c>
      <c r="AF387" s="46">
        <v>7.0016230000000004</v>
      </c>
      <c r="AG387" s="46">
        <v>7.4017160000000004</v>
      </c>
      <c r="AH387" s="46">
        <v>6.8715929999999998</v>
      </c>
      <c r="AI387" s="46">
        <v>6.7615670000000003</v>
      </c>
      <c r="AJ387" s="46">
        <v>7.131653</v>
      </c>
      <c r="AK387" s="46">
        <v>7.3517039999999998</v>
      </c>
      <c r="AL387" s="46">
        <v>7.3617059999999999</v>
      </c>
      <c r="AM387" s="46">
        <v>6.9816180000000001</v>
      </c>
      <c r="AN387" s="46">
        <v>6.3814789999999997</v>
      </c>
      <c r="AO387" s="46">
        <v>5.6413080000000004</v>
      </c>
      <c r="AP387" s="46">
        <v>4.8411220000000004</v>
      </c>
      <c r="AQ387" s="46">
        <v>4.090948</v>
      </c>
      <c r="AR387" s="46">
        <v>3.2907630000000001</v>
      </c>
      <c r="AS387" s="46">
        <v>2.650614</v>
      </c>
      <c r="AT387" s="46">
        <v>2.0904850000000001</v>
      </c>
      <c r="AU387" s="46">
        <v>1.5703640000000001</v>
      </c>
      <c r="AV387" s="46">
        <v>1.2102809999999999</v>
      </c>
      <c r="AW387" s="46">
        <v>0.940218</v>
      </c>
      <c r="AX387" s="46">
        <v>0.74017200000000005</v>
      </c>
      <c r="AY387" s="46">
        <v>0.60013899999999998</v>
      </c>
      <c r="AZ387" s="46">
        <v>0.52012100000000006</v>
      </c>
      <c r="BA387" s="46">
        <v>0.44010199999999999</v>
      </c>
      <c r="BB387" s="46">
        <v>0.420097</v>
      </c>
      <c r="BC387" s="46">
        <v>0.36008299999999999</v>
      </c>
      <c r="BD387" s="46">
        <v>0.33007700000000001</v>
      </c>
      <c r="BE387" s="46">
        <v>0.28006500000000001</v>
      </c>
      <c r="BF387" s="46">
        <v>0.250058</v>
      </c>
      <c r="BG387" s="46">
        <v>0.19004399999999999</v>
      </c>
      <c r="BH387" s="46">
        <v>0.33007700000000001</v>
      </c>
      <c r="BI387" s="46">
        <v>0.24005599999999999</v>
      </c>
      <c r="BJ387" s="46">
        <v>0</v>
      </c>
      <c r="BK387" s="46">
        <v>9.6841999999999998E-2</v>
      </c>
      <c r="BL387" s="46">
        <v>89.390720999999999</v>
      </c>
      <c r="BM387" s="46">
        <v>10.512437</v>
      </c>
      <c r="BN387" s="46">
        <v>99.903158000000005</v>
      </c>
      <c r="BO387" s="46">
        <v>0</v>
      </c>
      <c r="BP387" s="46">
        <v>1E-3</v>
      </c>
      <c r="BQ387" s="46">
        <v>8.5030000000000001</v>
      </c>
      <c r="BR387" s="46">
        <v>8.9999999999999993E-3</v>
      </c>
      <c r="BS387" s="46">
        <v>1E-3</v>
      </c>
      <c r="BT387" s="46">
        <v>0</v>
      </c>
    </row>
    <row r="388" spans="2:72">
      <c r="B388" s="50"/>
      <c r="C388" s="43"/>
      <c r="D388" s="43"/>
      <c r="E388" s="43"/>
      <c r="F388" s="43"/>
      <c r="G388" s="43"/>
      <c r="H388" s="43"/>
      <c r="I388" s="71"/>
    </row>
    <row r="389" spans="2:72">
      <c r="B389" s="9" t="s">
        <v>241</v>
      </c>
      <c r="C389" s="39">
        <v>40085</v>
      </c>
      <c r="D389" s="39">
        <f t="shared" ref="D389:D397" si="48">C389-1462</f>
        <v>38623</v>
      </c>
      <c r="E389" s="39"/>
      <c r="F389" s="39"/>
      <c r="G389" s="41" t="s">
        <v>388</v>
      </c>
      <c r="H389" s="41" t="s">
        <v>401</v>
      </c>
      <c r="I389" s="41"/>
      <c r="J389" s="9" t="s">
        <v>241</v>
      </c>
      <c r="K389" s="46" t="s">
        <v>619</v>
      </c>
      <c r="L389" s="46" t="s">
        <v>501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  <c r="Z389" s="46">
        <v>0</v>
      </c>
      <c r="AA389" s="46">
        <v>1.6999999999999999E-3</v>
      </c>
      <c r="AB389" s="46">
        <v>0.140012</v>
      </c>
      <c r="AC389" s="46">
        <v>1.8401529999999999</v>
      </c>
      <c r="AD389" s="46">
        <v>5.9804959999999996</v>
      </c>
      <c r="AE389" s="46">
        <v>5.2204329999999999</v>
      </c>
      <c r="AF389" s="46">
        <v>6.6705540000000001</v>
      </c>
      <c r="AG389" s="46">
        <v>7.0605859999999998</v>
      </c>
      <c r="AH389" s="46">
        <v>5.5304589999999996</v>
      </c>
      <c r="AI389" s="46">
        <v>4.9704129999999997</v>
      </c>
      <c r="AJ389" s="46">
        <v>5.0604199999999997</v>
      </c>
      <c r="AK389" s="46">
        <v>4.7303930000000003</v>
      </c>
      <c r="AL389" s="46">
        <v>4.3503610000000004</v>
      </c>
      <c r="AM389" s="46">
        <v>4.2303509999999998</v>
      </c>
      <c r="AN389" s="46">
        <v>4.3303589999999996</v>
      </c>
      <c r="AO389" s="46">
        <v>4.5103739999999997</v>
      </c>
      <c r="AP389" s="46">
        <v>4.6103829999999997</v>
      </c>
      <c r="AQ389" s="46">
        <v>4.6003819999999997</v>
      </c>
      <c r="AR389" s="46">
        <v>4.2803550000000001</v>
      </c>
      <c r="AS389" s="46">
        <v>3.85032</v>
      </c>
      <c r="AT389" s="46">
        <v>3.290273</v>
      </c>
      <c r="AU389" s="46">
        <v>2.65022</v>
      </c>
      <c r="AV389" s="46">
        <v>2.200183</v>
      </c>
      <c r="AW389" s="46">
        <v>1.8501540000000001</v>
      </c>
      <c r="AX389" s="46">
        <v>1.5901320000000001</v>
      </c>
      <c r="AY389" s="46">
        <v>1.380115</v>
      </c>
      <c r="AZ389" s="46">
        <v>1.190099</v>
      </c>
      <c r="BA389" s="46">
        <v>0.95007900000000001</v>
      </c>
      <c r="BB389" s="46">
        <v>0.80006600000000005</v>
      </c>
      <c r="BC389" s="46">
        <v>0.58004800000000001</v>
      </c>
      <c r="BD389" s="46">
        <v>0.42003499999999999</v>
      </c>
      <c r="BE389" s="46">
        <v>0.290024</v>
      </c>
      <c r="BF389" s="46">
        <v>0.22001799999999999</v>
      </c>
      <c r="BG389" s="46">
        <v>0.140012</v>
      </c>
      <c r="BH389" s="46">
        <v>0.25002099999999999</v>
      </c>
      <c r="BI389" s="46">
        <v>0.230019</v>
      </c>
      <c r="BJ389" s="46">
        <v>0</v>
      </c>
      <c r="BK389" s="46">
        <v>1.9818640000000001</v>
      </c>
      <c r="BL389" s="46">
        <v>79.986638999999997</v>
      </c>
      <c r="BM389" s="46">
        <v>18.031497000000002</v>
      </c>
      <c r="BN389" s="46">
        <v>98.018135999999998</v>
      </c>
      <c r="BO389" s="46">
        <v>0</v>
      </c>
      <c r="BP389" s="46">
        <v>2.5000000000000001E-2</v>
      </c>
      <c r="BQ389" s="46">
        <v>4.4359999999999999</v>
      </c>
      <c r="BR389" s="46">
        <v>0.11</v>
      </c>
      <c r="BS389" s="46">
        <v>0.02</v>
      </c>
      <c r="BT389" s="46">
        <v>0</v>
      </c>
    </row>
    <row r="390" spans="2:72">
      <c r="B390" s="9" t="s">
        <v>242</v>
      </c>
      <c r="C390" s="39">
        <v>40085</v>
      </c>
      <c r="D390" s="39">
        <f t="shared" si="48"/>
        <v>38623</v>
      </c>
      <c r="E390" s="39"/>
      <c r="F390" s="39"/>
      <c r="G390" s="41" t="s">
        <v>388</v>
      </c>
      <c r="H390" s="41" t="s">
        <v>403</v>
      </c>
      <c r="I390" s="41"/>
      <c r="J390" s="9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</row>
    <row r="391" spans="2:72">
      <c r="B391" s="9" t="s">
        <v>243</v>
      </c>
      <c r="C391" s="39">
        <v>40085</v>
      </c>
      <c r="D391" s="39">
        <f t="shared" si="48"/>
        <v>38623</v>
      </c>
      <c r="E391" s="39"/>
      <c r="F391" s="39"/>
      <c r="G391" s="41" t="s">
        <v>388</v>
      </c>
      <c r="H391" s="41" t="s">
        <v>405</v>
      </c>
      <c r="I391" s="41"/>
      <c r="J391" s="9" t="s">
        <v>243</v>
      </c>
      <c r="K391" s="46" t="s">
        <v>620</v>
      </c>
      <c r="L391" s="46" t="s">
        <v>501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5.4010000000000004E-3</v>
      </c>
      <c r="AB391" s="46">
        <v>0.18004400000000001</v>
      </c>
      <c r="AC391" s="46">
        <v>1.0502579999999999</v>
      </c>
      <c r="AD391" s="46">
        <v>2.1605310000000002</v>
      </c>
      <c r="AE391" s="46">
        <v>2.6006399999999998</v>
      </c>
      <c r="AF391" s="46">
        <v>2.6606550000000002</v>
      </c>
      <c r="AG391" s="46">
        <v>2.8306960000000001</v>
      </c>
      <c r="AH391" s="46">
        <v>3.0307460000000002</v>
      </c>
      <c r="AI391" s="46">
        <v>3.2708050000000002</v>
      </c>
      <c r="AJ391" s="46">
        <v>3.7509229999999998</v>
      </c>
      <c r="AK391" s="46">
        <v>4.4410930000000004</v>
      </c>
      <c r="AL391" s="46">
        <v>5.301304</v>
      </c>
      <c r="AM391" s="46">
        <v>6.1015009999999998</v>
      </c>
      <c r="AN391" s="46">
        <v>6.8016730000000001</v>
      </c>
      <c r="AO391" s="46">
        <v>7.2217770000000003</v>
      </c>
      <c r="AP391" s="46">
        <v>7.2917940000000003</v>
      </c>
      <c r="AQ391" s="46">
        <v>7.1417570000000001</v>
      </c>
      <c r="AR391" s="46">
        <v>6.5616139999999996</v>
      </c>
      <c r="AS391" s="46">
        <v>5.9214570000000002</v>
      </c>
      <c r="AT391" s="46">
        <v>5.0912519999999999</v>
      </c>
      <c r="AU391" s="46">
        <v>4.0609989999999998</v>
      </c>
      <c r="AV391" s="46">
        <v>3.1807820000000002</v>
      </c>
      <c r="AW391" s="46">
        <v>2.3905880000000002</v>
      </c>
      <c r="AX391" s="46">
        <v>1.730426</v>
      </c>
      <c r="AY391" s="46">
        <v>1.2303029999999999</v>
      </c>
      <c r="AZ391" s="46">
        <v>0.88021700000000003</v>
      </c>
      <c r="BA391" s="46">
        <v>0.62015299999999995</v>
      </c>
      <c r="BB391" s="46">
        <v>0.51012500000000005</v>
      </c>
      <c r="BC391" s="46">
        <v>0.40009800000000001</v>
      </c>
      <c r="BD391" s="46">
        <v>0.340084</v>
      </c>
      <c r="BE391" s="46">
        <v>0.28006900000000001</v>
      </c>
      <c r="BF391" s="46">
        <v>0.26006400000000002</v>
      </c>
      <c r="BG391" s="46">
        <v>0.19004699999999999</v>
      </c>
      <c r="BH391" s="46">
        <v>0.320079</v>
      </c>
      <c r="BI391" s="46">
        <v>0.19004699999999999</v>
      </c>
      <c r="BJ391" s="46">
        <v>0</v>
      </c>
      <c r="BK391" s="46">
        <v>1.2357039999999999</v>
      </c>
      <c r="BL391" s="46">
        <v>77.088964000000004</v>
      </c>
      <c r="BM391" s="46">
        <v>21.675332000000001</v>
      </c>
      <c r="BN391" s="46">
        <v>98.764296000000002</v>
      </c>
      <c r="BO391" s="46">
        <v>0</v>
      </c>
      <c r="BP391" s="46">
        <v>1.6E-2</v>
      </c>
      <c r="BQ391" s="46">
        <v>3.5569999999999999</v>
      </c>
      <c r="BR391" s="46">
        <v>5.7000000000000002E-2</v>
      </c>
      <c r="BS391" s="46">
        <v>1.2999999999999999E-2</v>
      </c>
      <c r="BT391" s="46">
        <v>0</v>
      </c>
    </row>
    <row r="392" spans="2:72">
      <c r="B392" s="9" t="s">
        <v>244</v>
      </c>
      <c r="C392" s="39">
        <v>40085</v>
      </c>
      <c r="D392" s="39">
        <f t="shared" si="48"/>
        <v>38623</v>
      </c>
      <c r="E392" s="39"/>
      <c r="F392" s="39"/>
      <c r="G392" s="41" t="s">
        <v>388</v>
      </c>
      <c r="H392" s="41" t="s">
        <v>407</v>
      </c>
      <c r="I392" s="41"/>
      <c r="J392" s="9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</row>
    <row r="393" spans="2:72">
      <c r="B393" s="9" t="s">
        <v>245</v>
      </c>
      <c r="C393" s="39">
        <v>40085</v>
      </c>
      <c r="D393" s="39">
        <f t="shared" si="48"/>
        <v>38623</v>
      </c>
      <c r="E393" s="39"/>
      <c r="F393" s="39"/>
      <c r="G393" s="41" t="s">
        <v>388</v>
      </c>
      <c r="H393" s="41" t="s">
        <v>409</v>
      </c>
      <c r="I393" s="41"/>
      <c r="J393" s="9" t="s">
        <v>245</v>
      </c>
      <c r="K393" s="46" t="s">
        <v>621</v>
      </c>
      <c r="L393" s="46" t="s">
        <v>501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2.4006E-2</v>
      </c>
      <c r="AA393" s="46">
        <v>0.81021100000000001</v>
      </c>
      <c r="AB393" s="46">
        <v>4.3011179999999998</v>
      </c>
      <c r="AC393" s="46">
        <v>8.4521979999999992</v>
      </c>
      <c r="AD393" s="46">
        <v>9.042351</v>
      </c>
      <c r="AE393" s="46">
        <v>6.9017939999999998</v>
      </c>
      <c r="AF393" s="46">
        <v>5.5614460000000001</v>
      </c>
      <c r="AG393" s="46">
        <v>5.4814249999999998</v>
      </c>
      <c r="AH393" s="46">
        <v>5.3313860000000002</v>
      </c>
      <c r="AI393" s="46">
        <v>4.5811909999999996</v>
      </c>
      <c r="AJ393" s="46">
        <v>3.8209930000000001</v>
      </c>
      <c r="AK393" s="46">
        <v>3.3308659999999999</v>
      </c>
      <c r="AL393" s="46">
        <v>3.0007799999999998</v>
      </c>
      <c r="AM393" s="46">
        <v>2.7707199999999998</v>
      </c>
      <c r="AN393" s="46">
        <v>2.750715</v>
      </c>
      <c r="AO393" s="46">
        <v>2.8207330000000002</v>
      </c>
      <c r="AP393" s="46">
        <v>2.9007540000000001</v>
      </c>
      <c r="AQ393" s="46">
        <v>3.010783</v>
      </c>
      <c r="AR393" s="46">
        <v>2.980775</v>
      </c>
      <c r="AS393" s="46">
        <v>2.9707720000000002</v>
      </c>
      <c r="AT393" s="46">
        <v>2.870746</v>
      </c>
      <c r="AU393" s="46">
        <v>2.6206809999999998</v>
      </c>
      <c r="AV393" s="46">
        <v>2.4106269999999999</v>
      </c>
      <c r="AW393" s="46">
        <v>2.1505589999999999</v>
      </c>
      <c r="AX393" s="46">
        <v>1.8704860000000001</v>
      </c>
      <c r="AY393" s="46">
        <v>1.6004160000000001</v>
      </c>
      <c r="AZ393" s="46">
        <v>1.3403480000000001</v>
      </c>
      <c r="BA393" s="46">
        <v>1.060276</v>
      </c>
      <c r="BB393" s="46">
        <v>0.89023099999999999</v>
      </c>
      <c r="BC393" s="46">
        <v>0.66017199999999998</v>
      </c>
      <c r="BD393" s="46">
        <v>0.50012999999999996</v>
      </c>
      <c r="BE393" s="46">
        <v>0.36009400000000003</v>
      </c>
      <c r="BF393" s="46">
        <v>0.27006999999999998</v>
      </c>
      <c r="BG393" s="46">
        <v>0.170044</v>
      </c>
      <c r="BH393" s="46">
        <v>0.23005999999999999</v>
      </c>
      <c r="BI393" s="46">
        <v>0.15003900000000001</v>
      </c>
      <c r="BJ393" s="46">
        <v>0</v>
      </c>
      <c r="BK393" s="46">
        <v>13.587533000000001</v>
      </c>
      <c r="BL393" s="46">
        <v>67.257486999999998</v>
      </c>
      <c r="BM393" s="46">
        <v>19.154979999999998</v>
      </c>
      <c r="BN393" s="46">
        <v>86.412467000000007</v>
      </c>
      <c r="BO393" s="46">
        <v>0</v>
      </c>
      <c r="BP393" s="46">
        <v>0.20200000000000001</v>
      </c>
      <c r="BQ393" s="46">
        <v>3.5110000000000001</v>
      </c>
      <c r="BR393" s="46">
        <v>0.70899999999999996</v>
      </c>
      <c r="BS393" s="46">
        <v>0.157</v>
      </c>
      <c r="BT393" s="46">
        <v>0</v>
      </c>
    </row>
    <row r="394" spans="2:72">
      <c r="B394" s="9" t="s">
        <v>246</v>
      </c>
      <c r="C394" s="39">
        <v>40085</v>
      </c>
      <c r="D394" s="39">
        <f t="shared" si="48"/>
        <v>38623</v>
      </c>
      <c r="E394" s="39"/>
      <c r="F394" s="39"/>
      <c r="G394" s="41" t="s">
        <v>388</v>
      </c>
      <c r="H394" s="41" t="s">
        <v>411</v>
      </c>
      <c r="I394" s="41"/>
      <c r="J394" s="9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</row>
    <row r="395" spans="2:72">
      <c r="B395" s="9" t="s">
        <v>247</v>
      </c>
      <c r="C395" s="39">
        <v>40085</v>
      </c>
      <c r="D395" s="39">
        <f t="shared" si="48"/>
        <v>38623</v>
      </c>
      <c r="E395" s="39"/>
      <c r="F395" s="39"/>
      <c r="G395" s="41" t="s">
        <v>388</v>
      </c>
      <c r="H395" s="41" t="s">
        <v>413</v>
      </c>
      <c r="I395" s="41"/>
      <c r="J395" s="9" t="s">
        <v>247</v>
      </c>
      <c r="K395" s="46" t="s">
        <v>622</v>
      </c>
      <c r="L395" s="46" t="s">
        <v>501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8.1999999999999998E-4</v>
      </c>
      <c r="AB395" s="46">
        <v>7.1013000000000007E-2</v>
      </c>
      <c r="AC395" s="46">
        <v>0.63011499999999998</v>
      </c>
      <c r="AD395" s="46">
        <v>1.7903249999999999</v>
      </c>
      <c r="AE395" s="46">
        <v>2.8305150000000001</v>
      </c>
      <c r="AF395" s="46">
        <v>3.3206039999999999</v>
      </c>
      <c r="AG395" s="46">
        <v>3.3806150000000001</v>
      </c>
      <c r="AH395" s="46">
        <v>3.1605750000000001</v>
      </c>
      <c r="AI395" s="46">
        <v>3.0705580000000001</v>
      </c>
      <c r="AJ395" s="46">
        <v>3.5206400000000002</v>
      </c>
      <c r="AK395" s="46">
        <v>4.4908159999999997</v>
      </c>
      <c r="AL395" s="46">
        <v>5.7810509999999997</v>
      </c>
      <c r="AM395" s="46">
        <v>6.8512459999999997</v>
      </c>
      <c r="AN395" s="46">
        <v>7.59138</v>
      </c>
      <c r="AO395" s="46">
        <v>7.8714310000000003</v>
      </c>
      <c r="AP395" s="46">
        <v>7.6913980000000004</v>
      </c>
      <c r="AQ395" s="46">
        <v>7.2713219999999996</v>
      </c>
      <c r="AR395" s="46">
        <v>6.4311689999999997</v>
      </c>
      <c r="AS395" s="46">
        <v>5.5810149999999998</v>
      </c>
      <c r="AT395" s="46">
        <v>4.6208400000000003</v>
      </c>
      <c r="AU395" s="46">
        <v>3.550646</v>
      </c>
      <c r="AV395" s="46">
        <v>2.6904889999999999</v>
      </c>
      <c r="AW395" s="46">
        <v>1.9503550000000001</v>
      </c>
      <c r="AX395" s="46">
        <v>1.3702490000000001</v>
      </c>
      <c r="AY395" s="46">
        <v>0.95017300000000005</v>
      </c>
      <c r="AZ395" s="46">
        <v>0.68012399999999995</v>
      </c>
      <c r="BA395" s="46">
        <v>0.490089</v>
      </c>
      <c r="BB395" s="46">
        <v>0.420076</v>
      </c>
      <c r="BC395" s="46">
        <v>0.35006399999999999</v>
      </c>
      <c r="BD395" s="46">
        <v>0.32005800000000001</v>
      </c>
      <c r="BE395" s="46">
        <v>0.28005099999999999</v>
      </c>
      <c r="BF395" s="46">
        <v>0.26004699999999997</v>
      </c>
      <c r="BG395" s="46">
        <v>0.20003599999999999</v>
      </c>
      <c r="BH395" s="46">
        <v>0.33006000000000002</v>
      </c>
      <c r="BI395" s="46">
        <v>0.20003599999999999</v>
      </c>
      <c r="BJ395" s="46">
        <v>0</v>
      </c>
      <c r="BK395" s="46">
        <v>0.70194800000000002</v>
      </c>
      <c r="BL395" s="46">
        <v>80.634658999999999</v>
      </c>
      <c r="BM395" s="46">
        <v>18.663392999999999</v>
      </c>
      <c r="BN395" s="46">
        <v>99.298051999999998</v>
      </c>
      <c r="BO395" s="46">
        <v>0</v>
      </c>
      <c r="BP395" s="46">
        <v>8.9999999999999993E-3</v>
      </c>
      <c r="BQ395" s="46">
        <v>4.32</v>
      </c>
      <c r="BR395" s="46">
        <v>3.7999999999999999E-2</v>
      </c>
      <c r="BS395" s="46">
        <v>7.0000000000000001E-3</v>
      </c>
      <c r="BT395" s="46">
        <v>0</v>
      </c>
    </row>
    <row r="396" spans="2:72">
      <c r="B396" s="9" t="s">
        <v>248</v>
      </c>
      <c r="C396" s="39">
        <v>40085</v>
      </c>
      <c r="D396" s="39">
        <f t="shared" si="48"/>
        <v>38623</v>
      </c>
      <c r="E396" s="39"/>
      <c r="F396" s="39"/>
      <c r="G396" s="41" t="s">
        <v>388</v>
      </c>
      <c r="H396" s="41" t="s">
        <v>415</v>
      </c>
      <c r="I396" s="41"/>
      <c r="J396" s="9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</row>
    <row r="397" spans="2:72">
      <c r="B397" s="9" t="s">
        <v>249</v>
      </c>
      <c r="C397" s="39">
        <v>40086</v>
      </c>
      <c r="D397" s="39">
        <f t="shared" si="48"/>
        <v>38624</v>
      </c>
      <c r="E397" s="39"/>
      <c r="F397" s="39"/>
      <c r="G397" s="41" t="s">
        <v>388</v>
      </c>
      <c r="H397" s="41" t="s">
        <v>417</v>
      </c>
      <c r="I397" s="41"/>
      <c r="J397" s="9" t="s">
        <v>249</v>
      </c>
      <c r="K397" s="46" t="s">
        <v>623</v>
      </c>
      <c r="L397" s="46" t="s">
        <v>501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1.7002E-2</v>
      </c>
      <c r="AC397" s="46">
        <v>0.39005099999999998</v>
      </c>
      <c r="AD397" s="46">
        <v>1.860242</v>
      </c>
      <c r="AE397" s="46">
        <v>3.780491</v>
      </c>
      <c r="AF397" s="46">
        <v>4.7706200000000001</v>
      </c>
      <c r="AG397" s="46">
        <v>5.1006629999999999</v>
      </c>
      <c r="AH397" s="46">
        <v>5.4207049999999999</v>
      </c>
      <c r="AI397" s="46">
        <v>6.0507869999999997</v>
      </c>
      <c r="AJ397" s="46">
        <v>6.9008969999999996</v>
      </c>
      <c r="AK397" s="46">
        <v>7.5709840000000002</v>
      </c>
      <c r="AL397" s="46">
        <v>7.9510339999999999</v>
      </c>
      <c r="AM397" s="46">
        <v>7.7510079999999997</v>
      </c>
      <c r="AN397" s="46">
        <v>7.2409410000000003</v>
      </c>
      <c r="AO397" s="46">
        <v>6.500845</v>
      </c>
      <c r="AP397" s="46">
        <v>5.640733</v>
      </c>
      <c r="AQ397" s="46">
        <v>4.800624</v>
      </c>
      <c r="AR397" s="46">
        <v>3.8905059999999998</v>
      </c>
      <c r="AS397" s="46">
        <v>3.1304069999999999</v>
      </c>
      <c r="AT397" s="46">
        <v>2.4503189999999999</v>
      </c>
      <c r="AU397" s="46">
        <v>1.8202370000000001</v>
      </c>
      <c r="AV397" s="46">
        <v>1.3701779999999999</v>
      </c>
      <c r="AW397" s="46">
        <v>1.0301340000000001</v>
      </c>
      <c r="AX397" s="46">
        <v>0.78010100000000004</v>
      </c>
      <c r="AY397" s="46">
        <v>0.61007900000000004</v>
      </c>
      <c r="AZ397" s="46">
        <v>0.50006499999999998</v>
      </c>
      <c r="BA397" s="46">
        <v>0.42005500000000001</v>
      </c>
      <c r="BB397" s="46">
        <v>0.39005099999999998</v>
      </c>
      <c r="BC397" s="46">
        <v>0.34004400000000001</v>
      </c>
      <c r="BD397" s="46">
        <v>0.31003999999999998</v>
      </c>
      <c r="BE397" s="46">
        <v>0.27003500000000003</v>
      </c>
      <c r="BF397" s="46">
        <v>0.24003099999999999</v>
      </c>
      <c r="BG397" s="46">
        <v>0.18002299999999999</v>
      </c>
      <c r="BH397" s="46">
        <v>0.31003999999999998</v>
      </c>
      <c r="BI397" s="46">
        <v>0.21002699999999999</v>
      </c>
      <c r="BJ397" s="46">
        <v>0</v>
      </c>
      <c r="BK397" s="46">
        <v>0.407053</v>
      </c>
      <c r="BL397" s="46">
        <v>88.361486999999997</v>
      </c>
      <c r="BM397" s="46">
        <v>11.23146</v>
      </c>
      <c r="BN397" s="46">
        <v>99.592946999999995</v>
      </c>
      <c r="BO397" s="46">
        <v>0</v>
      </c>
      <c r="BP397" s="46">
        <v>5.0000000000000001E-3</v>
      </c>
      <c r="BQ397" s="46">
        <v>7.867</v>
      </c>
      <c r="BR397" s="46">
        <v>3.5999999999999997E-2</v>
      </c>
      <c r="BS397" s="46">
        <v>4.0000000000000001E-3</v>
      </c>
      <c r="BT397" s="46">
        <v>0</v>
      </c>
    </row>
    <row r="398" spans="2:72">
      <c r="B398" s="15"/>
      <c r="C398" s="43"/>
      <c r="D398" s="43"/>
      <c r="E398" s="43"/>
      <c r="F398" s="43"/>
      <c r="G398" s="43"/>
      <c r="H398" s="43"/>
      <c r="I398" s="43"/>
      <c r="J398" s="15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</row>
    <row r="399" spans="2:72">
      <c r="B399" s="9" t="s">
        <v>250</v>
      </c>
      <c r="C399" s="39">
        <v>40085</v>
      </c>
      <c r="D399" s="39">
        <f t="shared" ref="D399:D407" si="49">C399-1462</f>
        <v>38623</v>
      </c>
      <c r="E399" s="39"/>
      <c r="F399" s="39"/>
      <c r="G399" s="41" t="s">
        <v>389</v>
      </c>
      <c r="H399" s="41" t="s">
        <v>401</v>
      </c>
      <c r="I399" s="41"/>
      <c r="J399" s="9" t="s">
        <v>250</v>
      </c>
      <c r="K399" s="46" t="s">
        <v>624</v>
      </c>
      <c r="L399" s="46" t="s">
        <v>501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4.6999999999999999E-4</v>
      </c>
      <c r="AA399" s="46">
        <v>0.1</v>
      </c>
      <c r="AB399" s="46">
        <v>1.209994</v>
      </c>
      <c r="AC399" s="46">
        <v>3.819982</v>
      </c>
      <c r="AD399" s="46">
        <v>5.7099729999999997</v>
      </c>
      <c r="AE399" s="46">
        <v>5.8099730000000003</v>
      </c>
      <c r="AF399" s="46">
        <v>5.4699739999999997</v>
      </c>
      <c r="AG399" s="46">
        <v>5.5099739999999997</v>
      </c>
      <c r="AH399" s="46">
        <v>5.3299750000000001</v>
      </c>
      <c r="AI399" s="46">
        <v>4.689978</v>
      </c>
      <c r="AJ399" s="46">
        <v>4.0699810000000003</v>
      </c>
      <c r="AK399" s="46">
        <v>3.7399819999999999</v>
      </c>
      <c r="AL399" s="46">
        <v>3.5799829999999999</v>
      </c>
      <c r="AM399" s="46">
        <v>3.4899840000000002</v>
      </c>
      <c r="AN399" s="46">
        <v>3.5999829999999999</v>
      </c>
      <c r="AO399" s="46">
        <v>3.799982</v>
      </c>
      <c r="AP399" s="46">
        <v>3.959981</v>
      </c>
      <c r="AQ399" s="46">
        <v>4.0899809999999999</v>
      </c>
      <c r="AR399" s="46">
        <v>4.0199809999999996</v>
      </c>
      <c r="AS399" s="46">
        <v>3.9199820000000001</v>
      </c>
      <c r="AT399" s="46">
        <v>3.699983</v>
      </c>
      <c r="AU399" s="46">
        <v>3.2999839999999998</v>
      </c>
      <c r="AV399" s="46">
        <v>2.9599859999999998</v>
      </c>
      <c r="AW399" s="46">
        <v>2.5999880000000002</v>
      </c>
      <c r="AX399" s="46">
        <v>2.259989</v>
      </c>
      <c r="AY399" s="46">
        <v>1.939991</v>
      </c>
      <c r="AZ399" s="46">
        <v>1.6499919999999999</v>
      </c>
      <c r="BA399" s="46">
        <v>1.3399939999999999</v>
      </c>
      <c r="BB399" s="46">
        <v>1.1499950000000001</v>
      </c>
      <c r="BC399" s="46">
        <v>0.879996</v>
      </c>
      <c r="BD399" s="46">
        <v>0.68999699999999997</v>
      </c>
      <c r="BE399" s="46">
        <v>0.50999799999999995</v>
      </c>
      <c r="BF399" s="46">
        <v>0.38999800000000001</v>
      </c>
      <c r="BG399" s="46">
        <v>0.249999</v>
      </c>
      <c r="BH399" s="46">
        <v>0.32999800000000001</v>
      </c>
      <c r="BI399" s="46">
        <v>0.129999</v>
      </c>
      <c r="BJ399" s="46">
        <v>0</v>
      </c>
      <c r="BK399" s="46">
        <v>5.1304460000000001</v>
      </c>
      <c r="BL399" s="46">
        <v>70.789666999999994</v>
      </c>
      <c r="BM399" s="46">
        <v>24.079886999999999</v>
      </c>
      <c r="BN399" s="46">
        <v>94.869553999999994</v>
      </c>
      <c r="BO399" s="46">
        <v>0</v>
      </c>
      <c r="BP399" s="46">
        <v>7.1999999999999995E-2</v>
      </c>
      <c r="BQ399" s="46">
        <v>2.94</v>
      </c>
      <c r="BR399" s="46">
        <v>0.21299999999999999</v>
      </c>
      <c r="BS399" s="46">
        <v>5.3999999999999999E-2</v>
      </c>
      <c r="BT399" s="46">
        <v>0</v>
      </c>
    </row>
    <row r="400" spans="2:72">
      <c r="B400" s="9" t="s">
        <v>251</v>
      </c>
      <c r="C400" s="39">
        <v>40085</v>
      </c>
      <c r="D400" s="39">
        <f t="shared" si="49"/>
        <v>38623</v>
      </c>
      <c r="E400" s="39"/>
      <c r="F400" s="39"/>
      <c r="G400" s="41" t="s">
        <v>389</v>
      </c>
      <c r="H400" s="41" t="s">
        <v>403</v>
      </c>
      <c r="I400" s="41"/>
      <c r="J400" s="9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</row>
    <row r="401" spans="2:72">
      <c r="B401" s="9" t="s">
        <v>252</v>
      </c>
      <c r="C401" s="39">
        <v>40085</v>
      </c>
      <c r="D401" s="39">
        <f t="shared" si="49"/>
        <v>38623</v>
      </c>
      <c r="E401" s="39"/>
      <c r="F401" s="39"/>
      <c r="G401" s="41" t="s">
        <v>389</v>
      </c>
      <c r="H401" s="41" t="s">
        <v>405</v>
      </c>
      <c r="I401" s="41"/>
      <c r="J401" s="9" t="s">
        <v>252</v>
      </c>
      <c r="K401" s="46" t="s">
        <v>625</v>
      </c>
      <c r="L401" s="46" t="s">
        <v>501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1.101E-3</v>
      </c>
      <c r="AA401" s="46">
        <v>0.15010299999999999</v>
      </c>
      <c r="AB401" s="46">
        <v>1.4510000000000001</v>
      </c>
      <c r="AC401" s="46">
        <v>4.1228410000000002</v>
      </c>
      <c r="AD401" s="46">
        <v>5.623875</v>
      </c>
      <c r="AE401" s="46">
        <v>5.1035159999999999</v>
      </c>
      <c r="AF401" s="46">
        <v>4.4030339999999999</v>
      </c>
      <c r="AG401" s="46">
        <v>4.4130409999999998</v>
      </c>
      <c r="AH401" s="46">
        <v>4.4630749999999999</v>
      </c>
      <c r="AI401" s="46">
        <v>4.1128340000000003</v>
      </c>
      <c r="AJ401" s="46">
        <v>3.6725300000000001</v>
      </c>
      <c r="AK401" s="46">
        <v>3.362317</v>
      </c>
      <c r="AL401" s="46">
        <v>3.2522410000000002</v>
      </c>
      <c r="AM401" s="46">
        <v>3.362317</v>
      </c>
      <c r="AN401" s="46">
        <v>3.7625920000000002</v>
      </c>
      <c r="AO401" s="46">
        <v>4.2729439999999999</v>
      </c>
      <c r="AP401" s="46">
        <v>4.6932340000000003</v>
      </c>
      <c r="AQ401" s="46">
        <v>5.0334680000000001</v>
      </c>
      <c r="AR401" s="46">
        <v>5.0434749999999999</v>
      </c>
      <c r="AS401" s="46">
        <v>4.9634200000000002</v>
      </c>
      <c r="AT401" s="46">
        <v>4.6431990000000001</v>
      </c>
      <c r="AU401" s="46">
        <v>4.0227719999999998</v>
      </c>
      <c r="AV401" s="46">
        <v>3.4423720000000002</v>
      </c>
      <c r="AW401" s="46">
        <v>2.8319510000000001</v>
      </c>
      <c r="AX401" s="46">
        <v>2.2515510000000001</v>
      </c>
      <c r="AY401" s="46">
        <v>1.7612129999999999</v>
      </c>
      <c r="AZ401" s="46">
        <v>1.360938</v>
      </c>
      <c r="BA401" s="46">
        <v>1.010696</v>
      </c>
      <c r="BB401" s="46">
        <v>0.82056499999999999</v>
      </c>
      <c r="BC401" s="46">
        <v>0.61042099999999999</v>
      </c>
      <c r="BD401" s="46">
        <v>0.48033100000000001</v>
      </c>
      <c r="BE401" s="46">
        <v>0.370255</v>
      </c>
      <c r="BF401" s="46">
        <v>0.31021399999999999</v>
      </c>
      <c r="BG401" s="46">
        <v>0.210145</v>
      </c>
      <c r="BH401" s="46">
        <v>0.35024100000000002</v>
      </c>
      <c r="BI401" s="46">
        <v>0.26017899999999999</v>
      </c>
      <c r="BJ401" s="46">
        <v>0</v>
      </c>
      <c r="BK401" s="46">
        <v>5.7250449999999997</v>
      </c>
      <c r="BL401" s="46">
        <v>69.537912000000006</v>
      </c>
      <c r="BM401" s="46">
        <v>24.737044000000001</v>
      </c>
      <c r="BN401" s="46">
        <v>94.274955000000006</v>
      </c>
      <c r="BO401" s="46">
        <v>0</v>
      </c>
      <c r="BP401" s="46">
        <v>8.2000000000000003E-2</v>
      </c>
      <c r="BQ401" s="46">
        <v>2.8109999999999999</v>
      </c>
      <c r="BR401" s="46">
        <v>0.23100000000000001</v>
      </c>
      <c r="BS401" s="46">
        <v>6.0999999999999999E-2</v>
      </c>
      <c r="BT401" s="46">
        <v>0</v>
      </c>
    </row>
    <row r="402" spans="2:72">
      <c r="B402" s="9" t="s">
        <v>253</v>
      </c>
      <c r="C402" s="39">
        <v>40085</v>
      </c>
      <c r="D402" s="39">
        <f t="shared" si="49"/>
        <v>38623</v>
      </c>
      <c r="E402" s="39"/>
      <c r="F402" s="39"/>
      <c r="G402" s="41" t="s">
        <v>389</v>
      </c>
      <c r="H402" s="41" t="s">
        <v>407</v>
      </c>
      <c r="I402" s="41"/>
      <c r="J402" s="9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</row>
    <row r="403" spans="2:72">
      <c r="B403" s="9" t="s">
        <v>254</v>
      </c>
      <c r="C403" s="39">
        <v>40085</v>
      </c>
      <c r="D403" s="39">
        <f t="shared" si="49"/>
        <v>38623</v>
      </c>
      <c r="E403" s="39"/>
      <c r="F403" s="39"/>
      <c r="G403" s="41" t="s">
        <v>389</v>
      </c>
      <c r="H403" s="41" t="s">
        <v>409</v>
      </c>
      <c r="I403" s="41"/>
      <c r="J403" s="9" t="s">
        <v>254</v>
      </c>
      <c r="K403" s="46" t="s">
        <v>626</v>
      </c>
      <c r="L403" s="46" t="s">
        <v>501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1.3998999999999999E-2</v>
      </c>
      <c r="AA403" s="46">
        <v>0.64997400000000005</v>
      </c>
      <c r="AB403" s="46">
        <v>3.8898440000000001</v>
      </c>
      <c r="AC403" s="46">
        <v>8.1596740000000008</v>
      </c>
      <c r="AD403" s="46">
        <v>9.0196389999999997</v>
      </c>
      <c r="AE403" s="46">
        <v>6.799728</v>
      </c>
      <c r="AF403" s="46">
        <v>5.1297949999999997</v>
      </c>
      <c r="AG403" s="46">
        <v>4.8098080000000003</v>
      </c>
      <c r="AH403" s="46">
        <v>4.619815</v>
      </c>
      <c r="AI403" s="46">
        <v>3.979841</v>
      </c>
      <c r="AJ403" s="46">
        <v>3.3598659999999998</v>
      </c>
      <c r="AK403" s="46">
        <v>3.0598779999999999</v>
      </c>
      <c r="AL403" s="46">
        <v>2.9098839999999999</v>
      </c>
      <c r="AM403" s="46">
        <v>2.8398859999999999</v>
      </c>
      <c r="AN403" s="46">
        <v>2.9598819999999999</v>
      </c>
      <c r="AO403" s="46">
        <v>3.1798730000000002</v>
      </c>
      <c r="AP403" s="46">
        <v>3.3698649999999999</v>
      </c>
      <c r="AQ403" s="46">
        <v>3.5398580000000002</v>
      </c>
      <c r="AR403" s="46">
        <v>3.5298590000000001</v>
      </c>
      <c r="AS403" s="46">
        <v>3.49986</v>
      </c>
      <c r="AT403" s="46">
        <v>3.3398659999999998</v>
      </c>
      <c r="AU403" s="46">
        <v>2.9898799999999999</v>
      </c>
      <c r="AV403" s="46">
        <v>2.6698930000000001</v>
      </c>
      <c r="AW403" s="46">
        <v>2.3199070000000002</v>
      </c>
      <c r="AX403" s="46">
        <v>1.969921</v>
      </c>
      <c r="AY403" s="46">
        <v>1.639934</v>
      </c>
      <c r="AZ403" s="46">
        <v>1.3599460000000001</v>
      </c>
      <c r="BA403" s="46">
        <v>1.059958</v>
      </c>
      <c r="BB403" s="46">
        <v>0.88996399999999998</v>
      </c>
      <c r="BC403" s="46">
        <v>0.65997399999999995</v>
      </c>
      <c r="BD403" s="46">
        <v>0.50997999999999999</v>
      </c>
      <c r="BE403" s="46">
        <v>0.36998500000000001</v>
      </c>
      <c r="BF403" s="46">
        <v>0.28998800000000002</v>
      </c>
      <c r="BG403" s="46">
        <v>0.18999199999999999</v>
      </c>
      <c r="BH403" s="46">
        <v>0.25999</v>
      </c>
      <c r="BI403" s="46">
        <v>0.159994</v>
      </c>
      <c r="BJ403" s="46">
        <v>0</v>
      </c>
      <c r="BK403" s="46">
        <v>12.713490999999999</v>
      </c>
      <c r="BL403" s="46">
        <v>66.607336000000004</v>
      </c>
      <c r="BM403" s="46">
        <v>20.679172999999999</v>
      </c>
      <c r="BN403" s="46">
        <v>87.286508999999995</v>
      </c>
      <c r="BO403" s="46">
        <v>0</v>
      </c>
      <c r="BP403" s="46">
        <v>0.191</v>
      </c>
      <c r="BQ403" s="46">
        <v>3.2210000000000001</v>
      </c>
      <c r="BR403" s="46">
        <v>0.61499999999999999</v>
      </c>
      <c r="BS403" s="46">
        <v>0.14599999999999999</v>
      </c>
      <c r="BT403" s="46">
        <v>0</v>
      </c>
    </row>
    <row r="404" spans="2:72">
      <c r="B404" s="9" t="s">
        <v>255</v>
      </c>
      <c r="C404" s="39">
        <v>40085</v>
      </c>
      <c r="D404" s="39">
        <f t="shared" si="49"/>
        <v>38623</v>
      </c>
      <c r="E404" s="39"/>
      <c r="F404" s="39"/>
      <c r="G404" s="41" t="s">
        <v>389</v>
      </c>
      <c r="H404" s="41" t="s">
        <v>411</v>
      </c>
      <c r="I404" s="41"/>
      <c r="J404" s="9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</row>
    <row r="405" spans="2:72">
      <c r="B405" s="9" t="s">
        <v>462</v>
      </c>
      <c r="C405" s="39">
        <v>40085</v>
      </c>
      <c r="D405" s="39">
        <f t="shared" si="49"/>
        <v>38623</v>
      </c>
      <c r="E405" s="39"/>
      <c r="F405" s="39"/>
      <c r="G405" s="41" t="s">
        <v>389</v>
      </c>
      <c r="H405" s="41" t="s">
        <v>413</v>
      </c>
      <c r="I405" s="41"/>
      <c r="J405" s="9" t="s">
        <v>462</v>
      </c>
      <c r="K405" s="46" t="s">
        <v>627</v>
      </c>
      <c r="L405" s="46" t="s">
        <v>501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8.0000000000000004E-4</v>
      </c>
      <c r="AA405" s="46">
        <v>0.13001299999999999</v>
      </c>
      <c r="AB405" s="46">
        <v>1.360139</v>
      </c>
      <c r="AC405" s="46">
        <v>4.0504129999999998</v>
      </c>
      <c r="AD405" s="46">
        <v>5.8305949999999998</v>
      </c>
      <c r="AE405" s="46">
        <v>5.660577</v>
      </c>
      <c r="AF405" s="46">
        <v>5.1305230000000002</v>
      </c>
      <c r="AG405" s="46">
        <v>5.1805279999999998</v>
      </c>
      <c r="AH405" s="46">
        <v>5.2105309999999996</v>
      </c>
      <c r="AI405" s="46">
        <v>4.8704970000000003</v>
      </c>
      <c r="AJ405" s="46">
        <v>4.5404629999999999</v>
      </c>
      <c r="AK405" s="46">
        <v>4.3804470000000002</v>
      </c>
      <c r="AL405" s="46">
        <v>4.2704360000000001</v>
      </c>
      <c r="AM405" s="46">
        <v>4.0904170000000004</v>
      </c>
      <c r="AN405" s="46">
        <v>4.0104090000000001</v>
      </c>
      <c r="AO405" s="46">
        <v>3.9904069999999998</v>
      </c>
      <c r="AP405" s="46">
        <v>3.9404020000000002</v>
      </c>
      <c r="AQ405" s="46">
        <v>3.9203999999999999</v>
      </c>
      <c r="AR405" s="46">
        <v>3.7403819999999999</v>
      </c>
      <c r="AS405" s="46">
        <v>3.6103679999999998</v>
      </c>
      <c r="AT405" s="46">
        <v>3.4103479999999999</v>
      </c>
      <c r="AU405" s="46">
        <v>3.0603120000000001</v>
      </c>
      <c r="AV405" s="46">
        <v>2.780284</v>
      </c>
      <c r="AW405" s="46">
        <v>2.4702519999999999</v>
      </c>
      <c r="AX405" s="46">
        <v>2.1602199999999998</v>
      </c>
      <c r="AY405" s="46">
        <v>1.8501890000000001</v>
      </c>
      <c r="AZ405" s="46">
        <v>1.57016</v>
      </c>
      <c r="BA405" s="46">
        <v>1.2501279999999999</v>
      </c>
      <c r="BB405" s="46">
        <v>1.0501069999999999</v>
      </c>
      <c r="BC405" s="46">
        <v>0.78008</v>
      </c>
      <c r="BD405" s="46">
        <v>0.59006000000000003</v>
      </c>
      <c r="BE405" s="46">
        <v>0.41004200000000002</v>
      </c>
      <c r="BF405" s="46">
        <v>0.30003099999999999</v>
      </c>
      <c r="BG405" s="46">
        <v>0.170017</v>
      </c>
      <c r="BH405" s="46">
        <v>0.19001899999999999</v>
      </c>
      <c r="BI405" s="46">
        <v>3.9003999999999997E-2</v>
      </c>
      <c r="BJ405" s="46">
        <v>0</v>
      </c>
      <c r="BK405" s="46">
        <v>5.5413649999999999</v>
      </c>
      <c r="BL405" s="46">
        <v>72.377381999999997</v>
      </c>
      <c r="BM405" s="46">
        <v>22.081251999999999</v>
      </c>
      <c r="BN405" s="46">
        <v>94.458635000000001</v>
      </c>
      <c r="BO405" s="46">
        <v>0</v>
      </c>
      <c r="BP405" s="46">
        <v>7.6999999999999999E-2</v>
      </c>
      <c r="BQ405" s="46">
        <v>3.278</v>
      </c>
      <c r="BR405" s="46">
        <v>0.251</v>
      </c>
      <c r="BS405" s="46">
        <v>5.8999999999999997E-2</v>
      </c>
      <c r="BT405" s="46">
        <v>0</v>
      </c>
    </row>
    <row r="406" spans="2:72">
      <c r="B406" s="9" t="s">
        <v>463</v>
      </c>
      <c r="C406" s="39">
        <v>40085</v>
      </c>
      <c r="D406" s="39">
        <f t="shared" si="49"/>
        <v>38623</v>
      </c>
      <c r="E406" s="39"/>
      <c r="F406" s="39"/>
      <c r="G406" s="41" t="s">
        <v>389</v>
      </c>
      <c r="H406" s="41" t="s">
        <v>415</v>
      </c>
      <c r="I406" s="41"/>
      <c r="J406" s="9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</row>
    <row r="407" spans="2:72">
      <c r="B407" s="9" t="s">
        <v>465</v>
      </c>
      <c r="C407" s="39">
        <v>40086</v>
      </c>
      <c r="D407" s="39">
        <f t="shared" si="49"/>
        <v>38624</v>
      </c>
      <c r="E407" s="39"/>
      <c r="F407" s="39"/>
      <c r="G407" s="41" t="s">
        <v>389</v>
      </c>
      <c r="H407" s="41" t="s">
        <v>417</v>
      </c>
      <c r="I407" s="41"/>
      <c r="J407" s="9" t="s">
        <v>465</v>
      </c>
      <c r="K407" s="46" t="s">
        <v>628</v>
      </c>
      <c r="L407" s="46" t="s">
        <v>501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1.702E-3</v>
      </c>
      <c r="AA407" s="46">
        <v>0.210207</v>
      </c>
      <c r="AB407" s="46">
        <v>2.011978</v>
      </c>
      <c r="AC407" s="46">
        <v>5.7756769999999999</v>
      </c>
      <c r="AD407" s="46">
        <v>8.3181770000000004</v>
      </c>
      <c r="AE407" s="46">
        <v>8.3682259999999999</v>
      </c>
      <c r="AF407" s="46">
        <v>7.7676360000000004</v>
      </c>
      <c r="AG407" s="46">
        <v>7.5774489999999997</v>
      </c>
      <c r="AH407" s="46">
        <v>7.0869660000000003</v>
      </c>
      <c r="AI407" s="46">
        <v>6.0159140000000004</v>
      </c>
      <c r="AJ407" s="46">
        <v>4.8647819999999999</v>
      </c>
      <c r="AK407" s="46">
        <v>3.9839159999999998</v>
      </c>
      <c r="AL407" s="46">
        <v>3.4133550000000001</v>
      </c>
      <c r="AM407" s="46">
        <v>3.0930399999999998</v>
      </c>
      <c r="AN407" s="46">
        <v>2.9929420000000002</v>
      </c>
      <c r="AO407" s="46">
        <v>2.9729220000000001</v>
      </c>
      <c r="AP407" s="46">
        <v>2.9529030000000001</v>
      </c>
      <c r="AQ407" s="46">
        <v>2.9428930000000002</v>
      </c>
      <c r="AR407" s="46">
        <v>2.8027549999999999</v>
      </c>
      <c r="AS407" s="46">
        <v>2.6826370000000002</v>
      </c>
      <c r="AT407" s="46">
        <v>2.4724300000000001</v>
      </c>
      <c r="AU407" s="46">
        <v>2.1521159999999999</v>
      </c>
      <c r="AV407" s="46">
        <v>1.8718399999999999</v>
      </c>
      <c r="AW407" s="46">
        <v>1.571545</v>
      </c>
      <c r="AX407" s="46">
        <v>1.2812589999999999</v>
      </c>
      <c r="AY407" s="46">
        <v>1.031013</v>
      </c>
      <c r="AZ407" s="46">
        <v>0.82080699999999995</v>
      </c>
      <c r="BA407" s="46">
        <v>0.62060999999999999</v>
      </c>
      <c r="BB407" s="46">
        <v>0.52051199999999997</v>
      </c>
      <c r="BC407" s="46">
        <v>0.39038400000000001</v>
      </c>
      <c r="BD407" s="46">
        <v>0.310305</v>
      </c>
      <c r="BE407" s="46">
        <v>0.24023600000000001</v>
      </c>
      <c r="BF407" s="46">
        <v>0.20019700000000001</v>
      </c>
      <c r="BG407" s="46">
        <v>0.150148</v>
      </c>
      <c r="BH407" s="46">
        <v>0.26025599999999999</v>
      </c>
      <c r="BI407" s="46">
        <v>0.27026600000000001</v>
      </c>
      <c r="BJ407" s="46">
        <v>0</v>
      </c>
      <c r="BK407" s="46">
        <v>7.9995640000000003</v>
      </c>
      <c r="BL407" s="46">
        <v>77.836512999999997</v>
      </c>
      <c r="BM407" s="46">
        <v>14.163923</v>
      </c>
      <c r="BN407" s="46">
        <v>92.000435999999993</v>
      </c>
      <c r="BO407" s="46">
        <v>0</v>
      </c>
      <c r="BP407" s="46">
        <v>0.10299999999999999</v>
      </c>
      <c r="BQ407" s="46">
        <v>5.4950000000000001</v>
      </c>
      <c r="BR407" s="46">
        <v>0.56499999999999995</v>
      </c>
      <c r="BS407" s="46">
        <v>8.6999999999999994E-2</v>
      </c>
      <c r="BT407" s="46">
        <v>0</v>
      </c>
    </row>
    <row r="408" spans="2:72">
      <c r="B408" s="15"/>
      <c r="C408" s="43"/>
      <c r="D408" s="43"/>
      <c r="E408" s="43"/>
      <c r="F408" s="43"/>
      <c r="G408" s="43"/>
      <c r="H408" s="43"/>
      <c r="I408" s="43"/>
      <c r="J408" s="15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</row>
    <row r="409" spans="2:72">
      <c r="B409" s="9" t="s">
        <v>466</v>
      </c>
      <c r="C409" s="39">
        <v>40085</v>
      </c>
      <c r="D409" s="39">
        <f t="shared" ref="D409:D417" si="50">C409-1462</f>
        <v>38623</v>
      </c>
      <c r="E409" s="39"/>
      <c r="F409" s="39"/>
      <c r="G409" s="41" t="s">
        <v>390</v>
      </c>
      <c r="H409" s="41" t="s">
        <v>401</v>
      </c>
      <c r="I409" s="41"/>
      <c r="J409" s="9" t="s">
        <v>466</v>
      </c>
      <c r="K409" s="46" t="s">
        <v>629</v>
      </c>
      <c r="L409" s="46" t="s">
        <v>501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  <c r="Z409" s="46">
        <v>0</v>
      </c>
      <c r="AA409" s="46">
        <v>0</v>
      </c>
      <c r="AB409" s="46">
        <v>0</v>
      </c>
      <c r="AC409" s="46">
        <v>0</v>
      </c>
      <c r="AD409" s="46">
        <v>1.4004000000000001E-2</v>
      </c>
      <c r="AE409" s="46">
        <v>1.8205100000000001</v>
      </c>
      <c r="AF409" s="46">
        <v>7.9522269999999997</v>
      </c>
      <c r="AG409" s="46">
        <v>7.4420840000000004</v>
      </c>
      <c r="AH409" s="46">
        <v>5.3114869999999996</v>
      </c>
      <c r="AI409" s="46">
        <v>5.9616689999999997</v>
      </c>
      <c r="AJ409" s="46">
        <v>7.4920980000000004</v>
      </c>
      <c r="AK409" s="46">
        <v>7.1820110000000001</v>
      </c>
      <c r="AL409" s="46">
        <v>6.9119349999999997</v>
      </c>
      <c r="AM409" s="46">
        <v>7.3420560000000004</v>
      </c>
      <c r="AN409" s="46">
        <v>7.4320810000000002</v>
      </c>
      <c r="AO409" s="46">
        <v>6.8919300000000003</v>
      </c>
      <c r="AP409" s="46">
        <v>5.9616689999999997</v>
      </c>
      <c r="AQ409" s="46">
        <v>4.9413840000000002</v>
      </c>
      <c r="AR409" s="46">
        <v>3.8010640000000002</v>
      </c>
      <c r="AS409" s="46">
        <v>2.8207900000000001</v>
      </c>
      <c r="AT409" s="46">
        <v>2.0305689999999998</v>
      </c>
      <c r="AU409" s="46">
        <v>1.4404030000000001</v>
      </c>
      <c r="AV409" s="46">
        <v>1.1403190000000001</v>
      </c>
      <c r="AW409" s="46">
        <v>1.0002800000000001</v>
      </c>
      <c r="AX409" s="46">
        <v>0.95026600000000006</v>
      </c>
      <c r="AY409" s="46">
        <v>0.91025500000000004</v>
      </c>
      <c r="AZ409" s="46">
        <v>0.84023499999999995</v>
      </c>
      <c r="BA409" s="46">
        <v>0.69019299999999995</v>
      </c>
      <c r="BB409" s="46">
        <v>0.56015700000000002</v>
      </c>
      <c r="BC409" s="46">
        <v>0.37010399999999999</v>
      </c>
      <c r="BD409" s="46">
        <v>0.23006399999999999</v>
      </c>
      <c r="BE409" s="46">
        <v>0.120034</v>
      </c>
      <c r="BF409" s="46">
        <v>7.2020000000000001E-2</v>
      </c>
      <c r="BG409" s="46">
        <v>4.6012999999999998E-2</v>
      </c>
      <c r="BH409" s="46">
        <v>0.120034</v>
      </c>
      <c r="BI409" s="46">
        <v>0.20005600000000001</v>
      </c>
      <c r="BJ409" s="46">
        <v>0</v>
      </c>
      <c r="BK409" s="46">
        <v>0</v>
      </c>
      <c r="BL409" s="46">
        <v>89.278998000000001</v>
      </c>
      <c r="BM409" s="46">
        <v>10.721002</v>
      </c>
      <c r="BN409" s="46">
        <v>100</v>
      </c>
      <c r="BO409" s="46" t="s">
        <v>504</v>
      </c>
      <c r="BP409" s="46">
        <v>0</v>
      </c>
      <c r="BQ409" s="46">
        <v>8.327</v>
      </c>
      <c r="BR409" s="46">
        <v>0</v>
      </c>
      <c r="BS409" s="46">
        <v>0</v>
      </c>
      <c r="BT409" s="46">
        <v>0</v>
      </c>
    </row>
    <row r="410" spans="2:72">
      <c r="B410" s="9" t="s">
        <v>467</v>
      </c>
      <c r="C410" s="39">
        <v>40085</v>
      </c>
      <c r="D410" s="39">
        <f t="shared" si="50"/>
        <v>38623</v>
      </c>
      <c r="E410" s="39"/>
      <c r="F410" s="39"/>
      <c r="G410" s="41" t="s">
        <v>390</v>
      </c>
      <c r="H410" s="41" t="s">
        <v>403</v>
      </c>
      <c r="I410" s="41"/>
      <c r="J410" s="9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</row>
    <row r="411" spans="2:72">
      <c r="B411" s="9" t="s">
        <v>468</v>
      </c>
      <c r="C411" s="39">
        <v>40085</v>
      </c>
      <c r="D411" s="39">
        <f t="shared" si="50"/>
        <v>38623</v>
      </c>
      <c r="E411" s="39"/>
      <c r="F411" s="39"/>
      <c r="G411" s="41" t="s">
        <v>390</v>
      </c>
      <c r="H411" s="41" t="s">
        <v>405</v>
      </c>
      <c r="I411" s="41"/>
      <c r="J411" s="9" t="s">
        <v>468</v>
      </c>
      <c r="K411" s="46" t="s">
        <v>630</v>
      </c>
      <c r="L411" s="46" t="s">
        <v>501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6">
        <v>0</v>
      </c>
      <c r="Z411" s="46">
        <v>0</v>
      </c>
      <c r="AA411" s="46">
        <v>0</v>
      </c>
      <c r="AB411" s="46">
        <v>0</v>
      </c>
      <c r="AC411" s="46">
        <v>0</v>
      </c>
      <c r="AD411" s="46">
        <v>3.3E-4</v>
      </c>
      <c r="AE411" s="46">
        <v>0.44013099999999999</v>
      </c>
      <c r="AF411" s="46">
        <v>6.0217869999999998</v>
      </c>
      <c r="AG411" s="46">
        <v>7.6922819999999996</v>
      </c>
      <c r="AH411" s="46">
        <v>4.2412580000000002</v>
      </c>
      <c r="AI411" s="46">
        <v>4.6413770000000003</v>
      </c>
      <c r="AJ411" s="46">
        <v>6.3318789999999998</v>
      </c>
      <c r="AK411" s="46">
        <v>6.5319380000000002</v>
      </c>
      <c r="AL411" s="46">
        <v>6.4119020000000004</v>
      </c>
      <c r="AM411" s="46">
        <v>6.8620359999999998</v>
      </c>
      <c r="AN411" s="46">
        <v>7.4622140000000003</v>
      </c>
      <c r="AO411" s="46">
        <v>7.6522699999999997</v>
      </c>
      <c r="AP411" s="46">
        <v>7.2421490000000004</v>
      </c>
      <c r="AQ411" s="46">
        <v>6.4219049999999998</v>
      </c>
      <c r="AR411" s="46">
        <v>5.1515279999999999</v>
      </c>
      <c r="AS411" s="46">
        <v>3.8811520000000002</v>
      </c>
      <c r="AT411" s="46">
        <v>2.7508159999999999</v>
      </c>
      <c r="AU411" s="46">
        <v>1.880558</v>
      </c>
      <c r="AV411" s="46">
        <v>1.4104179999999999</v>
      </c>
      <c r="AW411" s="46">
        <v>1.200356</v>
      </c>
      <c r="AX411" s="46">
        <v>1.1203320000000001</v>
      </c>
      <c r="AY411" s="46">
        <v>1.0803210000000001</v>
      </c>
      <c r="AZ411" s="46">
        <v>1.000297</v>
      </c>
      <c r="BA411" s="46">
        <v>0.82024300000000006</v>
      </c>
      <c r="BB411" s="46">
        <v>0.65019300000000002</v>
      </c>
      <c r="BC411" s="46">
        <v>0.42012500000000003</v>
      </c>
      <c r="BD411" s="46">
        <v>0.25007400000000002</v>
      </c>
      <c r="BE411" s="46">
        <v>0.13003899999999999</v>
      </c>
      <c r="BF411" s="46">
        <v>6.4019000000000006E-2</v>
      </c>
      <c r="BG411" s="46">
        <v>3.2009000000000003E-2</v>
      </c>
      <c r="BH411" s="46">
        <v>7.4022000000000004E-2</v>
      </c>
      <c r="BI411" s="46">
        <v>0.13003899999999999</v>
      </c>
      <c r="BJ411" s="46">
        <v>0</v>
      </c>
      <c r="BK411" s="46">
        <v>0</v>
      </c>
      <c r="BL411" s="46">
        <v>86.986138999999994</v>
      </c>
      <c r="BM411" s="46">
        <v>13.013861</v>
      </c>
      <c r="BN411" s="46">
        <v>100</v>
      </c>
      <c r="BO411" s="46" t="s">
        <v>504</v>
      </c>
      <c r="BP411" s="46">
        <v>0</v>
      </c>
      <c r="BQ411" s="46">
        <v>6.6840000000000002</v>
      </c>
      <c r="BR411" s="46">
        <v>0</v>
      </c>
      <c r="BS411" s="46">
        <v>0</v>
      </c>
      <c r="BT411" s="46">
        <v>0</v>
      </c>
    </row>
    <row r="412" spans="2:72">
      <c r="B412" s="9" t="s">
        <v>469</v>
      </c>
      <c r="C412" s="39">
        <v>40085</v>
      </c>
      <c r="D412" s="39">
        <f t="shared" si="50"/>
        <v>38623</v>
      </c>
      <c r="E412" s="39"/>
      <c r="F412" s="39"/>
      <c r="G412" s="41" t="s">
        <v>390</v>
      </c>
      <c r="H412" s="41" t="s">
        <v>407</v>
      </c>
      <c r="I412" s="41"/>
      <c r="J412" s="9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</row>
    <row r="413" spans="2:72">
      <c r="B413" s="9" t="s">
        <v>470</v>
      </c>
      <c r="C413" s="39">
        <v>40085</v>
      </c>
      <c r="D413" s="39">
        <f t="shared" si="50"/>
        <v>38623</v>
      </c>
      <c r="E413" s="39"/>
      <c r="F413" s="39"/>
      <c r="G413" s="41" t="s">
        <v>390</v>
      </c>
      <c r="H413" s="41" t="s">
        <v>409</v>
      </c>
      <c r="I413" s="41"/>
      <c r="J413" s="9" t="s">
        <v>470</v>
      </c>
      <c r="K413" s="46" t="s">
        <v>631</v>
      </c>
      <c r="L413" s="46" t="s">
        <v>501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0.23014499999999999</v>
      </c>
      <c r="AD413" s="46">
        <v>4.3227229999999999</v>
      </c>
      <c r="AE413" s="46">
        <v>6.7242360000000003</v>
      </c>
      <c r="AF413" s="46">
        <v>5.7636310000000002</v>
      </c>
      <c r="AG413" s="46">
        <v>7.6248040000000001</v>
      </c>
      <c r="AH413" s="46">
        <v>6.5241100000000003</v>
      </c>
      <c r="AI413" s="46">
        <v>5.9037189999999997</v>
      </c>
      <c r="AJ413" s="46">
        <v>6.4340529999999996</v>
      </c>
      <c r="AK413" s="46">
        <v>6.3439969999999999</v>
      </c>
      <c r="AL413" s="46">
        <v>6.0738269999999996</v>
      </c>
      <c r="AM413" s="46">
        <v>6.1038449999999997</v>
      </c>
      <c r="AN413" s="46">
        <v>6.1438709999999999</v>
      </c>
      <c r="AO413" s="46">
        <v>5.893713</v>
      </c>
      <c r="AP413" s="46">
        <v>5.283328</v>
      </c>
      <c r="AQ413" s="46">
        <v>4.4928299999999997</v>
      </c>
      <c r="AR413" s="46">
        <v>3.4821939999999998</v>
      </c>
      <c r="AS413" s="46">
        <v>2.5616140000000001</v>
      </c>
      <c r="AT413" s="46">
        <v>1.7911280000000001</v>
      </c>
      <c r="AU413" s="46">
        <v>1.230775</v>
      </c>
      <c r="AV413" s="46">
        <v>0.970611</v>
      </c>
      <c r="AW413" s="46">
        <v>0.90056700000000001</v>
      </c>
      <c r="AX413" s="46">
        <v>0.90056700000000001</v>
      </c>
      <c r="AY413" s="46">
        <v>0.91057399999999999</v>
      </c>
      <c r="AZ413" s="46">
        <v>0.87054799999999999</v>
      </c>
      <c r="BA413" s="46">
        <v>0.74046599999999996</v>
      </c>
      <c r="BB413" s="46">
        <v>0.62039100000000003</v>
      </c>
      <c r="BC413" s="46">
        <v>0.420265</v>
      </c>
      <c r="BD413" s="46">
        <v>0.27017000000000002</v>
      </c>
      <c r="BE413" s="46">
        <v>0.14008799999999999</v>
      </c>
      <c r="BF413" s="46">
        <v>7.1044999999999997E-2</v>
      </c>
      <c r="BG413" s="46">
        <v>2.9017999999999999E-2</v>
      </c>
      <c r="BH413" s="46">
        <v>5.7036000000000003E-2</v>
      </c>
      <c r="BI413" s="46">
        <v>0.17010700000000001</v>
      </c>
      <c r="BJ413" s="46">
        <v>0</v>
      </c>
      <c r="BK413" s="46">
        <v>0.23014499999999999</v>
      </c>
      <c r="BL413" s="46">
        <v>89.676496</v>
      </c>
      <c r="BM413" s="46">
        <v>10.093359</v>
      </c>
      <c r="BN413" s="46">
        <v>99.769855000000007</v>
      </c>
      <c r="BO413" s="46">
        <v>0</v>
      </c>
      <c r="BP413" s="46">
        <v>3.0000000000000001E-3</v>
      </c>
      <c r="BQ413" s="46">
        <v>8.8849999999999998</v>
      </c>
      <c r="BR413" s="46">
        <v>2.3E-2</v>
      </c>
      <c r="BS413" s="46">
        <v>2E-3</v>
      </c>
      <c r="BT413" s="46">
        <v>0</v>
      </c>
    </row>
    <row r="414" spans="2:72">
      <c r="B414" s="9" t="s">
        <v>471</v>
      </c>
      <c r="C414" s="39">
        <v>40085</v>
      </c>
      <c r="D414" s="39">
        <f t="shared" si="50"/>
        <v>38623</v>
      </c>
      <c r="E414" s="39"/>
      <c r="F414" s="39"/>
      <c r="G414" s="41" t="s">
        <v>390</v>
      </c>
      <c r="H414" s="41" t="s">
        <v>411</v>
      </c>
      <c r="I414" s="41"/>
      <c r="J414" s="9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</row>
    <row r="415" spans="2:72">
      <c r="B415" s="9" t="s">
        <v>472</v>
      </c>
      <c r="C415" s="39">
        <v>40085</v>
      </c>
      <c r="D415" s="39">
        <f t="shared" si="50"/>
        <v>38623</v>
      </c>
      <c r="E415" s="39"/>
      <c r="F415" s="39"/>
      <c r="G415" s="41" t="s">
        <v>390</v>
      </c>
      <c r="H415" s="41" t="s">
        <v>413</v>
      </c>
      <c r="I415" s="41"/>
      <c r="J415" s="9" t="s">
        <v>472</v>
      </c>
      <c r="K415" s="46" t="s">
        <v>632</v>
      </c>
      <c r="L415" s="46" t="s">
        <v>501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1.7000000000000001E-4</v>
      </c>
      <c r="AC415" s="46">
        <v>2.7005999999999999E-2</v>
      </c>
      <c r="AD415" s="46">
        <v>0.43009799999999998</v>
      </c>
      <c r="AE415" s="46">
        <v>1.9404429999999999</v>
      </c>
      <c r="AF415" s="46">
        <v>3.2507419999999998</v>
      </c>
      <c r="AG415" s="46">
        <v>3.190728</v>
      </c>
      <c r="AH415" s="46">
        <v>2.6005940000000001</v>
      </c>
      <c r="AI415" s="46">
        <v>2.8606530000000001</v>
      </c>
      <c r="AJ415" s="46">
        <v>4.280977</v>
      </c>
      <c r="AK415" s="46">
        <v>6.1414020000000002</v>
      </c>
      <c r="AL415" s="46">
        <v>7.8317880000000004</v>
      </c>
      <c r="AM415" s="46">
        <v>8.802009</v>
      </c>
      <c r="AN415" s="46">
        <v>9.0920760000000005</v>
      </c>
      <c r="AO415" s="46">
        <v>8.8120119999999993</v>
      </c>
      <c r="AP415" s="46">
        <v>8.1018500000000007</v>
      </c>
      <c r="AQ415" s="46">
        <v>7.2216490000000002</v>
      </c>
      <c r="AR415" s="46">
        <v>6.0513820000000003</v>
      </c>
      <c r="AS415" s="46">
        <v>4.9911390000000004</v>
      </c>
      <c r="AT415" s="46">
        <v>3.9409000000000001</v>
      </c>
      <c r="AU415" s="46">
        <v>2.8806579999999999</v>
      </c>
      <c r="AV415" s="46">
        <v>2.0804749999999999</v>
      </c>
      <c r="AW415" s="46">
        <v>1.4303269999999999</v>
      </c>
      <c r="AX415" s="46">
        <v>0.95021699999999998</v>
      </c>
      <c r="AY415" s="46">
        <v>0.62014199999999997</v>
      </c>
      <c r="AZ415" s="46">
        <v>0.42009600000000002</v>
      </c>
      <c r="BA415" s="46">
        <v>0.29006599999999999</v>
      </c>
      <c r="BB415" s="46">
        <v>0.26005899999999998</v>
      </c>
      <c r="BC415" s="46">
        <v>0.22005</v>
      </c>
      <c r="BD415" s="46">
        <v>0.21004800000000001</v>
      </c>
      <c r="BE415" s="46">
        <v>0.200046</v>
      </c>
      <c r="BF415" s="46">
        <v>0.19004299999999999</v>
      </c>
      <c r="BG415" s="46">
        <v>0.16003700000000001</v>
      </c>
      <c r="BH415" s="46">
        <v>0.29006599999999999</v>
      </c>
      <c r="BI415" s="46">
        <v>0.23005300000000001</v>
      </c>
      <c r="BJ415" s="46">
        <v>0</v>
      </c>
      <c r="BK415" s="46">
        <v>2.7175999999999999E-2</v>
      </c>
      <c r="BL415" s="46">
        <v>85.599542</v>
      </c>
      <c r="BM415" s="46">
        <v>14.373281</v>
      </c>
      <c r="BN415" s="46">
        <v>99.972824000000003</v>
      </c>
      <c r="BO415" s="46">
        <v>0</v>
      </c>
      <c r="BP415" s="46">
        <v>0</v>
      </c>
      <c r="BQ415" s="46">
        <v>5.9550000000000001</v>
      </c>
      <c r="BR415" s="46">
        <v>2E-3</v>
      </c>
      <c r="BS415" s="46">
        <v>0</v>
      </c>
      <c r="BT415" s="46">
        <v>0</v>
      </c>
    </row>
    <row r="416" spans="2:72">
      <c r="B416" s="9" t="s">
        <v>473</v>
      </c>
      <c r="C416" s="39">
        <v>40085</v>
      </c>
      <c r="D416" s="39">
        <f t="shared" si="50"/>
        <v>38623</v>
      </c>
      <c r="E416" s="39"/>
      <c r="F416" s="39"/>
      <c r="G416" s="41" t="s">
        <v>390</v>
      </c>
      <c r="H416" s="41" t="s">
        <v>415</v>
      </c>
      <c r="I416" s="41"/>
      <c r="J416" s="9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</row>
    <row r="417" spans="2:72">
      <c r="B417" s="9" t="s">
        <v>474</v>
      </c>
      <c r="C417" s="39">
        <v>40086</v>
      </c>
      <c r="D417" s="39">
        <f t="shared" si="50"/>
        <v>38624</v>
      </c>
      <c r="E417" s="39"/>
      <c r="F417" s="39"/>
      <c r="G417" s="41" t="s">
        <v>390</v>
      </c>
      <c r="H417" s="41" t="s">
        <v>417</v>
      </c>
      <c r="I417" s="41"/>
      <c r="J417" s="9" t="s">
        <v>474</v>
      </c>
      <c r="K417" s="46" t="s">
        <v>633</v>
      </c>
      <c r="L417" s="46" t="s">
        <v>501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1.0009999999999999E-3</v>
      </c>
      <c r="AB417" s="46">
        <v>0.15010399999999999</v>
      </c>
      <c r="AC417" s="46">
        <v>1.7512080000000001</v>
      </c>
      <c r="AD417" s="46">
        <v>5.9140810000000004</v>
      </c>
      <c r="AE417" s="46">
        <v>9.3864769999999993</v>
      </c>
      <c r="AF417" s="46">
        <v>9.5365800000000007</v>
      </c>
      <c r="AG417" s="46">
        <v>8.3657719999999998</v>
      </c>
      <c r="AH417" s="46">
        <v>7.3650820000000001</v>
      </c>
      <c r="AI417" s="46">
        <v>6.6345780000000003</v>
      </c>
      <c r="AJ417" s="46">
        <v>6.0241569999999998</v>
      </c>
      <c r="AK417" s="46">
        <v>5.5638389999999998</v>
      </c>
      <c r="AL417" s="46">
        <v>5.3036599999999998</v>
      </c>
      <c r="AM417" s="46">
        <v>4.963425</v>
      </c>
      <c r="AN417" s="46">
        <v>4.6031760000000004</v>
      </c>
      <c r="AO417" s="46">
        <v>4.1628720000000001</v>
      </c>
      <c r="AP417" s="46">
        <v>3.6625269999999999</v>
      </c>
      <c r="AQ417" s="46">
        <v>3.1721889999999999</v>
      </c>
      <c r="AR417" s="46">
        <v>2.611802</v>
      </c>
      <c r="AS417" s="46">
        <v>2.1314709999999999</v>
      </c>
      <c r="AT417" s="46">
        <v>1.701174</v>
      </c>
      <c r="AU417" s="46">
        <v>1.290891</v>
      </c>
      <c r="AV417" s="46">
        <v>0.99068400000000001</v>
      </c>
      <c r="AW417" s="46">
        <v>0.76052500000000001</v>
      </c>
      <c r="AX417" s="46">
        <v>0.59040700000000002</v>
      </c>
      <c r="AY417" s="46">
        <v>0.47032499999999999</v>
      </c>
      <c r="AZ417" s="46">
        <v>0.40027600000000002</v>
      </c>
      <c r="BA417" s="46">
        <v>0.350242</v>
      </c>
      <c r="BB417" s="46">
        <v>0.33022800000000002</v>
      </c>
      <c r="BC417" s="46">
        <v>0.300207</v>
      </c>
      <c r="BD417" s="46">
        <v>0.27018599999999998</v>
      </c>
      <c r="BE417" s="46">
        <v>0.24016599999999999</v>
      </c>
      <c r="BF417" s="46">
        <v>0.230159</v>
      </c>
      <c r="BG417" s="46">
        <v>0.18012400000000001</v>
      </c>
      <c r="BH417" s="46">
        <v>0.32022099999999998</v>
      </c>
      <c r="BI417" s="46">
        <v>0.27018599999999998</v>
      </c>
      <c r="BJ417" s="46">
        <v>0</v>
      </c>
      <c r="BK417" s="46">
        <v>1.9023129999999999</v>
      </c>
      <c r="BL417" s="46">
        <v>89.401686999999995</v>
      </c>
      <c r="BM417" s="46">
        <v>8.6959999999999997</v>
      </c>
      <c r="BN417" s="46">
        <v>98.097686999999993</v>
      </c>
      <c r="BO417" s="46">
        <v>0</v>
      </c>
      <c r="BP417" s="46">
        <v>2.1000000000000001E-2</v>
      </c>
      <c r="BQ417" s="46">
        <v>10.281000000000001</v>
      </c>
      <c r="BR417" s="46">
        <v>0.219</v>
      </c>
      <c r="BS417" s="46">
        <v>1.9E-2</v>
      </c>
      <c r="BT417" s="46">
        <v>0</v>
      </c>
    </row>
    <row r="418" spans="2:72">
      <c r="B418" s="15"/>
      <c r="C418" s="43"/>
      <c r="D418" s="43"/>
      <c r="E418" s="43"/>
      <c r="F418" s="43"/>
      <c r="G418" s="43"/>
      <c r="H418" s="43"/>
      <c r="I418" s="43"/>
      <c r="J418" s="15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</row>
    <row r="419" spans="2:72">
      <c r="B419" s="9" t="s">
        <v>475</v>
      </c>
      <c r="C419" s="39">
        <v>40085</v>
      </c>
      <c r="D419" s="39">
        <f t="shared" ref="D419:D427" si="51">C419-1462</f>
        <v>38623</v>
      </c>
      <c r="E419" s="39"/>
      <c r="F419" s="39"/>
      <c r="G419" s="41" t="s">
        <v>391</v>
      </c>
      <c r="H419" s="41" t="s">
        <v>401</v>
      </c>
      <c r="I419" s="41"/>
      <c r="J419" s="9" t="s">
        <v>475</v>
      </c>
      <c r="K419" s="46" t="s">
        <v>634</v>
      </c>
      <c r="L419" s="46" t="s">
        <v>501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3.8000000000000002E-5</v>
      </c>
      <c r="AB419" s="46">
        <v>5.2019999999999997E-2</v>
      </c>
      <c r="AC419" s="46">
        <v>0.96036500000000002</v>
      </c>
      <c r="AD419" s="46">
        <v>4.1215650000000004</v>
      </c>
      <c r="AE419" s="46">
        <v>7.5428629999999997</v>
      </c>
      <c r="AF419" s="46">
        <v>8.2731410000000007</v>
      </c>
      <c r="AG419" s="46">
        <v>7.412814</v>
      </c>
      <c r="AH419" s="46">
        <v>6.5024680000000004</v>
      </c>
      <c r="AI419" s="46">
        <v>5.8922369999999997</v>
      </c>
      <c r="AJ419" s="46">
        <v>5.4220579999999998</v>
      </c>
      <c r="AK419" s="46">
        <v>5.0719250000000002</v>
      </c>
      <c r="AL419" s="46">
        <v>5.0018989999999999</v>
      </c>
      <c r="AM419" s="46">
        <v>4.9718869999999997</v>
      </c>
      <c r="AN419" s="46">
        <v>4.9218679999999999</v>
      </c>
      <c r="AO419" s="46">
        <v>4.7618080000000003</v>
      </c>
      <c r="AP419" s="46">
        <v>4.4616939999999996</v>
      </c>
      <c r="AQ419" s="46">
        <v>4.0915530000000002</v>
      </c>
      <c r="AR419" s="46">
        <v>3.5713560000000002</v>
      </c>
      <c r="AS419" s="46">
        <v>3.0911729999999999</v>
      </c>
      <c r="AT419" s="46">
        <v>2.5909840000000002</v>
      </c>
      <c r="AU419" s="46">
        <v>2.0507789999999999</v>
      </c>
      <c r="AV419" s="46">
        <v>1.6406229999999999</v>
      </c>
      <c r="AW419" s="46">
        <v>1.300494</v>
      </c>
      <c r="AX419" s="46">
        <v>1.0303910000000001</v>
      </c>
      <c r="AY419" s="46">
        <v>0.83031500000000003</v>
      </c>
      <c r="AZ419" s="46">
        <v>0.70026600000000006</v>
      </c>
      <c r="BA419" s="46">
        <v>0.59022399999999997</v>
      </c>
      <c r="BB419" s="46">
        <v>0.55020899999999995</v>
      </c>
      <c r="BC419" s="46">
        <v>0.47017799999999998</v>
      </c>
      <c r="BD419" s="46">
        <v>0.42015999999999998</v>
      </c>
      <c r="BE419" s="46">
        <v>0.36013699999999998</v>
      </c>
      <c r="BF419" s="46">
        <v>0.330125</v>
      </c>
      <c r="BG419" s="46">
        <v>0.25009500000000001</v>
      </c>
      <c r="BH419" s="46">
        <v>0.43016300000000002</v>
      </c>
      <c r="BI419" s="46">
        <v>0.330125</v>
      </c>
      <c r="BJ419" s="46">
        <v>0</v>
      </c>
      <c r="BK419" s="46">
        <v>1.0124219999999999</v>
      </c>
      <c r="BL419" s="46">
        <v>85.112309999999994</v>
      </c>
      <c r="BM419" s="46">
        <v>13.875266999999999</v>
      </c>
      <c r="BN419" s="46">
        <v>98.987577999999999</v>
      </c>
      <c r="BO419" s="46">
        <v>0</v>
      </c>
      <c r="BP419" s="46">
        <v>1.2E-2</v>
      </c>
      <c r="BQ419" s="46">
        <v>6.1340000000000003</v>
      </c>
      <c r="BR419" s="46">
        <v>7.2999999999999995E-2</v>
      </c>
      <c r="BS419" s="46">
        <v>0.01</v>
      </c>
      <c r="BT419" s="46">
        <v>0</v>
      </c>
    </row>
    <row r="420" spans="2:72">
      <c r="B420" s="9" t="s">
        <v>476</v>
      </c>
      <c r="C420" s="39">
        <v>40085</v>
      </c>
      <c r="D420" s="39">
        <f t="shared" si="51"/>
        <v>38623</v>
      </c>
      <c r="E420" s="39"/>
      <c r="F420" s="39"/>
      <c r="G420" s="41" t="s">
        <v>391</v>
      </c>
      <c r="H420" s="41" t="s">
        <v>403</v>
      </c>
      <c r="I420" s="41"/>
      <c r="J420" s="9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</row>
    <row r="421" spans="2:72">
      <c r="B421" s="9" t="s">
        <v>477</v>
      </c>
      <c r="C421" s="39">
        <v>40085</v>
      </c>
      <c r="D421" s="39">
        <f t="shared" si="51"/>
        <v>38623</v>
      </c>
      <c r="E421" s="39"/>
      <c r="F421" s="39"/>
      <c r="G421" s="41" t="s">
        <v>391</v>
      </c>
      <c r="H421" s="41" t="s">
        <v>405</v>
      </c>
      <c r="I421" s="41"/>
      <c r="J421" s="9" t="s">
        <v>477</v>
      </c>
      <c r="K421" s="46" t="s">
        <v>635</v>
      </c>
      <c r="L421" s="46" t="s">
        <v>501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0</v>
      </c>
      <c r="AC421" s="46">
        <v>0</v>
      </c>
      <c r="AD421" s="46">
        <v>0</v>
      </c>
      <c r="AE421" s="46">
        <v>0</v>
      </c>
      <c r="AF421" s="46">
        <v>1.1101669999999999</v>
      </c>
      <c r="AG421" s="46">
        <v>6.2609389999999996</v>
      </c>
      <c r="AH421" s="46">
        <v>2.7604139999999999</v>
      </c>
      <c r="AI421" s="46">
        <v>2.770416</v>
      </c>
      <c r="AJ421" s="46">
        <v>6.2309349999999997</v>
      </c>
      <c r="AK421" s="46">
        <v>5.6908539999999999</v>
      </c>
      <c r="AL421" s="46">
        <v>6.0209029999999997</v>
      </c>
      <c r="AM421" s="46">
        <v>7.8011699999999999</v>
      </c>
      <c r="AN421" s="46">
        <v>8.7413109999999996</v>
      </c>
      <c r="AO421" s="46">
        <v>8.8513280000000005</v>
      </c>
      <c r="AP421" s="46">
        <v>8.4112620000000007</v>
      </c>
      <c r="AQ421" s="46">
        <v>7.621143</v>
      </c>
      <c r="AR421" s="46">
        <v>6.2609389999999996</v>
      </c>
      <c r="AS421" s="46">
        <v>4.8107220000000002</v>
      </c>
      <c r="AT421" s="46">
        <v>3.4705210000000002</v>
      </c>
      <c r="AU421" s="46">
        <v>2.420363</v>
      </c>
      <c r="AV421" s="46">
        <v>1.880282</v>
      </c>
      <c r="AW421" s="46">
        <v>1.6402460000000001</v>
      </c>
      <c r="AX421" s="46">
        <v>1.550233</v>
      </c>
      <c r="AY421" s="46">
        <v>1.4602189999999999</v>
      </c>
      <c r="AZ421" s="46">
        <v>1.2901940000000001</v>
      </c>
      <c r="BA421" s="46">
        <v>0.97014599999999995</v>
      </c>
      <c r="BB421" s="46">
        <v>0.69010400000000005</v>
      </c>
      <c r="BC421" s="46">
        <v>0.370056</v>
      </c>
      <c r="BD421" s="46">
        <v>0.17002600000000001</v>
      </c>
      <c r="BE421" s="46">
        <v>8.0012E-2</v>
      </c>
      <c r="BF421" s="46">
        <v>7.7011999999999997E-2</v>
      </c>
      <c r="BG421" s="46">
        <v>9.8015000000000005E-2</v>
      </c>
      <c r="BH421" s="46">
        <v>0.29004400000000002</v>
      </c>
      <c r="BI421" s="46">
        <v>0.20003000000000001</v>
      </c>
      <c r="BJ421" s="46">
        <v>0</v>
      </c>
      <c r="BK421" s="46">
        <v>0</v>
      </c>
      <c r="BL421" s="46">
        <v>83.342500999999999</v>
      </c>
      <c r="BM421" s="46">
        <v>16.657499000000001</v>
      </c>
      <c r="BN421" s="46">
        <v>100</v>
      </c>
      <c r="BO421" s="46" t="s">
        <v>504</v>
      </c>
      <c r="BP421" s="46">
        <v>0</v>
      </c>
      <c r="BQ421" s="46">
        <v>5.0030000000000001</v>
      </c>
      <c r="BR421" s="46">
        <v>0</v>
      </c>
      <c r="BS421" s="46">
        <v>0</v>
      </c>
      <c r="BT421" s="46">
        <v>0</v>
      </c>
    </row>
    <row r="422" spans="2:72">
      <c r="B422" s="9" t="s">
        <v>478</v>
      </c>
      <c r="C422" s="39">
        <v>40085</v>
      </c>
      <c r="D422" s="39">
        <f t="shared" si="51"/>
        <v>38623</v>
      </c>
      <c r="E422" s="39"/>
      <c r="F422" s="39"/>
      <c r="G422" s="41" t="s">
        <v>391</v>
      </c>
      <c r="H422" s="41" t="s">
        <v>407</v>
      </c>
      <c r="I422" s="41"/>
      <c r="J422" s="9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</row>
    <row r="423" spans="2:72">
      <c r="B423" s="9" t="s">
        <v>479</v>
      </c>
      <c r="C423" s="39">
        <v>40085</v>
      </c>
      <c r="D423" s="39">
        <f t="shared" si="51"/>
        <v>38623</v>
      </c>
      <c r="E423" s="39"/>
      <c r="F423" s="39"/>
      <c r="G423" s="41" t="s">
        <v>391</v>
      </c>
      <c r="H423" s="41" t="s">
        <v>409</v>
      </c>
      <c r="I423" s="41"/>
      <c r="J423" s="9" t="s">
        <v>479</v>
      </c>
      <c r="K423" s="46" t="s">
        <v>636</v>
      </c>
      <c r="L423" s="46" t="s">
        <v>501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3.1005999999999999E-2</v>
      </c>
      <c r="AC423" s="46">
        <v>0.74014100000000005</v>
      </c>
      <c r="AD423" s="46">
        <v>3.6606960000000002</v>
      </c>
      <c r="AE423" s="46">
        <v>7.2113699999999996</v>
      </c>
      <c r="AF423" s="46">
        <v>7.8714959999999996</v>
      </c>
      <c r="AG423" s="46">
        <v>6.6412620000000002</v>
      </c>
      <c r="AH423" s="46">
        <v>5.5610569999999999</v>
      </c>
      <c r="AI423" s="46">
        <v>5.090967</v>
      </c>
      <c r="AJ423" s="46">
        <v>4.6808889999999996</v>
      </c>
      <c r="AK423" s="46">
        <v>4.1607909999999997</v>
      </c>
      <c r="AL423" s="46">
        <v>3.960753</v>
      </c>
      <c r="AM423" s="46">
        <v>4.0907770000000001</v>
      </c>
      <c r="AN423" s="46">
        <v>4.3608289999999998</v>
      </c>
      <c r="AO423" s="46">
        <v>4.6308800000000003</v>
      </c>
      <c r="AP423" s="46">
        <v>4.7609050000000002</v>
      </c>
      <c r="AQ423" s="46">
        <v>4.7609050000000002</v>
      </c>
      <c r="AR423" s="46">
        <v>4.4808510000000004</v>
      </c>
      <c r="AS423" s="46">
        <v>4.1607909999999997</v>
      </c>
      <c r="AT423" s="46">
        <v>3.6907009999999998</v>
      </c>
      <c r="AU423" s="46">
        <v>3.0605820000000001</v>
      </c>
      <c r="AV423" s="46">
        <v>2.530481</v>
      </c>
      <c r="AW423" s="46">
        <v>2.0403880000000001</v>
      </c>
      <c r="AX423" s="46">
        <v>1.610306</v>
      </c>
      <c r="AY423" s="46">
        <v>1.270241</v>
      </c>
      <c r="AZ423" s="46">
        <v>1.020194</v>
      </c>
      <c r="BA423" s="46">
        <v>0.80015199999999997</v>
      </c>
      <c r="BB423" s="46">
        <v>0.69013100000000005</v>
      </c>
      <c r="BC423" s="46">
        <v>0.55010499999999996</v>
      </c>
      <c r="BD423" s="46">
        <v>0.45008599999999999</v>
      </c>
      <c r="BE423" s="46">
        <v>0.360068</v>
      </c>
      <c r="BF423" s="46">
        <v>0.31005899999999997</v>
      </c>
      <c r="BG423" s="46">
        <v>0.22004199999999999</v>
      </c>
      <c r="BH423" s="46">
        <v>0.34006500000000001</v>
      </c>
      <c r="BI423" s="46">
        <v>0.20003799999999999</v>
      </c>
      <c r="BJ423" s="46">
        <v>0</v>
      </c>
      <c r="BK423" s="46">
        <v>0.77114700000000003</v>
      </c>
      <c r="BL423" s="46">
        <v>80.085216000000003</v>
      </c>
      <c r="BM423" s="46">
        <v>19.143636999999998</v>
      </c>
      <c r="BN423" s="46">
        <v>99.228853000000001</v>
      </c>
      <c r="BO423" s="46">
        <v>0</v>
      </c>
      <c r="BP423" s="46">
        <v>0.01</v>
      </c>
      <c r="BQ423" s="46">
        <v>4.1829999999999998</v>
      </c>
      <c r="BR423" s="46">
        <v>0.04</v>
      </c>
      <c r="BS423" s="46">
        <v>8.0000000000000002E-3</v>
      </c>
      <c r="BT423" s="46">
        <v>0</v>
      </c>
    </row>
    <row r="424" spans="2:72">
      <c r="B424" s="9" t="s">
        <v>480</v>
      </c>
      <c r="C424" s="39">
        <v>40085</v>
      </c>
      <c r="D424" s="39">
        <f t="shared" si="51"/>
        <v>38623</v>
      </c>
      <c r="E424" s="39"/>
      <c r="F424" s="39"/>
      <c r="G424" s="41" t="s">
        <v>391</v>
      </c>
      <c r="H424" s="41" t="s">
        <v>411</v>
      </c>
      <c r="I424" s="41"/>
      <c r="J424" s="9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</row>
    <row r="425" spans="2:72">
      <c r="B425" s="9" t="s">
        <v>481</v>
      </c>
      <c r="C425" s="39">
        <v>40085</v>
      </c>
      <c r="D425" s="39">
        <f t="shared" si="51"/>
        <v>38623</v>
      </c>
      <c r="E425" s="39"/>
      <c r="F425" s="39"/>
      <c r="G425" s="41" t="s">
        <v>391</v>
      </c>
      <c r="H425" s="41" t="s">
        <v>413</v>
      </c>
      <c r="I425" s="41"/>
      <c r="J425" s="9" t="s">
        <v>481</v>
      </c>
      <c r="K425" s="46" t="s">
        <v>637</v>
      </c>
      <c r="L425" s="46" t="s">
        <v>501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6.0012000000000003E-2</v>
      </c>
      <c r="AC425" s="46">
        <v>1.2502500000000001</v>
      </c>
      <c r="AD425" s="46">
        <v>5.491098</v>
      </c>
      <c r="AE425" s="46">
        <v>9.5219039999999993</v>
      </c>
      <c r="AF425" s="46">
        <v>9.3118619999999996</v>
      </c>
      <c r="AG425" s="46">
        <v>7.1314260000000003</v>
      </c>
      <c r="AH425" s="46">
        <v>5.6411280000000001</v>
      </c>
      <c r="AI425" s="46">
        <v>5.0610119999999998</v>
      </c>
      <c r="AJ425" s="46">
        <v>4.6709339999999999</v>
      </c>
      <c r="AK425" s="46">
        <v>4.3408680000000004</v>
      </c>
      <c r="AL425" s="46">
        <v>4.410882</v>
      </c>
      <c r="AM425" s="46">
        <v>4.5709140000000001</v>
      </c>
      <c r="AN425" s="46">
        <v>4.680936</v>
      </c>
      <c r="AO425" s="46">
        <v>4.680936</v>
      </c>
      <c r="AP425" s="46">
        <v>4.5109019999999997</v>
      </c>
      <c r="AQ425" s="46">
        <v>4.2408479999999997</v>
      </c>
      <c r="AR425" s="46">
        <v>3.7807559999999998</v>
      </c>
      <c r="AS425" s="46">
        <v>3.340668</v>
      </c>
      <c r="AT425" s="46">
        <v>2.8505699999999998</v>
      </c>
      <c r="AU425" s="46">
        <v>2.2904580000000001</v>
      </c>
      <c r="AV425" s="46">
        <v>1.840368</v>
      </c>
      <c r="AW425" s="46">
        <v>1.440288</v>
      </c>
      <c r="AX425" s="46">
        <v>1.110222</v>
      </c>
      <c r="AY425" s="46">
        <v>0.85016999999999998</v>
      </c>
      <c r="AZ425" s="46">
        <v>0.66013200000000005</v>
      </c>
      <c r="BA425" s="46">
        <v>0.49009799999999998</v>
      </c>
      <c r="BB425" s="46">
        <v>0.410082</v>
      </c>
      <c r="BC425" s="46">
        <v>0.32006400000000002</v>
      </c>
      <c r="BD425" s="46">
        <v>0.26005200000000001</v>
      </c>
      <c r="BE425" s="46">
        <v>0.20004</v>
      </c>
      <c r="BF425" s="46">
        <v>0.17003399999999999</v>
      </c>
      <c r="BG425" s="46">
        <v>0.12002400000000001</v>
      </c>
      <c r="BH425" s="46">
        <v>0.180036</v>
      </c>
      <c r="BI425" s="46">
        <v>0.11002199999999999</v>
      </c>
      <c r="BJ425" s="46">
        <v>0</v>
      </c>
      <c r="BK425" s="46">
        <v>1.310262</v>
      </c>
      <c r="BL425" s="46">
        <v>85.387077000000005</v>
      </c>
      <c r="BM425" s="46">
        <v>13.302661000000001</v>
      </c>
      <c r="BN425" s="46">
        <v>98.689738000000006</v>
      </c>
      <c r="BO425" s="46">
        <v>0</v>
      </c>
      <c r="BP425" s="46">
        <v>1.4999999999999999E-2</v>
      </c>
      <c r="BQ425" s="46">
        <v>6.4189999999999996</v>
      </c>
      <c r="BR425" s="46">
        <v>9.8000000000000004E-2</v>
      </c>
      <c r="BS425" s="46">
        <v>1.2999999999999999E-2</v>
      </c>
      <c r="BT425" s="46">
        <v>0</v>
      </c>
    </row>
    <row r="426" spans="2:72">
      <c r="B426" s="9" t="s">
        <v>482</v>
      </c>
      <c r="C426" s="39">
        <v>40085</v>
      </c>
      <c r="D426" s="39">
        <f t="shared" si="51"/>
        <v>38623</v>
      </c>
      <c r="E426" s="39"/>
      <c r="F426" s="39"/>
      <c r="G426" s="41" t="s">
        <v>391</v>
      </c>
      <c r="H426" s="41" t="s">
        <v>415</v>
      </c>
      <c r="I426" s="41"/>
      <c r="J426" s="9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</row>
    <row r="427" spans="2:72">
      <c r="B427" s="9" t="s">
        <v>483</v>
      </c>
      <c r="C427" s="39">
        <v>40086</v>
      </c>
      <c r="D427" s="39">
        <f t="shared" si="51"/>
        <v>38624</v>
      </c>
      <c r="E427" s="39"/>
      <c r="F427" s="39"/>
      <c r="G427" s="41" t="s">
        <v>391</v>
      </c>
      <c r="H427" s="41" t="s">
        <v>417</v>
      </c>
      <c r="I427" s="41"/>
      <c r="J427" s="9" t="s">
        <v>483</v>
      </c>
      <c r="K427" s="46" t="s">
        <v>638</v>
      </c>
      <c r="L427" s="46" t="s">
        <v>501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2.5000000000000001E-4</v>
      </c>
      <c r="AE427" s="46">
        <v>0.16996900000000001</v>
      </c>
      <c r="AF427" s="46">
        <v>2.5195400000000001</v>
      </c>
      <c r="AG427" s="46">
        <v>7.4786349999999997</v>
      </c>
      <c r="AH427" s="46">
        <v>10.498084</v>
      </c>
      <c r="AI427" s="46">
        <v>10.298121</v>
      </c>
      <c r="AJ427" s="46">
        <v>9.198321</v>
      </c>
      <c r="AK427" s="46">
        <v>8.7584020000000002</v>
      </c>
      <c r="AL427" s="46">
        <v>8.4084649999999996</v>
      </c>
      <c r="AM427" s="46">
        <v>7.6486039999999997</v>
      </c>
      <c r="AN427" s="46">
        <v>6.8587480000000003</v>
      </c>
      <c r="AO427" s="46">
        <v>5.9389159999999999</v>
      </c>
      <c r="AP427" s="46">
        <v>4.9490970000000001</v>
      </c>
      <c r="AQ427" s="46">
        <v>4.079256</v>
      </c>
      <c r="AR427" s="46">
        <v>3.169422</v>
      </c>
      <c r="AS427" s="46">
        <v>2.4495529999999999</v>
      </c>
      <c r="AT427" s="46">
        <v>1.8496619999999999</v>
      </c>
      <c r="AU427" s="46">
        <v>1.3197589999999999</v>
      </c>
      <c r="AV427" s="46">
        <v>0.96982299999999999</v>
      </c>
      <c r="AW427" s="46">
        <v>0.70987</v>
      </c>
      <c r="AX427" s="46">
        <v>0.52990300000000001</v>
      </c>
      <c r="AY427" s="46">
        <v>0.41992299999999999</v>
      </c>
      <c r="AZ427" s="46">
        <v>0.33993800000000002</v>
      </c>
      <c r="BA427" s="46">
        <v>0.279949</v>
      </c>
      <c r="BB427" s="46">
        <v>0.24995400000000001</v>
      </c>
      <c r="BC427" s="46">
        <v>0.20996200000000001</v>
      </c>
      <c r="BD427" s="46">
        <v>0.17996699999999999</v>
      </c>
      <c r="BE427" s="46">
        <v>0.13997399999999999</v>
      </c>
      <c r="BF427" s="46">
        <v>0.119978</v>
      </c>
      <c r="BG427" s="46">
        <v>8.2985000000000003E-2</v>
      </c>
      <c r="BH427" s="46">
        <v>0.119978</v>
      </c>
      <c r="BI427" s="46">
        <v>5.4989999999999997E-2</v>
      </c>
      <c r="BJ427" s="46">
        <v>0</v>
      </c>
      <c r="BK427" s="46">
        <v>0</v>
      </c>
      <c r="BL427" s="46">
        <v>92.423383000000001</v>
      </c>
      <c r="BM427" s="46">
        <v>7.5766169999999997</v>
      </c>
      <c r="BN427" s="46">
        <v>100</v>
      </c>
      <c r="BO427" s="46" t="s">
        <v>504</v>
      </c>
      <c r="BP427" s="46">
        <v>0</v>
      </c>
      <c r="BQ427" s="46">
        <v>12.199</v>
      </c>
      <c r="BR427" s="46">
        <v>0</v>
      </c>
      <c r="BS427" s="46">
        <v>0</v>
      </c>
      <c r="BT427" s="46">
        <v>0</v>
      </c>
    </row>
    <row r="428" spans="2:72">
      <c r="B428" s="15"/>
      <c r="C428" s="43"/>
      <c r="D428" s="43"/>
      <c r="E428" s="43"/>
      <c r="F428" s="43"/>
      <c r="G428" s="43"/>
      <c r="H428" s="43"/>
      <c r="I428" s="43"/>
      <c r="J428" s="15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</row>
    <row r="429" spans="2:72">
      <c r="B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</row>
    <row r="430" spans="2:72">
      <c r="B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</row>
    <row r="431" spans="2:72">
      <c r="B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</row>
    <row r="432" spans="2:72">
      <c r="B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</row>
    <row r="433" spans="2:72">
      <c r="B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</row>
    <row r="434" spans="2:72">
      <c r="B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Weights</vt:lpstr>
      <vt:lpstr>SDSZ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4 Phase II</dc:title>
  <dc:subject>Observations of Coastal Sediment Dynamics of the Tijuana Fine Sediment Fate and Transport Demonstration Project, Imperial Beach, California</dc:subject>
  <dc:creator>Jonathan A. Warrick, Kurt Rosenberger, Angela Lam, Joanne Ferreira, Ian M. Miller, Meg Rippy, Jan Svejkovsky, and Neomi Mustain</dc:creator>
  <cp:keywords/>
  <dc:description/>
  <cp:lastModifiedBy>Michael F. Diggles</cp:lastModifiedBy>
  <dcterms:created xsi:type="dcterms:W3CDTF">2011-11-03T01:57:40Z</dcterms:created>
  <dcterms:modified xsi:type="dcterms:W3CDTF">2012-05-03T00:51:29Z</dcterms:modified>
  <cp:category/>
</cp:coreProperties>
</file>