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20172" windowHeight="10428" tabRatio="620" activeTab="0"/>
  </bookViews>
  <sheets>
    <sheet name="Table A1a" sheetId="1" r:id="rId1"/>
    <sheet name="Table A1b" sheetId="2" r:id="rId2"/>
    <sheet name="Table A2a" sheetId="3" r:id="rId3"/>
    <sheet name="Table A2b" sheetId="4" r:id="rId4"/>
    <sheet name="Table A2c" sheetId="5" r:id="rId5"/>
    <sheet name="Table A3a" sheetId="6" r:id="rId6"/>
    <sheet name="Table A3b" sheetId="7" r:id="rId7"/>
    <sheet name="Table A3c" sheetId="8" r:id="rId8"/>
    <sheet name="Table A3d" sheetId="9" r:id="rId9"/>
  </sheets>
  <definedNames/>
  <calcPr fullCalcOnLoad="1"/>
</workbook>
</file>

<file path=xl/sharedStrings.xml><?xml version="1.0" encoding="utf-8"?>
<sst xmlns="http://schemas.openxmlformats.org/spreadsheetml/2006/main" count="3332" uniqueCount="1583">
  <si>
    <t>Sample ID</t>
  </si>
  <si>
    <t>Description</t>
  </si>
  <si>
    <t>SiO2</t>
  </si>
  <si>
    <t>Al2O3</t>
  </si>
  <si>
    <t>FeO</t>
  </si>
  <si>
    <t>CaO</t>
  </si>
  <si>
    <t>Na2O</t>
  </si>
  <si>
    <t>K2O</t>
  </si>
  <si>
    <t>TiO2</t>
  </si>
  <si>
    <t>P2O5</t>
  </si>
  <si>
    <t>MnO</t>
  </si>
  <si>
    <t>Cl</t>
  </si>
  <si>
    <t>SO3</t>
  </si>
  <si>
    <t>Total</t>
  </si>
  <si>
    <t>avg. of 4</t>
  </si>
  <si>
    <t>bubble wall</t>
  </si>
  <si>
    <t>avg. of 2</t>
  </si>
  <si>
    <t>avg. of 1</t>
  </si>
  <si>
    <t>avg. of 3</t>
  </si>
  <si>
    <t>avg. of 5</t>
  </si>
  <si>
    <t>Unit IIA1 (base) from Sand Wash</t>
  </si>
  <si>
    <t>vesicular glass fragment</t>
  </si>
  <si>
    <t>glass fragment</t>
  </si>
  <si>
    <t>glass shard</t>
  </si>
  <si>
    <t>Unit IIA2 from Sand Wash</t>
  </si>
  <si>
    <t>502h-01</t>
  </si>
  <si>
    <t>glass grain</t>
  </si>
  <si>
    <t>502h-02</t>
  </si>
  <si>
    <t>502h-03</t>
  </si>
  <si>
    <t>502h-04</t>
  </si>
  <si>
    <t>502h-05</t>
  </si>
  <si>
    <t>502h-06</t>
  </si>
  <si>
    <t>502h-07</t>
  </si>
  <si>
    <t>502h-08</t>
  </si>
  <si>
    <t>502h-09</t>
  </si>
  <si>
    <t>502h-10</t>
  </si>
  <si>
    <t>502h-11</t>
  </si>
  <si>
    <t>Unit IIA2 (base) from SW Fissure</t>
  </si>
  <si>
    <t>avg of 2</t>
  </si>
  <si>
    <t>avg of 1</t>
  </si>
  <si>
    <t>Unit IIA2 (base) from Sand Wash</t>
  </si>
  <si>
    <t>IIB1 (top) from SW fissure</t>
  </si>
  <si>
    <t>508f-1</t>
  </si>
  <si>
    <t>glass ash grain</t>
  </si>
  <si>
    <t>508f-2</t>
  </si>
  <si>
    <t>dense glass ash</t>
  </si>
  <si>
    <t>508f-3</t>
  </si>
  <si>
    <t>bubbly glass</t>
  </si>
  <si>
    <t>508f-4</t>
  </si>
  <si>
    <t>508f-5</t>
  </si>
  <si>
    <t>508f-6</t>
  </si>
  <si>
    <t>508f-7</t>
  </si>
  <si>
    <t>508f-8</t>
  </si>
  <si>
    <t>508f-9</t>
  </si>
  <si>
    <t>IIB1(near base) from Sand Wash</t>
  </si>
  <si>
    <t>fractured glass fragment</t>
  </si>
  <si>
    <t>fractured glass</t>
  </si>
  <si>
    <t>vesicular glass</t>
  </si>
  <si>
    <t>IIB1 (near base) from SW fissure</t>
  </si>
  <si>
    <t>IIB1 (base, reworked) from Sand Wash</t>
  </si>
  <si>
    <t>tan glass</t>
  </si>
  <si>
    <t>IIB1(base) from SW fissure</t>
  </si>
  <si>
    <t>fractured vesicular glass</t>
  </si>
  <si>
    <t>IIB2 (near top) from SW fissure</t>
  </si>
  <si>
    <t>fractured tan glass</t>
  </si>
  <si>
    <t>IIB2 (near base) from Sand Wash</t>
  </si>
  <si>
    <t>Unit IIB2 (near base) from Sand Wash</t>
  </si>
  <si>
    <t>511A-9</t>
  </si>
  <si>
    <t>511A-11</t>
  </si>
  <si>
    <t>LM1-511e-1</t>
  </si>
  <si>
    <t>LM1-511e-2</t>
  </si>
  <si>
    <t>LM1-511e-3</t>
  </si>
  <si>
    <t>LM1-511e-4</t>
  </si>
  <si>
    <t>LM1-511e-5</t>
  </si>
  <si>
    <t>LM1-511e-6</t>
  </si>
  <si>
    <t>LM1-511e-7</t>
  </si>
  <si>
    <t>LM2-511e-8</t>
  </si>
  <si>
    <t>LM2-511e-9</t>
  </si>
  <si>
    <t>LM2-511e-10</t>
  </si>
  <si>
    <t>LM2-511e-11</t>
  </si>
  <si>
    <t>LM2-511e-13</t>
  </si>
  <si>
    <t>LM2-511e-14</t>
  </si>
  <si>
    <t>LM1-511e-23</t>
  </si>
  <si>
    <t>LM1-511e-24</t>
  </si>
  <si>
    <t>LM1-511e-26</t>
  </si>
  <si>
    <t>LM1-511e-28</t>
  </si>
  <si>
    <t>IIC1 (near top) from SW fissure</t>
  </si>
  <si>
    <t>small glass block</t>
  </si>
  <si>
    <t>517b: middle of unit IIC1</t>
  </si>
  <si>
    <t>517b-01</t>
  </si>
  <si>
    <t>517b-02</t>
  </si>
  <si>
    <t>517b-03</t>
  </si>
  <si>
    <t>517b-04</t>
  </si>
  <si>
    <t>517b-05</t>
  </si>
  <si>
    <t>517b-06</t>
  </si>
  <si>
    <t>517b-07</t>
  </si>
  <si>
    <t>517b-08</t>
  </si>
  <si>
    <t>IIC1 (near base) from SW fissure</t>
  </si>
  <si>
    <t>vesiculated clast</t>
  </si>
  <si>
    <t>high backscatter area</t>
  </si>
  <si>
    <t>tan glass fragment</t>
  </si>
  <si>
    <t>vesicle wall shaped tan glass</t>
  </si>
  <si>
    <t>tan vesicular glass fragment</t>
  </si>
  <si>
    <t>IIC2 from SW fissure</t>
  </si>
  <si>
    <t>520b-01</t>
  </si>
  <si>
    <t>520b-02</t>
  </si>
  <si>
    <t>520b-03</t>
  </si>
  <si>
    <t>520b-04</t>
  </si>
  <si>
    <t>520b-05</t>
  </si>
  <si>
    <t>520b-06</t>
  </si>
  <si>
    <t>520b-07</t>
  </si>
  <si>
    <t>unit IIC3 (middle) from SW fissure</t>
  </si>
  <si>
    <t>avg of 4</t>
  </si>
  <si>
    <t>mottled tan glass</t>
  </si>
  <si>
    <t>IIC4 from SW fissure</t>
  </si>
  <si>
    <t>large vesicular fragment</t>
  </si>
  <si>
    <t>Unit IIIA from near Footprints site</t>
  </si>
  <si>
    <t>Glassy rind from spatter of lava from "1790 crack"</t>
  </si>
  <si>
    <t>601-16</t>
  </si>
  <si>
    <t>glassy rind</t>
  </si>
  <si>
    <t>601-17</t>
  </si>
  <si>
    <t>601-18</t>
  </si>
  <si>
    <t>601-19</t>
  </si>
  <si>
    <t>601-20</t>
  </si>
  <si>
    <t>601-21</t>
  </si>
  <si>
    <t>601-22</t>
  </si>
  <si>
    <t>601-23</t>
  </si>
  <si>
    <t>601-24</t>
  </si>
  <si>
    <t>601-25</t>
  </si>
  <si>
    <t>Pele's hair and tears from upper Sand Wash</t>
  </si>
  <si>
    <t>602-1</t>
  </si>
  <si>
    <t>Pele's hair</t>
  </si>
  <si>
    <t>602-2</t>
  </si>
  <si>
    <t>602-3</t>
  </si>
  <si>
    <t>602-4</t>
  </si>
  <si>
    <t>602-5</t>
  </si>
  <si>
    <t>602-6</t>
  </si>
  <si>
    <t>602-7</t>
  </si>
  <si>
    <t>602-8</t>
  </si>
  <si>
    <t>602-9</t>
  </si>
  <si>
    <t>602-10</t>
  </si>
  <si>
    <t>602-11</t>
  </si>
  <si>
    <t>602-12</t>
  </si>
  <si>
    <t>602-13</t>
  </si>
  <si>
    <t>602-14</t>
  </si>
  <si>
    <t>602-15</t>
  </si>
  <si>
    <t>602-16</t>
  </si>
  <si>
    <t>602-17</t>
  </si>
  <si>
    <t>602-18</t>
  </si>
  <si>
    <t>Date of analysis</t>
  </si>
  <si>
    <t>No. points</t>
  </si>
  <si>
    <t xml:space="preserve">Height in </t>
  </si>
  <si>
    <t>light brown glass</t>
  </si>
  <si>
    <t>unit IIA1 (near top) from SW fissure</t>
  </si>
  <si>
    <t>angular glass fragament</t>
  </si>
  <si>
    <t>unit IIA1 (near base) from SW fissure</t>
  </si>
  <si>
    <t>avg of 3</t>
  </si>
  <si>
    <t>IIC2 from Sand Wash</t>
  </si>
  <si>
    <t xml:space="preserve">455-1 </t>
  </si>
  <si>
    <t xml:space="preserve">455-3 </t>
  </si>
  <si>
    <t xml:space="preserve">455-5 </t>
  </si>
  <si>
    <t xml:space="preserve">455-6 </t>
  </si>
  <si>
    <t xml:space="preserve">455-7 </t>
  </si>
  <si>
    <t xml:space="preserve">455-8 </t>
  </si>
  <si>
    <t xml:space="preserve">455-9 </t>
  </si>
  <si>
    <t xml:space="preserve">455-10 </t>
  </si>
  <si>
    <t>423-3</t>
  </si>
  <si>
    <t>423-4</t>
  </si>
  <si>
    <t>423-5</t>
  </si>
  <si>
    <t>423-6</t>
  </si>
  <si>
    <t>423-7</t>
  </si>
  <si>
    <t>423-8</t>
  </si>
  <si>
    <t>423-9</t>
  </si>
  <si>
    <t>423-10</t>
  </si>
  <si>
    <t>422-1</t>
  </si>
  <si>
    <t>422-2</t>
  </si>
  <si>
    <t>422-3</t>
  </si>
  <si>
    <t>422-5</t>
  </si>
  <si>
    <t>421-1</t>
  </si>
  <si>
    <t>421-2</t>
  </si>
  <si>
    <t>421-3</t>
  </si>
  <si>
    <t>421-4</t>
  </si>
  <si>
    <t>421-5</t>
  </si>
  <si>
    <t>421-6</t>
  </si>
  <si>
    <t>421-7</t>
  </si>
  <si>
    <t>421-8</t>
  </si>
  <si>
    <t>421-9</t>
  </si>
  <si>
    <t>421-10</t>
  </si>
  <si>
    <t>421-11</t>
  </si>
  <si>
    <t>421-12</t>
  </si>
  <si>
    <t>421-13</t>
  </si>
  <si>
    <t>407a-3Ø-1</t>
  </si>
  <si>
    <t>407a-3Ø-2</t>
  </si>
  <si>
    <t>407a-3Ø-3</t>
  </si>
  <si>
    <t>407a-3Ø-4</t>
  </si>
  <si>
    <t>407a-3Ø-5</t>
  </si>
  <si>
    <t>407a-3Ø-6</t>
  </si>
  <si>
    <t>407a-3Ø-7</t>
  </si>
  <si>
    <t>407a-3Ø-8a</t>
  </si>
  <si>
    <t>407a-3Ø-9</t>
  </si>
  <si>
    <t>407a-3Ø-10</t>
  </si>
  <si>
    <t>407a-3Ø-11</t>
  </si>
  <si>
    <t>419-2</t>
  </si>
  <si>
    <t>419-3</t>
  </si>
  <si>
    <t>419-4</t>
  </si>
  <si>
    <t>419-8</t>
  </si>
  <si>
    <t>419-9</t>
  </si>
  <si>
    <t>419-10</t>
  </si>
  <si>
    <t>419-12</t>
  </si>
  <si>
    <t>419-13</t>
  </si>
  <si>
    <t>419-14</t>
  </si>
  <si>
    <t>419-15</t>
  </si>
  <si>
    <t>419-16</t>
  </si>
  <si>
    <t>419-17</t>
  </si>
  <si>
    <t>420-1</t>
  </si>
  <si>
    <t>420-2</t>
  </si>
  <si>
    <t>420-3</t>
  </si>
  <si>
    <t>420-4</t>
  </si>
  <si>
    <t>420-5</t>
  </si>
  <si>
    <t>420-8</t>
  </si>
  <si>
    <t>420-9</t>
  </si>
  <si>
    <t>420-10</t>
  </si>
  <si>
    <t>420-11</t>
  </si>
  <si>
    <t>420-12</t>
  </si>
  <si>
    <t>420-13</t>
  </si>
  <si>
    <t>420-14</t>
  </si>
  <si>
    <t>420-15</t>
  </si>
  <si>
    <t>420-16</t>
  </si>
  <si>
    <t xml:space="preserve">514-1 </t>
  </si>
  <si>
    <t xml:space="preserve">514-2 </t>
  </si>
  <si>
    <t xml:space="preserve">514-3 </t>
  </si>
  <si>
    <t xml:space="preserve">514-4 </t>
  </si>
  <si>
    <t xml:space="preserve">514-5 </t>
  </si>
  <si>
    <t xml:space="preserve">514-6 </t>
  </si>
  <si>
    <t xml:space="preserve">514-7 </t>
  </si>
  <si>
    <t xml:space="preserve">514-8 </t>
  </si>
  <si>
    <t xml:space="preserve">514-9 </t>
  </si>
  <si>
    <t xml:space="preserve">514-10 </t>
  </si>
  <si>
    <t>405-3Ø-1</t>
  </si>
  <si>
    <t>405-3Ø-2</t>
  </si>
  <si>
    <t>405-3Ø-3</t>
  </si>
  <si>
    <t>405-3Ø-4</t>
  </si>
  <si>
    <t>405-3Ø-5</t>
  </si>
  <si>
    <t>405-3Ø-6</t>
  </si>
  <si>
    <t>417-1</t>
  </si>
  <si>
    <t>417-2</t>
  </si>
  <si>
    <t>417-3</t>
  </si>
  <si>
    <t>417-4</t>
  </si>
  <si>
    <t>417-5</t>
  </si>
  <si>
    <t>417-6</t>
  </si>
  <si>
    <t>417-7</t>
  </si>
  <si>
    <t>417-8</t>
  </si>
  <si>
    <t>417-9</t>
  </si>
  <si>
    <t>413-1</t>
  </si>
  <si>
    <t>413-2</t>
  </si>
  <si>
    <t>413-3</t>
  </si>
  <si>
    <t>413-4</t>
  </si>
  <si>
    <t>413-5</t>
  </si>
  <si>
    <t>413-6</t>
  </si>
  <si>
    <t>413-7</t>
  </si>
  <si>
    <t>413-8</t>
  </si>
  <si>
    <t>413-9</t>
  </si>
  <si>
    <t>413-10</t>
  </si>
  <si>
    <t>413-11</t>
  </si>
  <si>
    <t>413-12</t>
  </si>
  <si>
    <t xml:space="preserve">503-1 </t>
  </si>
  <si>
    <t xml:space="preserve">503-2 </t>
  </si>
  <si>
    <t xml:space="preserve">503-3 </t>
  </si>
  <si>
    <t xml:space="preserve">503-4 </t>
  </si>
  <si>
    <t xml:space="preserve">503-5 </t>
  </si>
  <si>
    <t xml:space="preserve">503-6 </t>
  </si>
  <si>
    <t xml:space="preserve">503-7 </t>
  </si>
  <si>
    <t xml:space="preserve">503-8 </t>
  </si>
  <si>
    <t xml:space="preserve">503-9 </t>
  </si>
  <si>
    <t xml:space="preserve">503-10 </t>
  </si>
  <si>
    <t>415-1</t>
  </si>
  <si>
    <t>415-2</t>
  </si>
  <si>
    <t>415-3</t>
  </si>
  <si>
    <t>415-4</t>
  </si>
  <si>
    <t>415-5</t>
  </si>
  <si>
    <t>415-6</t>
  </si>
  <si>
    <t>415-7</t>
  </si>
  <si>
    <t>415-8</t>
  </si>
  <si>
    <t>415-9</t>
  </si>
  <si>
    <t>415-10</t>
  </si>
  <si>
    <t>403-3Ø-1</t>
  </si>
  <si>
    <t>403-3Ø-2</t>
  </si>
  <si>
    <t>403-3Ø-3</t>
  </si>
  <si>
    <t>403-3Ø-4</t>
  </si>
  <si>
    <t>403-3Ø-5</t>
  </si>
  <si>
    <t>403-3Ø-6</t>
  </si>
  <si>
    <t>403-3Ø-8</t>
  </si>
  <si>
    <t>403-3Ø-9</t>
  </si>
  <si>
    <t>416-1</t>
  </si>
  <si>
    <t>416-2</t>
  </si>
  <si>
    <t>416-3</t>
  </si>
  <si>
    <t>416-4</t>
  </si>
  <si>
    <t>416-5</t>
  </si>
  <si>
    <t>416-6</t>
  </si>
  <si>
    <t>416-7</t>
  </si>
  <si>
    <t>416-8</t>
  </si>
  <si>
    <t>416-9</t>
  </si>
  <si>
    <t>416-10</t>
  </si>
  <si>
    <t>401-3Ø-A</t>
  </si>
  <si>
    <t>401-3Ø-B</t>
  </si>
  <si>
    <t>401-3Ø-C</t>
  </si>
  <si>
    <t>401-3Ø-D</t>
  </si>
  <si>
    <t>401-3Ø-E</t>
  </si>
  <si>
    <t>401-3Ø-F</t>
  </si>
  <si>
    <t>401-3Ø-G</t>
  </si>
  <si>
    <t>401-3Ø-H</t>
  </si>
  <si>
    <t>401-3Ø-I</t>
  </si>
  <si>
    <t>412-2</t>
  </si>
  <si>
    <t>412-4</t>
  </si>
  <si>
    <t>412-5</t>
  </si>
  <si>
    <t>412-6</t>
  </si>
  <si>
    <t>412-7</t>
  </si>
  <si>
    <t>412-8</t>
  </si>
  <si>
    <t>412-9</t>
  </si>
  <si>
    <t>412-11</t>
  </si>
  <si>
    <t>412-12</t>
  </si>
  <si>
    <t>412-13</t>
  </si>
  <si>
    <t>404-3Ø-1</t>
  </si>
  <si>
    <t>404-3Ø-2</t>
  </si>
  <si>
    <t>404-3Ø-3</t>
  </si>
  <si>
    <t>404-3Ø-4</t>
  </si>
  <si>
    <t>404-3Ø-5</t>
  </si>
  <si>
    <t>404-3Ø-7</t>
  </si>
  <si>
    <t>404-3Ø-8</t>
  </si>
  <si>
    <t>404-3Ø-9</t>
  </si>
  <si>
    <t>404-3Ø-10</t>
  </si>
  <si>
    <t>404-3Ø-11</t>
  </si>
  <si>
    <t>404-3Ø-12</t>
  </si>
  <si>
    <t>404-3Ø-13</t>
  </si>
  <si>
    <t>409-1</t>
  </si>
  <si>
    <t>409-2</t>
  </si>
  <si>
    <t>409-3</t>
  </si>
  <si>
    <t>409-4</t>
  </si>
  <si>
    <t>409-5</t>
  </si>
  <si>
    <t>409-6</t>
  </si>
  <si>
    <t>409-7</t>
  </si>
  <si>
    <t>409-8</t>
  </si>
  <si>
    <t>409-9</t>
  </si>
  <si>
    <t>409-10</t>
  </si>
  <si>
    <t>409-11</t>
  </si>
  <si>
    <t>409-13</t>
  </si>
  <si>
    <t>409-14</t>
  </si>
  <si>
    <t>409-15</t>
  </si>
  <si>
    <t>411-1</t>
  </si>
  <si>
    <t>411-2</t>
  </si>
  <si>
    <t>411-4</t>
  </si>
  <si>
    <t>411-5</t>
  </si>
  <si>
    <t>411-7</t>
  </si>
  <si>
    <t>411-8</t>
  </si>
  <si>
    <t>411-9</t>
  </si>
  <si>
    <t>411-10</t>
  </si>
  <si>
    <t xml:space="preserve">432-1 </t>
  </si>
  <si>
    <t>432-2</t>
  </si>
  <si>
    <t xml:space="preserve">432-3 </t>
  </si>
  <si>
    <t xml:space="preserve">432-4 </t>
  </si>
  <si>
    <t xml:space="preserve">432-5 </t>
  </si>
  <si>
    <t>432-6</t>
  </si>
  <si>
    <t xml:space="preserve">432-7 </t>
  </si>
  <si>
    <t xml:space="preserve">432-8 </t>
  </si>
  <si>
    <t xml:space="preserve">432-9 </t>
  </si>
  <si>
    <t xml:space="preserve">432-10 </t>
  </si>
  <si>
    <t>432-11</t>
  </si>
  <si>
    <t xml:space="preserve">432-12 </t>
  </si>
  <si>
    <t xml:space="preserve">432-13 </t>
  </si>
  <si>
    <t xml:space="preserve">432-14 </t>
  </si>
  <si>
    <t>S (ppm)</t>
  </si>
  <si>
    <t>419-1</t>
  </si>
  <si>
    <t>419-11</t>
  </si>
  <si>
    <t>blocky fragment opx</t>
  </si>
  <si>
    <t>fragment differentiated glass</t>
  </si>
  <si>
    <t>average 419-8</t>
  </si>
  <si>
    <t>419-1 R</t>
  </si>
  <si>
    <t>419-2 R</t>
  </si>
  <si>
    <t>419-4 R</t>
  </si>
  <si>
    <t>419-8 R</t>
  </si>
  <si>
    <t>419-12 R</t>
  </si>
  <si>
    <t>419-14 R</t>
  </si>
  <si>
    <t>419-15 R</t>
  </si>
  <si>
    <t>419-17 R</t>
  </si>
  <si>
    <t>419-9 X</t>
  </si>
  <si>
    <t>419-10 X</t>
  </si>
  <si>
    <t>Cr2O3</t>
  </si>
  <si>
    <t xml:space="preserve">416-1 R </t>
  </si>
  <si>
    <t>416 -2  R</t>
  </si>
  <si>
    <t>416 -6  R</t>
  </si>
  <si>
    <t>423-6  R</t>
  </si>
  <si>
    <t>423-10  R</t>
  </si>
  <si>
    <t>423- 8  R</t>
  </si>
  <si>
    <t>423-5  R</t>
  </si>
  <si>
    <t>423-4 R</t>
  </si>
  <si>
    <t>423-3  X</t>
  </si>
  <si>
    <t>423-1 new</t>
  </si>
  <si>
    <t>423-2 new</t>
  </si>
  <si>
    <t>413-1 R</t>
  </si>
  <si>
    <t>413-2 R</t>
  </si>
  <si>
    <t>413-3 R</t>
  </si>
  <si>
    <t>413-4  R</t>
  </si>
  <si>
    <t>413-5 R</t>
  </si>
  <si>
    <t>413-8 R</t>
  </si>
  <si>
    <t>413-9 R</t>
  </si>
  <si>
    <t>413-10 R</t>
  </si>
  <si>
    <t>413-11 X</t>
  </si>
  <si>
    <t>413-12 R</t>
  </si>
  <si>
    <t xml:space="preserve">514-1  R </t>
  </si>
  <si>
    <t>514-3 R</t>
  </si>
  <si>
    <t>514-4 R</t>
  </si>
  <si>
    <t>514-7 R</t>
  </si>
  <si>
    <t>514-8 R</t>
  </si>
  <si>
    <t>514-10 R</t>
  </si>
  <si>
    <t xml:space="preserve">MgO </t>
  </si>
  <si>
    <t xml:space="preserve">orthopyroxene </t>
  </si>
  <si>
    <t>413-6 R</t>
  </si>
  <si>
    <t>416-7  R</t>
  </si>
  <si>
    <t>corrected</t>
  </si>
  <si>
    <t>432 average R</t>
  </si>
  <si>
    <t>IIC2 FROM Sand Wash</t>
  </si>
  <si>
    <t>glass shard 21</t>
  </si>
  <si>
    <t>glass shard 22</t>
  </si>
  <si>
    <t>glass shard 23</t>
  </si>
  <si>
    <t>glass shard 24</t>
  </si>
  <si>
    <t>glass shard 25</t>
  </si>
  <si>
    <t>glass shard 26</t>
  </si>
  <si>
    <t>glass shard 27</t>
  </si>
  <si>
    <t>mismatch</t>
  </si>
  <si>
    <t>mismatch?</t>
  </si>
  <si>
    <t xml:space="preserve">mismatch </t>
  </si>
  <si>
    <t>MgO</t>
  </si>
  <si>
    <t>514-9 R</t>
  </si>
  <si>
    <t>basal reticulite</t>
  </si>
  <si>
    <t>(meters)</t>
  </si>
  <si>
    <t xml:space="preserve">section </t>
  </si>
  <si>
    <t xml:space="preserve"> </t>
  </si>
  <si>
    <t>glass shard  28- differentiated</t>
  </si>
  <si>
    <t>small loose glass fragment</t>
  </si>
  <si>
    <t>tiny vesicular glass fragment</t>
  </si>
  <si>
    <t>tiny non vesicular glass fragment</t>
  </si>
  <si>
    <t>small vesicular glass fragment</t>
  </si>
  <si>
    <t>small non vesicular glass fragment</t>
  </si>
  <si>
    <t>corner of vesicular fragment</t>
  </si>
  <si>
    <t>brown glass fragment</t>
  </si>
  <si>
    <t>big vesicular glass fragment</t>
  </si>
  <si>
    <t>streched glass fragment</t>
  </si>
  <si>
    <t>small blocky glass fragment</t>
  </si>
  <si>
    <t>dark slightly vesicular glass (hydrated?)</t>
  </si>
  <si>
    <t>slightly vesicular glass fragment</t>
  </si>
  <si>
    <t>glass in large dark fragment (lithic?)</t>
  </si>
  <si>
    <t>slightly  vesicular glass</t>
  </si>
  <si>
    <t xml:space="preserve">vesicular dark glass fragment </t>
  </si>
  <si>
    <t>blocky glass fragment</t>
  </si>
  <si>
    <t>sllightly vesiscular glass fragment</t>
  </si>
  <si>
    <t>small glass fragment in aggregate</t>
  </si>
  <si>
    <t>moderately vesicular glass</t>
  </si>
  <si>
    <t>horseshoe glass inclusion</t>
  </si>
  <si>
    <t>glass witholivine crystal</t>
  </si>
  <si>
    <t>loose glass fragment (most others are aggregated)</t>
  </si>
  <si>
    <t>blocky, slightly vesicular fragment</t>
  </si>
  <si>
    <t>blocky small fragment</t>
  </si>
  <si>
    <t>very small blocky fragment</t>
  </si>
  <si>
    <t>glass patch in microlite-rich fragment</t>
  </si>
  <si>
    <t>ground up pumice fragment</t>
  </si>
  <si>
    <t>small, unvesiculated fragment with olivine</t>
  </si>
  <si>
    <t>large vesiculated fragment</t>
  </si>
  <si>
    <t>irregularly vesiculated,  large fragment</t>
  </si>
  <si>
    <t>small clast with two vesicles</t>
  </si>
  <si>
    <t>slightly vesicular glass</t>
  </si>
  <si>
    <t>elongate non-vesicular fragment</t>
  </si>
  <si>
    <t>glass around olivine crystal</t>
  </si>
  <si>
    <t>small slightly vesicular glass fragment</t>
  </si>
  <si>
    <t>stretched glass fragment</t>
  </si>
  <si>
    <t>vesicular fragment</t>
  </si>
  <si>
    <t>small, unvesiculated fragment</t>
  </si>
  <si>
    <t>small, blocky fragment</t>
  </si>
  <si>
    <t>409b-1</t>
  </si>
  <si>
    <t>409b-2</t>
  </si>
  <si>
    <t>409b-3</t>
  </si>
  <si>
    <t>409b-4</t>
  </si>
  <si>
    <t>409b-5</t>
  </si>
  <si>
    <t>409b-6</t>
  </si>
  <si>
    <t>409b-7</t>
  </si>
  <si>
    <t>Sample</t>
  </si>
  <si>
    <t xml:space="preserve">Height of sample </t>
  </si>
  <si>
    <t>Comments</t>
  </si>
  <si>
    <t xml:space="preserve">94RRA Mt.1 #66  1 </t>
  </si>
  <si>
    <t xml:space="preserve">94RRA Mt.1 #66  2 </t>
  </si>
  <si>
    <t xml:space="preserve">94RRA Mt.1 #66  3 </t>
  </si>
  <si>
    <t xml:space="preserve">94RRA Mt. 1#66 4 </t>
  </si>
  <si>
    <t xml:space="preserve">94RRA Mt.1 #66  5 </t>
  </si>
  <si>
    <t xml:space="preserve">94RRA Mt.1 #66  6 </t>
  </si>
  <si>
    <t xml:space="preserve">94RRA Mt.1 #66  7 </t>
  </si>
  <si>
    <t xml:space="preserve">94RRA Mt. 1#66 8 </t>
  </si>
  <si>
    <t xml:space="preserve">94RRA Mt.1 #66  9 </t>
  </si>
  <si>
    <t xml:space="preserve">94RRA Mt.1 #66  10 </t>
  </si>
  <si>
    <t xml:space="preserve">94RRA Mt.1 #65  1 </t>
  </si>
  <si>
    <t xml:space="preserve">94RRA Mt.1 #65  2 </t>
  </si>
  <si>
    <t xml:space="preserve">94RRA Mt.1 #65  3 </t>
  </si>
  <si>
    <t xml:space="preserve">94RRA Mt.1 #65  4 </t>
  </si>
  <si>
    <t xml:space="preserve">94RRA Mt.1 #65  5 </t>
  </si>
  <si>
    <t xml:space="preserve">94RRA Mt.1 #65  6 </t>
  </si>
  <si>
    <t xml:space="preserve">94RRA Mt.1 #65  7 </t>
  </si>
  <si>
    <t xml:space="preserve">94RRA Mt.1 #65  8 </t>
  </si>
  <si>
    <t xml:space="preserve">94RRA Mt.1 #65  9 </t>
  </si>
  <si>
    <t xml:space="preserve">94RRAMt. 1#65 10 </t>
  </si>
  <si>
    <t xml:space="preserve">94RRA Mt.1 #65  11 </t>
  </si>
  <si>
    <t xml:space="preserve">94RRA Mt.1 #65  12 </t>
  </si>
  <si>
    <t xml:space="preserve">94RRA Mt.1 #65  13 </t>
  </si>
  <si>
    <t xml:space="preserve">94RRA Mt.1 #65  14 </t>
  </si>
  <si>
    <t xml:space="preserve">94RRA Mt.1#64 1 </t>
  </si>
  <si>
    <t xml:space="preserve">94RRA Mt.1#64 2 </t>
  </si>
  <si>
    <t xml:space="preserve">94RRA Mt.1 #64 3 </t>
  </si>
  <si>
    <t xml:space="preserve">94RRAMt.1#64 4 </t>
  </si>
  <si>
    <t xml:space="preserve">94RRA Mt.1 #64 5 </t>
  </si>
  <si>
    <t xml:space="preserve">94RRA Mt.1 #64 6 </t>
  </si>
  <si>
    <t xml:space="preserve">94RRA Mt.1 #63  1 </t>
  </si>
  <si>
    <t xml:space="preserve">94RRA Mt.1 #63  2 </t>
  </si>
  <si>
    <t xml:space="preserve">94RRA Mt.1 #63  3 </t>
  </si>
  <si>
    <t xml:space="preserve">94RRA Mt.1 #63  4 </t>
  </si>
  <si>
    <t xml:space="preserve">94RRA Mt.1 #63  6 </t>
  </si>
  <si>
    <t xml:space="preserve">94RRA Mt.1 #63  7 </t>
  </si>
  <si>
    <t xml:space="preserve">94RRA Mt.1 #63  8 </t>
  </si>
  <si>
    <t xml:space="preserve">94RRA Mt.1 #63  9 </t>
  </si>
  <si>
    <t xml:space="preserve">94RRAMt.1#63 10 </t>
  </si>
  <si>
    <t xml:space="preserve">94RRA Mt.1 #63  11 </t>
  </si>
  <si>
    <t xml:space="preserve">94RRA Mt.2 #62 1 </t>
  </si>
  <si>
    <t xml:space="preserve">94RRAMt.2#62 2 </t>
  </si>
  <si>
    <t xml:space="preserve">94RRA Mt.2 #62 3 </t>
  </si>
  <si>
    <t xml:space="preserve">94RRAMt.2#62 4 </t>
  </si>
  <si>
    <t xml:space="preserve">94RRA Mt.2 #62 5 </t>
  </si>
  <si>
    <t xml:space="preserve">94RRA Mt.2 #62 6 </t>
  </si>
  <si>
    <t xml:space="preserve">94RRA Mt.2 #62 7 </t>
  </si>
  <si>
    <t xml:space="preserve">94RRA Mt.2 #62 8 </t>
  </si>
  <si>
    <t xml:space="preserve">94RRA Mt.2 #61 1 </t>
  </si>
  <si>
    <t xml:space="preserve">94RRA Mt.2 #61 2 </t>
  </si>
  <si>
    <t xml:space="preserve">94RRA Mt.2 #61 3 </t>
  </si>
  <si>
    <t xml:space="preserve">94RRAMt.2#61 4 </t>
  </si>
  <si>
    <t xml:space="preserve">94RRA Mt.2 #61 5 </t>
  </si>
  <si>
    <t xml:space="preserve">94RRA Mt.2 #61 6 </t>
  </si>
  <si>
    <t xml:space="preserve">94RRA Mt.2 #61 7 </t>
  </si>
  <si>
    <t xml:space="preserve">94RRAMt.2#61 8 </t>
  </si>
  <si>
    <t xml:space="preserve">94RRA Mt.2 #61 9 </t>
  </si>
  <si>
    <t xml:space="preserve">94RRA Mt.2 #61 10 </t>
  </si>
  <si>
    <t xml:space="preserve">94RRA Mt.2 #61 11 </t>
  </si>
  <si>
    <t xml:space="preserve">94RRA Mt.2 #61 12 </t>
  </si>
  <si>
    <t xml:space="preserve">94RRA Mt.2 #61 13 </t>
  </si>
  <si>
    <t xml:space="preserve">94RRA Mt.2 #61 14 </t>
  </si>
  <si>
    <t xml:space="preserve">94RRA Mt.2 #61 15 </t>
  </si>
  <si>
    <t xml:space="preserve">94RRA Mt.2 #61 16 </t>
  </si>
  <si>
    <t xml:space="preserve">94RRA Mt.2 #61 17 </t>
  </si>
  <si>
    <t xml:space="preserve">94RRA Mt.2 #61 18 </t>
  </si>
  <si>
    <t xml:space="preserve">94RRA Mt.2 #60 1 </t>
  </si>
  <si>
    <t xml:space="preserve">94RRA Mt.2 #60 2 </t>
  </si>
  <si>
    <t xml:space="preserve">94RRA Mt.2 #60 3 </t>
  </si>
  <si>
    <t xml:space="preserve">94RRA Mt.2 #60 4 </t>
  </si>
  <si>
    <t xml:space="preserve">94RRA Mt.2 #60 5 </t>
  </si>
  <si>
    <t xml:space="preserve">94RRA Mt.2 #60 6 </t>
  </si>
  <si>
    <t xml:space="preserve">94RRA Mt.2 #60 7 </t>
  </si>
  <si>
    <t xml:space="preserve">94RRA Mt.2 #60 8 </t>
  </si>
  <si>
    <t xml:space="preserve">94RRA Mt.2 #60 9 </t>
  </si>
  <si>
    <t xml:space="preserve">94RRA Mt.2 #60 10 </t>
  </si>
  <si>
    <t xml:space="preserve">94RRA Mt.2 #60 11 </t>
  </si>
  <si>
    <t xml:space="preserve">94RRA Mt.2 #60 12 </t>
  </si>
  <si>
    <t xml:space="preserve">94RRA Mt.2 #60 14 </t>
  </si>
  <si>
    <t xml:space="preserve">94RRA Mt.2 #60 15 </t>
  </si>
  <si>
    <t xml:space="preserve">94RRA Mt.2 #60 16 </t>
  </si>
  <si>
    <t xml:space="preserve">94RRA Mt.2 #60 17 </t>
  </si>
  <si>
    <t xml:space="preserve">94RRA Mt.2 #60 18 </t>
  </si>
  <si>
    <t xml:space="preserve">94RRA Mt.2 #60 19 </t>
  </si>
  <si>
    <t xml:space="preserve">94rra Mt. 2 #59 1 </t>
  </si>
  <si>
    <t xml:space="preserve">94RRAMt. 2#59 2 </t>
  </si>
  <si>
    <t xml:space="preserve">94RRA Mt.2 #59 3 </t>
  </si>
  <si>
    <t xml:space="preserve">94RRA Mt.2 #59 4 </t>
  </si>
  <si>
    <t xml:space="preserve">94RRA Mt.2 #59 5 </t>
  </si>
  <si>
    <t xml:space="preserve">94RRAMt.2 #59 6 </t>
  </si>
  <si>
    <t xml:space="preserve">94RRA Mt.2 #59 7 </t>
  </si>
  <si>
    <t xml:space="preserve">94RRAMt.2 #59 8 </t>
  </si>
  <si>
    <t xml:space="preserve">94RRA Mt.2 #59 9 </t>
  </si>
  <si>
    <t xml:space="preserve">94RRA Mt.2 #58 1 </t>
  </si>
  <si>
    <t xml:space="preserve">94RRA Mt.2 #58 2 </t>
  </si>
  <si>
    <t xml:space="preserve">94RRA Mt.2 #58 3 </t>
  </si>
  <si>
    <t xml:space="preserve">94RRA Mt.2 #58 4 </t>
  </si>
  <si>
    <t xml:space="preserve">94RRA Mt.2 #58 5 </t>
  </si>
  <si>
    <t xml:space="preserve">94RRA Mt.2 #58 6 </t>
  </si>
  <si>
    <t xml:space="preserve">94RRA Mt.2 #58 7 </t>
  </si>
  <si>
    <t xml:space="preserve">94RRA Mt.2 #58 9 </t>
  </si>
  <si>
    <t xml:space="preserve">94RRA Mt.2 #58 10 </t>
  </si>
  <si>
    <t xml:space="preserve">94RRA Mt.2 #58 11 </t>
  </si>
  <si>
    <t xml:space="preserve">94RRA Mt.2 #58 12 </t>
  </si>
  <si>
    <t xml:space="preserve">94RRA Mt.2 #58 13 </t>
  </si>
  <si>
    <t xml:space="preserve">94RRA Mt.2 #58 14 </t>
  </si>
  <si>
    <t xml:space="preserve">94RRAMt.2 #58 15 </t>
  </si>
  <si>
    <t xml:space="preserve">94RRA Mt.2 #58 17 </t>
  </si>
  <si>
    <t xml:space="preserve">94RRA Mt.2 #58 18 </t>
  </si>
  <si>
    <t xml:space="preserve">94RRA MT.3 #57 1 </t>
  </si>
  <si>
    <t xml:space="preserve">94RRA MT.3 #57 2 </t>
  </si>
  <si>
    <t xml:space="preserve">94RRA MT.3 #57 3 </t>
  </si>
  <si>
    <t xml:space="preserve">94RRA MT.3 #57 4 </t>
  </si>
  <si>
    <t xml:space="preserve">94RRA MT.3 #57 5 </t>
  </si>
  <si>
    <t xml:space="preserve">94RRA MT.3 #57 6 </t>
  </si>
  <si>
    <t xml:space="preserve">94RRA MT.3 #57 7 </t>
  </si>
  <si>
    <t xml:space="preserve">94RRA MT.3 #57 8 </t>
  </si>
  <si>
    <t xml:space="preserve">94RRA MT.3 #57 9 </t>
  </si>
  <si>
    <t xml:space="preserve">94RRA MT.3 #57 10 </t>
  </si>
  <si>
    <t xml:space="preserve">94RRA MT.3 #56 1 </t>
  </si>
  <si>
    <t xml:space="preserve">94RRA MT.3 #56 2 </t>
  </si>
  <si>
    <t xml:space="preserve">94RRA MT.3 #56 3 </t>
  </si>
  <si>
    <t xml:space="preserve">94RRA MT.3 #56 4 </t>
  </si>
  <si>
    <t xml:space="preserve">94RRA MT.3 #56 5 </t>
  </si>
  <si>
    <t xml:space="preserve">94RRA Mt. 3#56 6 </t>
  </si>
  <si>
    <t xml:space="preserve">94RRAMt.3 #56 7 </t>
  </si>
  <si>
    <t xml:space="preserve">94RRAMt.3 #56 8 </t>
  </si>
  <si>
    <t xml:space="preserve">94RRAMt.3 #56 9 </t>
  </si>
  <si>
    <t xml:space="preserve">94RRA Mt. 3#56 10 </t>
  </si>
  <si>
    <t xml:space="preserve">94RRA MT.3 #55 1 </t>
  </si>
  <si>
    <t xml:space="preserve">94RRA MT.3 #55 2 </t>
  </si>
  <si>
    <t xml:space="preserve">94RRA MT.3 #55 3 </t>
  </si>
  <si>
    <t xml:space="preserve">94RRA MT.3 #55 4 </t>
  </si>
  <si>
    <t xml:space="preserve">94RRA MT.3 #55 4a </t>
  </si>
  <si>
    <t>Inclusion in olivine</t>
  </si>
  <si>
    <t xml:space="preserve">94RRA MT.3 #55 5 </t>
  </si>
  <si>
    <t xml:space="preserve">94RRA MT.3 #55 6 </t>
  </si>
  <si>
    <t xml:space="preserve">94RRA MT.3 #55 7 </t>
  </si>
  <si>
    <t xml:space="preserve">94RRA MT.3 #55 8 </t>
  </si>
  <si>
    <t xml:space="preserve">94RRA MT.3 #55 9 </t>
  </si>
  <si>
    <t xml:space="preserve">94RRA MT.3 #55 10 </t>
  </si>
  <si>
    <t xml:space="preserve">94RRA MT.3 #54 1 </t>
  </si>
  <si>
    <t xml:space="preserve">94RRA MT.3 #54 2 </t>
  </si>
  <si>
    <t xml:space="preserve">94RRA MT.3 #54 3 </t>
  </si>
  <si>
    <t xml:space="preserve">94RRA MT.3 #54 4 </t>
  </si>
  <si>
    <t xml:space="preserve">94RRA MT.3 #54 5 </t>
  </si>
  <si>
    <t xml:space="preserve">94RRA MT.3 #54 6 </t>
  </si>
  <si>
    <t xml:space="preserve">94RRA MT.3 #54 7 </t>
  </si>
  <si>
    <t xml:space="preserve">94RRA MT.3 #54 8 </t>
  </si>
  <si>
    <t xml:space="preserve">94RRA MT.3 #54 9 </t>
  </si>
  <si>
    <t xml:space="preserve">94RRA MT.3 #54 10 </t>
  </si>
  <si>
    <t xml:space="preserve">94RRA MT.3 #53 1 </t>
  </si>
  <si>
    <t xml:space="preserve">94RRA MT.3 #53 2 </t>
  </si>
  <si>
    <t xml:space="preserve">94RRA MT.3 #53 3 </t>
  </si>
  <si>
    <t xml:space="preserve">94RRA MT.3 #53 4 </t>
  </si>
  <si>
    <t xml:space="preserve">94RRA MT.3 #53 5 </t>
  </si>
  <si>
    <t xml:space="preserve">94RRA MT.3 #53 6 </t>
  </si>
  <si>
    <t xml:space="preserve">94RRA MT.3 #53 7 </t>
  </si>
  <si>
    <t xml:space="preserve">94RRA MT.3 #53 8 </t>
  </si>
  <si>
    <t xml:space="preserve">94RRA MT.3 #53 9 </t>
  </si>
  <si>
    <t xml:space="preserve">94RRA MT.3 #53 10 </t>
  </si>
  <si>
    <t xml:space="preserve">94RRA MT.4  #42 1 </t>
  </si>
  <si>
    <t xml:space="preserve">94RRA MT.4  #42 2 </t>
  </si>
  <si>
    <t xml:space="preserve">94RRA MT.4  #42 3 </t>
  </si>
  <si>
    <t xml:space="preserve">94RRA MT.4  #42 4 </t>
  </si>
  <si>
    <t xml:space="preserve">94RRA MT.4  #42 5 </t>
  </si>
  <si>
    <t xml:space="preserve">94RRA MT.4  #42 7 </t>
  </si>
  <si>
    <t xml:space="preserve">94RRA MT.4  #42 8 </t>
  </si>
  <si>
    <t xml:space="preserve">94RRA MT.4  #42 9 </t>
  </si>
  <si>
    <t xml:space="preserve">94RRA MT.4  #41 1 </t>
  </si>
  <si>
    <t xml:space="preserve">94RRA MT.4  #41 2 </t>
  </si>
  <si>
    <t xml:space="preserve">94RRA MT.4  #41 3 </t>
  </si>
  <si>
    <t xml:space="preserve">94RRA MT.4  #41 4 </t>
  </si>
  <si>
    <t xml:space="preserve">94RRA MT.4  #41 6 </t>
  </si>
  <si>
    <t xml:space="preserve">94RRA MT.4  #41 7 </t>
  </si>
  <si>
    <t xml:space="preserve">94RRA MT.4  #41 8 </t>
  </si>
  <si>
    <t xml:space="preserve">94RRA MT.4  #41 9 </t>
  </si>
  <si>
    <t xml:space="preserve">94RRA MT.4  #41 10 </t>
  </si>
  <si>
    <t xml:space="preserve">94RRA MT.4  #40  1 </t>
  </si>
  <si>
    <t xml:space="preserve">94RRA MT.4  #40  2 </t>
  </si>
  <si>
    <t xml:space="preserve">94RRA MT.4  #40  3 </t>
  </si>
  <si>
    <t xml:space="preserve">94RRA MT.4  #40  4 </t>
  </si>
  <si>
    <t xml:space="preserve">94RRA MT.4  #40  5 </t>
  </si>
  <si>
    <t xml:space="preserve">94RRA MT.4  #40  6 </t>
  </si>
  <si>
    <t xml:space="preserve">94RRA MT.4  #40  7 </t>
  </si>
  <si>
    <t xml:space="preserve">94RRA MT.4  #40  8 </t>
  </si>
  <si>
    <t xml:space="preserve">94RRA MT.4  #40  9 </t>
  </si>
  <si>
    <t xml:space="preserve">94RRA MT.4  #40  10 </t>
  </si>
  <si>
    <t xml:space="preserve">94RRA MT.4  #40  11 </t>
  </si>
  <si>
    <t xml:space="preserve">94RRA MT.4  #40  12 </t>
  </si>
  <si>
    <t xml:space="preserve">94RRA MT.4  #39  1 </t>
  </si>
  <si>
    <t xml:space="preserve">94RRA MT.4  #39  2 </t>
  </si>
  <si>
    <t xml:space="preserve">94RRA MT.4  #39  3 </t>
  </si>
  <si>
    <t xml:space="preserve">94RRA MT.4  #39  3a </t>
  </si>
  <si>
    <t>inclusion in olivine</t>
  </si>
  <si>
    <t xml:space="preserve">94RRA MT.4  #39  4 </t>
  </si>
  <si>
    <t xml:space="preserve">94RRA MT.4  #39  5 </t>
  </si>
  <si>
    <t xml:space="preserve">94RRA MT.4  #39  7 </t>
  </si>
  <si>
    <t xml:space="preserve">94RRA MT.4  #39  8 </t>
  </si>
  <si>
    <t xml:space="preserve">94RRA MT.4  #39  9 </t>
  </si>
  <si>
    <t xml:space="preserve">94RRA MT.4  #39  10 </t>
  </si>
  <si>
    <t xml:space="preserve">94RRA MT.4  #39  11 </t>
  </si>
  <si>
    <t xml:space="preserve">94RRA MT.4  #39  12a </t>
  </si>
  <si>
    <t xml:space="preserve">94RRA MT.4  #39  12 </t>
  </si>
  <si>
    <t xml:space="preserve">94RRA MT.4  #38  1 </t>
  </si>
  <si>
    <t xml:space="preserve">94RRA MT.4  #38  2 </t>
  </si>
  <si>
    <t xml:space="preserve">94RRA MT.4  #38  3 </t>
  </si>
  <si>
    <t xml:space="preserve">94RRA MT.4  #38  4 </t>
  </si>
  <si>
    <t xml:space="preserve">94RRA MT.4  #38  6 </t>
  </si>
  <si>
    <t xml:space="preserve">94RRA MT.4  #38  7 </t>
  </si>
  <si>
    <t xml:space="preserve">94RRA MT.4  #38  8 </t>
  </si>
  <si>
    <t xml:space="preserve">94RRA MT.4  #38  9 </t>
  </si>
  <si>
    <t xml:space="preserve">94RRA MT.4  #38  10 </t>
  </si>
  <si>
    <t xml:space="preserve">94RRA Mt.5 #47 1 </t>
  </si>
  <si>
    <t xml:space="preserve">94RRA Mt.5 #47 2 </t>
  </si>
  <si>
    <t xml:space="preserve">94RRA Mt.5 #47 3 </t>
  </si>
  <si>
    <t xml:space="preserve">94RRA Mt.5 #47 4 </t>
  </si>
  <si>
    <t xml:space="preserve">94RRA Mt.5 #47 7 </t>
  </si>
  <si>
    <t xml:space="preserve">94RRA Mt.5 #47 8 </t>
  </si>
  <si>
    <t xml:space="preserve">94RRA Mt.5 #47 9 </t>
  </si>
  <si>
    <t xml:space="preserve">94RRA Mt.5 #47 10 </t>
  </si>
  <si>
    <t xml:space="preserve">94RRA Mt.5 #47 11 </t>
  </si>
  <si>
    <t xml:space="preserve">94RRA Mt.5 #47 12 </t>
  </si>
  <si>
    <t xml:space="preserve">94RRA Mt.5 #47 13 </t>
  </si>
  <si>
    <t xml:space="preserve">94RRA Mt.5 #47 14 </t>
  </si>
  <si>
    <t xml:space="preserve">94RRA Mt.5 #46 1 </t>
  </si>
  <si>
    <t xml:space="preserve">94RRA Mt.5 #46 2 </t>
  </si>
  <si>
    <t xml:space="preserve">94RRA Mt.5 #46 5 </t>
  </si>
  <si>
    <t xml:space="preserve">94RRA Mt.5 #46 6 </t>
  </si>
  <si>
    <t xml:space="preserve">94RRA Mt.5 #46 8 </t>
  </si>
  <si>
    <t xml:space="preserve">94RRA Mt.5 #46 10 </t>
  </si>
  <si>
    <t xml:space="preserve">94RRA Mt.5 #46 12 </t>
  </si>
  <si>
    <t xml:space="preserve">94RRA Mt.5 #46 13 </t>
  </si>
  <si>
    <t xml:space="preserve">94RRA Mt.5 #45 1 </t>
  </si>
  <si>
    <t xml:space="preserve">94RRA Mt.5 #45 2 </t>
  </si>
  <si>
    <t xml:space="preserve">94RRA Mt.5 #45 3 </t>
  </si>
  <si>
    <t xml:space="preserve">94RRA Mt.5 #45 4 </t>
  </si>
  <si>
    <t xml:space="preserve">94RRA Mt.5 #45 5 </t>
  </si>
  <si>
    <t xml:space="preserve">94RRA Mt.5 #45 6 </t>
  </si>
  <si>
    <t xml:space="preserve">94RRA Mt.5 #45 6a </t>
  </si>
  <si>
    <t xml:space="preserve">94RRA Mt.5 #45 7 </t>
  </si>
  <si>
    <t xml:space="preserve">94RRA Mt.5 #45 8 </t>
  </si>
  <si>
    <t xml:space="preserve">94RRA Mt.5 #45 9 </t>
  </si>
  <si>
    <t xml:space="preserve">94RRA Mt.5 #45 10 </t>
  </si>
  <si>
    <t xml:space="preserve">94RRA Mt.5 #45 11 </t>
  </si>
  <si>
    <t xml:space="preserve">94RRA Mt.5 #45 12 </t>
  </si>
  <si>
    <t xml:space="preserve">94RRA Mt.5 #45 13 </t>
  </si>
  <si>
    <t xml:space="preserve">94RRA Mt.6#44  1 </t>
  </si>
  <si>
    <t xml:space="preserve">94RRA Mt.6#44  2 </t>
  </si>
  <si>
    <t xml:space="preserve">94RRA Mt.6#44  3 </t>
  </si>
  <si>
    <t xml:space="preserve">94RRA Mt.6#44  4 </t>
  </si>
  <si>
    <t xml:space="preserve">94RRA Mt.6#44  5 </t>
  </si>
  <si>
    <t xml:space="preserve">94RRA Mt.6#44  6 </t>
  </si>
  <si>
    <t xml:space="preserve">94RRA Mt.6#44  8 </t>
  </si>
  <si>
    <t xml:space="preserve">94RRA Mt.6#44  9 </t>
  </si>
  <si>
    <t xml:space="preserve">94RRA Mt.6#44  10 </t>
  </si>
  <si>
    <t xml:space="preserve">94RRA Mt.6#44  12 </t>
  </si>
  <si>
    <t xml:space="preserve">94RRA Mt.6#44  13 </t>
  </si>
  <si>
    <t xml:space="preserve">94RRA Mt.6#44  14 </t>
  </si>
  <si>
    <t xml:space="preserve">94RRA Mt.6#43  1 </t>
  </si>
  <si>
    <t xml:space="preserve">94RRA Mt.6#43  2 </t>
  </si>
  <si>
    <t xml:space="preserve">94RRA Mt.6#43  3 </t>
  </si>
  <si>
    <t xml:space="preserve">94RRA Mt.6#43  4 </t>
  </si>
  <si>
    <t xml:space="preserve">94RRA Mt.6#43  5 </t>
  </si>
  <si>
    <t xml:space="preserve">94RRA Mt.6#43  6 </t>
  </si>
  <si>
    <t xml:space="preserve">94RRA Mt.6#43  8 </t>
  </si>
  <si>
    <t xml:space="preserve">94RRA Mt.6#43  9 </t>
  </si>
  <si>
    <t xml:space="preserve">94RRA Mt.6#43  10 </t>
  </si>
  <si>
    <t xml:space="preserve">94RRA Mt.6#43  11 </t>
  </si>
  <si>
    <t xml:space="preserve">94RRA Mt.6#43  12 </t>
  </si>
  <si>
    <t xml:space="preserve">94RRA Mt.6#43  13 </t>
  </si>
  <si>
    <t xml:space="preserve">94RRA Mt.6#43  14 </t>
  </si>
  <si>
    <t xml:space="preserve">94RRA Mt.6#43  15 </t>
  </si>
  <si>
    <t xml:space="preserve">94RRA Mt.6#43  16 </t>
  </si>
  <si>
    <t xml:space="preserve">94RRA Mt.6 #42 2 </t>
  </si>
  <si>
    <t xml:space="preserve">94RRA Mt.6 #42 3 </t>
  </si>
  <si>
    <t xml:space="preserve">94RRA Mt.6 #42 4 </t>
  </si>
  <si>
    <t xml:space="preserve">94RRA Mt.6 #42 5 </t>
  </si>
  <si>
    <t xml:space="preserve">94RRA Mt.6 #42 6 </t>
  </si>
  <si>
    <t xml:space="preserve">94RRA Mt.6 #42 7 </t>
  </si>
  <si>
    <t xml:space="preserve">94RRA Mt.6 #42 9 </t>
  </si>
  <si>
    <t xml:space="preserve">94RRA Mt.6 #42 10 </t>
  </si>
  <si>
    <t xml:space="preserve">94RRA Mt.6 #42 11 </t>
  </si>
  <si>
    <t xml:space="preserve">94RRA Mt.6 #42 12 </t>
  </si>
  <si>
    <t xml:space="preserve">94RRA Mt.6 #42 13 </t>
  </si>
  <si>
    <t xml:space="preserve">94RRA Mt.6 #42 14 </t>
  </si>
  <si>
    <t xml:space="preserve">94RRA Mt.6#41 1 </t>
  </si>
  <si>
    <t xml:space="preserve">94RRA Mt.6#41 2 </t>
  </si>
  <si>
    <t xml:space="preserve">94RRA Mt.6#41 3 </t>
  </si>
  <si>
    <t xml:space="preserve">94RRA Mt.6#41 4 </t>
  </si>
  <si>
    <t xml:space="preserve">94RRA Mt.6#41 5 </t>
  </si>
  <si>
    <t xml:space="preserve">94RRA Mt.6#41 6 </t>
  </si>
  <si>
    <t xml:space="preserve">94RRA Mt.6#41 7 </t>
  </si>
  <si>
    <t xml:space="preserve">94RRA Mt.6#41 8 </t>
  </si>
  <si>
    <t xml:space="preserve">94RRA Mt.6#41 9 </t>
  </si>
  <si>
    <t xml:space="preserve">94RRA Mt.6#41 11 </t>
  </si>
  <si>
    <t xml:space="preserve">94RRA Mt.6#41 12 </t>
  </si>
  <si>
    <t xml:space="preserve">94RRA Mt.6#41 13 </t>
  </si>
  <si>
    <t xml:space="preserve">94RRA Mt.6 #40 1 </t>
  </si>
  <si>
    <t xml:space="preserve">94RRA Mt.6 #40 2 </t>
  </si>
  <si>
    <t xml:space="preserve">94RRA Mt.6 #40 3 </t>
  </si>
  <si>
    <t xml:space="preserve">94RRA Mt.6 #40 4 </t>
  </si>
  <si>
    <t xml:space="preserve">94RRA Mt.6 #40 5 </t>
  </si>
  <si>
    <t xml:space="preserve">94RRA Mt.6 #40 6 </t>
  </si>
  <si>
    <t xml:space="preserve">94RRA Mt.6 #40 7 </t>
  </si>
  <si>
    <t xml:space="preserve">94RRA Mt.6 #40 8 </t>
  </si>
  <si>
    <t xml:space="preserve">94RRA Mt.6 #40 10 </t>
  </si>
  <si>
    <t xml:space="preserve">94RRA Mt.6 #40 11 </t>
  </si>
  <si>
    <t xml:space="preserve">94RRA Mt.6 #40 12 </t>
  </si>
  <si>
    <t xml:space="preserve">94RRA Mt.6 #40 13 </t>
  </si>
  <si>
    <t xml:space="preserve">94RRA Mt.6 #40 14 </t>
  </si>
  <si>
    <t xml:space="preserve">94RRA Mt.6 #40 15 </t>
  </si>
  <si>
    <t xml:space="preserve">94RRA Mt.6 #39 1 </t>
  </si>
  <si>
    <t xml:space="preserve">94RRA Mt.6 #39 2 </t>
  </si>
  <si>
    <t xml:space="preserve">94RRA Mt.6 #39 3 </t>
  </si>
  <si>
    <t xml:space="preserve">94RRA Mt.6 #39 4 </t>
  </si>
  <si>
    <t xml:space="preserve">94RRA Mt.6 #39 5 </t>
  </si>
  <si>
    <t xml:space="preserve">94RRA Mt.6 #39 6 </t>
  </si>
  <si>
    <t xml:space="preserve">94RRA Mt.6 #39 7 </t>
  </si>
  <si>
    <t xml:space="preserve">94RRA Mt.6 #39 8 </t>
  </si>
  <si>
    <t xml:space="preserve">94RRA Mt.6 #39 9 </t>
  </si>
  <si>
    <t xml:space="preserve">94RRA Mt.6 #39 10 </t>
  </si>
  <si>
    <t xml:space="preserve">94RRA Mt.6 #39 12 </t>
  </si>
  <si>
    <t xml:space="preserve">94RRA Mt.6 #39 13 </t>
  </si>
  <si>
    <t xml:space="preserve">94RRA Mt.6 #39 14 </t>
  </si>
  <si>
    <t xml:space="preserve">94RRA Mt.6 #39 16 </t>
  </si>
  <si>
    <t xml:space="preserve">94RRA Mt.6 #39 17 </t>
  </si>
  <si>
    <t xml:space="preserve">94RRA Mt.6 #39 18 </t>
  </si>
  <si>
    <t xml:space="preserve">94RRA Mt.6 #39 19 </t>
  </si>
  <si>
    <t xml:space="preserve">94RRA Mt.6 #39 20 </t>
  </si>
  <si>
    <t xml:space="preserve">94RRA Mt.6 #38  1 </t>
  </si>
  <si>
    <t xml:space="preserve">94RRA Mt.6 #38  2 </t>
  </si>
  <si>
    <t xml:space="preserve">94RRA Mt.6 #38  4 </t>
  </si>
  <si>
    <t xml:space="preserve">94RRA Mt.6 #38  6 </t>
  </si>
  <si>
    <t xml:space="preserve">94RRA Mt.6 #38  7 </t>
  </si>
  <si>
    <t xml:space="preserve">94RRA Mt.6 #38  8 </t>
  </si>
  <si>
    <t xml:space="preserve">94RRA Mt.6 #38  9 </t>
  </si>
  <si>
    <t xml:space="preserve">94RRA Mt.6 #38  11 </t>
  </si>
  <si>
    <t xml:space="preserve">94RRA Mt.6 #38  12 </t>
  </si>
  <si>
    <t xml:space="preserve">94RRA Mt.7  #37 1 </t>
  </si>
  <si>
    <t xml:space="preserve">94RRA Mt.7  #37 2 </t>
  </si>
  <si>
    <t xml:space="preserve">94RRA Mt.7  #37 3 </t>
  </si>
  <si>
    <t xml:space="preserve">94RRA Mt.7  #37 6 </t>
  </si>
  <si>
    <t xml:space="preserve">94RRA Mt.7  #37 7 </t>
  </si>
  <si>
    <t xml:space="preserve">94RRA Mt.7  #35 1 </t>
  </si>
  <si>
    <t xml:space="preserve">94RRA Mt.7  #35 3 </t>
  </si>
  <si>
    <t xml:space="preserve">94RRA Mt.7  #35 4 </t>
  </si>
  <si>
    <t xml:space="preserve">94RRA Mt.7  #35 5 </t>
  </si>
  <si>
    <t xml:space="preserve">94RRA Mt.7  #35 6 </t>
  </si>
  <si>
    <t xml:space="preserve">94RRA Mt.7  #35 7 </t>
  </si>
  <si>
    <t xml:space="preserve">94RRA Mt.7  #35 8 </t>
  </si>
  <si>
    <t xml:space="preserve">94RRA Mt.7  #35 9 </t>
  </si>
  <si>
    <t xml:space="preserve">94RRA Mt.7  #34  1 </t>
  </si>
  <si>
    <t xml:space="preserve">94RRA Mt.7  #34  2 </t>
  </si>
  <si>
    <t xml:space="preserve">94RRA Mt.7  #34  3 </t>
  </si>
  <si>
    <t xml:space="preserve">94RRA Mt.7  #34  4 </t>
  </si>
  <si>
    <t xml:space="preserve">94RRA Mt.7  #34  5 </t>
  </si>
  <si>
    <t xml:space="preserve">94RRA Mt.7  #34  6 </t>
  </si>
  <si>
    <t xml:space="preserve">94RRA Mt.7  #34  7 </t>
  </si>
  <si>
    <t xml:space="preserve">94RRA Mt.7  #34  8 </t>
  </si>
  <si>
    <t xml:space="preserve">94RRA Mt.7  #34  9 </t>
  </si>
  <si>
    <t xml:space="preserve">94RRA Mt.7  #34  10 </t>
  </si>
  <si>
    <t xml:space="preserve">94RRA Mt.7  #33  1 </t>
  </si>
  <si>
    <t xml:space="preserve">94RRA Mt.7  #33  2 </t>
  </si>
  <si>
    <t xml:space="preserve">94RRA Mt.7  #33  3 </t>
  </si>
  <si>
    <t xml:space="preserve">94RRA Mt.7  #33  4 </t>
  </si>
  <si>
    <t xml:space="preserve">94RRA Mt.7  #33  5 </t>
  </si>
  <si>
    <t xml:space="preserve">94RRA Mt.7  #33  6 </t>
  </si>
  <si>
    <t xml:space="preserve">94RRA Mt.7  #32  1 </t>
  </si>
  <si>
    <t xml:space="preserve">94RRA Mt.7  #32  2 </t>
  </si>
  <si>
    <t xml:space="preserve">94RRA Mt.7  #32  3 </t>
  </si>
  <si>
    <t xml:space="preserve">94RRA Mt.7  #32  4 </t>
  </si>
  <si>
    <t xml:space="preserve">94RRA Mt.7  #32  5 </t>
  </si>
  <si>
    <t xml:space="preserve">94RRA Mt.7  #32  6 </t>
  </si>
  <si>
    <t xml:space="preserve">94RRA Mt.7  #32  8 </t>
  </si>
  <si>
    <t xml:space="preserve">94RRA Mt.7  #32  9 </t>
  </si>
  <si>
    <t xml:space="preserve">94RRA Mt.7  #32  10 </t>
  </si>
  <si>
    <t xml:space="preserve">94RRA Mt.8  #31  2 </t>
  </si>
  <si>
    <t xml:space="preserve">94RRA Mt.8  #31  3 </t>
  </si>
  <si>
    <t xml:space="preserve">94RRA Mt.8  #31  4 </t>
  </si>
  <si>
    <t xml:space="preserve">94RRA Mt.8  #31  5 </t>
  </si>
  <si>
    <t xml:space="preserve">94RRA Mt.8  #31  6 </t>
  </si>
  <si>
    <t xml:space="preserve">94RRA Mt.8  #31  7 </t>
  </si>
  <si>
    <t xml:space="preserve">94RRA Mt.8  #31  8 </t>
  </si>
  <si>
    <t xml:space="preserve">94RRA Mt.8  #31  9 </t>
  </si>
  <si>
    <t xml:space="preserve">94RRA Mt.8  #31  10 </t>
  </si>
  <si>
    <t xml:space="preserve">94RRA Mt.8  #31  11 </t>
  </si>
  <si>
    <t xml:space="preserve">94RRA Mt.8  #31  12 </t>
  </si>
  <si>
    <t xml:space="preserve">94RRA Mt.8  #31  13 </t>
  </si>
  <si>
    <t xml:space="preserve">94RRA Mt.8  #31  14 </t>
  </si>
  <si>
    <t xml:space="preserve">94RRA Mt.8  #31  15 </t>
  </si>
  <si>
    <t xml:space="preserve">94RRA Mt.8  #30  1 </t>
  </si>
  <si>
    <t xml:space="preserve">94RRA Mt.8  #30  2 </t>
  </si>
  <si>
    <t xml:space="preserve">94RRA Mt.8  #30  3 </t>
  </si>
  <si>
    <t>vesicular</t>
  </si>
  <si>
    <t xml:space="preserve">94RRA Mt.8  #30  5 </t>
  </si>
  <si>
    <t xml:space="preserve">94RRA Mt.8  #30  6 </t>
  </si>
  <si>
    <t xml:space="preserve">94RRA Mt.8  #30  7 </t>
  </si>
  <si>
    <t xml:space="preserve">94RRA Mt.8  #30  10 </t>
  </si>
  <si>
    <t xml:space="preserve">94RRA Mt.8  #30  11 </t>
  </si>
  <si>
    <t xml:space="preserve">94RRA Mt.8  #29  1 </t>
  </si>
  <si>
    <t xml:space="preserve">94RRA Mt.8  #29  2 </t>
  </si>
  <si>
    <t xml:space="preserve">94RRA Mt.8  #29  3 </t>
  </si>
  <si>
    <t xml:space="preserve">94RRA Mt.8  #29  4 </t>
  </si>
  <si>
    <t xml:space="preserve">94RRA Mt.8  #29  5 </t>
  </si>
  <si>
    <t xml:space="preserve">94RRA Mt.8  #29  6 </t>
  </si>
  <si>
    <t xml:space="preserve">94RRA Mt.8  #29  6a </t>
  </si>
  <si>
    <t xml:space="preserve">94RRA Mt.8  #29  7 </t>
  </si>
  <si>
    <t xml:space="preserve">94RRA Mt.8  #29  8 </t>
  </si>
  <si>
    <t xml:space="preserve">94RRA Mt.8  #29  9 </t>
  </si>
  <si>
    <t xml:space="preserve">94RRA Mt.8  #29  10 </t>
  </si>
  <si>
    <t xml:space="preserve">94RRA Mt.8  #29  11 </t>
  </si>
  <si>
    <t xml:space="preserve">94RRA Mt.8  #29  12 </t>
  </si>
  <si>
    <t xml:space="preserve">94RRA Mt.8  #29  13 </t>
  </si>
  <si>
    <t xml:space="preserve">94RRA Mt.8  #29  14 </t>
  </si>
  <si>
    <t xml:space="preserve">94RRA Mt.8  #29  15 </t>
  </si>
  <si>
    <t xml:space="preserve">94RRA Mt.8  #29  16 </t>
  </si>
  <si>
    <t xml:space="preserve">94RRA Mt.8  #28   1 </t>
  </si>
  <si>
    <t xml:space="preserve">94RRA Mt.8  #28   2 </t>
  </si>
  <si>
    <t xml:space="preserve">94RRA Mt.8  #28   3 </t>
  </si>
  <si>
    <t xml:space="preserve">94RRA Mt.8  #28   4 </t>
  </si>
  <si>
    <t>94RRA Mt.8  #28  5</t>
  </si>
  <si>
    <t xml:space="preserve">94RRA Mt.8  #28  6 </t>
  </si>
  <si>
    <t xml:space="preserve">94RRA Mt.8  #28  7 </t>
  </si>
  <si>
    <t xml:space="preserve">94RRA Mt.8  #28  8 </t>
  </si>
  <si>
    <t xml:space="preserve">94RRA Mt.8  #27  1 </t>
  </si>
  <si>
    <t xml:space="preserve">94RRA Mt.9 #26 1 </t>
  </si>
  <si>
    <t xml:space="preserve">94RRA Mt.9 #26 2 </t>
  </si>
  <si>
    <t xml:space="preserve">94RRA Mt.9 #26 3 </t>
  </si>
  <si>
    <t xml:space="preserve">94RRA Mt.9 #26 4 </t>
  </si>
  <si>
    <t xml:space="preserve">94RRA Mt.9 #26 5 </t>
  </si>
  <si>
    <t xml:space="preserve">94RRA Mt.9 #26 6 </t>
  </si>
  <si>
    <t xml:space="preserve">94RRA Mt.9 #26 7 </t>
  </si>
  <si>
    <t xml:space="preserve">94RRA Mt.9 #26 8 </t>
  </si>
  <si>
    <t xml:space="preserve">94RRA Mt.9 #26 9 </t>
  </si>
  <si>
    <t xml:space="preserve">94RRA Mt.9 #26 10 </t>
  </si>
  <si>
    <t xml:space="preserve">94RRA Mt.9 #26 11 </t>
  </si>
  <si>
    <t xml:space="preserve">94RRA Mt.9 #26 11a </t>
  </si>
  <si>
    <t xml:space="preserve">94RRA Mt.9 #26 12 </t>
  </si>
  <si>
    <t xml:space="preserve">94RRA Mt.9 #26 13 </t>
  </si>
  <si>
    <t xml:space="preserve">94RRA Mt.9 #26 14 </t>
  </si>
  <si>
    <t xml:space="preserve">94RRA Mt.9 #26 15 </t>
  </si>
  <si>
    <t xml:space="preserve">94RRA Mt.9 #26 16 </t>
  </si>
  <si>
    <t xml:space="preserve">94RRA Mt.9 #26 17 </t>
  </si>
  <si>
    <t xml:space="preserve">94RRA Mt.9 #26 18 </t>
  </si>
  <si>
    <t xml:space="preserve">94RRA Mt.9 #26 19 </t>
  </si>
  <si>
    <t xml:space="preserve">94RRA Mt.9 #24 1 </t>
  </si>
  <si>
    <t xml:space="preserve">94RRA Mt.9 #24 2 </t>
  </si>
  <si>
    <t xml:space="preserve">94RRA Mt.9 #24 3 </t>
  </si>
  <si>
    <t xml:space="preserve">94RRA Mt.9 #24 5 </t>
  </si>
  <si>
    <t xml:space="preserve">94RRA Mt.9 #24 6 </t>
  </si>
  <si>
    <t xml:space="preserve">94RRAMt.9#24 7 </t>
  </si>
  <si>
    <t xml:space="preserve">94RRA Mt.9 #24 8 </t>
  </si>
  <si>
    <t xml:space="preserve">94RRA Mt.9 #24 9 </t>
  </si>
  <si>
    <t xml:space="preserve">94RRA Mt.9 #24 10 </t>
  </si>
  <si>
    <t xml:space="preserve">94RRAMt.9#24 11 </t>
  </si>
  <si>
    <t xml:space="preserve">94RRA Mt.9 #24 12 </t>
  </si>
  <si>
    <t xml:space="preserve">94RRA Mt.9 #23 1 </t>
  </si>
  <si>
    <t xml:space="preserve">94RRA Mt.9 #23 2 </t>
  </si>
  <si>
    <t xml:space="preserve">94RRA Mt.9 #23 3 </t>
  </si>
  <si>
    <t xml:space="preserve">94RRA Mt.9 #23 5 </t>
  </si>
  <si>
    <t xml:space="preserve">94RRA Mt.9 #23 6 </t>
  </si>
  <si>
    <t xml:space="preserve">94RRA Mt.9 #23 7 </t>
  </si>
  <si>
    <t xml:space="preserve">94RRA Mt.9 #23 8 </t>
  </si>
  <si>
    <t xml:space="preserve">94RRA Mt.9 #23 9 </t>
  </si>
  <si>
    <t xml:space="preserve">94RRA Mt.9 #23 11 </t>
  </si>
  <si>
    <t xml:space="preserve">94RRA Mt.9 #23 12 </t>
  </si>
  <si>
    <t xml:space="preserve">94RRA Mt.9 #23 12a </t>
  </si>
  <si>
    <t xml:space="preserve">94RRA Mt.9 #23 13 </t>
  </si>
  <si>
    <t xml:space="preserve">94RRA Mt.9 #23 14 </t>
  </si>
  <si>
    <t xml:space="preserve">94RRA Mt.9 #23 15 </t>
  </si>
  <si>
    <t xml:space="preserve">94RRA Mt.9 #23 16 </t>
  </si>
  <si>
    <t xml:space="preserve">94RRA Mt.9 #23 17 </t>
  </si>
  <si>
    <t xml:space="preserve">94RRA Mt.9 #23 18 </t>
  </si>
  <si>
    <t xml:space="preserve">94RRA Mt.9 #22 1 </t>
  </si>
  <si>
    <t xml:space="preserve">94RRA Mt.9 #22 2 </t>
  </si>
  <si>
    <t xml:space="preserve">94RRA Mt.9 #22 3 </t>
  </si>
  <si>
    <t xml:space="preserve">94RRA Mt.9 #22 4 </t>
  </si>
  <si>
    <t xml:space="preserve">94RRA Mt.9 #22 5 </t>
  </si>
  <si>
    <t xml:space="preserve">94RRA Mt.9 #22 6 </t>
  </si>
  <si>
    <t xml:space="preserve">94RRA Mt.9 #22 7 </t>
  </si>
  <si>
    <t xml:space="preserve">94RRA Mt.9 #22 8 </t>
  </si>
  <si>
    <t>94RRAmt.9 #22 9</t>
  </si>
  <si>
    <t xml:space="preserve">94RRA Mt.9 #22 10 </t>
  </si>
  <si>
    <t xml:space="preserve">94RRA Mt.9 #22 11 </t>
  </si>
  <si>
    <t xml:space="preserve">94RRA Mt.9 #22 12 </t>
  </si>
  <si>
    <t xml:space="preserve">94RRA Mt.9 #22 13 </t>
  </si>
  <si>
    <t xml:space="preserve">94RRA Mt.9 #22 14 </t>
  </si>
  <si>
    <t xml:space="preserve">94RRA Mt.9 #22 15 </t>
  </si>
  <si>
    <t xml:space="preserve">94RRA Mt.9 #22 16 </t>
  </si>
  <si>
    <t xml:space="preserve">94RRA Mt.9 #21 1 </t>
  </si>
  <si>
    <t xml:space="preserve">94RRA Mt.9 #21 2 </t>
  </si>
  <si>
    <t xml:space="preserve">94RRA Mt.9 #21 3 </t>
  </si>
  <si>
    <t xml:space="preserve">94RRA Mt.9 #21 4 </t>
  </si>
  <si>
    <t xml:space="preserve">94RRA Mt.9 #21 5 </t>
  </si>
  <si>
    <t xml:space="preserve">94RRA Mt.9 #21 6 </t>
  </si>
  <si>
    <t xml:space="preserve">94RRA Mt.9 #21 7 </t>
  </si>
  <si>
    <t xml:space="preserve">94RRA Mt.9 #21 10 </t>
  </si>
  <si>
    <t xml:space="preserve">94RRA Mt.9 #21 11 </t>
  </si>
  <si>
    <t xml:space="preserve">94RRA Mt.9 #21 12 </t>
  </si>
  <si>
    <t xml:space="preserve">94RRA Mt.9 #21 13 </t>
  </si>
  <si>
    <t xml:space="preserve">94RRA Mt.9 #21 14 </t>
  </si>
  <si>
    <t xml:space="preserve">94RRA Mt.9 #21 15 </t>
  </si>
  <si>
    <t xml:space="preserve">94RRA Mt.9 #21 16 </t>
  </si>
  <si>
    <t xml:space="preserve">94RRA Mt.9 #21 17 </t>
  </si>
  <si>
    <t xml:space="preserve">94RRA Mt.9 #21 18 </t>
  </si>
  <si>
    <t xml:space="preserve">94RRA Mt.9 #20 1 </t>
  </si>
  <si>
    <t xml:space="preserve">94RRA Mt.9 #20 2 </t>
  </si>
  <si>
    <t xml:space="preserve">94RRA Mt.9 #20 3 </t>
  </si>
  <si>
    <t xml:space="preserve">94RRA Mt.9 #20 4 </t>
  </si>
  <si>
    <t xml:space="preserve">94RRA Mt.9 #20 5 </t>
  </si>
  <si>
    <t xml:space="preserve">94RRA Mt.9 #20 6 </t>
  </si>
  <si>
    <t xml:space="preserve">94RRA Mt.9 #20 7 </t>
  </si>
  <si>
    <t xml:space="preserve">94RRA Mt.9 #20 8 </t>
  </si>
  <si>
    <t xml:space="preserve">94RRA Mt.9 #20 9 </t>
  </si>
  <si>
    <t xml:space="preserve">94RRA Mt.9 #20 10 </t>
  </si>
  <si>
    <t xml:space="preserve">94RRA Mt.9 #20 11 </t>
  </si>
  <si>
    <t xml:space="preserve">94RRA Mt.9 #20 12 </t>
  </si>
  <si>
    <t xml:space="preserve">94RRA Mt.9 #18 1 </t>
  </si>
  <si>
    <t xml:space="preserve">94RRA Mt.9 #18 3 </t>
  </si>
  <si>
    <t xml:space="preserve">94RRA Mt.9 #18 4 </t>
  </si>
  <si>
    <t xml:space="preserve">94RRA Mt.9 #18 5 </t>
  </si>
  <si>
    <t xml:space="preserve">94RRA Mt.9 #18 6 </t>
  </si>
  <si>
    <t xml:space="preserve">94RRA Mt.9 #18 7 </t>
  </si>
  <si>
    <t xml:space="preserve">94RRA Mt.9 #18 8 </t>
  </si>
  <si>
    <t xml:space="preserve">94RRA Mt.9 #18 9 </t>
  </si>
  <si>
    <t xml:space="preserve">94RRA Mt.9 #18 10 </t>
  </si>
  <si>
    <t xml:space="preserve">94RRA Mt.9 #18 11 </t>
  </si>
  <si>
    <t xml:space="preserve">94RRA Mt.9 #18 12 </t>
  </si>
  <si>
    <t xml:space="preserve">94RRA Mt.9 #18 13 </t>
  </si>
  <si>
    <t xml:space="preserve">94RRA Mt.9 #18 14 </t>
  </si>
  <si>
    <t xml:space="preserve">94RRA Mt.9 #18 15 </t>
  </si>
  <si>
    <t xml:space="preserve">94RRA Mt.9 #18 16 </t>
  </si>
  <si>
    <t xml:space="preserve">94RRA Mt.9 #18 17 </t>
  </si>
  <si>
    <t xml:space="preserve">94RRA Mt.9 #16 6 </t>
  </si>
  <si>
    <t xml:space="preserve">94RRA MT.11  #15 1 </t>
  </si>
  <si>
    <t xml:space="preserve">94RRA MT.11  #15 3 </t>
  </si>
  <si>
    <t xml:space="preserve">94RRA MT.11  #15 5 </t>
  </si>
  <si>
    <t xml:space="preserve">94RRA MT.11  #15 6 </t>
  </si>
  <si>
    <t xml:space="preserve">94RRA MT.11  #15 7 </t>
  </si>
  <si>
    <t xml:space="preserve">94RRA MT.11  #15 8 </t>
  </si>
  <si>
    <t xml:space="preserve">94RRA MT.11  #15 9 </t>
  </si>
  <si>
    <t xml:space="preserve">94RRA MT.11  #15 10 </t>
  </si>
  <si>
    <t xml:space="preserve">94RRA MT.11  #15A  1 </t>
  </si>
  <si>
    <t xml:space="preserve">94RRA MT.11  #15A  2 </t>
  </si>
  <si>
    <t xml:space="preserve">94RRA MT.11  #15A  3 </t>
  </si>
  <si>
    <t xml:space="preserve">94RRA MT.11  #15A  4 </t>
  </si>
  <si>
    <t xml:space="preserve">94RRA MT.11  #15A  5 </t>
  </si>
  <si>
    <t xml:space="preserve">94RRA MT.11  #15A  6 </t>
  </si>
  <si>
    <t xml:space="preserve">94RRA MT.11  #15A  7 </t>
  </si>
  <si>
    <t xml:space="preserve">94RRA MT.11  #15A  8 </t>
  </si>
  <si>
    <t xml:space="preserve">94RRA MT.11  #15A  9 </t>
  </si>
  <si>
    <t xml:space="preserve">94RRA MT.11  #15A  10 </t>
  </si>
  <si>
    <t xml:space="preserve">94RRA MT.11  #15A  11 </t>
  </si>
  <si>
    <t xml:space="preserve">94RRA MT.11  #15A  12 </t>
  </si>
  <si>
    <t xml:space="preserve">94RRA MT.11  #15A  13 </t>
  </si>
  <si>
    <t xml:space="preserve">94RRA MT.11  #14  1 </t>
  </si>
  <si>
    <t xml:space="preserve">94RRA MT.11  #14  2a </t>
  </si>
  <si>
    <t xml:space="preserve">inclusion in olivine </t>
  </si>
  <si>
    <t xml:space="preserve">94RRA MT.11  #14  2 </t>
  </si>
  <si>
    <t xml:space="preserve">94RRA MT.11  #14  3 </t>
  </si>
  <si>
    <t xml:space="preserve">94RRA MT.11  #14  4 </t>
  </si>
  <si>
    <t xml:space="preserve">94RRA MT.11  #14  5 </t>
  </si>
  <si>
    <t xml:space="preserve">94RRA MT.11  #14  6 </t>
  </si>
  <si>
    <t xml:space="preserve">94RRA MT.11  #14  7 </t>
  </si>
  <si>
    <t xml:space="preserve">94RRA MT.11  #14  9 </t>
  </si>
  <si>
    <t xml:space="preserve">94RRA MT.11  #14  10 </t>
  </si>
  <si>
    <t xml:space="preserve">94RRA MT.11  #14  11 </t>
  </si>
  <si>
    <t xml:space="preserve">94RRA MT.11  #14  11a </t>
  </si>
  <si>
    <t xml:space="preserve">94RRA MT.11  #14  12 </t>
  </si>
  <si>
    <t xml:space="preserve">94RRAMt.11 #13  1 </t>
  </si>
  <si>
    <t xml:space="preserve">94RRAMt.11 #13  2 </t>
  </si>
  <si>
    <t xml:space="preserve">94RRAMt.11 #13  3 </t>
  </si>
  <si>
    <t xml:space="preserve">94RRAMt.11 #13  4 </t>
  </si>
  <si>
    <t xml:space="preserve">94RRAMt.11 #13  5 </t>
  </si>
  <si>
    <t xml:space="preserve">94RRAMt.11 #13  6 </t>
  </si>
  <si>
    <t xml:space="preserve">94RRAMt.11 #13  7 </t>
  </si>
  <si>
    <t xml:space="preserve">94RRAMt.11 #13  8 </t>
  </si>
  <si>
    <t xml:space="preserve">94RRAMt.11 #13  9 </t>
  </si>
  <si>
    <t xml:space="preserve">94RRAMt.11 #13  10 </t>
  </si>
  <si>
    <t xml:space="preserve">94RRAMt.11 #13  11 </t>
  </si>
  <si>
    <t xml:space="preserve">94RRAMt.11 #13  12 </t>
  </si>
  <si>
    <t xml:space="preserve">94RRA MT.11  #13  1 </t>
  </si>
  <si>
    <t xml:space="preserve">94RRA MT.11  #13  2 </t>
  </si>
  <si>
    <t xml:space="preserve">94RRA MT.11  #13  3 </t>
  </si>
  <si>
    <t xml:space="preserve">94RRA MT.11  #13  4 </t>
  </si>
  <si>
    <t xml:space="preserve">94RRA MT.11  #13  5 </t>
  </si>
  <si>
    <t xml:space="preserve">94RRA MT.11  #13  6 </t>
  </si>
  <si>
    <t xml:space="preserve">94RRA MT.11  #13  8 </t>
  </si>
  <si>
    <t xml:space="preserve">94RRA MT.11  #13  9 </t>
  </si>
  <si>
    <t xml:space="preserve">94RRA MT.11  #13  10 </t>
  </si>
  <si>
    <t xml:space="preserve">94RRA MT.11  #13  12 </t>
  </si>
  <si>
    <t xml:space="preserve">94RRA MT.11  #12 1 </t>
  </si>
  <si>
    <t xml:space="preserve">94RRA MT.11  #12 2 </t>
  </si>
  <si>
    <t xml:space="preserve">94RRA MT.11  #12 4 </t>
  </si>
  <si>
    <t xml:space="preserve">94RRA MT.11  #12 5 </t>
  </si>
  <si>
    <t xml:space="preserve">94RRA MT.11  #12 6 </t>
  </si>
  <si>
    <t xml:space="preserve">94RRA MT.11  #12 8 </t>
  </si>
  <si>
    <t xml:space="preserve">94RRA MT.11  #12 9 </t>
  </si>
  <si>
    <t xml:space="preserve">94RRA MT.11  #12 10 </t>
  </si>
  <si>
    <t xml:space="preserve">94RRA MT.11  #12 13 </t>
  </si>
  <si>
    <t xml:space="preserve">94RRA MT.12 #11  1 </t>
  </si>
  <si>
    <t xml:space="preserve">94RRA MT.12 #11  2 </t>
  </si>
  <si>
    <t xml:space="preserve">94RRA MT.12 #11  3 </t>
  </si>
  <si>
    <t xml:space="preserve">94RRA MT.12 #11  4 </t>
  </si>
  <si>
    <t xml:space="preserve">94RRA MT.12 #11  5 </t>
  </si>
  <si>
    <t xml:space="preserve">94RRA MT.12 #11  6 </t>
  </si>
  <si>
    <t xml:space="preserve">94RRA MT.12 #11  7 </t>
  </si>
  <si>
    <t xml:space="preserve">94RRA MT.12 #11  8 </t>
  </si>
  <si>
    <t xml:space="preserve">94RRA MT.12 #11  10 </t>
  </si>
  <si>
    <t xml:space="preserve">94RRA MT.12 #10  1 </t>
  </si>
  <si>
    <t xml:space="preserve">94RRA MT.12 #10  2 </t>
  </si>
  <si>
    <t xml:space="preserve">94RRA MT.12 #10  3 </t>
  </si>
  <si>
    <t xml:space="preserve">94RRA MT.12 #10  4 </t>
  </si>
  <si>
    <t xml:space="preserve">94RRA MT.12 #10  5 </t>
  </si>
  <si>
    <t xml:space="preserve">94RRA MT.12 #10  6 </t>
  </si>
  <si>
    <t xml:space="preserve">94RRA MT.12 #10  7 </t>
  </si>
  <si>
    <t xml:space="preserve">94RRA MT.12 #10  8 </t>
  </si>
  <si>
    <t xml:space="preserve">94RRA MT.12 #10  9 </t>
  </si>
  <si>
    <t xml:space="preserve">94RRA MT.12 #10  10 </t>
  </si>
  <si>
    <t xml:space="preserve">94RRA MT.12 #9 3 </t>
  </si>
  <si>
    <t xml:space="preserve">94RRA MT.12 #9 4 </t>
  </si>
  <si>
    <t xml:space="preserve">94RRA MT.12 #9 5 </t>
  </si>
  <si>
    <t xml:space="preserve">94RRA MT.12 #9 6 </t>
  </si>
  <si>
    <t xml:space="preserve">94RRA MT.12 #9 7 </t>
  </si>
  <si>
    <t xml:space="preserve">94RRA MT.12 #9 8 </t>
  </si>
  <si>
    <t xml:space="preserve">94RRA MT.12 #9 9 </t>
  </si>
  <si>
    <t xml:space="preserve">94RRA MT.12 #9 12 </t>
  </si>
  <si>
    <t xml:space="preserve">94RRA MT.12 #9 14 </t>
  </si>
  <si>
    <t xml:space="preserve">94RRA MT.12 #8  1 </t>
  </si>
  <si>
    <t xml:space="preserve">94RRA MT.12 #8  2 </t>
  </si>
  <si>
    <t xml:space="preserve">94RRA MT.12 #8  3 </t>
  </si>
  <si>
    <t xml:space="preserve">94RRA MT.12 #8  4 </t>
  </si>
  <si>
    <t xml:space="preserve">94RRA MT.12 #8  5 </t>
  </si>
  <si>
    <t xml:space="preserve">94RRA MT.12 #8  7 </t>
  </si>
  <si>
    <t xml:space="preserve">94RRA MT.12 #8  8 </t>
  </si>
  <si>
    <t xml:space="preserve">94RRA #6  1 </t>
  </si>
  <si>
    <t xml:space="preserve">94RRA #6  2 </t>
  </si>
  <si>
    <t xml:space="preserve">94RRA #6  3 </t>
  </si>
  <si>
    <t xml:space="preserve">94RRA #6  4 </t>
  </si>
  <si>
    <t xml:space="preserve">94RRA #6  5 </t>
  </si>
  <si>
    <t xml:space="preserve">94RRA #6  6 </t>
  </si>
  <si>
    <t xml:space="preserve">94RRA #6  7 </t>
  </si>
  <si>
    <t xml:space="preserve">94RRA #6  8 </t>
  </si>
  <si>
    <t xml:space="preserve">94RRA #6  9 </t>
  </si>
  <si>
    <t xml:space="preserve">94RRA #5  1 </t>
  </si>
  <si>
    <t xml:space="preserve">94RRA #5  2 </t>
  </si>
  <si>
    <t xml:space="preserve">94RRA #5  3 </t>
  </si>
  <si>
    <t xml:space="preserve">94RRA #5  4 </t>
  </si>
  <si>
    <t xml:space="preserve">94RRA #5  5 </t>
  </si>
  <si>
    <t xml:space="preserve">94RRA #5  6 </t>
  </si>
  <si>
    <t xml:space="preserve">94RRA #5  7 </t>
  </si>
  <si>
    <t xml:space="preserve">94RRA #5  8 </t>
  </si>
  <si>
    <t xml:space="preserve">94RRA #5  9 </t>
  </si>
  <si>
    <t xml:space="preserve">94RRA #5  10 </t>
  </si>
  <si>
    <t xml:space="preserve">94RRA Mt13 #4  1 </t>
  </si>
  <si>
    <t xml:space="preserve">94RRA Mt13 #4  2 </t>
  </si>
  <si>
    <t xml:space="preserve">94RRA Mt13 #4  3 </t>
  </si>
  <si>
    <t xml:space="preserve">94RRA Mt13 #4  4 </t>
  </si>
  <si>
    <t xml:space="preserve">94RRA Mt13 #4  5 </t>
  </si>
  <si>
    <t xml:space="preserve">94RRA Mt13 #4  6 </t>
  </si>
  <si>
    <t xml:space="preserve">94RRA Mt13 #4  7 </t>
  </si>
  <si>
    <t xml:space="preserve">94RRA Mt13 #4  8 </t>
  </si>
  <si>
    <t xml:space="preserve">94RRA Mt13 #4  9 </t>
  </si>
  <si>
    <t xml:space="preserve">94RRA Mt13 #4  10 </t>
  </si>
  <si>
    <t xml:space="preserve">94RRA Mt13 #4  12 </t>
  </si>
  <si>
    <t xml:space="preserve">94RRAMt.13 #3  1 </t>
  </si>
  <si>
    <t xml:space="preserve">94RRAMt.13 #3  2 </t>
  </si>
  <si>
    <t xml:space="preserve">94RRAMt.13 #3  3 </t>
  </si>
  <si>
    <t xml:space="preserve">94RRAMt.13 #3  4 </t>
  </si>
  <si>
    <t xml:space="preserve">94RRAMt.13 #3  6 </t>
  </si>
  <si>
    <t xml:space="preserve">94RRAMt.13 #3  7 </t>
  </si>
  <si>
    <t xml:space="preserve">94RRA Mt13 #3  8 </t>
  </si>
  <si>
    <t xml:space="preserve">94RRA Mt13 #3  9 </t>
  </si>
  <si>
    <t xml:space="preserve">94RRA Mt13 #3  10 </t>
  </si>
  <si>
    <t xml:space="preserve">94RRA Mt13 #3  12 </t>
  </si>
  <si>
    <t xml:space="preserve">94RRA Mt13 #3  13 </t>
  </si>
  <si>
    <t xml:space="preserve">94RRA Mt13 #3a  </t>
  </si>
  <si>
    <t>94RRA Mt13 #3b</t>
  </si>
  <si>
    <t xml:space="preserve">94RRA Mt.1 #4 2 </t>
  </si>
  <si>
    <t xml:space="preserve">94RRA Mt.14 # 2  2 </t>
  </si>
  <si>
    <t xml:space="preserve">94RRA Mt.14  2  3 </t>
  </si>
  <si>
    <t xml:space="preserve">94RRA Mt.14  #2  4 </t>
  </si>
  <si>
    <t xml:space="preserve">94RRA Mt.14 #2  5 </t>
  </si>
  <si>
    <t xml:space="preserve">94RRA Mt.14  #2  6 </t>
  </si>
  <si>
    <t xml:space="preserve">94RRA Mt.14  #2  7 </t>
  </si>
  <si>
    <t xml:space="preserve">94RRA Mt.14 #2  8 </t>
  </si>
  <si>
    <t xml:space="preserve">94RRA Mt.14  #2  9 </t>
  </si>
  <si>
    <t xml:space="preserve">94RRA Mt.14  #2  10 </t>
  </si>
  <si>
    <t xml:space="preserve">94RRA Mt.14  #2  12 </t>
  </si>
  <si>
    <t xml:space="preserve">94RRA Mt.14 # 2  13 </t>
  </si>
  <si>
    <t xml:space="preserve">94RRA Mt.14 #1  2 </t>
  </si>
  <si>
    <t xml:space="preserve">94RRA Mt.14 #1  5 </t>
  </si>
  <si>
    <t xml:space="preserve">94RRA Mt.14 #1  8 </t>
  </si>
  <si>
    <t xml:space="preserve">94RRA Mt.14 #1  10 </t>
  </si>
  <si>
    <t xml:space="preserve">94RRA Mt.14 #1  11 </t>
  </si>
  <si>
    <t xml:space="preserve">94RRA Mt.14 #1  12 </t>
  </si>
  <si>
    <t xml:space="preserve">94RRA Mt.14 #1  13 </t>
  </si>
  <si>
    <t xml:space="preserve">94RRA Mt.14 #1  14 </t>
  </si>
  <si>
    <t xml:space="preserve">94RRA Mt.14 #1A 2 </t>
  </si>
  <si>
    <t xml:space="preserve">94RRA Mt.14 #1A 3 </t>
  </si>
  <si>
    <t xml:space="preserve">94RRA Mt.14 #1A 4 </t>
  </si>
  <si>
    <t xml:space="preserve">94RRA Mt.14 #1A 5 </t>
  </si>
  <si>
    <t xml:space="preserve">94RRA Mt.14 #1A 6 </t>
  </si>
  <si>
    <t xml:space="preserve">94RRA Mt.14 #1A 7 </t>
  </si>
  <si>
    <t xml:space="preserve">94RRA Mt.14 #1A 10 </t>
  </si>
  <si>
    <t xml:space="preserve">94RRA Mt.14 #1A 11 </t>
  </si>
  <si>
    <t>94RRA Mt13 #3  11</t>
  </si>
  <si>
    <t xml:space="preserve">94RRA Mt.14 #1  4 </t>
  </si>
  <si>
    <t>Sample number</t>
  </si>
  <si>
    <t xml:space="preserve">   No. points</t>
  </si>
  <si>
    <t>Height of sample</t>
  </si>
  <si>
    <t xml:space="preserve">   SiO2  </t>
  </si>
  <si>
    <t xml:space="preserve">   TiO2  </t>
  </si>
  <si>
    <t xml:space="preserve">   Al2O3 </t>
  </si>
  <si>
    <t xml:space="preserve">   Cr2O3 </t>
  </si>
  <si>
    <t xml:space="preserve">FeO </t>
  </si>
  <si>
    <t xml:space="preserve">   MnO   </t>
  </si>
  <si>
    <t xml:space="preserve">CaO </t>
  </si>
  <si>
    <t xml:space="preserve">   Na2O  </t>
  </si>
  <si>
    <t xml:space="preserve">   K2O   </t>
  </si>
  <si>
    <t xml:space="preserve">   P2O5  </t>
  </si>
  <si>
    <t xml:space="preserve">   SO3   </t>
  </si>
  <si>
    <t xml:space="preserve">  Total  </t>
  </si>
  <si>
    <t>94RRA 66-1 R</t>
  </si>
  <si>
    <t>dark greenish glass</t>
  </si>
  <si>
    <t>94RRA 66-1 R2</t>
  </si>
  <si>
    <t>94RRA 66-2 R</t>
  </si>
  <si>
    <t>94RRA 66-3 R</t>
  </si>
  <si>
    <t>94RRA 66-4 R</t>
  </si>
  <si>
    <t>94RRA 66-5 R</t>
  </si>
  <si>
    <t>94RRA 66-6 R</t>
  </si>
  <si>
    <t>94RRA 66-6 R2</t>
  </si>
  <si>
    <t>94RRA 66-7 R</t>
  </si>
  <si>
    <t>thin shard</t>
  </si>
  <si>
    <t>94RRA 66-7 R2</t>
  </si>
  <si>
    <t>94RRA 66-8 R</t>
  </si>
  <si>
    <t>94RRA 66-9 R</t>
  </si>
  <si>
    <t xml:space="preserve">very </t>
  </si>
  <si>
    <t xml:space="preserve">94RRA 66-10-2 </t>
  </si>
  <si>
    <t xml:space="preserve">strongly </t>
  </si>
  <si>
    <t xml:space="preserve">94RRA 66-10-3 </t>
  </si>
  <si>
    <t>zoned</t>
  </si>
  <si>
    <t xml:space="preserve">94RRA 66-10-4 </t>
  </si>
  <si>
    <t>glass</t>
  </si>
  <si>
    <t xml:space="preserve">94RRA 66-10-5 </t>
  </si>
  <si>
    <t>shard</t>
  </si>
  <si>
    <t>94RRA 65-1 R</t>
  </si>
  <si>
    <t>94RRA 65-2 R</t>
  </si>
  <si>
    <t>94RRA 65-3 R</t>
  </si>
  <si>
    <t>94RRA 65-4 R</t>
  </si>
  <si>
    <t>94RRA 65-5 R</t>
  </si>
  <si>
    <t>94RRA 65-6 R</t>
  </si>
  <si>
    <t>94RRA 65-7 R</t>
  </si>
  <si>
    <t>94RRA 65-8 R</t>
  </si>
  <si>
    <t>94RRA 65-10 R</t>
  </si>
  <si>
    <t>94RRA 65-11 R</t>
  </si>
  <si>
    <t>94RRA 65-12 R</t>
  </si>
  <si>
    <t>94RRA 65-13 R</t>
  </si>
  <si>
    <t>94RRA 65-14 R</t>
  </si>
  <si>
    <t>94RRA 59-1 R</t>
  </si>
  <si>
    <t>94RRA 59-2 R</t>
  </si>
  <si>
    <t>94RRA 59-3 R</t>
  </si>
  <si>
    <t>94RRA 59-5 R</t>
  </si>
  <si>
    <t>94RRA 59-6 R</t>
  </si>
  <si>
    <t>94RRA 59-7 R</t>
  </si>
  <si>
    <t>94RRA 37-1 R</t>
  </si>
  <si>
    <t>94RRA  37-2  R</t>
  </si>
  <si>
    <t>94RRA 37-3  R</t>
  </si>
  <si>
    <t>94RRA 37-4 new</t>
  </si>
  <si>
    <t>rim on olivine</t>
  </si>
  <si>
    <t>94RRA 37-6 R</t>
  </si>
  <si>
    <t>94RRA 37-7  X?</t>
  </si>
  <si>
    <t>opaque</t>
  </si>
  <si>
    <t>devitrified</t>
  </si>
  <si>
    <t>94RRA 35-1 R</t>
  </si>
  <si>
    <t>94RRA 35-2 new</t>
  </si>
  <si>
    <t>94RRA 35-3 R</t>
  </si>
  <si>
    <t>94RRA 35-4 R</t>
  </si>
  <si>
    <t>94RRA 35-6 R</t>
  </si>
  <si>
    <t>94RRA 35-7 R</t>
  </si>
  <si>
    <t>94RRA 35-8 R</t>
  </si>
  <si>
    <t>94RRA 35-9 R</t>
  </si>
  <si>
    <t>94RRA 33-1 R</t>
  </si>
  <si>
    <t>94RRA 33-2 R</t>
  </si>
  <si>
    <t>94RRA 33-3 R</t>
  </si>
  <si>
    <t>94RRA 33-  new</t>
  </si>
  <si>
    <t>94RRA 33-5 R</t>
  </si>
  <si>
    <t>94RRA 33-6 R</t>
  </si>
  <si>
    <t>94RRA 32-1  R</t>
  </si>
  <si>
    <t>94RRA 32-2 R</t>
  </si>
  <si>
    <t>94RRA 32-3 R</t>
  </si>
  <si>
    <t>94RRA 32-4  R</t>
  </si>
  <si>
    <t>94RRA 32-5  R</t>
  </si>
  <si>
    <t>94RRA 32-6   R</t>
  </si>
  <si>
    <t>94RRA 32-8  R</t>
  </si>
  <si>
    <t>94RRA 32-9  R</t>
  </si>
  <si>
    <t xml:space="preserve">94RRA 32-10  R </t>
  </si>
  <si>
    <t>mostly under epoxy</t>
  </si>
  <si>
    <t>94RRA 14-1 R</t>
  </si>
  <si>
    <t>94RRA 14-2 R</t>
  </si>
  <si>
    <t>94RRA 14-2a R</t>
  </si>
  <si>
    <t>inclusion</t>
  </si>
  <si>
    <t xml:space="preserve">94RRA 14-2b </t>
  </si>
  <si>
    <t>embayment</t>
  </si>
  <si>
    <t>94RRA  14-3 R</t>
  </si>
  <si>
    <t>94RRA 14-4 R</t>
  </si>
  <si>
    <t>94RRA 14-5 R</t>
  </si>
  <si>
    <t>94RRA 14-6 R</t>
  </si>
  <si>
    <t>94RRA 14-7 X</t>
  </si>
  <si>
    <t>94RRA 14-7 XR</t>
  </si>
  <si>
    <t>94RRA 14-9 R</t>
  </si>
  <si>
    <t>94RRA 14-10 R</t>
  </si>
  <si>
    <t>94RRA 14-11 R</t>
  </si>
  <si>
    <t>94RRA 14-11a R</t>
  </si>
  <si>
    <t xml:space="preserve">94RRA 14-11b </t>
  </si>
  <si>
    <t>94RRA 14-12 R</t>
  </si>
  <si>
    <t>94RRA 37-7 XR</t>
  </si>
  <si>
    <t>94RRA 37-4 R</t>
  </si>
  <si>
    <t>next to shard #37-7</t>
  </si>
  <si>
    <t>large shard with olivine</t>
  </si>
  <si>
    <t>replicate of  Helz MgO analysis</t>
  </si>
  <si>
    <t>Analyst R.T. Helz</t>
  </si>
  <si>
    <t>Analyst T. R. Rose</t>
  </si>
  <si>
    <t>Date</t>
  </si>
  <si>
    <t>TiO2  corr</t>
  </si>
  <si>
    <t>FeO   corr</t>
  </si>
  <si>
    <t xml:space="preserve">   MgO   </t>
  </si>
  <si>
    <t xml:space="preserve"> CaO   corr</t>
  </si>
  <si>
    <t xml:space="preserve"> P2O5  corr</t>
  </si>
  <si>
    <t>A99 glass before</t>
  </si>
  <si>
    <t>A99 glass after</t>
  </si>
  <si>
    <t>A99 grand average</t>
  </si>
  <si>
    <t>A99 preferred reference analysis</t>
  </si>
  <si>
    <t>nd</t>
  </si>
  <si>
    <t>VG-2 before</t>
  </si>
  <si>
    <t>VG-2 after</t>
  </si>
  <si>
    <t>VG-2 grand average</t>
  </si>
  <si>
    <t>SiO2  corr</t>
  </si>
  <si>
    <t xml:space="preserve">Al2O3 corr </t>
  </si>
  <si>
    <t xml:space="preserve">   FeO   </t>
  </si>
  <si>
    <t xml:space="preserve">   CaO   </t>
  </si>
  <si>
    <t>P2O5  corr</t>
  </si>
  <si>
    <t>A99 average 8</t>
  </si>
  <si>
    <t>A99 average 4</t>
  </si>
  <si>
    <t>Al2O3 corr</t>
  </si>
  <si>
    <t xml:space="preserve">   FeO corr  </t>
  </si>
  <si>
    <t xml:space="preserve">   MgO  corr</t>
  </si>
  <si>
    <t>A99 average before</t>
  </si>
  <si>
    <t>A99 average after</t>
  </si>
  <si>
    <t>VG-2 average before</t>
  </si>
  <si>
    <t>VG-2 average after</t>
  </si>
  <si>
    <t xml:space="preserve">SiO2 corr  </t>
  </si>
  <si>
    <t>CaO  corr</t>
  </si>
  <si>
    <t xml:space="preserve"> Na2O corr  </t>
  </si>
  <si>
    <t xml:space="preserve">P2O5 corr </t>
  </si>
  <si>
    <t xml:space="preserve">A99 glass before </t>
  </si>
  <si>
    <t xml:space="preserve">A99 glass after </t>
  </si>
  <si>
    <t xml:space="preserve">VG-2 before </t>
  </si>
  <si>
    <t xml:space="preserve">VG-2 after </t>
  </si>
  <si>
    <t xml:space="preserve">SiO2 </t>
  </si>
  <si>
    <t xml:space="preserve"> Na2O </t>
  </si>
  <si>
    <t xml:space="preserve">   K2O  corr </t>
  </si>
  <si>
    <t>A99 before</t>
  </si>
  <si>
    <t>A99 after</t>
  </si>
  <si>
    <t>VG 2 before</t>
  </si>
  <si>
    <t>from the</t>
  </si>
  <si>
    <t>Sample no.</t>
  </si>
  <si>
    <t>Chip no.</t>
  </si>
  <si>
    <t>Date analyzed</t>
  </si>
  <si>
    <t>Layer no.</t>
  </si>
  <si>
    <t xml:space="preserve"> S9-17-1 </t>
  </si>
  <si>
    <t>section</t>
  </si>
  <si>
    <t xml:space="preserve"> S9-17-2 </t>
  </si>
  <si>
    <t xml:space="preserve">S9-17-3 </t>
  </si>
  <si>
    <t xml:space="preserve">S9-17-4 </t>
  </si>
  <si>
    <t xml:space="preserve">S9-17-5 </t>
  </si>
  <si>
    <t xml:space="preserve">S9-17-6 </t>
  </si>
  <si>
    <t xml:space="preserve">S9-17-7 </t>
  </si>
  <si>
    <t xml:space="preserve">S9-17-8 </t>
  </si>
  <si>
    <t xml:space="preserve"> S9-17-10 </t>
  </si>
  <si>
    <t xml:space="preserve"> S9-17-11 </t>
  </si>
  <si>
    <t>layer --</t>
  </si>
  <si>
    <t>Kulana 2</t>
  </si>
  <si>
    <t>1500 B.P</t>
  </si>
  <si>
    <t xml:space="preserve"> S9-17-12 </t>
  </si>
  <si>
    <t xml:space="preserve"> S9-17-13 </t>
  </si>
  <si>
    <t xml:space="preserve"> S9-17-14 </t>
  </si>
  <si>
    <t xml:space="preserve"> S9-17-15 </t>
  </si>
  <si>
    <t xml:space="preserve"> S9-17-16 </t>
  </si>
  <si>
    <t xml:space="preserve"> S9-17-17 </t>
  </si>
  <si>
    <t>Kulanaokuaiki</t>
  </si>
  <si>
    <t>this is</t>
  </si>
  <si>
    <t>the</t>
  </si>
  <si>
    <t>high-Ti, K</t>
  </si>
  <si>
    <t xml:space="preserve"> F9-7-5 </t>
  </si>
  <si>
    <t xml:space="preserve">F02-26-26-1 </t>
  </si>
  <si>
    <t xml:space="preserve">F02-26-26-2 </t>
  </si>
  <si>
    <t xml:space="preserve">F02-26-26-3 </t>
  </si>
  <si>
    <t xml:space="preserve">F02-26-26-4 </t>
  </si>
  <si>
    <t xml:space="preserve">F02-26-26-5 </t>
  </si>
  <si>
    <t xml:space="preserve">F02-26-25-1 </t>
  </si>
  <si>
    <t xml:space="preserve">F02-26-25-2 </t>
  </si>
  <si>
    <t xml:space="preserve">F02-26-25-3 </t>
  </si>
  <si>
    <t xml:space="preserve">F02-26-25-4 </t>
  </si>
  <si>
    <t xml:space="preserve">F02-26-25-5 </t>
  </si>
  <si>
    <t xml:space="preserve">F02-26-25-6 </t>
  </si>
  <si>
    <t xml:space="preserve">F02-26-25-7 </t>
  </si>
  <si>
    <t xml:space="preserve">F02-26-25-8 </t>
  </si>
  <si>
    <t xml:space="preserve">F02-26-25-9 </t>
  </si>
  <si>
    <t xml:space="preserve">F02-26-25-10 </t>
  </si>
  <si>
    <t xml:space="preserve">F02-26-25-11 </t>
  </si>
  <si>
    <t xml:space="preserve">F02-26-25-12 </t>
  </si>
  <si>
    <t xml:space="preserve">F02-26-25-13 </t>
  </si>
  <si>
    <t xml:space="preserve">F02-26-25-14 </t>
  </si>
  <si>
    <t xml:space="preserve">F02-26-25-15 </t>
  </si>
  <si>
    <t xml:space="preserve">F02-26-25-16 </t>
  </si>
  <si>
    <t xml:space="preserve">F02-26-25-17 </t>
  </si>
  <si>
    <t xml:space="preserve">F02-26-25-18 </t>
  </si>
  <si>
    <t xml:space="preserve">F02-26-25-19 </t>
  </si>
  <si>
    <t xml:space="preserve">F02-26-25-20 </t>
  </si>
  <si>
    <t xml:space="preserve">F02-26-25-21 </t>
  </si>
  <si>
    <t xml:space="preserve">F02-26-25-22 </t>
  </si>
  <si>
    <t xml:space="preserve">F02-26-25-23 </t>
  </si>
  <si>
    <t xml:space="preserve">F02-26-25-24 </t>
  </si>
  <si>
    <t xml:space="preserve">F02-26-25-26 </t>
  </si>
  <si>
    <t xml:space="preserve">F02-26-25-27 </t>
  </si>
  <si>
    <t xml:space="preserve">F02-26-25-28 </t>
  </si>
  <si>
    <t xml:space="preserve">F02-26-25-29 </t>
  </si>
  <si>
    <t xml:space="preserve">F02-26-25-30 </t>
  </si>
  <si>
    <t xml:space="preserve">F02-26-25-31 </t>
  </si>
  <si>
    <t xml:space="preserve">F02-26-25-32 </t>
  </si>
  <si>
    <t xml:space="preserve">F02-26-25-33 </t>
  </si>
  <si>
    <t xml:space="preserve">F02-26-25-34 </t>
  </si>
  <si>
    <t xml:space="preserve">F02-26-25-35 </t>
  </si>
  <si>
    <t xml:space="preserve">F02-26-25-36 </t>
  </si>
  <si>
    <t xml:space="preserve">F02-26-25-37 </t>
  </si>
  <si>
    <t xml:space="preserve">F02-26-25-38 </t>
  </si>
  <si>
    <t xml:space="preserve">F02-26-25-39 </t>
  </si>
  <si>
    <t xml:space="preserve">F02-26-25-40 </t>
  </si>
  <si>
    <t xml:space="preserve">F02-26-25-41 </t>
  </si>
  <si>
    <t xml:space="preserve">F02-26-25-42 </t>
  </si>
  <si>
    <t xml:space="preserve">F02-26-25-43 </t>
  </si>
  <si>
    <t xml:space="preserve">F02-26-25-44 </t>
  </si>
  <si>
    <t xml:space="preserve">F02-26-25-45 </t>
  </si>
  <si>
    <t xml:space="preserve">F02-26-25-46 </t>
  </si>
  <si>
    <t xml:space="preserve">F02-26-25-47 </t>
  </si>
  <si>
    <t xml:space="preserve">F02-26-25-48 </t>
  </si>
  <si>
    <t xml:space="preserve">F02-26-25-49 </t>
  </si>
  <si>
    <t xml:space="preserve">F02-26-25-50 </t>
  </si>
  <si>
    <t xml:space="preserve">F02-26-25-51 </t>
  </si>
  <si>
    <t xml:space="preserve">F02-26-25-44b </t>
  </si>
  <si>
    <t xml:space="preserve">F02-26-25-52 </t>
  </si>
  <si>
    <t xml:space="preserve">F02-26-25-53 </t>
  </si>
  <si>
    <t xml:space="preserve">F02-26-25-54 </t>
  </si>
  <si>
    <t xml:space="preserve">F02-26-25-55 </t>
  </si>
  <si>
    <t xml:space="preserve">F02-26-25-56 </t>
  </si>
  <si>
    <t xml:space="preserve">F02-26-25-57 </t>
  </si>
  <si>
    <t xml:space="preserve">F02-26-25-58 </t>
  </si>
  <si>
    <t xml:space="preserve">F02-26-25-59 </t>
  </si>
  <si>
    <t xml:space="preserve">F02-26-25-60 </t>
  </si>
  <si>
    <t xml:space="preserve">F02-26-25-61 </t>
  </si>
  <si>
    <t xml:space="preserve">F02-26-25-62 </t>
  </si>
  <si>
    <t xml:space="preserve">F02-26-25-63 </t>
  </si>
  <si>
    <t xml:space="preserve">F02-26-25-64 </t>
  </si>
  <si>
    <t xml:space="preserve">F02-26-25-65 </t>
  </si>
  <si>
    <t xml:space="preserve">F02-26-25-67 </t>
  </si>
  <si>
    <t xml:space="preserve">F02-26-25-68 </t>
  </si>
  <si>
    <t xml:space="preserve">F02-26-25-69 </t>
  </si>
  <si>
    <t xml:space="preserve">F02-26-25-72 </t>
  </si>
  <si>
    <t xml:space="preserve">F02-26-25-73 </t>
  </si>
  <si>
    <t xml:space="preserve">F02-26-25-74 </t>
  </si>
  <si>
    <t xml:space="preserve">F02-26-25-75 </t>
  </si>
  <si>
    <t xml:space="preserve">F02-26-25-76 </t>
  </si>
  <si>
    <t xml:space="preserve">F02-26-25-77 </t>
  </si>
  <si>
    <t xml:space="preserve">F02-26-25-78 </t>
  </si>
  <si>
    <t xml:space="preserve">F02-26-25-79 </t>
  </si>
  <si>
    <t xml:space="preserve">F02-26-25-80 </t>
  </si>
  <si>
    <t xml:space="preserve">F02-26-25-81 </t>
  </si>
  <si>
    <t xml:space="preserve">F02-26-25-82 </t>
  </si>
  <si>
    <t xml:space="preserve"> F9-7-4 </t>
  </si>
  <si>
    <t xml:space="preserve"> F9-7-3 </t>
  </si>
  <si>
    <t xml:space="preserve"> F9-7-2 </t>
  </si>
  <si>
    <t xml:space="preserve"> F9-7-1 </t>
  </si>
  <si>
    <t xml:space="preserve"> F9-6-5 </t>
  </si>
  <si>
    <t xml:space="preserve"> F9-6-3 </t>
  </si>
  <si>
    <t xml:space="preserve"> F9-6-2 </t>
  </si>
  <si>
    <t xml:space="preserve"> F9-6-1 </t>
  </si>
  <si>
    <t xml:space="preserve">F02-26-12a </t>
  </si>
  <si>
    <t xml:space="preserve">F02-26-11a </t>
  </si>
  <si>
    <t xml:space="preserve">F02-26-10a </t>
  </si>
  <si>
    <t xml:space="preserve">F02-26-9a </t>
  </si>
  <si>
    <t xml:space="preserve">F02-26-9b </t>
  </si>
  <si>
    <t>F02-26-8</t>
  </si>
  <si>
    <t>F02-26-7</t>
  </si>
  <si>
    <t>black glass</t>
  </si>
  <si>
    <t>green glass</t>
  </si>
  <si>
    <t xml:space="preserve">F02-26-6a </t>
  </si>
  <si>
    <t>low-Ti, K glass</t>
  </si>
  <si>
    <t xml:space="preserve">No. points </t>
  </si>
  <si>
    <t>SO-7-1</t>
  </si>
  <si>
    <t>south</t>
  </si>
  <si>
    <t>fire road</t>
  </si>
  <si>
    <t>of Ainahou</t>
  </si>
  <si>
    <t>SO-7-2</t>
  </si>
  <si>
    <t>SO-7-3</t>
  </si>
  <si>
    <t>SO-7-4</t>
  </si>
  <si>
    <t>SO-7-5</t>
  </si>
  <si>
    <t>Kulana 3</t>
  </si>
  <si>
    <t>glasses</t>
  </si>
  <si>
    <t>NOT</t>
  </si>
  <si>
    <t>interstitial</t>
  </si>
  <si>
    <t>SO-7-6</t>
  </si>
  <si>
    <t>average</t>
  </si>
  <si>
    <t>SO-7-7</t>
  </si>
  <si>
    <t>SO-7-8</t>
  </si>
  <si>
    <t>SO-7-9</t>
  </si>
  <si>
    <t xml:space="preserve">flank, </t>
  </si>
  <si>
    <t>as found</t>
  </si>
  <si>
    <t>along the</t>
  </si>
  <si>
    <t xml:space="preserve">Top of </t>
  </si>
  <si>
    <t xml:space="preserve"> All of the</t>
  </si>
  <si>
    <t>high-Ti,K</t>
  </si>
  <si>
    <t xml:space="preserve">glasses = </t>
  </si>
  <si>
    <t>glasses =</t>
  </si>
  <si>
    <t>Bottom</t>
  </si>
  <si>
    <t>of the</t>
  </si>
  <si>
    <t xml:space="preserve">   Chip no. </t>
  </si>
  <si>
    <t xml:space="preserve">F0-1-0.5a </t>
  </si>
  <si>
    <t>high-Ti,K glass</t>
  </si>
  <si>
    <t xml:space="preserve">F0-1-0.5 </t>
  </si>
  <si>
    <t xml:space="preserve">F0-1-1 </t>
  </si>
  <si>
    <t xml:space="preserve">F0-1-1.5a </t>
  </si>
  <si>
    <t xml:space="preserve">F0-1-2 </t>
  </si>
  <si>
    <t xml:space="preserve">F0-1-3 </t>
  </si>
  <si>
    <t xml:space="preserve">F0-1-3.5a </t>
  </si>
  <si>
    <t xml:space="preserve">F0-1-4 </t>
  </si>
  <si>
    <t xml:space="preserve">F0-1-4.5a </t>
  </si>
  <si>
    <t xml:space="preserve">F0-1-5 </t>
  </si>
  <si>
    <t xml:space="preserve">F0-1-6 </t>
  </si>
  <si>
    <t xml:space="preserve">F0-1-7 </t>
  </si>
  <si>
    <t xml:space="preserve">F0-1-8 </t>
  </si>
  <si>
    <t xml:space="preserve">F0-1-9 </t>
  </si>
  <si>
    <t xml:space="preserve">F01-2-1a </t>
  </si>
  <si>
    <t xml:space="preserve">F01-2-1b </t>
  </si>
  <si>
    <t xml:space="preserve">F01-2-1c </t>
  </si>
  <si>
    <t xml:space="preserve">F01-2-1d </t>
  </si>
  <si>
    <t xml:space="preserve">F01-2-2a </t>
  </si>
  <si>
    <t xml:space="preserve">F01-2-2b </t>
  </si>
  <si>
    <t xml:space="preserve">F01-2-2c </t>
  </si>
  <si>
    <t xml:space="preserve">F01-2-2d </t>
  </si>
  <si>
    <t xml:space="preserve">F01-2-3a </t>
  </si>
  <si>
    <t xml:space="preserve">F01-2-3b </t>
  </si>
  <si>
    <t xml:space="preserve">F01-2-3c </t>
  </si>
  <si>
    <t xml:space="preserve">F01-2-3d </t>
  </si>
  <si>
    <t xml:space="preserve">F01-2-4a </t>
  </si>
  <si>
    <t xml:space="preserve">F01-2-4b </t>
  </si>
  <si>
    <t xml:space="preserve">F01-2-4c </t>
  </si>
  <si>
    <t xml:space="preserve">F01-2-4d </t>
  </si>
  <si>
    <t>Top of</t>
  </si>
  <si>
    <t>large, very vesicular fragment</t>
  </si>
  <si>
    <t>large  vesicular fragment</t>
  </si>
  <si>
    <t xml:space="preserve">light brown glass w/ stretched vesicles </t>
  </si>
  <si>
    <t>light brown vesicular glass</t>
  </si>
  <si>
    <t>glass fragment w/ elongate vesicle</t>
  </si>
  <si>
    <t>Unit I from water tank outside Hawaiian Volcano Observatory</t>
  </si>
  <si>
    <t>dacitic glass fragment</t>
  </si>
  <si>
    <t>94RRA 66-10-1</t>
  </si>
  <si>
    <t>clear, uniform brown glass</t>
  </si>
  <si>
    <t>big arcuate shard next to #4</t>
  </si>
  <si>
    <t xml:space="preserve">94RRA 37-unk 1  </t>
  </si>
  <si>
    <t xml:space="preserve">94RRA 37-unk 2 </t>
  </si>
  <si>
    <t xml:space="preserve">94RRA 37-unk 3 </t>
  </si>
  <si>
    <t xml:space="preserve">94RRA 37-unk 4 </t>
  </si>
  <si>
    <t>VG-2 average 5</t>
  </si>
  <si>
    <t>VG-2 average 4</t>
  </si>
  <si>
    <t>VG-2 average 3</t>
  </si>
  <si>
    <t>to the south</t>
  </si>
  <si>
    <t>[All values are in weight percent, unless otherwise indicated. opx, orthopyroxene; ppm, parts per million]</t>
  </si>
  <si>
    <t>[All values are in weight percent, unless otherwise indicated. new, new shard analyzed; ppm, parts per million; R, successful recheck; X, mismatch]</t>
  </si>
  <si>
    <t>[All values are in weight percent, unless otherwise indicated. ppm, parts per million]</t>
  </si>
  <si>
    <t>[All values are in weight percent]</t>
  </si>
  <si>
    <t>[ All values are in weight percent]</t>
  </si>
  <si>
    <t>Sample from stratigraphic location of IIC1, Sand Wash</t>
  </si>
  <si>
    <t>[All values are in weight percent, unless otherwise indicated. corr, corrected analysis, adjusted to preferred values in A99; nd, not determined; ppm, parts per million]</t>
  </si>
  <si>
    <t>[All values are in weight percent. B.P., before the present (A.D. 1950)]</t>
  </si>
  <si>
    <r>
      <rPr>
        <b/>
        <sz val="11"/>
        <color indexed="8"/>
        <rFont val="Arial Narrow"/>
        <family val="2"/>
      </rPr>
      <t>Table A1a.</t>
    </r>
    <r>
      <rPr>
        <sz val="11"/>
        <color indexed="8"/>
        <rFont val="Arial Narrow"/>
        <family val="2"/>
      </rPr>
      <t xml:space="preserve">  Glass analyses from Keanakāko‘i samples, with MgO corrected.</t>
    </r>
  </si>
  <si>
    <r>
      <rPr>
        <b/>
        <sz val="11"/>
        <color indexed="8"/>
        <rFont val="Arial Narrow"/>
        <family val="2"/>
      </rPr>
      <t>Table A1b.</t>
    </r>
    <r>
      <rPr>
        <sz val="11"/>
        <color indexed="8"/>
        <rFont val="Arial Narrow"/>
        <family val="2"/>
      </rPr>
      <t xml:space="preserve">  Replicate glass analyses of selected Keanakāko‘i samples.</t>
    </r>
  </si>
  <si>
    <r>
      <rPr>
        <b/>
        <sz val="11"/>
        <color indexed="8"/>
        <rFont val="Arial Narrow"/>
        <family val="2"/>
      </rPr>
      <t>Table A2a.</t>
    </r>
    <r>
      <rPr>
        <sz val="11"/>
        <color indexed="8"/>
        <rFont val="Arial Narrow"/>
        <family val="2"/>
      </rPr>
      <t xml:space="preserve">  Glass analyses from Pāhala samples, with MgO corrected.</t>
    </r>
  </si>
  <si>
    <t>[All values are in weight percent, unless otherwise indicated. new, new shard analyzed; R, successful recheck; R2, additional recheck; unk, unknown; X, mismatch]</t>
  </si>
  <si>
    <r>
      <rPr>
        <b/>
        <sz val="11"/>
        <color indexed="8"/>
        <rFont val="Arial Narrow"/>
        <family val="2"/>
      </rPr>
      <t>Table A2b.</t>
    </r>
    <r>
      <rPr>
        <sz val="11"/>
        <color indexed="8"/>
        <rFont val="Arial Narrow"/>
        <family val="2"/>
      </rPr>
      <t xml:space="preserve">  Replicate glass analyses of selected Pāhala samples.</t>
    </r>
  </si>
  <si>
    <r>
      <rPr>
        <b/>
        <sz val="11"/>
        <color indexed="8"/>
        <rFont val="Arial Narrow"/>
        <family val="2"/>
      </rPr>
      <t>Table A2c.</t>
    </r>
    <r>
      <rPr>
        <sz val="11"/>
        <color indexed="8"/>
        <rFont val="Arial Narrow"/>
        <family val="2"/>
      </rPr>
      <t xml:space="preserve">  Glass standard analyses obtained during replicate analysis sessions.</t>
    </r>
  </si>
  <si>
    <r>
      <rPr>
        <b/>
        <sz val="11"/>
        <color indexed="8"/>
        <rFont val="Arial Narrow"/>
        <family val="2"/>
      </rPr>
      <t>Table A3a.</t>
    </r>
    <r>
      <rPr>
        <sz val="11"/>
        <color indexed="8"/>
        <rFont val="Arial Narrow"/>
        <family val="2"/>
      </rPr>
      <t xml:space="preserve">  Glass analyses from the Tree Molds section of the Kulanaokuaiki Tephra.</t>
    </r>
  </si>
  <si>
    <r>
      <rPr>
        <b/>
        <sz val="11"/>
        <color indexed="8"/>
        <rFont val="Arial Narrow"/>
        <family val="2"/>
      </rPr>
      <t>Table A3b.</t>
    </r>
    <r>
      <rPr>
        <sz val="11"/>
        <color indexed="8"/>
        <rFont val="Arial Narrow"/>
        <family val="2"/>
      </rPr>
      <t xml:space="preserve">  Glass analyses from the composite Uwēkahuna section of the Kulanaokuaiki Tephra.</t>
    </r>
  </si>
  <si>
    <r>
      <rPr>
        <b/>
        <sz val="11"/>
        <color indexed="8"/>
        <rFont val="Arial Narrow"/>
        <family val="2"/>
      </rPr>
      <t>Table A3c.</t>
    </r>
    <r>
      <rPr>
        <sz val="11"/>
        <color indexed="8"/>
        <rFont val="Arial Narrow"/>
        <family val="2"/>
      </rPr>
      <t xml:space="preserve">  Glass analyses from the South Flank section of the Kulanaokuaiki Tephra.</t>
    </r>
  </si>
  <si>
    <r>
      <rPr>
        <b/>
        <sz val="11"/>
        <color indexed="8"/>
        <rFont val="Arial Narrow"/>
        <family val="2"/>
      </rPr>
      <t>Table A3d.</t>
    </r>
    <r>
      <rPr>
        <sz val="11"/>
        <color indexed="8"/>
        <rFont val="Arial Narrow"/>
        <family val="2"/>
      </rPr>
      <t xml:space="preserve">  Glass analyses from the Jack's Pit section of the Kulanaokuaiki Tephra.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</si>
</sst>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0_)"/>
    <numFmt numFmtId="167" formatCode="0.000_)"/>
    <numFmt numFmtId="168" formatCode="0.000"/>
    <numFmt numFmtId="169" formatCode="0.0000"/>
    <numFmt numFmtId="170" formatCode="mm/dd/yy"/>
    <numFmt numFmtId="171" formatCode="[$-409]dddd\,\ mmmm\ dd\,\ yyyy"/>
    <numFmt numFmtId="172" formatCode="[$-409]h:mm:ss\ AM/PM"/>
    <numFmt numFmtId="173" formatCode="0.00000000"/>
    <numFmt numFmtId="174" formatCode="0.0000000"/>
    <numFmt numFmtId="175" formatCode="0.000000"/>
    <numFmt numFmtId="176" formatCode="0.00000"/>
    <numFmt numFmtId="177" formatCode="[$-409]d\-mmm\-yy;@"/>
    <numFmt numFmtId="178" formatCode="0.0"/>
    <numFmt numFmtId="179" formatCode="0.0_)"/>
    <numFmt numFmtId="180" formatCode="0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Helv"/>
      <family val="0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color indexed="8"/>
      <name val="Times New Roman"/>
      <family val="1"/>
    </font>
    <font>
      <b/>
      <sz val="11"/>
      <color indexed="8"/>
      <name val="Arial Narrow"/>
      <family val="2"/>
    </font>
    <font>
      <sz val="11"/>
      <name val="Times New Roman"/>
      <family val="1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11"/>
      <color theme="1"/>
      <name val="Times New Roman"/>
      <family val="1"/>
    </font>
    <font>
      <b/>
      <sz val="11"/>
      <color theme="1"/>
      <name val="Arial Narrow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64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55" applyNumberFormat="1" applyFont="1">
      <alignment/>
      <protection/>
    </xf>
    <xf numFmtId="1" fontId="3" fillId="0" borderId="0" xfId="55" applyNumberFormat="1" applyFont="1">
      <alignment/>
      <protection/>
    </xf>
    <xf numFmtId="0" fontId="0" fillId="0" borderId="0" xfId="0" applyFill="1" applyAlignment="1">
      <alignment/>
    </xf>
    <xf numFmtId="178" fontId="0" fillId="0" borderId="0" xfId="0" applyNumberFormat="1" applyAlignment="1">
      <alignment/>
    </xf>
    <xf numFmtId="2" fontId="0" fillId="0" borderId="0" xfId="0" applyNumberFormat="1" applyFill="1" applyAlignment="1">
      <alignment horizontal="center"/>
    </xf>
    <xf numFmtId="177" fontId="0" fillId="0" borderId="0" xfId="0" applyNumberForma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77" fontId="43" fillId="0" borderId="0" xfId="0" applyNumberFormat="1" applyFont="1" applyAlignment="1">
      <alignment/>
    </xf>
    <xf numFmtId="177" fontId="43" fillId="0" borderId="0" xfId="0" applyNumberFormat="1" applyFont="1" applyAlignment="1">
      <alignment horizontal="center"/>
    </xf>
    <xf numFmtId="2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left"/>
    </xf>
    <xf numFmtId="2" fontId="43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77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/>
    </xf>
    <xf numFmtId="177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right"/>
    </xf>
    <xf numFmtId="2" fontId="43" fillId="0" borderId="0" xfId="0" applyNumberFormat="1" applyFont="1" applyAlignment="1">
      <alignment horizontal="right"/>
    </xf>
    <xf numFmtId="1" fontId="43" fillId="0" borderId="0" xfId="0" applyNumberFormat="1" applyFont="1" applyAlignment="1">
      <alignment horizontal="center"/>
    </xf>
    <xf numFmtId="168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178" fontId="43" fillId="0" borderId="0" xfId="0" applyNumberFormat="1" applyFont="1" applyAlignment="1">
      <alignment horizontal="center"/>
    </xf>
    <xf numFmtId="1" fontId="43" fillId="0" borderId="0" xfId="0" applyNumberFormat="1" applyFont="1" applyAlignment="1">
      <alignment/>
    </xf>
    <xf numFmtId="14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 horizontal="right"/>
      <protection/>
    </xf>
    <xf numFmtId="167" fontId="7" fillId="0" borderId="0" xfId="0" applyNumberFormat="1" applyFont="1" applyBorder="1" applyAlignment="1" applyProtection="1">
      <alignment/>
      <protection/>
    </xf>
    <xf numFmtId="180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left"/>
      <protection/>
    </xf>
    <xf numFmtId="168" fontId="44" fillId="0" borderId="10" xfId="0" applyNumberFormat="1" applyFont="1" applyBorder="1" applyAlignment="1">
      <alignment horizontal="center"/>
    </xf>
    <xf numFmtId="168" fontId="44" fillId="0" borderId="0" xfId="0" applyNumberFormat="1" applyFont="1" applyBorder="1" applyAlignment="1">
      <alignment/>
    </xf>
    <xf numFmtId="168" fontId="44" fillId="0" borderId="11" xfId="0" applyNumberFormat="1" applyFont="1" applyBorder="1" applyAlignment="1">
      <alignment/>
    </xf>
    <xf numFmtId="15" fontId="43" fillId="0" borderId="0" xfId="0" applyNumberFormat="1" applyFont="1" applyAlignment="1">
      <alignment horizontal="center"/>
    </xf>
    <xf numFmtId="2" fontId="43" fillId="0" borderId="0" xfId="0" applyNumberFormat="1" applyFont="1" applyBorder="1" applyAlignment="1">
      <alignment/>
    </xf>
    <xf numFmtId="0" fontId="8" fillId="0" borderId="10" xfId="55" applyNumberFormat="1" applyFont="1" applyBorder="1">
      <alignment/>
      <protection/>
    </xf>
    <xf numFmtId="0" fontId="8" fillId="0" borderId="10" xfId="55" applyNumberFormat="1" applyFont="1" applyBorder="1" applyAlignment="1">
      <alignment horizontal="center"/>
      <protection/>
    </xf>
    <xf numFmtId="168" fontId="8" fillId="0" borderId="10" xfId="55" applyNumberFormat="1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10" xfId="55" applyNumberFormat="1" applyFont="1" applyFill="1" applyBorder="1">
      <alignment/>
      <protection/>
    </xf>
    <xf numFmtId="168" fontId="44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0" xfId="55" applyNumberFormat="1" applyFont="1">
      <alignment/>
      <protection/>
    </xf>
    <xf numFmtId="0" fontId="7" fillId="0" borderId="0" xfId="55" applyNumberFormat="1" applyFont="1" applyAlignment="1">
      <alignment horizontal="center"/>
      <protection/>
    </xf>
    <xf numFmtId="2" fontId="7" fillId="0" borderId="0" xfId="55" applyNumberFormat="1" applyFont="1" applyAlignment="1">
      <alignment horizontal="center"/>
      <protection/>
    </xf>
    <xf numFmtId="168" fontId="7" fillId="0" borderId="0" xfId="55" applyNumberFormat="1" applyFont="1" applyFill="1" applyAlignment="1">
      <alignment horizontal="center"/>
      <protection/>
    </xf>
    <xf numFmtId="168" fontId="7" fillId="0" borderId="0" xfId="55" applyNumberFormat="1" applyFont="1" applyAlignment="1">
      <alignment horizontal="center"/>
      <protection/>
    </xf>
    <xf numFmtId="168" fontId="43" fillId="0" borderId="0" xfId="0" applyNumberFormat="1" applyFont="1" applyAlignment="1">
      <alignment horizont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11" xfId="0" applyFont="1" applyBorder="1" applyAlignment="1">
      <alignment vertical="center"/>
    </xf>
    <xf numFmtId="0" fontId="45" fillId="0" borderId="11" xfId="0" applyFont="1" applyBorder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2" fontId="44" fillId="0" borderId="10" xfId="0" applyNumberFormat="1" applyFont="1" applyBorder="1" applyAlignment="1">
      <alignment/>
    </xf>
    <xf numFmtId="2" fontId="44" fillId="0" borderId="11" xfId="0" applyNumberFormat="1" applyFont="1" applyBorder="1" applyAlignment="1">
      <alignment/>
    </xf>
    <xf numFmtId="2" fontId="43" fillId="0" borderId="0" xfId="0" applyNumberFormat="1" applyFont="1" applyAlignment="1">
      <alignment/>
    </xf>
    <xf numFmtId="168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5" fillId="0" borderId="0" xfId="55" applyNumberFormat="1" applyFont="1">
      <alignment/>
      <protection/>
    </xf>
    <xf numFmtId="15" fontId="5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2" fontId="5" fillId="0" borderId="0" xfId="55" applyNumberFormat="1" applyFont="1">
      <alignment/>
      <protection/>
    </xf>
    <xf numFmtId="1" fontId="5" fillId="0" borderId="0" xfId="55" applyNumberFormat="1" applyFont="1">
      <alignment/>
      <protection/>
    </xf>
    <xf numFmtId="2" fontId="5" fillId="0" borderId="0" xfId="55" applyNumberFormat="1" applyFont="1" applyAlignment="1">
      <alignment horizontal="center"/>
      <protection/>
    </xf>
    <xf numFmtId="0" fontId="43" fillId="0" borderId="0" xfId="0" applyFont="1" applyFill="1" applyAlignment="1">
      <alignment/>
    </xf>
    <xf numFmtId="16" fontId="43" fillId="0" borderId="0" xfId="0" applyNumberFormat="1" applyFont="1" applyAlignment="1">
      <alignment horizontal="center"/>
    </xf>
    <xf numFmtId="0" fontId="43" fillId="0" borderId="0" xfId="0" applyFont="1" applyFill="1" applyAlignment="1">
      <alignment horizontal="center"/>
    </xf>
    <xf numFmtId="2" fontId="43" fillId="0" borderId="0" xfId="0" applyNumberFormat="1" applyFont="1" applyBorder="1" applyAlignment="1">
      <alignment horizontal="center"/>
    </xf>
    <xf numFmtId="178" fontId="43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14" fontId="43" fillId="0" borderId="0" xfId="0" applyNumberFormat="1" applyFont="1" applyAlignment="1">
      <alignment horizontal="center"/>
    </xf>
    <xf numFmtId="2" fontId="44" fillId="0" borderId="12" xfId="0" applyNumberFormat="1" applyFont="1" applyBorder="1" applyAlignment="1">
      <alignment horizontal="center"/>
    </xf>
    <xf numFmtId="178" fontId="44" fillId="0" borderId="12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1" fontId="44" fillId="0" borderId="12" xfId="0" applyNumberFormat="1" applyFont="1" applyBorder="1" applyAlignment="1">
      <alignment horizontal="center"/>
    </xf>
    <xf numFmtId="2" fontId="44" fillId="0" borderId="12" xfId="0" applyNumberFormat="1" applyFont="1" applyFill="1" applyBorder="1" applyAlignment="1">
      <alignment horizontal="center"/>
    </xf>
    <xf numFmtId="0" fontId="6" fillId="0" borderId="12" xfId="55" applyNumberFormat="1" applyFont="1" applyBorder="1">
      <alignment/>
      <protection/>
    </xf>
    <xf numFmtId="0" fontId="6" fillId="0" borderId="12" xfId="55" applyNumberFormat="1" applyFont="1" applyBorder="1" applyAlignment="1">
      <alignment horizontal="center"/>
      <protection/>
    </xf>
    <xf numFmtId="0" fontId="6" fillId="0" borderId="12" xfId="55" applyNumberFormat="1" applyFont="1" applyFill="1" applyBorder="1">
      <alignment/>
      <protection/>
    </xf>
    <xf numFmtId="0" fontId="44" fillId="0" borderId="12" xfId="0" applyFont="1" applyBorder="1" applyAlignment="1">
      <alignment horizontal="left"/>
    </xf>
    <xf numFmtId="177" fontId="44" fillId="0" borderId="12" xfId="0" applyNumberFormat="1" applyFont="1" applyBorder="1" applyAlignment="1">
      <alignment horizontal="center"/>
    </xf>
    <xf numFmtId="0" fontId="44" fillId="0" borderId="12" xfId="0" applyFont="1" applyBorder="1" applyAlignment="1">
      <alignment/>
    </xf>
    <xf numFmtId="2" fontId="43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2" fontId="43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left"/>
    </xf>
    <xf numFmtId="177" fontId="44" fillId="0" borderId="12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6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13.28125" style="0" customWidth="1"/>
    <col min="2" max="2" width="14.7109375" style="0" customWidth="1"/>
    <col min="3" max="3" width="14.8515625" style="0" customWidth="1"/>
    <col min="4" max="4" width="15.00390625" style="0" customWidth="1"/>
    <col min="5" max="5" width="11.57421875" style="0" customWidth="1"/>
    <col min="10" max="10" width="9.7109375" style="9" customWidth="1"/>
    <col min="20" max="20" width="13.140625" style="0" customWidth="1"/>
  </cols>
  <sheetData>
    <row r="1" spans="1:19" ht="14.25">
      <c r="A1" s="72" t="s">
        <v>1573</v>
      </c>
      <c r="B1" s="73"/>
      <c r="C1" s="73"/>
      <c r="D1" s="73"/>
      <c r="E1" s="73"/>
      <c r="F1" s="73"/>
      <c r="G1" s="73"/>
      <c r="H1" s="73"/>
      <c r="S1" s="1"/>
    </row>
    <row r="2" spans="1:19" ht="21" customHeight="1">
      <c r="A2" s="74" t="s">
        <v>1565</v>
      </c>
      <c r="B2" s="75"/>
      <c r="C2" s="75"/>
      <c r="D2" s="75"/>
      <c r="E2" s="75"/>
      <c r="F2" s="75"/>
      <c r="G2" s="75"/>
      <c r="H2" s="75"/>
      <c r="S2" s="1"/>
    </row>
    <row r="3" spans="1:20" ht="14.25">
      <c r="A3" s="30" t="s">
        <v>0</v>
      </c>
      <c r="B3" s="31" t="s">
        <v>149</v>
      </c>
      <c r="C3" s="32" t="s">
        <v>150</v>
      </c>
      <c r="D3" s="32" t="s">
        <v>151</v>
      </c>
      <c r="E3" s="32" t="s">
        <v>2</v>
      </c>
      <c r="F3" s="32" t="s">
        <v>8</v>
      </c>
      <c r="G3" s="32" t="s">
        <v>3</v>
      </c>
      <c r="H3" s="32" t="s">
        <v>4</v>
      </c>
      <c r="I3" s="32" t="s">
        <v>10</v>
      </c>
      <c r="J3" s="32" t="s">
        <v>431</v>
      </c>
      <c r="K3" s="32" t="s">
        <v>5</v>
      </c>
      <c r="L3" s="32" t="s">
        <v>6</v>
      </c>
      <c r="M3" s="32" t="s">
        <v>7</v>
      </c>
      <c r="N3" s="32" t="s">
        <v>9</v>
      </c>
      <c r="O3" s="32" t="s">
        <v>12</v>
      </c>
      <c r="P3" s="32" t="s">
        <v>11</v>
      </c>
      <c r="Q3" s="32" t="s">
        <v>13</v>
      </c>
      <c r="R3" s="30"/>
      <c r="S3" s="32" t="s">
        <v>370</v>
      </c>
      <c r="T3" s="32" t="s">
        <v>1</v>
      </c>
    </row>
    <row r="4" spans="1:20" ht="14.25">
      <c r="A4" s="33"/>
      <c r="B4" s="34"/>
      <c r="C4" s="35"/>
      <c r="D4" s="35" t="s">
        <v>435</v>
      </c>
      <c r="E4" s="33"/>
      <c r="F4" s="33"/>
      <c r="G4" s="33"/>
      <c r="H4" s="33"/>
      <c r="I4" s="33"/>
      <c r="J4" s="36" t="s">
        <v>418</v>
      </c>
      <c r="K4" s="33"/>
      <c r="L4" s="33"/>
      <c r="M4" s="33"/>
      <c r="N4" s="33"/>
      <c r="O4" s="33"/>
      <c r="P4" s="33"/>
      <c r="Q4" s="33"/>
      <c r="R4" s="33"/>
      <c r="S4" s="35"/>
      <c r="T4" s="33"/>
    </row>
    <row r="5" spans="1:20" ht="14.25">
      <c r="A5" s="37"/>
      <c r="B5" s="37"/>
      <c r="C5" s="37"/>
      <c r="D5" s="38" t="s">
        <v>434</v>
      </c>
      <c r="E5" s="37"/>
      <c r="F5" s="37"/>
      <c r="G5" s="37"/>
      <c r="H5" s="37"/>
      <c r="I5" s="37"/>
      <c r="J5" s="39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3" ht="14.25">
      <c r="A6" s="23" t="s">
        <v>116</v>
      </c>
      <c r="B6" s="26"/>
      <c r="C6" s="24"/>
      <c r="D6" s="24"/>
      <c r="E6" s="29"/>
      <c r="F6" s="29"/>
      <c r="G6" s="29"/>
      <c r="H6" s="29"/>
      <c r="I6" s="29"/>
      <c r="J6" s="40"/>
      <c r="K6" s="29"/>
      <c r="L6" s="29"/>
      <c r="M6" s="29"/>
      <c r="N6" s="29"/>
      <c r="O6" s="23"/>
      <c r="P6" s="23"/>
      <c r="Q6" s="23"/>
      <c r="R6" s="23"/>
      <c r="S6" s="41"/>
      <c r="T6" s="23"/>
      <c r="U6" s="23"/>
      <c r="V6" s="23"/>
      <c r="W6" s="23"/>
    </row>
    <row r="7" spans="1:23" ht="14.25">
      <c r="A7" s="23" t="s">
        <v>158</v>
      </c>
      <c r="B7" s="26">
        <v>34540</v>
      </c>
      <c r="C7" s="24" t="s">
        <v>14</v>
      </c>
      <c r="D7" s="23"/>
      <c r="E7" s="29">
        <v>49.4085</v>
      </c>
      <c r="F7" s="29">
        <v>2.1965</v>
      </c>
      <c r="G7" s="29">
        <v>12.38875</v>
      </c>
      <c r="H7" s="29">
        <v>11.6695</v>
      </c>
      <c r="I7" s="29">
        <v>0.16825</v>
      </c>
      <c r="J7" s="40">
        <v>9.9654469455</v>
      </c>
      <c r="K7" s="29">
        <v>10.26</v>
      </c>
      <c r="L7" s="29">
        <v>1.99175</v>
      </c>
      <c r="M7" s="29">
        <v>0.40975</v>
      </c>
      <c r="N7" s="29">
        <v>0.202</v>
      </c>
      <c r="O7" s="42">
        <v>0.07825</v>
      </c>
      <c r="P7" s="42">
        <v>0.014</v>
      </c>
      <c r="Q7" s="29">
        <f aca="true" t="shared" si="0" ref="Q7:Q14">SUM(E7:P7)</f>
        <v>98.7526969455</v>
      </c>
      <c r="R7" s="23"/>
      <c r="S7" s="41">
        <v>313.39125</v>
      </c>
      <c r="T7" s="23" t="s">
        <v>421</v>
      </c>
      <c r="U7" s="23"/>
      <c r="V7" s="24"/>
      <c r="W7" s="23"/>
    </row>
    <row r="8" spans="1:23" ht="14.25">
      <c r="A8" s="23" t="s">
        <v>159</v>
      </c>
      <c r="B8" s="26">
        <v>34540</v>
      </c>
      <c r="C8" s="24" t="s">
        <v>18</v>
      </c>
      <c r="D8" s="23"/>
      <c r="E8" s="29">
        <v>50.6513333333333</v>
      </c>
      <c r="F8" s="29">
        <v>2.48233333333333</v>
      </c>
      <c r="G8" s="29">
        <v>13.5553333333333</v>
      </c>
      <c r="H8" s="29">
        <v>11.0346666666667</v>
      </c>
      <c r="I8" s="29">
        <v>0.162666666666667</v>
      </c>
      <c r="J8" s="40">
        <v>7.581430783333331</v>
      </c>
      <c r="K8" s="29">
        <v>10.919</v>
      </c>
      <c r="L8" s="29">
        <v>2.16733333333333</v>
      </c>
      <c r="M8" s="29">
        <v>0.428666666666667</v>
      </c>
      <c r="N8" s="29">
        <v>0.22</v>
      </c>
      <c r="O8" s="42">
        <v>0.100666666666667</v>
      </c>
      <c r="P8" s="42">
        <v>0.0126666666666667</v>
      </c>
      <c r="Q8" s="29">
        <f t="shared" si="0"/>
        <v>99.31609744999994</v>
      </c>
      <c r="R8" s="23"/>
      <c r="S8" s="41">
        <v>403.16999999999996</v>
      </c>
      <c r="T8" s="23" t="s">
        <v>422</v>
      </c>
      <c r="U8" s="23"/>
      <c r="V8" s="24"/>
      <c r="W8" s="23"/>
    </row>
    <row r="9" spans="1:23" ht="14.25">
      <c r="A9" s="23" t="s">
        <v>160</v>
      </c>
      <c r="B9" s="26">
        <v>34540</v>
      </c>
      <c r="C9" s="24" t="s">
        <v>14</v>
      </c>
      <c r="D9" s="23"/>
      <c r="E9" s="29">
        <v>50.6385</v>
      </c>
      <c r="F9" s="29">
        <v>2.43975</v>
      </c>
      <c r="G9" s="29">
        <v>13.3905</v>
      </c>
      <c r="H9" s="29">
        <v>11.2525</v>
      </c>
      <c r="I9" s="29">
        <v>0.17825</v>
      </c>
      <c r="J9" s="40">
        <v>8.373346481</v>
      </c>
      <c r="K9" s="29">
        <v>10.6975</v>
      </c>
      <c r="L9" s="29">
        <v>1.9625</v>
      </c>
      <c r="M9" s="29">
        <v>0.43025</v>
      </c>
      <c r="N9" s="29">
        <v>0.21575</v>
      </c>
      <c r="O9" s="42">
        <v>0.0885</v>
      </c>
      <c r="P9" s="42">
        <v>0.013</v>
      </c>
      <c r="Q9" s="29">
        <f t="shared" si="0"/>
        <v>99.68034648100002</v>
      </c>
      <c r="R9" s="23"/>
      <c r="S9" s="41">
        <v>354.44249999999994</v>
      </c>
      <c r="T9" s="23" t="s">
        <v>423</v>
      </c>
      <c r="U9" s="23"/>
      <c r="V9" s="24"/>
      <c r="W9" s="23"/>
    </row>
    <row r="10" spans="1:23" ht="14.25">
      <c r="A10" s="23" t="s">
        <v>161</v>
      </c>
      <c r="B10" s="26">
        <v>34540</v>
      </c>
      <c r="C10" s="24" t="s">
        <v>14</v>
      </c>
      <c r="D10" s="23"/>
      <c r="E10" s="29">
        <v>50.6</v>
      </c>
      <c r="F10" s="29">
        <v>2.38825</v>
      </c>
      <c r="G10" s="29">
        <v>13.66525</v>
      </c>
      <c r="H10" s="29">
        <v>11.0545</v>
      </c>
      <c r="I10" s="29">
        <v>0.17025</v>
      </c>
      <c r="J10" s="40">
        <v>7.218113997000001</v>
      </c>
      <c r="K10" s="29">
        <v>11.16625</v>
      </c>
      <c r="L10" s="29">
        <v>2.2005</v>
      </c>
      <c r="M10" s="29">
        <v>0.44325</v>
      </c>
      <c r="N10" s="29">
        <v>0.21725</v>
      </c>
      <c r="O10" s="42">
        <v>0.07875</v>
      </c>
      <c r="P10" s="42">
        <v>0.01025</v>
      </c>
      <c r="Q10" s="29">
        <f t="shared" si="0"/>
        <v>99.21261399700003</v>
      </c>
      <c r="R10" s="23"/>
      <c r="S10" s="41">
        <v>315.39375</v>
      </c>
      <c r="T10" s="23" t="s">
        <v>424</v>
      </c>
      <c r="U10" s="23"/>
      <c r="V10" s="24"/>
      <c r="W10" s="23"/>
    </row>
    <row r="11" spans="1:23" ht="14.25">
      <c r="A11" s="23" t="s">
        <v>162</v>
      </c>
      <c r="B11" s="26">
        <v>34540</v>
      </c>
      <c r="C11" s="24" t="s">
        <v>14</v>
      </c>
      <c r="D11" s="23"/>
      <c r="E11" s="29">
        <v>50.11875</v>
      </c>
      <c r="F11" s="29">
        <v>2.2555</v>
      </c>
      <c r="G11" s="29">
        <v>13.09075</v>
      </c>
      <c r="H11" s="29">
        <v>11.88425</v>
      </c>
      <c r="I11" s="29">
        <v>0.18425</v>
      </c>
      <c r="J11" s="40">
        <v>9.3063586115</v>
      </c>
      <c r="K11" s="29">
        <v>11.14</v>
      </c>
      <c r="L11" s="29">
        <v>1.3425</v>
      </c>
      <c r="M11" s="29">
        <v>0.52325</v>
      </c>
      <c r="N11" s="29">
        <v>0.20325</v>
      </c>
      <c r="O11" s="42">
        <v>0.099</v>
      </c>
      <c r="P11" s="42">
        <v>0.002</v>
      </c>
      <c r="Q11" s="29">
        <f t="shared" si="0"/>
        <v>100.14985861150001</v>
      </c>
      <c r="R11" s="23"/>
      <c r="S11" s="41">
        <v>396.49499999999995</v>
      </c>
      <c r="T11" s="23" t="s">
        <v>425</v>
      </c>
      <c r="U11" s="23"/>
      <c r="V11" s="24"/>
      <c r="W11" s="23"/>
    </row>
    <row r="12" spans="1:23" ht="14.25">
      <c r="A12" s="23" t="s">
        <v>163</v>
      </c>
      <c r="B12" s="26">
        <v>34540</v>
      </c>
      <c r="C12" s="24" t="s">
        <v>14</v>
      </c>
      <c r="D12" s="23"/>
      <c r="E12" s="29">
        <v>50.88775</v>
      </c>
      <c r="F12" s="29">
        <v>2.3865</v>
      </c>
      <c r="G12" s="29">
        <v>13.5665</v>
      </c>
      <c r="H12" s="29">
        <v>11.25575</v>
      </c>
      <c r="I12" s="29">
        <v>0.1565</v>
      </c>
      <c r="J12" s="40">
        <v>7.785285099</v>
      </c>
      <c r="K12" s="29">
        <v>10.97175</v>
      </c>
      <c r="L12" s="29">
        <v>2.14125</v>
      </c>
      <c r="M12" s="29">
        <v>0.45725</v>
      </c>
      <c r="N12" s="29">
        <v>0.21075</v>
      </c>
      <c r="O12" s="42">
        <v>0.08475</v>
      </c>
      <c r="P12" s="42">
        <v>0.00775</v>
      </c>
      <c r="Q12" s="29">
        <f t="shared" si="0"/>
        <v>99.91178509900001</v>
      </c>
      <c r="R12" s="23"/>
      <c r="S12" s="41">
        <v>339.42375</v>
      </c>
      <c r="T12" s="23" t="s">
        <v>426</v>
      </c>
      <c r="U12" s="23"/>
      <c r="V12" s="24"/>
      <c r="W12" s="23"/>
    </row>
    <row r="13" spans="1:23" ht="14.25">
      <c r="A13" s="23" t="s">
        <v>164</v>
      </c>
      <c r="B13" s="26">
        <v>34540</v>
      </c>
      <c r="C13" s="24" t="s">
        <v>14</v>
      </c>
      <c r="D13" s="23"/>
      <c r="E13" s="29">
        <v>50.69</v>
      </c>
      <c r="F13" s="29">
        <v>2.28625</v>
      </c>
      <c r="G13" s="29">
        <v>13.9575</v>
      </c>
      <c r="H13" s="29">
        <v>10.8675</v>
      </c>
      <c r="I13" s="29">
        <v>0.1705</v>
      </c>
      <c r="J13" s="40">
        <v>7.8074810215</v>
      </c>
      <c r="K13" s="29">
        <v>10.717</v>
      </c>
      <c r="L13" s="29">
        <v>2.41675</v>
      </c>
      <c r="M13" s="29">
        <v>0.53</v>
      </c>
      <c r="N13" s="29">
        <v>0.20475</v>
      </c>
      <c r="O13" s="42">
        <v>0.14725</v>
      </c>
      <c r="P13" s="42">
        <v>0.0015</v>
      </c>
      <c r="Q13" s="29">
        <f t="shared" si="0"/>
        <v>99.7964810215</v>
      </c>
      <c r="R13" s="23"/>
      <c r="S13" s="41">
        <v>589.73625</v>
      </c>
      <c r="T13" s="23" t="s">
        <v>427</v>
      </c>
      <c r="U13" s="23"/>
      <c r="V13" s="24"/>
      <c r="W13" s="23"/>
    </row>
    <row r="14" spans="1:23" ht="14.25">
      <c r="A14" s="23" t="s">
        <v>165</v>
      </c>
      <c r="B14" s="26">
        <v>34540</v>
      </c>
      <c r="C14" s="24" t="s">
        <v>14</v>
      </c>
      <c r="D14" s="23"/>
      <c r="E14" s="29">
        <v>56.76175</v>
      </c>
      <c r="F14" s="29">
        <v>3.57625</v>
      </c>
      <c r="G14" s="29">
        <v>12.4115</v>
      </c>
      <c r="H14" s="29">
        <v>11.13725</v>
      </c>
      <c r="I14" s="29">
        <v>0.18175</v>
      </c>
      <c r="J14" s="40">
        <v>3.3019698825</v>
      </c>
      <c r="K14" s="29">
        <v>6.443</v>
      </c>
      <c r="L14" s="29">
        <v>2.61125</v>
      </c>
      <c r="M14" s="29">
        <v>1.7395</v>
      </c>
      <c r="N14" s="29">
        <v>0.88575</v>
      </c>
      <c r="O14" s="42">
        <v>0.11625</v>
      </c>
      <c r="P14" s="42">
        <v>0.032</v>
      </c>
      <c r="Q14" s="29">
        <f t="shared" si="0"/>
        <v>99.19821988249998</v>
      </c>
      <c r="R14" s="23"/>
      <c r="S14" s="41">
        <v>465.58125</v>
      </c>
      <c r="T14" s="23" t="s">
        <v>437</v>
      </c>
      <c r="U14" s="23"/>
      <c r="V14" s="24"/>
      <c r="W14" s="23"/>
    </row>
    <row r="15" spans="1:23" ht="14.25">
      <c r="A15" s="23"/>
      <c r="B15" s="23"/>
      <c r="C15" s="23"/>
      <c r="D15" s="23"/>
      <c r="E15" s="23"/>
      <c r="F15" s="23"/>
      <c r="G15" s="23"/>
      <c r="H15" s="23"/>
      <c r="I15" s="23"/>
      <c r="J15" s="4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14.25">
      <c r="A16" s="23" t="s">
        <v>129</v>
      </c>
      <c r="B16" s="26"/>
      <c r="C16" s="24"/>
      <c r="D16" s="24"/>
      <c r="E16" s="23"/>
      <c r="F16" s="23"/>
      <c r="G16" s="23"/>
      <c r="H16" s="23"/>
      <c r="I16" s="23"/>
      <c r="J16" s="43"/>
      <c r="K16" s="23"/>
      <c r="L16" s="23"/>
      <c r="M16" s="23"/>
      <c r="N16" s="23"/>
      <c r="O16" s="23"/>
      <c r="P16" s="23"/>
      <c r="Q16" s="23"/>
      <c r="R16" s="23"/>
      <c r="S16" s="24"/>
      <c r="T16" s="23"/>
      <c r="U16" s="23"/>
      <c r="V16" s="23"/>
      <c r="W16" s="23"/>
    </row>
    <row r="17" spans="1:23" ht="14.25">
      <c r="A17" s="23" t="s">
        <v>130</v>
      </c>
      <c r="B17" s="26">
        <v>37117</v>
      </c>
      <c r="C17" s="24">
        <v>1</v>
      </c>
      <c r="D17" s="24">
        <v>4.44</v>
      </c>
      <c r="E17" s="29">
        <v>50.309</v>
      </c>
      <c r="F17" s="29">
        <v>2.385</v>
      </c>
      <c r="G17" s="29">
        <v>12.876</v>
      </c>
      <c r="H17" s="29">
        <v>11.65</v>
      </c>
      <c r="I17" s="29">
        <v>0.16</v>
      </c>
      <c r="J17" s="40">
        <v>9.773517498</v>
      </c>
      <c r="K17" s="29">
        <v>10.139</v>
      </c>
      <c r="L17" s="29">
        <v>2.038</v>
      </c>
      <c r="M17" s="29">
        <v>0.346</v>
      </c>
      <c r="N17" s="29">
        <v>0.188</v>
      </c>
      <c r="O17" s="23">
        <v>0.035</v>
      </c>
      <c r="P17" s="23">
        <v>0.003</v>
      </c>
      <c r="Q17" s="29">
        <f>SUM(E17:P17)</f>
        <v>99.902517498</v>
      </c>
      <c r="R17" s="23"/>
      <c r="S17" s="41">
        <v>140.16786570743406</v>
      </c>
      <c r="T17" s="23" t="s">
        <v>131</v>
      </c>
      <c r="U17" s="23"/>
      <c r="V17" s="23"/>
      <c r="W17" s="23"/>
    </row>
    <row r="18" spans="1:23" ht="14.25">
      <c r="A18" s="23" t="s">
        <v>132</v>
      </c>
      <c r="B18" s="26">
        <v>37117</v>
      </c>
      <c r="C18" s="24">
        <v>1</v>
      </c>
      <c r="D18" s="24">
        <v>4.44</v>
      </c>
      <c r="E18" s="29">
        <v>50.581</v>
      </c>
      <c r="F18" s="29">
        <v>2.257</v>
      </c>
      <c r="G18" s="29">
        <v>12.763</v>
      </c>
      <c r="H18" s="29">
        <v>11.833</v>
      </c>
      <c r="I18" s="29">
        <v>0.172</v>
      </c>
      <c r="J18" s="40">
        <v>9.943773279999998</v>
      </c>
      <c r="K18" s="29">
        <v>10.191</v>
      </c>
      <c r="L18" s="29">
        <v>2.085</v>
      </c>
      <c r="M18" s="29">
        <v>0.34</v>
      </c>
      <c r="N18" s="29">
        <v>0.184</v>
      </c>
      <c r="O18" s="23">
        <v>0.027</v>
      </c>
      <c r="P18" s="23">
        <v>0.008</v>
      </c>
      <c r="Q18" s="29">
        <f aca="true" t="shared" si="1" ref="Q18:Q34">SUM(E18:P18)</f>
        <v>100.38477327999999</v>
      </c>
      <c r="R18" s="23"/>
      <c r="S18" s="41">
        <v>108.12949640287769</v>
      </c>
      <c r="T18" s="23" t="s">
        <v>131</v>
      </c>
      <c r="U18" s="23"/>
      <c r="V18" s="23"/>
      <c r="W18" s="23"/>
    </row>
    <row r="19" spans="1:23" ht="14.25">
      <c r="A19" s="23" t="s">
        <v>133</v>
      </c>
      <c r="B19" s="26">
        <v>37117</v>
      </c>
      <c r="C19" s="24">
        <v>1</v>
      </c>
      <c r="D19" s="24">
        <v>4.44</v>
      </c>
      <c r="E19" s="29">
        <v>50.257</v>
      </c>
      <c r="F19" s="29">
        <v>2.206</v>
      </c>
      <c r="G19" s="29">
        <v>12.408</v>
      </c>
      <c r="H19" s="29">
        <v>11.799</v>
      </c>
      <c r="I19" s="29">
        <v>0.146</v>
      </c>
      <c r="J19" s="40">
        <v>10.97784214</v>
      </c>
      <c r="K19" s="29">
        <v>10.01</v>
      </c>
      <c r="L19" s="29">
        <v>2.026</v>
      </c>
      <c r="M19" s="29">
        <v>0.329</v>
      </c>
      <c r="N19" s="29">
        <v>0.183</v>
      </c>
      <c r="O19" s="23">
        <v>0.035</v>
      </c>
      <c r="P19" s="23">
        <v>0.008</v>
      </c>
      <c r="Q19" s="29">
        <f t="shared" si="1"/>
        <v>100.38484213999998</v>
      </c>
      <c r="R19" s="23"/>
      <c r="S19" s="41">
        <v>140.16786570743406</v>
      </c>
      <c r="T19" s="23" t="s">
        <v>131</v>
      </c>
      <c r="U19" s="23"/>
      <c r="V19" s="23"/>
      <c r="W19" s="23"/>
    </row>
    <row r="20" spans="1:23" ht="14.25">
      <c r="A20" s="23" t="s">
        <v>134</v>
      </c>
      <c r="B20" s="26">
        <v>37117</v>
      </c>
      <c r="C20" s="24">
        <v>1</v>
      </c>
      <c r="D20" s="24">
        <v>4.44</v>
      </c>
      <c r="E20" s="29">
        <v>50.234</v>
      </c>
      <c r="F20" s="29">
        <v>2.243</v>
      </c>
      <c r="G20" s="29">
        <v>12.436</v>
      </c>
      <c r="H20" s="29">
        <v>12.006</v>
      </c>
      <c r="I20" s="29">
        <v>0.155</v>
      </c>
      <c r="J20" s="40">
        <v>10.741781976</v>
      </c>
      <c r="K20" s="29">
        <v>10.005</v>
      </c>
      <c r="L20" s="29">
        <v>2.028</v>
      </c>
      <c r="M20" s="29">
        <v>0.347</v>
      </c>
      <c r="N20" s="29">
        <v>0.182</v>
      </c>
      <c r="O20" s="23">
        <v>0.04</v>
      </c>
      <c r="P20" s="23">
        <v>0.006</v>
      </c>
      <c r="Q20" s="29">
        <f t="shared" si="1"/>
        <v>100.42378197600001</v>
      </c>
      <c r="R20" s="23"/>
      <c r="S20" s="41">
        <v>160.1918465227818</v>
      </c>
      <c r="T20" s="23" t="s">
        <v>131</v>
      </c>
      <c r="U20" s="23"/>
      <c r="V20" s="23"/>
      <c r="W20" s="23"/>
    </row>
    <row r="21" spans="1:23" ht="14.25">
      <c r="A21" s="23" t="s">
        <v>135</v>
      </c>
      <c r="B21" s="26">
        <v>37117</v>
      </c>
      <c r="C21" s="24">
        <v>1</v>
      </c>
      <c r="D21" s="24">
        <v>4.44</v>
      </c>
      <c r="E21" s="29">
        <v>50.335</v>
      </c>
      <c r="F21" s="29">
        <v>2.225</v>
      </c>
      <c r="G21" s="29">
        <v>12.482</v>
      </c>
      <c r="H21" s="29">
        <v>11.793</v>
      </c>
      <c r="I21" s="29">
        <v>0.157</v>
      </c>
      <c r="J21" s="40">
        <v>10.433650346000002</v>
      </c>
      <c r="K21" s="29">
        <v>10.067</v>
      </c>
      <c r="L21" s="29">
        <v>2.079</v>
      </c>
      <c r="M21" s="29">
        <v>0.348</v>
      </c>
      <c r="N21" s="29">
        <v>0.18</v>
      </c>
      <c r="O21" s="23">
        <v>0.025</v>
      </c>
      <c r="P21" s="23">
        <v>0.007</v>
      </c>
      <c r="Q21" s="29">
        <f t="shared" si="1"/>
        <v>100.13165034600001</v>
      </c>
      <c r="R21" s="23"/>
      <c r="S21" s="41">
        <v>100.11990407673864</v>
      </c>
      <c r="T21" s="23" t="s">
        <v>131</v>
      </c>
      <c r="U21" s="23"/>
      <c r="V21" s="23"/>
      <c r="W21" s="23"/>
    </row>
    <row r="22" spans="1:23" ht="14.25">
      <c r="A22" s="23" t="s">
        <v>136</v>
      </c>
      <c r="B22" s="26">
        <v>37117</v>
      </c>
      <c r="C22" s="24">
        <v>1</v>
      </c>
      <c r="D22" s="24">
        <v>4.44</v>
      </c>
      <c r="E22" s="29">
        <v>50.233</v>
      </c>
      <c r="F22" s="29">
        <v>2.224</v>
      </c>
      <c r="G22" s="29">
        <v>12.611</v>
      </c>
      <c r="H22" s="29">
        <v>11.76</v>
      </c>
      <c r="I22" s="29">
        <v>0.198</v>
      </c>
      <c r="J22" s="40">
        <v>10.37202402</v>
      </c>
      <c r="K22" s="29">
        <v>10.045</v>
      </c>
      <c r="L22" s="29">
        <v>1.999</v>
      </c>
      <c r="M22" s="29">
        <v>0.345</v>
      </c>
      <c r="N22" s="29">
        <v>0.178</v>
      </c>
      <c r="O22" s="23">
        <v>0.025</v>
      </c>
      <c r="P22" s="23">
        <v>0.005</v>
      </c>
      <c r="Q22" s="29">
        <f t="shared" si="1"/>
        <v>99.99502401999999</v>
      </c>
      <c r="R22" s="23"/>
      <c r="S22" s="41">
        <v>100.11990407673864</v>
      </c>
      <c r="T22" s="23" t="s">
        <v>131</v>
      </c>
      <c r="U22" s="23"/>
      <c r="V22" s="23"/>
      <c r="W22" s="23"/>
    </row>
    <row r="23" spans="1:23" ht="14.25">
      <c r="A23" s="23" t="s">
        <v>137</v>
      </c>
      <c r="B23" s="26">
        <v>37117</v>
      </c>
      <c r="C23" s="24">
        <v>1</v>
      </c>
      <c r="D23" s="24">
        <v>4.44</v>
      </c>
      <c r="E23" s="29">
        <v>50.129</v>
      </c>
      <c r="F23" s="29">
        <v>2.082</v>
      </c>
      <c r="G23" s="29">
        <v>12.347</v>
      </c>
      <c r="H23" s="29">
        <v>12.285</v>
      </c>
      <c r="I23" s="29">
        <v>0.162</v>
      </c>
      <c r="J23" s="40">
        <v>10.84727789</v>
      </c>
      <c r="K23" s="29">
        <v>10.118</v>
      </c>
      <c r="L23" s="29">
        <v>2.009</v>
      </c>
      <c r="M23" s="29">
        <v>0.322</v>
      </c>
      <c r="N23" s="29">
        <v>0.188</v>
      </c>
      <c r="O23" s="23">
        <v>0.037</v>
      </c>
      <c r="P23" s="23">
        <v>0.006</v>
      </c>
      <c r="Q23" s="29">
        <f t="shared" si="1"/>
        <v>100.53227789</v>
      </c>
      <c r="R23" s="23"/>
      <c r="S23" s="41">
        <v>148.17745803357315</v>
      </c>
      <c r="T23" s="23" t="s">
        <v>131</v>
      </c>
      <c r="U23" s="23"/>
      <c r="V23" s="23"/>
      <c r="W23" s="23"/>
    </row>
    <row r="24" spans="1:23" ht="14.25">
      <c r="A24" s="23" t="s">
        <v>138</v>
      </c>
      <c r="B24" s="26">
        <v>37117</v>
      </c>
      <c r="C24" s="24">
        <v>1</v>
      </c>
      <c r="D24" s="24">
        <v>4.44</v>
      </c>
      <c r="E24" s="29">
        <v>50.116</v>
      </c>
      <c r="F24" s="29">
        <v>2.266</v>
      </c>
      <c r="G24" s="29">
        <v>12.48</v>
      </c>
      <c r="H24" s="29">
        <v>12.034</v>
      </c>
      <c r="I24" s="29">
        <v>0.158</v>
      </c>
      <c r="J24" s="40">
        <v>10.757449686</v>
      </c>
      <c r="K24" s="29">
        <v>10.058</v>
      </c>
      <c r="L24" s="29">
        <v>2.076</v>
      </c>
      <c r="M24" s="29">
        <v>0.323</v>
      </c>
      <c r="N24" s="29">
        <v>0.189</v>
      </c>
      <c r="O24" s="23">
        <v>0.041</v>
      </c>
      <c r="P24" s="23">
        <v>0.005</v>
      </c>
      <c r="Q24" s="29">
        <f t="shared" si="1"/>
        <v>100.50344968599997</v>
      </c>
      <c r="R24" s="23"/>
      <c r="S24" s="41">
        <v>164.19664268585134</v>
      </c>
      <c r="T24" s="23" t="s">
        <v>131</v>
      </c>
      <c r="U24" s="23"/>
      <c r="V24" s="23"/>
      <c r="W24" s="23"/>
    </row>
    <row r="25" spans="1:23" ht="14.25">
      <c r="A25" s="23" t="s">
        <v>139</v>
      </c>
      <c r="B25" s="26">
        <v>37117</v>
      </c>
      <c r="C25" s="24">
        <v>1</v>
      </c>
      <c r="D25" s="24">
        <v>4.44</v>
      </c>
      <c r="E25" s="29">
        <v>50.334</v>
      </c>
      <c r="F25" s="29">
        <v>2.346</v>
      </c>
      <c r="G25" s="29">
        <v>12.88</v>
      </c>
      <c r="H25" s="29">
        <v>11.699</v>
      </c>
      <c r="I25" s="29">
        <v>0.203</v>
      </c>
      <c r="J25" s="40">
        <v>9.659665472</v>
      </c>
      <c r="K25" s="29">
        <v>10.293</v>
      </c>
      <c r="L25" s="29">
        <v>2.137</v>
      </c>
      <c r="M25" s="29">
        <v>0.34</v>
      </c>
      <c r="N25" s="29">
        <v>0.207</v>
      </c>
      <c r="O25" s="23">
        <v>0.031</v>
      </c>
      <c r="P25" s="23">
        <v>0.012</v>
      </c>
      <c r="Q25" s="29">
        <f t="shared" si="1"/>
        <v>100.141665472</v>
      </c>
      <c r="R25" s="23"/>
      <c r="S25" s="41">
        <v>124.14868105515589</v>
      </c>
      <c r="T25" s="23" t="s">
        <v>131</v>
      </c>
      <c r="U25" s="23"/>
      <c r="V25" s="23"/>
      <c r="W25" s="23"/>
    </row>
    <row r="26" spans="1:23" ht="14.25">
      <c r="A26" s="23" t="s">
        <v>140</v>
      </c>
      <c r="B26" s="26">
        <v>37117</v>
      </c>
      <c r="C26" s="24">
        <v>1</v>
      </c>
      <c r="D26" s="24">
        <v>4.44</v>
      </c>
      <c r="E26" s="29">
        <v>50.105</v>
      </c>
      <c r="F26" s="29">
        <v>2.329</v>
      </c>
      <c r="G26" s="29">
        <v>12.85</v>
      </c>
      <c r="H26" s="29">
        <v>11.837</v>
      </c>
      <c r="I26" s="29">
        <v>0.181</v>
      </c>
      <c r="J26" s="40">
        <v>9.744271106000001</v>
      </c>
      <c r="K26" s="29">
        <v>10.331</v>
      </c>
      <c r="L26" s="29">
        <v>2.105</v>
      </c>
      <c r="M26" s="29">
        <v>0.336</v>
      </c>
      <c r="N26" s="29">
        <v>0.203</v>
      </c>
      <c r="O26" s="23">
        <v>0.032</v>
      </c>
      <c r="P26" s="23">
        <v>0.007</v>
      </c>
      <c r="Q26" s="29">
        <f t="shared" si="1"/>
        <v>100.060271106</v>
      </c>
      <c r="R26" s="23"/>
      <c r="S26" s="41">
        <v>128.15347721822545</v>
      </c>
      <c r="T26" s="23" t="s">
        <v>131</v>
      </c>
      <c r="U26" s="23"/>
      <c r="V26" s="23"/>
      <c r="W26" s="23"/>
    </row>
    <row r="27" spans="1:23" ht="14.25">
      <c r="A27" s="23" t="s">
        <v>141</v>
      </c>
      <c r="B27" s="26">
        <v>37117</v>
      </c>
      <c r="C27" s="24">
        <v>1</v>
      </c>
      <c r="D27" s="24">
        <v>4.44</v>
      </c>
      <c r="E27" s="29">
        <v>50.333</v>
      </c>
      <c r="F27" s="29">
        <v>2.197</v>
      </c>
      <c r="G27" s="29">
        <v>12.654</v>
      </c>
      <c r="H27" s="29">
        <v>11.837</v>
      </c>
      <c r="I27" s="29">
        <v>0.212</v>
      </c>
      <c r="J27" s="40">
        <v>10.223703032000001</v>
      </c>
      <c r="K27" s="29">
        <v>10.148</v>
      </c>
      <c r="L27" s="29">
        <v>2.111</v>
      </c>
      <c r="M27" s="29">
        <v>0.334</v>
      </c>
      <c r="N27" s="29">
        <v>0.207</v>
      </c>
      <c r="O27" s="23">
        <v>0.024</v>
      </c>
      <c r="P27" s="23">
        <v>0.006</v>
      </c>
      <c r="Q27" s="29">
        <f t="shared" si="1"/>
        <v>100.286703032</v>
      </c>
      <c r="R27" s="23"/>
      <c r="S27" s="41">
        <v>96.11510791366908</v>
      </c>
      <c r="T27" s="23" t="s">
        <v>131</v>
      </c>
      <c r="U27" s="23"/>
      <c r="V27" s="23"/>
      <c r="W27" s="23"/>
    </row>
    <row r="28" spans="1:23" ht="14.25">
      <c r="A28" s="23" t="s">
        <v>142</v>
      </c>
      <c r="B28" s="26">
        <v>37117</v>
      </c>
      <c r="C28" s="24">
        <v>1</v>
      </c>
      <c r="D28" s="24">
        <v>4.44</v>
      </c>
      <c r="E28" s="29">
        <v>50.293</v>
      </c>
      <c r="F28" s="29">
        <v>2.274</v>
      </c>
      <c r="G28" s="29">
        <v>12.52</v>
      </c>
      <c r="H28" s="29">
        <v>11.932</v>
      </c>
      <c r="I28" s="29">
        <v>0.181</v>
      </c>
      <c r="J28" s="40">
        <v>10.433650346000002</v>
      </c>
      <c r="K28" s="29">
        <v>10.094</v>
      </c>
      <c r="L28" s="29">
        <v>2.032</v>
      </c>
      <c r="M28" s="29">
        <v>0.341</v>
      </c>
      <c r="N28" s="29">
        <v>0.217</v>
      </c>
      <c r="O28" s="23">
        <v>0.032</v>
      </c>
      <c r="P28" s="23">
        <v>0.01</v>
      </c>
      <c r="Q28" s="29">
        <f t="shared" si="1"/>
        <v>100.359650346</v>
      </c>
      <c r="R28" s="23"/>
      <c r="S28" s="41">
        <v>128.15347721822545</v>
      </c>
      <c r="T28" s="23" t="s">
        <v>131</v>
      </c>
      <c r="U28" s="23"/>
      <c r="V28" s="23"/>
      <c r="W28" s="23"/>
    </row>
    <row r="29" spans="1:23" ht="14.25">
      <c r="A29" s="23" t="s">
        <v>143</v>
      </c>
      <c r="B29" s="26">
        <v>37117</v>
      </c>
      <c r="C29" s="24">
        <v>1</v>
      </c>
      <c r="D29" s="24">
        <v>4.44</v>
      </c>
      <c r="E29" s="29">
        <v>50.141</v>
      </c>
      <c r="F29" s="29">
        <v>2.306</v>
      </c>
      <c r="G29" s="29">
        <v>12.461</v>
      </c>
      <c r="H29" s="29">
        <v>11.939</v>
      </c>
      <c r="I29" s="29">
        <v>0.174</v>
      </c>
      <c r="J29" s="40">
        <v>10.873390740000001</v>
      </c>
      <c r="K29" s="29">
        <v>9.985</v>
      </c>
      <c r="L29" s="29">
        <v>2.073</v>
      </c>
      <c r="M29" s="29">
        <v>0.321</v>
      </c>
      <c r="N29" s="29">
        <v>0.173</v>
      </c>
      <c r="O29" s="23">
        <v>0.057</v>
      </c>
      <c r="P29" s="23">
        <v>0.004</v>
      </c>
      <c r="Q29" s="29">
        <f t="shared" si="1"/>
        <v>100.50739074000002</v>
      </c>
      <c r="R29" s="23"/>
      <c r="S29" s="41">
        <v>228.27338129496405</v>
      </c>
      <c r="T29" s="23" t="s">
        <v>131</v>
      </c>
      <c r="U29" s="23"/>
      <c r="V29" s="23"/>
      <c r="W29" s="23"/>
    </row>
    <row r="30" spans="1:23" ht="14.25">
      <c r="A30" s="23" t="s">
        <v>144</v>
      </c>
      <c r="B30" s="26">
        <v>37117</v>
      </c>
      <c r="C30" s="24">
        <v>1</v>
      </c>
      <c r="D30" s="24">
        <v>4.44</v>
      </c>
      <c r="E30" s="29">
        <v>50.284</v>
      </c>
      <c r="F30" s="29">
        <v>2.165</v>
      </c>
      <c r="G30" s="29">
        <v>12.418</v>
      </c>
      <c r="H30" s="29">
        <v>11.931</v>
      </c>
      <c r="I30" s="29">
        <v>0.194</v>
      </c>
      <c r="J30" s="40">
        <v>10.873390740000001</v>
      </c>
      <c r="K30" s="29">
        <v>10.022</v>
      </c>
      <c r="L30" s="29">
        <v>1.999</v>
      </c>
      <c r="M30" s="29">
        <v>0.327</v>
      </c>
      <c r="N30" s="29">
        <v>0.192</v>
      </c>
      <c r="O30" s="23">
        <v>0.049</v>
      </c>
      <c r="P30" s="23">
        <v>0.008</v>
      </c>
      <c r="Q30" s="29">
        <f t="shared" si="1"/>
        <v>100.46239073999999</v>
      </c>
      <c r="R30" s="23"/>
      <c r="S30" s="41">
        <v>196.2350119904077</v>
      </c>
      <c r="T30" s="23" t="s">
        <v>131</v>
      </c>
      <c r="U30" s="23"/>
      <c r="V30" s="23"/>
      <c r="W30" s="23"/>
    </row>
    <row r="31" spans="1:23" ht="14.25">
      <c r="A31" s="23" t="s">
        <v>145</v>
      </c>
      <c r="B31" s="26">
        <v>37117</v>
      </c>
      <c r="C31" s="24">
        <v>1</v>
      </c>
      <c r="D31" s="24">
        <v>4.44</v>
      </c>
      <c r="E31" s="29">
        <v>50.075</v>
      </c>
      <c r="F31" s="29">
        <v>2.295</v>
      </c>
      <c r="G31" s="29">
        <v>12.575</v>
      </c>
      <c r="H31" s="29">
        <v>11.902</v>
      </c>
      <c r="I31" s="29">
        <v>0.148</v>
      </c>
      <c r="J31" s="40">
        <v>10.563170082000001</v>
      </c>
      <c r="K31" s="29">
        <v>10.102</v>
      </c>
      <c r="L31" s="29">
        <v>2.026</v>
      </c>
      <c r="M31" s="29">
        <v>0.323</v>
      </c>
      <c r="N31" s="29">
        <v>0.167</v>
      </c>
      <c r="O31" s="23">
        <v>0.038</v>
      </c>
      <c r="P31" s="23">
        <v>0.009</v>
      </c>
      <c r="Q31" s="29">
        <f t="shared" si="1"/>
        <v>100.223170082</v>
      </c>
      <c r="R31" s="23"/>
      <c r="S31" s="41">
        <v>152.18225419664267</v>
      </c>
      <c r="T31" s="23" t="s">
        <v>131</v>
      </c>
      <c r="U31" s="23"/>
      <c r="V31" s="23"/>
      <c r="W31" s="23"/>
    </row>
    <row r="32" spans="1:23" ht="14.25">
      <c r="A32" s="23" t="s">
        <v>146</v>
      </c>
      <c r="B32" s="26">
        <v>37117</v>
      </c>
      <c r="C32" s="24">
        <v>1</v>
      </c>
      <c r="D32" s="24">
        <v>4.44</v>
      </c>
      <c r="E32" s="29">
        <v>50.355</v>
      </c>
      <c r="F32" s="29">
        <v>2.205</v>
      </c>
      <c r="G32" s="29">
        <v>12.567</v>
      </c>
      <c r="H32" s="29">
        <v>11.836</v>
      </c>
      <c r="I32" s="29">
        <v>0.158</v>
      </c>
      <c r="J32" s="40">
        <v>10.562125568</v>
      </c>
      <c r="K32" s="29">
        <v>10.147</v>
      </c>
      <c r="L32" s="29">
        <v>2.04</v>
      </c>
      <c r="M32" s="29">
        <v>0.326</v>
      </c>
      <c r="N32" s="29">
        <v>0.168</v>
      </c>
      <c r="O32" s="23">
        <v>0.043</v>
      </c>
      <c r="P32" s="23">
        <v>0.006</v>
      </c>
      <c r="Q32" s="29">
        <f t="shared" si="1"/>
        <v>100.41312556800001</v>
      </c>
      <c r="R32" s="23"/>
      <c r="S32" s="41">
        <v>172.2062350119904</v>
      </c>
      <c r="T32" s="23" t="s">
        <v>131</v>
      </c>
      <c r="U32" s="23"/>
      <c r="V32" s="23"/>
      <c r="W32" s="23"/>
    </row>
    <row r="33" spans="1:23" ht="14.25">
      <c r="A33" s="23" t="s">
        <v>147</v>
      </c>
      <c r="B33" s="26">
        <v>37117</v>
      </c>
      <c r="C33" s="24">
        <v>1</v>
      </c>
      <c r="D33" s="24">
        <v>4.44</v>
      </c>
      <c r="E33" s="29">
        <v>50.412</v>
      </c>
      <c r="F33" s="29">
        <v>2.251</v>
      </c>
      <c r="G33" s="29">
        <v>12.539</v>
      </c>
      <c r="H33" s="29">
        <v>11.885</v>
      </c>
      <c r="I33" s="29">
        <v>0.166</v>
      </c>
      <c r="J33" s="40">
        <v>10.085827184</v>
      </c>
      <c r="K33" s="29">
        <v>10.181</v>
      </c>
      <c r="L33" s="29">
        <v>2.094</v>
      </c>
      <c r="M33" s="29">
        <v>0.336</v>
      </c>
      <c r="N33" s="29">
        <v>0.202</v>
      </c>
      <c r="O33" s="23">
        <v>0.043</v>
      </c>
      <c r="P33" s="23">
        <v>0.011</v>
      </c>
      <c r="Q33" s="29">
        <f t="shared" si="1"/>
        <v>100.20582718399999</v>
      </c>
      <c r="R33" s="23"/>
      <c r="S33" s="41">
        <v>172.2062350119904</v>
      </c>
      <c r="T33" s="23" t="s">
        <v>131</v>
      </c>
      <c r="U33" s="23"/>
      <c r="V33" s="23"/>
      <c r="W33" s="23"/>
    </row>
    <row r="34" spans="1:23" ht="14.25">
      <c r="A34" s="23" t="s">
        <v>148</v>
      </c>
      <c r="B34" s="26">
        <v>37117</v>
      </c>
      <c r="C34" s="24">
        <v>1</v>
      </c>
      <c r="D34" s="24">
        <v>4.44</v>
      </c>
      <c r="E34" s="29">
        <v>50.297</v>
      </c>
      <c r="F34" s="29">
        <v>2.193</v>
      </c>
      <c r="G34" s="29">
        <v>12.618</v>
      </c>
      <c r="H34" s="29">
        <v>11.785</v>
      </c>
      <c r="I34" s="29">
        <v>0.189</v>
      </c>
      <c r="J34" s="40">
        <v>10.370979506</v>
      </c>
      <c r="K34" s="29">
        <v>10.074</v>
      </c>
      <c r="L34" s="29">
        <v>2.013</v>
      </c>
      <c r="M34" s="29">
        <v>0.333</v>
      </c>
      <c r="N34" s="29">
        <v>0.191</v>
      </c>
      <c r="O34" s="23">
        <v>0.042</v>
      </c>
      <c r="P34" s="23">
        <v>0.007</v>
      </c>
      <c r="Q34" s="29">
        <f t="shared" si="1"/>
        <v>100.11297950599999</v>
      </c>
      <c r="R34" s="23"/>
      <c r="S34" s="41">
        <v>168.2014388489209</v>
      </c>
      <c r="T34" s="23" t="s">
        <v>131</v>
      </c>
      <c r="U34" s="23"/>
      <c r="V34" s="23"/>
      <c r="W34" s="23"/>
    </row>
    <row r="35" spans="1:23" ht="14.25">
      <c r="A35" s="23"/>
      <c r="B35" s="26"/>
      <c r="C35" s="24"/>
      <c r="D35" s="24"/>
      <c r="E35" s="29"/>
      <c r="F35" s="29"/>
      <c r="G35" s="29"/>
      <c r="H35" s="29"/>
      <c r="I35" s="29"/>
      <c r="J35" s="40"/>
      <c r="K35" s="29"/>
      <c r="L35" s="29"/>
      <c r="M35" s="29"/>
      <c r="N35" s="29"/>
      <c r="O35" s="23"/>
      <c r="P35" s="23"/>
      <c r="Q35" s="23"/>
      <c r="R35" s="23"/>
      <c r="S35" s="41"/>
      <c r="T35" s="23"/>
      <c r="U35" s="23"/>
      <c r="V35" s="23"/>
      <c r="W35" s="23"/>
    </row>
    <row r="36" spans="1:23" ht="14.25">
      <c r="A36" s="23" t="s">
        <v>117</v>
      </c>
      <c r="B36" s="26"/>
      <c r="C36" s="24"/>
      <c r="D36" s="24"/>
      <c r="E36" s="29"/>
      <c r="F36" s="29"/>
      <c r="G36" s="29"/>
      <c r="H36" s="29"/>
      <c r="I36" s="29"/>
      <c r="J36" s="40"/>
      <c r="K36" s="29"/>
      <c r="L36" s="29"/>
      <c r="M36" s="29"/>
      <c r="N36" s="29"/>
      <c r="O36" s="23"/>
      <c r="P36" s="23"/>
      <c r="Q36" s="23"/>
      <c r="R36" s="23"/>
      <c r="S36" s="41"/>
      <c r="T36" s="23"/>
      <c r="U36" s="23"/>
      <c r="V36" s="23"/>
      <c r="W36" s="23"/>
    </row>
    <row r="37" spans="1:23" ht="14.25">
      <c r="A37" s="23" t="s">
        <v>118</v>
      </c>
      <c r="B37" s="26">
        <v>37117</v>
      </c>
      <c r="C37" s="24">
        <v>1</v>
      </c>
      <c r="D37" s="24">
        <v>4.44</v>
      </c>
      <c r="E37" s="29">
        <v>51.324</v>
      </c>
      <c r="F37" s="29">
        <v>2.455</v>
      </c>
      <c r="G37" s="29">
        <v>13.41</v>
      </c>
      <c r="H37" s="29">
        <v>11.986</v>
      </c>
      <c r="I37" s="29">
        <v>0.172</v>
      </c>
      <c r="J37" s="40">
        <v>8.187945246</v>
      </c>
      <c r="K37" s="29">
        <v>10.925</v>
      </c>
      <c r="L37" s="29">
        <v>2.116</v>
      </c>
      <c r="M37" s="29">
        <v>0.343</v>
      </c>
      <c r="N37" s="29">
        <v>0.201</v>
      </c>
      <c r="O37" s="23">
        <v>0.041</v>
      </c>
      <c r="P37" s="23">
        <v>0.008</v>
      </c>
      <c r="Q37" s="29">
        <f aca="true" t="shared" si="2" ref="Q37:Q46">SUM(E37:P37)</f>
        <v>101.16894524599998</v>
      </c>
      <c r="R37" s="23"/>
      <c r="S37" s="41">
        <v>164.19664268585134</v>
      </c>
      <c r="T37" s="23" t="s">
        <v>119</v>
      </c>
      <c r="U37" s="23"/>
      <c r="V37" s="23"/>
      <c r="W37" s="23"/>
    </row>
    <row r="38" spans="1:23" ht="14.25">
      <c r="A38" s="23" t="s">
        <v>120</v>
      </c>
      <c r="B38" s="26">
        <v>37117</v>
      </c>
      <c r="C38" s="24">
        <v>1</v>
      </c>
      <c r="D38" s="24">
        <v>4.44</v>
      </c>
      <c r="E38" s="29">
        <v>51.887</v>
      </c>
      <c r="F38" s="29">
        <v>2.478</v>
      </c>
      <c r="G38" s="29">
        <v>14.078</v>
      </c>
      <c r="H38" s="29">
        <v>11.761</v>
      </c>
      <c r="I38" s="29">
        <v>0.202</v>
      </c>
      <c r="J38" s="40">
        <v>6.424805613999999</v>
      </c>
      <c r="K38" s="29">
        <v>11.245</v>
      </c>
      <c r="L38" s="29">
        <v>2.2</v>
      </c>
      <c r="M38" s="29">
        <v>0.341</v>
      </c>
      <c r="N38" s="29">
        <v>0.223</v>
      </c>
      <c r="O38" s="23">
        <v>0.032</v>
      </c>
      <c r="P38" s="23">
        <v>0.016</v>
      </c>
      <c r="Q38" s="29">
        <f t="shared" si="2"/>
        <v>100.88780561399999</v>
      </c>
      <c r="R38" s="23"/>
      <c r="S38" s="41">
        <v>128.15347721822545</v>
      </c>
      <c r="T38" s="23" t="s">
        <v>119</v>
      </c>
      <c r="U38" s="23"/>
      <c r="V38" s="23"/>
      <c r="W38" s="23"/>
    </row>
    <row r="39" spans="1:23" ht="14.25">
      <c r="A39" s="23" t="s">
        <v>121</v>
      </c>
      <c r="B39" s="26">
        <v>37117</v>
      </c>
      <c r="C39" s="24">
        <v>1</v>
      </c>
      <c r="D39" s="24">
        <v>4.44</v>
      </c>
      <c r="E39" s="29">
        <v>51.534</v>
      </c>
      <c r="F39" s="29">
        <v>2.43</v>
      </c>
      <c r="G39" s="29">
        <v>13.449</v>
      </c>
      <c r="H39" s="29">
        <v>11.741</v>
      </c>
      <c r="I39" s="29">
        <v>0.173</v>
      </c>
      <c r="J39" s="40">
        <v>8.222414208</v>
      </c>
      <c r="K39" s="29">
        <v>10.922</v>
      </c>
      <c r="L39" s="29">
        <v>2.161</v>
      </c>
      <c r="M39" s="29">
        <v>0.37</v>
      </c>
      <c r="N39" s="29">
        <v>0.216</v>
      </c>
      <c r="O39" s="23">
        <v>0.029</v>
      </c>
      <c r="P39" s="23">
        <v>0.013</v>
      </c>
      <c r="Q39" s="29">
        <f t="shared" si="2"/>
        <v>101.260414208</v>
      </c>
      <c r="R39" s="23"/>
      <c r="S39" s="41">
        <v>116.1390887290168</v>
      </c>
      <c r="T39" s="23" t="s">
        <v>119</v>
      </c>
      <c r="U39" s="23"/>
      <c r="V39" s="23"/>
      <c r="W39" s="23"/>
    </row>
    <row r="40" spans="1:23" ht="14.25">
      <c r="A40" s="23" t="s">
        <v>122</v>
      </c>
      <c r="B40" s="26">
        <v>37117</v>
      </c>
      <c r="C40" s="24">
        <v>1</v>
      </c>
      <c r="D40" s="24">
        <v>4.44</v>
      </c>
      <c r="E40" s="29">
        <v>51.361</v>
      </c>
      <c r="F40" s="29">
        <v>2.323</v>
      </c>
      <c r="G40" s="29">
        <v>13.414</v>
      </c>
      <c r="H40" s="29">
        <v>11.834</v>
      </c>
      <c r="I40" s="29">
        <v>0.161</v>
      </c>
      <c r="J40" s="40">
        <v>7.952929596000001</v>
      </c>
      <c r="K40" s="29">
        <v>11.015</v>
      </c>
      <c r="L40" s="29">
        <v>2.124</v>
      </c>
      <c r="M40" s="29">
        <v>0.346</v>
      </c>
      <c r="N40" s="29">
        <v>0.206</v>
      </c>
      <c r="O40" s="23">
        <v>0.036</v>
      </c>
      <c r="P40" s="23">
        <v>0.01</v>
      </c>
      <c r="Q40" s="29">
        <f t="shared" si="2"/>
        <v>100.78292959600002</v>
      </c>
      <c r="R40" s="23"/>
      <c r="S40" s="41">
        <v>144.17266187050362</v>
      </c>
      <c r="T40" s="23" t="s">
        <v>119</v>
      </c>
      <c r="U40" s="23"/>
      <c r="V40" s="23"/>
      <c r="W40" s="23"/>
    </row>
    <row r="41" spans="1:23" ht="14.25">
      <c r="A41" s="23" t="s">
        <v>123</v>
      </c>
      <c r="B41" s="26">
        <v>37117</v>
      </c>
      <c r="C41" s="24">
        <v>1</v>
      </c>
      <c r="D41" s="24">
        <v>4.44</v>
      </c>
      <c r="E41" s="29">
        <v>51.542</v>
      </c>
      <c r="F41" s="29">
        <v>2.562</v>
      </c>
      <c r="G41" s="29">
        <v>13.493</v>
      </c>
      <c r="H41" s="29">
        <v>11.761</v>
      </c>
      <c r="I41" s="29">
        <v>0.162</v>
      </c>
      <c r="J41" s="40">
        <v>8.117962808000001</v>
      </c>
      <c r="K41" s="29">
        <v>10.951</v>
      </c>
      <c r="L41" s="29">
        <v>2.16</v>
      </c>
      <c r="M41" s="29">
        <v>0.346</v>
      </c>
      <c r="N41" s="29">
        <v>0.201</v>
      </c>
      <c r="O41" s="23">
        <v>0.047</v>
      </c>
      <c r="P41" s="23">
        <v>0.008</v>
      </c>
      <c r="Q41" s="29">
        <f t="shared" si="2"/>
        <v>101.35096280799998</v>
      </c>
      <c r="R41" s="23"/>
      <c r="S41" s="41">
        <v>188.2254196642686</v>
      </c>
      <c r="T41" s="23" t="s">
        <v>119</v>
      </c>
      <c r="U41" s="23"/>
      <c r="V41" s="23"/>
      <c r="W41" s="23"/>
    </row>
    <row r="42" spans="1:23" ht="14.25">
      <c r="A42" s="23" t="s">
        <v>124</v>
      </c>
      <c r="B42" s="26">
        <v>37117</v>
      </c>
      <c r="C42" s="24">
        <v>1</v>
      </c>
      <c r="D42" s="24">
        <v>4.44</v>
      </c>
      <c r="E42" s="29">
        <v>51.337</v>
      </c>
      <c r="F42" s="29">
        <v>2.569</v>
      </c>
      <c r="G42" s="29">
        <v>13.358</v>
      </c>
      <c r="H42" s="29">
        <v>11.699</v>
      </c>
      <c r="I42" s="29">
        <v>0.19</v>
      </c>
      <c r="J42" s="40">
        <v>8.217191638000001</v>
      </c>
      <c r="K42" s="29">
        <v>10.847</v>
      </c>
      <c r="L42" s="29">
        <v>2.031</v>
      </c>
      <c r="M42" s="29">
        <v>0.336</v>
      </c>
      <c r="N42" s="29">
        <v>0.218</v>
      </c>
      <c r="O42" s="23">
        <v>0.06</v>
      </c>
      <c r="P42" s="23">
        <v>0.008</v>
      </c>
      <c r="Q42" s="29">
        <f t="shared" si="2"/>
        <v>100.87019163800001</v>
      </c>
      <c r="R42" s="23"/>
      <c r="S42" s="41">
        <v>240.2877697841727</v>
      </c>
      <c r="T42" s="23" t="s">
        <v>119</v>
      </c>
      <c r="U42" s="23"/>
      <c r="V42" s="23"/>
      <c r="W42" s="23"/>
    </row>
    <row r="43" spans="1:23" ht="14.25">
      <c r="A43" s="23" t="s">
        <v>125</v>
      </c>
      <c r="B43" s="26">
        <v>37117</v>
      </c>
      <c r="C43" s="24">
        <v>1</v>
      </c>
      <c r="D43" s="24">
        <v>4.44</v>
      </c>
      <c r="E43" s="29">
        <v>51.524</v>
      </c>
      <c r="F43" s="29">
        <v>2.552</v>
      </c>
      <c r="G43" s="29">
        <v>13.894</v>
      </c>
      <c r="H43" s="29">
        <v>11.296</v>
      </c>
      <c r="I43" s="29">
        <v>0.174</v>
      </c>
      <c r="J43" s="40">
        <v>6.7329372439999995</v>
      </c>
      <c r="K43" s="29">
        <v>11.174</v>
      </c>
      <c r="L43" s="29">
        <v>2.185</v>
      </c>
      <c r="M43" s="29">
        <v>0.357</v>
      </c>
      <c r="N43" s="29">
        <v>0.188</v>
      </c>
      <c r="O43" s="23">
        <v>0.044</v>
      </c>
      <c r="P43" s="23">
        <v>0.009</v>
      </c>
      <c r="Q43" s="29">
        <f t="shared" si="2"/>
        <v>100.129937244</v>
      </c>
      <c r="R43" s="23"/>
      <c r="S43" s="41">
        <v>176.21103117505993</v>
      </c>
      <c r="T43" s="23" t="s">
        <v>119</v>
      </c>
      <c r="U43" s="23"/>
      <c r="V43" s="23"/>
      <c r="W43" s="23"/>
    </row>
    <row r="44" spans="1:23" ht="14.25">
      <c r="A44" s="23" t="s">
        <v>126</v>
      </c>
      <c r="B44" s="26">
        <v>37117</v>
      </c>
      <c r="C44" s="24">
        <v>1</v>
      </c>
      <c r="D44" s="24">
        <v>4.44</v>
      </c>
      <c r="E44" s="29">
        <v>51.237</v>
      </c>
      <c r="F44" s="29">
        <v>2.552</v>
      </c>
      <c r="G44" s="29">
        <v>13.364</v>
      </c>
      <c r="H44" s="29">
        <v>11.619</v>
      </c>
      <c r="I44" s="29">
        <v>0.17</v>
      </c>
      <c r="J44" s="40">
        <v>8.27777345</v>
      </c>
      <c r="K44" s="29">
        <v>10.925</v>
      </c>
      <c r="L44" s="29">
        <v>2.051</v>
      </c>
      <c r="M44" s="29">
        <v>0.343</v>
      </c>
      <c r="N44" s="29">
        <v>0.184</v>
      </c>
      <c r="O44" s="23">
        <v>0.047</v>
      </c>
      <c r="P44" s="23">
        <v>0.008</v>
      </c>
      <c r="Q44" s="29">
        <f t="shared" si="2"/>
        <v>100.77777345</v>
      </c>
      <c r="R44" s="23"/>
      <c r="S44" s="41">
        <v>188.2254196642686</v>
      </c>
      <c r="T44" s="23" t="s">
        <v>119</v>
      </c>
      <c r="U44" s="23"/>
      <c r="V44" s="23"/>
      <c r="W44" s="23"/>
    </row>
    <row r="45" spans="1:23" ht="14.25">
      <c r="A45" s="23" t="s">
        <v>127</v>
      </c>
      <c r="B45" s="26">
        <v>37117</v>
      </c>
      <c r="C45" s="24">
        <v>1</v>
      </c>
      <c r="D45" s="24">
        <v>4.44</v>
      </c>
      <c r="E45" s="29">
        <v>51.279</v>
      </c>
      <c r="F45" s="29">
        <v>2.577</v>
      </c>
      <c r="G45" s="29">
        <v>13.354</v>
      </c>
      <c r="H45" s="29">
        <v>11.486</v>
      </c>
      <c r="I45" s="29">
        <v>0.181</v>
      </c>
      <c r="J45" s="40">
        <v>8.223458722</v>
      </c>
      <c r="K45" s="29">
        <v>11.011</v>
      </c>
      <c r="L45" s="29">
        <v>2.143</v>
      </c>
      <c r="M45" s="29">
        <v>0.344</v>
      </c>
      <c r="N45" s="29">
        <v>0.204</v>
      </c>
      <c r="O45" s="23">
        <v>0.046</v>
      </c>
      <c r="P45" s="23">
        <v>0.009</v>
      </c>
      <c r="Q45" s="29">
        <f t="shared" si="2"/>
        <v>100.857458722</v>
      </c>
      <c r="R45" s="23"/>
      <c r="S45" s="41">
        <v>184.22062350119904</v>
      </c>
      <c r="T45" s="23" t="s">
        <v>119</v>
      </c>
      <c r="U45" s="23"/>
      <c r="V45" s="23"/>
      <c r="W45" s="23"/>
    </row>
    <row r="46" spans="1:23" ht="14.25">
      <c r="A46" s="23" t="s">
        <v>128</v>
      </c>
      <c r="B46" s="26">
        <v>37117</v>
      </c>
      <c r="C46" s="24">
        <v>1</v>
      </c>
      <c r="D46" s="24">
        <v>4.44</v>
      </c>
      <c r="E46" s="29">
        <v>51.314</v>
      </c>
      <c r="F46" s="29">
        <v>2.456</v>
      </c>
      <c r="G46" s="29">
        <v>13.337</v>
      </c>
      <c r="H46" s="29">
        <v>11.74</v>
      </c>
      <c r="I46" s="29">
        <v>0.137</v>
      </c>
      <c r="J46" s="40">
        <v>8.262105739999999</v>
      </c>
      <c r="K46" s="29">
        <v>10.94</v>
      </c>
      <c r="L46" s="29">
        <v>2.078</v>
      </c>
      <c r="M46" s="29">
        <v>0.343</v>
      </c>
      <c r="N46" s="29">
        <v>0.199</v>
      </c>
      <c r="O46" s="23">
        <v>0.032</v>
      </c>
      <c r="P46" s="23">
        <v>0.009</v>
      </c>
      <c r="Q46" s="29">
        <f t="shared" si="2"/>
        <v>100.84710573999999</v>
      </c>
      <c r="R46" s="23"/>
      <c r="S46" s="41">
        <v>128.15347721822545</v>
      </c>
      <c r="T46" s="23" t="s">
        <v>119</v>
      </c>
      <c r="U46" s="23"/>
      <c r="V46" s="23"/>
      <c r="W46" s="23"/>
    </row>
    <row r="47" spans="1:23" ht="14.25">
      <c r="A47" s="23"/>
      <c r="B47" s="23"/>
      <c r="C47" s="23"/>
      <c r="D47" s="23"/>
      <c r="E47" s="23"/>
      <c r="F47" s="23"/>
      <c r="G47" s="23"/>
      <c r="H47" s="23"/>
      <c r="I47" s="23"/>
      <c r="J47" s="4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1:23" ht="14.25">
      <c r="A48" s="23" t="s">
        <v>114</v>
      </c>
      <c r="B48" s="26"/>
      <c r="C48" s="24"/>
      <c r="D48" s="24"/>
      <c r="E48" s="29"/>
      <c r="F48" s="29"/>
      <c r="G48" s="29"/>
      <c r="H48" s="29"/>
      <c r="I48" s="29"/>
      <c r="J48" s="40"/>
      <c r="K48" s="29"/>
      <c r="L48" s="29"/>
      <c r="M48" s="29"/>
      <c r="N48" s="29"/>
      <c r="O48" s="42"/>
      <c r="P48" s="42"/>
      <c r="Q48" s="23"/>
      <c r="R48" s="23"/>
      <c r="S48" s="44"/>
      <c r="T48" s="23"/>
      <c r="U48" s="23"/>
      <c r="V48" s="23"/>
      <c r="W48" s="23"/>
    </row>
    <row r="49" spans="1:23" ht="14.25">
      <c r="A49" s="23" t="s">
        <v>166</v>
      </c>
      <c r="B49" s="26">
        <v>34535</v>
      </c>
      <c r="C49" s="24" t="s">
        <v>39</v>
      </c>
      <c r="D49" s="24">
        <v>4.03</v>
      </c>
      <c r="E49" s="29">
        <v>50.981</v>
      </c>
      <c r="F49" s="29">
        <v>2.509</v>
      </c>
      <c r="G49" s="29">
        <v>13.446</v>
      </c>
      <c r="H49" s="29">
        <v>11.15</v>
      </c>
      <c r="I49" s="29">
        <v>0.136</v>
      </c>
      <c r="J49" s="40">
        <v>8.167054966</v>
      </c>
      <c r="K49" s="29">
        <v>11.136</v>
      </c>
      <c r="L49" s="29">
        <v>2.018</v>
      </c>
      <c r="M49" s="29">
        <v>0.44</v>
      </c>
      <c r="N49" s="29">
        <v>0.265</v>
      </c>
      <c r="O49" s="42">
        <v>0.111</v>
      </c>
      <c r="P49" s="42">
        <v>0.012</v>
      </c>
      <c r="Q49" s="29">
        <f aca="true" t="shared" si="3" ref="Q49:Q62">SUM(E49:P49)</f>
        <v>100.371054966</v>
      </c>
      <c r="R49" s="23"/>
      <c r="S49" s="41">
        <v>444.555</v>
      </c>
      <c r="T49" s="23" t="s">
        <v>115</v>
      </c>
      <c r="U49" s="23"/>
      <c r="V49" s="23"/>
      <c r="W49" s="23"/>
    </row>
    <row r="50" spans="1:23" ht="14.25">
      <c r="A50" s="23" t="s">
        <v>167</v>
      </c>
      <c r="B50" s="26">
        <v>34535</v>
      </c>
      <c r="C50" s="24" t="s">
        <v>38</v>
      </c>
      <c r="D50" s="24">
        <v>4.03</v>
      </c>
      <c r="E50" s="29">
        <v>50.7205</v>
      </c>
      <c r="F50" s="29">
        <v>2.447</v>
      </c>
      <c r="G50" s="29">
        <v>13.1515</v>
      </c>
      <c r="H50" s="29">
        <v>11.262</v>
      </c>
      <c r="I50" s="29">
        <v>0.161</v>
      </c>
      <c r="J50" s="40">
        <v>9.866479244</v>
      </c>
      <c r="K50" s="29">
        <v>10.5415</v>
      </c>
      <c r="L50" s="29">
        <v>1.7795</v>
      </c>
      <c r="M50" s="29">
        <v>0.466</v>
      </c>
      <c r="N50" s="29">
        <v>0.247</v>
      </c>
      <c r="O50" s="42">
        <v>0.093</v>
      </c>
      <c r="P50" s="42">
        <v>0.0125</v>
      </c>
      <c r="Q50" s="29">
        <f t="shared" si="3"/>
        <v>100.747979244</v>
      </c>
      <c r="R50" s="23"/>
      <c r="S50" s="41">
        <v>372.46500000000003</v>
      </c>
      <c r="T50" s="23" t="s">
        <v>115</v>
      </c>
      <c r="U50" s="23"/>
      <c r="V50" s="23"/>
      <c r="W50" s="23"/>
    </row>
    <row r="51" spans="1:23" ht="14.25">
      <c r="A51" s="23" t="s">
        <v>168</v>
      </c>
      <c r="B51" s="26">
        <v>34535</v>
      </c>
      <c r="C51" s="24" t="s">
        <v>38</v>
      </c>
      <c r="D51" s="24">
        <v>4.03</v>
      </c>
      <c r="E51" s="29">
        <v>50.5315</v>
      </c>
      <c r="F51" s="29">
        <v>2.2875</v>
      </c>
      <c r="G51" s="29">
        <v>12.842</v>
      </c>
      <c r="H51" s="29">
        <v>11.6285</v>
      </c>
      <c r="I51" s="29">
        <v>0.145</v>
      </c>
      <c r="J51" s="40">
        <v>10.461852224000001</v>
      </c>
      <c r="K51" s="29">
        <v>10.306</v>
      </c>
      <c r="L51" s="29">
        <v>1.644</v>
      </c>
      <c r="M51" s="29">
        <v>0.4485</v>
      </c>
      <c r="N51" s="29">
        <v>0.2415</v>
      </c>
      <c r="O51" s="42">
        <v>0.066</v>
      </c>
      <c r="P51" s="42">
        <v>0.008</v>
      </c>
      <c r="Q51" s="29">
        <f t="shared" si="3"/>
        <v>100.610352224</v>
      </c>
      <c r="R51" s="23"/>
      <c r="S51" s="41">
        <v>264.33000000000004</v>
      </c>
      <c r="T51" s="23" t="s">
        <v>115</v>
      </c>
      <c r="U51" s="23"/>
      <c r="V51" s="23"/>
      <c r="W51" s="23"/>
    </row>
    <row r="52" spans="1:23" ht="14.25">
      <c r="A52" s="23" t="s">
        <v>169</v>
      </c>
      <c r="B52" s="26">
        <v>34535</v>
      </c>
      <c r="C52" s="24" t="s">
        <v>38</v>
      </c>
      <c r="D52" s="24">
        <v>4.03</v>
      </c>
      <c r="E52" s="29">
        <v>50.987</v>
      </c>
      <c r="F52" s="29">
        <v>2.43</v>
      </c>
      <c r="G52" s="29">
        <v>13.327</v>
      </c>
      <c r="H52" s="29">
        <v>11.003</v>
      </c>
      <c r="I52" s="29">
        <v>0.1605</v>
      </c>
      <c r="J52" s="40">
        <v>9.390703117000001</v>
      </c>
      <c r="K52" s="29">
        <v>10.58</v>
      </c>
      <c r="L52" s="29">
        <v>1.587</v>
      </c>
      <c r="M52" s="29">
        <v>0.4565</v>
      </c>
      <c r="N52" s="29">
        <v>0.2275</v>
      </c>
      <c r="O52" s="42">
        <v>0.1265</v>
      </c>
      <c r="P52" s="42">
        <v>0.01</v>
      </c>
      <c r="Q52" s="29">
        <f t="shared" si="3"/>
        <v>100.28570311700001</v>
      </c>
      <c r="R52" s="23"/>
      <c r="S52" s="41">
        <v>506.6325</v>
      </c>
      <c r="T52" s="23" t="s">
        <v>115</v>
      </c>
      <c r="U52" s="23"/>
      <c r="V52" s="23"/>
      <c r="W52" s="23"/>
    </row>
    <row r="53" spans="1:23" ht="14.25">
      <c r="A53" s="23" t="s">
        <v>170</v>
      </c>
      <c r="B53" s="26">
        <v>34535</v>
      </c>
      <c r="C53" s="24" t="s">
        <v>38</v>
      </c>
      <c r="D53" s="24">
        <v>4.03</v>
      </c>
      <c r="E53" s="29">
        <v>50.326</v>
      </c>
      <c r="F53" s="29">
        <v>2.4475</v>
      </c>
      <c r="G53" s="29">
        <v>12.8815</v>
      </c>
      <c r="H53" s="29">
        <v>10.995</v>
      </c>
      <c r="I53" s="29">
        <v>0.163</v>
      </c>
      <c r="J53" s="40">
        <v>9.620496197</v>
      </c>
      <c r="K53" s="29">
        <v>10.5655</v>
      </c>
      <c r="L53" s="29">
        <v>1.5915</v>
      </c>
      <c r="M53" s="29">
        <v>0.4495</v>
      </c>
      <c r="N53" s="29">
        <v>0.232</v>
      </c>
      <c r="O53" s="42">
        <v>0.0785</v>
      </c>
      <c r="P53" s="42">
        <v>0.014</v>
      </c>
      <c r="Q53" s="29">
        <f t="shared" si="3"/>
        <v>99.364496197</v>
      </c>
      <c r="R53" s="23"/>
      <c r="S53" s="41">
        <v>314.39250000000004</v>
      </c>
      <c r="T53" s="23" t="s">
        <v>115</v>
      </c>
      <c r="U53" s="23"/>
      <c r="V53" s="23"/>
      <c r="W53" s="23"/>
    </row>
    <row r="54" spans="1:23" ht="14.25">
      <c r="A54" s="23" t="s">
        <v>171</v>
      </c>
      <c r="B54" s="26">
        <v>34535</v>
      </c>
      <c r="C54" s="24" t="s">
        <v>38</v>
      </c>
      <c r="D54" s="24">
        <v>4.03</v>
      </c>
      <c r="E54" s="29">
        <v>50.2075</v>
      </c>
      <c r="F54" s="29">
        <v>2.4475</v>
      </c>
      <c r="G54" s="29">
        <v>12.825</v>
      </c>
      <c r="H54" s="29">
        <v>11.377</v>
      </c>
      <c r="I54" s="29">
        <v>0.1655</v>
      </c>
      <c r="J54" s="40">
        <v>10.236759457</v>
      </c>
      <c r="K54" s="29">
        <v>10.3845</v>
      </c>
      <c r="L54" s="29">
        <v>1.7475</v>
      </c>
      <c r="M54" s="29">
        <v>0.452</v>
      </c>
      <c r="N54" s="29">
        <v>0.229</v>
      </c>
      <c r="O54" s="42">
        <v>0.0775</v>
      </c>
      <c r="P54" s="42">
        <v>0.0165</v>
      </c>
      <c r="Q54" s="29">
        <f t="shared" si="3"/>
        <v>100.166259457</v>
      </c>
      <c r="R54" s="23"/>
      <c r="S54" s="41">
        <v>310.3875</v>
      </c>
      <c r="T54" s="23" t="s">
        <v>115</v>
      </c>
      <c r="U54" s="23"/>
      <c r="V54" s="23"/>
      <c r="W54" s="23"/>
    </row>
    <row r="55" spans="1:23" ht="14.25">
      <c r="A55" s="23" t="s">
        <v>172</v>
      </c>
      <c r="B55" s="26">
        <v>34535</v>
      </c>
      <c r="C55" s="24" t="s">
        <v>38</v>
      </c>
      <c r="D55" s="24">
        <v>4.03</v>
      </c>
      <c r="E55" s="29">
        <v>50.3295</v>
      </c>
      <c r="F55" s="29">
        <v>2.3915</v>
      </c>
      <c r="G55" s="29">
        <v>13.1055</v>
      </c>
      <c r="H55" s="29">
        <v>11.3875</v>
      </c>
      <c r="I55" s="29">
        <v>0.1605</v>
      </c>
      <c r="J55" s="40">
        <v>9.65653193</v>
      </c>
      <c r="K55" s="29">
        <v>10.531</v>
      </c>
      <c r="L55" s="29">
        <v>1.7345</v>
      </c>
      <c r="M55" s="29">
        <v>0.437</v>
      </c>
      <c r="N55" s="29">
        <v>0.239</v>
      </c>
      <c r="O55" s="42">
        <v>0.0925</v>
      </c>
      <c r="P55" s="42">
        <v>0.0105</v>
      </c>
      <c r="Q55" s="29">
        <f t="shared" si="3"/>
        <v>100.07553193000001</v>
      </c>
      <c r="R55" s="23"/>
      <c r="S55" s="41">
        <v>370.46250000000003</v>
      </c>
      <c r="T55" s="23" t="s">
        <v>1547</v>
      </c>
      <c r="U55" s="23"/>
      <c r="V55" s="23"/>
      <c r="W55" s="23"/>
    </row>
    <row r="56" spans="1:23" ht="14.25">
      <c r="A56" s="23" t="s">
        <v>173</v>
      </c>
      <c r="B56" s="26">
        <v>34535</v>
      </c>
      <c r="C56" s="24" t="s">
        <v>38</v>
      </c>
      <c r="D56" s="27">
        <v>4.03</v>
      </c>
      <c r="E56" s="29">
        <v>50.779</v>
      </c>
      <c r="F56" s="29">
        <v>2.2465</v>
      </c>
      <c r="G56" s="29">
        <v>12.93</v>
      </c>
      <c r="H56" s="29">
        <v>11.6275</v>
      </c>
      <c r="I56" s="29">
        <v>0.1565</v>
      </c>
      <c r="J56" s="40">
        <v>10.013755718</v>
      </c>
      <c r="K56" s="29">
        <v>10.487</v>
      </c>
      <c r="L56" s="29">
        <v>1.8995</v>
      </c>
      <c r="M56" s="29">
        <v>0.4165</v>
      </c>
      <c r="N56" s="29">
        <v>0.2215</v>
      </c>
      <c r="O56" s="42">
        <v>0.1015</v>
      </c>
      <c r="P56" s="42">
        <v>0.0035</v>
      </c>
      <c r="Q56" s="29">
        <f t="shared" si="3"/>
        <v>100.882755718</v>
      </c>
      <c r="R56" s="23"/>
      <c r="S56" s="41">
        <v>406.5075</v>
      </c>
      <c r="T56" s="23" t="s">
        <v>1548</v>
      </c>
      <c r="U56" s="23"/>
      <c r="V56" s="23"/>
      <c r="W56" s="23"/>
    </row>
    <row r="57" spans="1:23" ht="14.25">
      <c r="A57" s="23"/>
      <c r="B57" s="26"/>
      <c r="C57" s="24"/>
      <c r="D57" s="27"/>
      <c r="E57" s="29"/>
      <c r="F57" s="29"/>
      <c r="G57" s="29"/>
      <c r="H57" s="29"/>
      <c r="I57" s="29"/>
      <c r="J57" s="40"/>
      <c r="K57" s="29"/>
      <c r="L57" s="29"/>
      <c r="M57" s="29"/>
      <c r="N57" s="29"/>
      <c r="O57" s="23"/>
      <c r="P57" s="23"/>
      <c r="Q57" s="29"/>
      <c r="R57" s="23"/>
      <c r="S57" s="41"/>
      <c r="T57" s="23"/>
      <c r="U57" s="23"/>
      <c r="V57" s="23"/>
      <c r="W57" s="23"/>
    </row>
    <row r="58" spans="1:23" ht="14.25">
      <c r="A58" s="23" t="s">
        <v>111</v>
      </c>
      <c r="B58" s="26"/>
      <c r="C58" s="24"/>
      <c r="D58" s="27"/>
      <c r="E58" s="29"/>
      <c r="F58" s="29"/>
      <c r="G58" s="29"/>
      <c r="H58" s="29"/>
      <c r="I58" s="29"/>
      <c r="J58" s="40"/>
      <c r="K58" s="29"/>
      <c r="L58" s="29"/>
      <c r="M58" s="29"/>
      <c r="N58" s="29"/>
      <c r="O58" s="23"/>
      <c r="P58" s="23"/>
      <c r="Q58" s="29"/>
      <c r="R58" s="23"/>
      <c r="S58" s="41"/>
      <c r="T58" s="23"/>
      <c r="U58" s="23"/>
      <c r="V58" s="23"/>
      <c r="W58" s="23"/>
    </row>
    <row r="59" spans="1:23" ht="14.25">
      <c r="A59" s="23" t="s">
        <v>174</v>
      </c>
      <c r="B59" s="26">
        <v>34535</v>
      </c>
      <c r="C59" s="24" t="s">
        <v>112</v>
      </c>
      <c r="D59" s="27">
        <v>3.5</v>
      </c>
      <c r="E59" s="29">
        <v>50.22125</v>
      </c>
      <c r="F59" s="29">
        <v>2.38475</v>
      </c>
      <c r="G59" s="29">
        <v>12.76225</v>
      </c>
      <c r="H59" s="29">
        <v>11.48025</v>
      </c>
      <c r="I59" s="29">
        <v>0.16375</v>
      </c>
      <c r="J59" s="40">
        <v>10.2761898605</v>
      </c>
      <c r="K59" s="29">
        <v>10.3355</v>
      </c>
      <c r="L59" s="29">
        <v>1.7795</v>
      </c>
      <c r="M59" s="29">
        <v>0.4735</v>
      </c>
      <c r="N59" s="29">
        <v>0.24575</v>
      </c>
      <c r="O59" s="42">
        <v>0.084</v>
      </c>
      <c r="P59" s="42">
        <v>0.0135</v>
      </c>
      <c r="Q59" s="29">
        <f t="shared" si="3"/>
        <v>100.22018986049997</v>
      </c>
      <c r="R59" s="23"/>
      <c r="S59" s="41">
        <v>336.41999999999996</v>
      </c>
      <c r="T59" s="23" t="s">
        <v>60</v>
      </c>
      <c r="U59" s="23"/>
      <c r="V59" s="23"/>
      <c r="W59" s="23"/>
    </row>
    <row r="60" spans="1:23" ht="14.25">
      <c r="A60" s="23" t="s">
        <v>175</v>
      </c>
      <c r="B60" s="26">
        <v>34535</v>
      </c>
      <c r="C60" s="24" t="s">
        <v>112</v>
      </c>
      <c r="D60" s="27">
        <v>3.5</v>
      </c>
      <c r="E60" s="29">
        <v>50.27975</v>
      </c>
      <c r="F60" s="29">
        <v>2.37075</v>
      </c>
      <c r="G60" s="29">
        <v>12.80375</v>
      </c>
      <c r="H60" s="29">
        <v>11.61725</v>
      </c>
      <c r="I60" s="29">
        <v>0.15725</v>
      </c>
      <c r="J60" s="40">
        <v>9.852900562</v>
      </c>
      <c r="K60" s="29">
        <v>10.51475</v>
      </c>
      <c r="L60" s="29">
        <v>1.6035</v>
      </c>
      <c r="M60" s="29">
        <v>0.44175</v>
      </c>
      <c r="N60" s="29">
        <v>0.2295</v>
      </c>
      <c r="O60" s="42">
        <v>0.07875</v>
      </c>
      <c r="P60" s="42">
        <v>0.008</v>
      </c>
      <c r="Q60" s="29">
        <f t="shared" si="3"/>
        <v>99.957900562</v>
      </c>
      <c r="R60" s="23"/>
      <c r="S60" s="41">
        <v>315.39375</v>
      </c>
      <c r="T60" s="23" t="s">
        <v>60</v>
      </c>
      <c r="U60" s="23"/>
      <c r="V60" s="23"/>
      <c r="W60" s="23"/>
    </row>
    <row r="61" spans="1:23" ht="14.25">
      <c r="A61" s="23" t="s">
        <v>176</v>
      </c>
      <c r="B61" s="26">
        <v>34535</v>
      </c>
      <c r="C61" s="24" t="s">
        <v>112</v>
      </c>
      <c r="D61" s="27">
        <v>3.5</v>
      </c>
      <c r="E61" s="29">
        <v>50.20225</v>
      </c>
      <c r="F61" s="29">
        <v>2.36175</v>
      </c>
      <c r="G61" s="29">
        <v>12.733</v>
      </c>
      <c r="H61" s="29">
        <v>11.3935</v>
      </c>
      <c r="I61" s="29">
        <v>0.16075</v>
      </c>
      <c r="J61" s="40">
        <v>10.230492372999999</v>
      </c>
      <c r="K61" s="29">
        <v>10.44125</v>
      </c>
      <c r="L61" s="29">
        <v>1.70675</v>
      </c>
      <c r="M61" s="29">
        <v>0.45675</v>
      </c>
      <c r="N61" s="29">
        <v>0.24075</v>
      </c>
      <c r="O61" s="42">
        <v>0.083</v>
      </c>
      <c r="P61" s="42">
        <v>0.00975</v>
      </c>
      <c r="Q61" s="29">
        <f t="shared" si="3"/>
        <v>100.019992373</v>
      </c>
      <c r="R61" s="23"/>
      <c r="S61" s="41">
        <v>332.415</v>
      </c>
      <c r="T61" s="23" t="s">
        <v>60</v>
      </c>
      <c r="U61" s="23"/>
      <c r="V61" s="23"/>
      <c r="W61" s="23"/>
    </row>
    <row r="62" spans="1:23" ht="14.25">
      <c r="A62" s="23" t="s">
        <v>177</v>
      </c>
      <c r="B62" s="26">
        <v>34535</v>
      </c>
      <c r="C62" s="24" t="s">
        <v>112</v>
      </c>
      <c r="D62" s="27">
        <v>3.5</v>
      </c>
      <c r="E62" s="29">
        <v>51.236</v>
      </c>
      <c r="F62" s="29">
        <v>2.608</v>
      </c>
      <c r="G62" s="29">
        <v>13.782666666666668</v>
      </c>
      <c r="H62" s="29">
        <v>11.071333333333333</v>
      </c>
      <c r="I62" s="29">
        <v>0.144</v>
      </c>
      <c r="J62" s="40">
        <v>8.000629068666667</v>
      </c>
      <c r="K62" s="29">
        <v>11.011333333333333</v>
      </c>
      <c r="L62" s="29">
        <v>1.9533333333333334</v>
      </c>
      <c r="M62" s="29">
        <v>0.4673333333333333</v>
      </c>
      <c r="N62" s="29">
        <v>0.24433333333333335</v>
      </c>
      <c r="O62" s="42">
        <v>0.08666666666666667</v>
      </c>
      <c r="P62" s="42">
        <v>0.007333333333333333</v>
      </c>
      <c r="Q62" s="29">
        <f t="shared" si="3"/>
        <v>100.61296240200001</v>
      </c>
      <c r="R62" s="23"/>
      <c r="S62" s="41">
        <v>347.09999999999997</v>
      </c>
      <c r="T62" s="23" t="s">
        <v>113</v>
      </c>
      <c r="U62" s="23"/>
      <c r="V62" s="23"/>
      <c r="W62" s="23"/>
    </row>
    <row r="63" spans="1:23" ht="14.25">
      <c r="A63" s="23"/>
      <c r="B63" s="23"/>
      <c r="C63" s="23"/>
      <c r="D63" s="23"/>
      <c r="E63" s="23"/>
      <c r="F63" s="23"/>
      <c r="G63" s="23"/>
      <c r="H63" s="23"/>
      <c r="I63" s="23"/>
      <c r="J63" s="4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1:23" ht="14.25">
      <c r="A64" s="23" t="s">
        <v>103</v>
      </c>
      <c r="B64" s="26"/>
      <c r="C64" s="24"/>
      <c r="D64" s="24"/>
      <c r="E64" s="23"/>
      <c r="F64" s="23"/>
      <c r="G64" s="23"/>
      <c r="H64" s="23"/>
      <c r="I64" s="23"/>
      <c r="J64" s="43"/>
      <c r="K64" s="23"/>
      <c r="L64" s="23"/>
      <c r="M64" s="23"/>
      <c r="N64" s="23"/>
      <c r="O64" s="23"/>
      <c r="P64" s="23"/>
      <c r="Q64" s="23"/>
      <c r="R64" s="23"/>
      <c r="S64" s="24"/>
      <c r="T64" s="23"/>
      <c r="U64" s="23"/>
      <c r="V64" s="23"/>
      <c r="W64" s="23"/>
    </row>
    <row r="65" spans="1:23" ht="14.25">
      <c r="A65" s="23" t="s">
        <v>178</v>
      </c>
      <c r="B65" s="26">
        <v>34536</v>
      </c>
      <c r="C65" s="24" t="s">
        <v>38</v>
      </c>
      <c r="D65" s="24">
        <v>3.17</v>
      </c>
      <c r="E65" s="29">
        <v>50.7075</v>
      </c>
      <c r="F65" s="29">
        <v>2.3115</v>
      </c>
      <c r="G65" s="29">
        <v>12.7885</v>
      </c>
      <c r="H65" s="29">
        <v>11.3455</v>
      </c>
      <c r="I65" s="29">
        <v>0.185</v>
      </c>
      <c r="J65" s="40">
        <v>9.726514368</v>
      </c>
      <c r="K65" s="29">
        <v>10.6535</v>
      </c>
      <c r="L65" s="29">
        <v>2.124</v>
      </c>
      <c r="M65" s="29">
        <v>0.446</v>
      </c>
      <c r="N65" s="29">
        <v>0.2525</v>
      </c>
      <c r="O65" s="42">
        <v>0.0845</v>
      </c>
      <c r="P65" s="42">
        <v>0.0135</v>
      </c>
      <c r="Q65" s="29">
        <f aca="true" t="shared" si="4" ref="Q65:Q77">SUM(E65:P65)</f>
        <v>100.63851436799999</v>
      </c>
      <c r="R65" s="23"/>
      <c r="S65" s="41">
        <v>338.42249999999996</v>
      </c>
      <c r="T65" s="23" t="s">
        <v>438</v>
      </c>
      <c r="U65" s="23"/>
      <c r="V65" s="23"/>
      <c r="W65" s="23"/>
    </row>
    <row r="66" spans="1:23" ht="14.25">
      <c r="A66" s="23" t="s">
        <v>179</v>
      </c>
      <c r="B66" s="26">
        <v>34536</v>
      </c>
      <c r="C66" s="24" t="s">
        <v>38</v>
      </c>
      <c r="D66" s="24">
        <v>3.17</v>
      </c>
      <c r="E66" s="29">
        <v>50.577</v>
      </c>
      <c r="F66" s="29">
        <v>2.402</v>
      </c>
      <c r="G66" s="29">
        <v>13.023</v>
      </c>
      <c r="H66" s="29">
        <v>11.453</v>
      </c>
      <c r="I66" s="29">
        <v>0.14</v>
      </c>
      <c r="J66" s="40">
        <v>9.698834747000001</v>
      </c>
      <c r="K66" s="29">
        <v>10.7405</v>
      </c>
      <c r="L66" s="29">
        <v>2.1835</v>
      </c>
      <c r="M66" s="29">
        <v>0.4705</v>
      </c>
      <c r="N66" s="29">
        <v>0.2285</v>
      </c>
      <c r="O66" s="42">
        <v>0.087</v>
      </c>
      <c r="P66" s="42">
        <v>0.013</v>
      </c>
      <c r="Q66" s="29">
        <f t="shared" si="4"/>
        <v>101.016834747</v>
      </c>
      <c r="R66" s="23"/>
      <c r="S66" s="41">
        <v>348.435</v>
      </c>
      <c r="T66" s="23" t="s">
        <v>438</v>
      </c>
      <c r="U66" s="23"/>
      <c r="V66" s="23"/>
      <c r="W66" s="23"/>
    </row>
    <row r="67" spans="1:23" ht="14.25">
      <c r="A67" s="23" t="s">
        <v>180</v>
      </c>
      <c r="B67" s="26">
        <v>34536</v>
      </c>
      <c r="C67" s="24" t="s">
        <v>38</v>
      </c>
      <c r="D67" s="24">
        <v>3.17</v>
      </c>
      <c r="E67" s="29">
        <v>50.6625</v>
      </c>
      <c r="F67" s="29">
        <v>2.3295</v>
      </c>
      <c r="G67" s="29">
        <v>12.8645</v>
      </c>
      <c r="H67" s="29">
        <v>11.579</v>
      </c>
      <c r="I67" s="29">
        <v>0.181</v>
      </c>
      <c r="J67" s="40">
        <v>9.982420298000001</v>
      </c>
      <c r="K67" s="29">
        <v>10.566</v>
      </c>
      <c r="L67" s="29">
        <v>2.1735</v>
      </c>
      <c r="M67" s="29">
        <v>0.441</v>
      </c>
      <c r="N67" s="29">
        <v>0.238</v>
      </c>
      <c r="O67" s="42">
        <v>0.074</v>
      </c>
      <c r="P67" s="42">
        <v>0.011</v>
      </c>
      <c r="Q67" s="29">
        <f t="shared" si="4"/>
        <v>101.10242029800003</v>
      </c>
      <c r="R67" s="23"/>
      <c r="S67" s="41">
        <v>296.37</v>
      </c>
      <c r="T67" s="23" t="s">
        <v>440</v>
      </c>
      <c r="U67" s="23"/>
      <c r="V67" s="23"/>
      <c r="W67" s="23"/>
    </row>
    <row r="68" spans="1:23" ht="14.25">
      <c r="A68" s="23" t="s">
        <v>181</v>
      </c>
      <c r="B68" s="26">
        <v>34536</v>
      </c>
      <c r="C68" s="24" t="s">
        <v>38</v>
      </c>
      <c r="D68" s="24">
        <v>3.17</v>
      </c>
      <c r="E68" s="29">
        <v>50.2075</v>
      </c>
      <c r="F68" s="29">
        <v>2.37</v>
      </c>
      <c r="G68" s="29">
        <v>12.8055</v>
      </c>
      <c r="H68" s="29">
        <v>11.5115</v>
      </c>
      <c r="I68" s="29">
        <v>0.166</v>
      </c>
      <c r="J68" s="40">
        <v>10.045613395</v>
      </c>
      <c r="K68" s="29">
        <v>10.584</v>
      </c>
      <c r="L68" s="29">
        <v>2.1095</v>
      </c>
      <c r="M68" s="29">
        <v>0.452</v>
      </c>
      <c r="N68" s="29">
        <v>0.226</v>
      </c>
      <c r="O68" s="42">
        <v>0.075</v>
      </c>
      <c r="P68" s="42">
        <v>0.0115</v>
      </c>
      <c r="Q68" s="29">
        <f t="shared" si="4"/>
        <v>100.56411339499999</v>
      </c>
      <c r="R68" s="23"/>
      <c r="S68" s="41">
        <v>300.375</v>
      </c>
      <c r="T68" s="23" t="s">
        <v>439</v>
      </c>
      <c r="U68" s="23"/>
      <c r="V68" s="23"/>
      <c r="W68" s="23"/>
    </row>
    <row r="69" spans="1:23" ht="14.25">
      <c r="A69" s="23" t="s">
        <v>182</v>
      </c>
      <c r="B69" s="26">
        <v>34536</v>
      </c>
      <c r="C69" s="24" t="s">
        <v>38</v>
      </c>
      <c r="D69" s="24">
        <v>3.17</v>
      </c>
      <c r="E69" s="29">
        <v>50.23</v>
      </c>
      <c r="F69" s="29">
        <v>2.319</v>
      </c>
      <c r="G69" s="29">
        <v>12.626</v>
      </c>
      <c r="H69" s="29">
        <v>11.5695</v>
      </c>
      <c r="I69" s="29">
        <v>0.1825</v>
      </c>
      <c r="J69" s="40">
        <v>10.117684861</v>
      </c>
      <c r="K69" s="29">
        <v>10.551</v>
      </c>
      <c r="L69" s="29">
        <v>2.136</v>
      </c>
      <c r="M69" s="29">
        <v>0.4485</v>
      </c>
      <c r="N69" s="29">
        <v>0.2265</v>
      </c>
      <c r="O69" s="42">
        <v>0.0835</v>
      </c>
      <c r="P69" s="42">
        <v>0.0135</v>
      </c>
      <c r="Q69" s="29">
        <f t="shared" si="4"/>
        <v>100.503684861</v>
      </c>
      <c r="R69" s="23"/>
      <c r="S69" s="41">
        <v>334.4175</v>
      </c>
      <c r="T69" s="23" t="s">
        <v>440</v>
      </c>
      <c r="U69" s="23"/>
      <c r="V69" s="23"/>
      <c r="W69" s="23"/>
    </row>
    <row r="70" spans="1:23" ht="14.25">
      <c r="A70" s="23" t="s">
        <v>183</v>
      </c>
      <c r="B70" s="26">
        <v>34536</v>
      </c>
      <c r="C70" s="24" t="s">
        <v>38</v>
      </c>
      <c r="D70" s="24">
        <v>3.17</v>
      </c>
      <c r="E70" s="29">
        <v>50.597</v>
      </c>
      <c r="F70" s="29">
        <v>2.3085</v>
      </c>
      <c r="G70" s="29">
        <v>12.8385</v>
      </c>
      <c r="H70" s="29">
        <v>11.5505</v>
      </c>
      <c r="I70" s="29">
        <v>0.1705</v>
      </c>
      <c r="J70" s="40">
        <v>9.613706856</v>
      </c>
      <c r="K70" s="29">
        <v>10.739</v>
      </c>
      <c r="L70" s="29">
        <v>2.213</v>
      </c>
      <c r="M70" s="29">
        <v>0.456</v>
      </c>
      <c r="N70" s="29">
        <v>0.2245</v>
      </c>
      <c r="O70" s="42">
        <v>0.0805</v>
      </c>
      <c r="P70" s="42">
        <v>0.0105</v>
      </c>
      <c r="Q70" s="29">
        <f t="shared" si="4"/>
        <v>100.802206856</v>
      </c>
      <c r="R70" s="23"/>
      <c r="S70" s="41">
        <v>322.4025</v>
      </c>
      <c r="T70" s="23" t="s">
        <v>441</v>
      </c>
      <c r="U70" s="23"/>
      <c r="V70" s="23"/>
      <c r="W70" s="23"/>
    </row>
    <row r="71" spans="1:23" ht="14.25">
      <c r="A71" s="23" t="s">
        <v>184</v>
      </c>
      <c r="B71" s="26">
        <v>34536</v>
      </c>
      <c r="C71" s="24" t="s">
        <v>38</v>
      </c>
      <c r="D71" s="24">
        <v>3.17</v>
      </c>
      <c r="E71" s="29">
        <v>50.504</v>
      </c>
      <c r="F71" s="29">
        <v>2.3365</v>
      </c>
      <c r="G71" s="29">
        <v>12.893</v>
      </c>
      <c r="H71" s="29">
        <v>11.549</v>
      </c>
      <c r="I71" s="29">
        <v>0.1515</v>
      </c>
      <c r="J71" s="40">
        <v>9.698834747000001</v>
      </c>
      <c r="K71" s="29">
        <v>10.6965</v>
      </c>
      <c r="L71" s="29">
        <v>2.128</v>
      </c>
      <c r="M71" s="29">
        <v>0.456</v>
      </c>
      <c r="N71" s="29">
        <v>0.2225</v>
      </c>
      <c r="O71" s="42">
        <v>0.083</v>
      </c>
      <c r="P71" s="42">
        <v>0.013</v>
      </c>
      <c r="Q71" s="29">
        <f t="shared" si="4"/>
        <v>100.73183474700001</v>
      </c>
      <c r="R71" s="23"/>
      <c r="S71" s="41">
        <v>332.415</v>
      </c>
      <c r="T71" s="23" t="s">
        <v>442</v>
      </c>
      <c r="U71" s="23"/>
      <c r="V71" s="23"/>
      <c r="W71" s="23"/>
    </row>
    <row r="72" spans="1:23" ht="14.25">
      <c r="A72" s="23" t="s">
        <v>185</v>
      </c>
      <c r="B72" s="26">
        <v>34536</v>
      </c>
      <c r="C72" s="24" t="s">
        <v>38</v>
      </c>
      <c r="D72" s="24">
        <v>3.17</v>
      </c>
      <c r="E72" s="29">
        <v>50.9325</v>
      </c>
      <c r="F72" s="29">
        <v>2.3815</v>
      </c>
      <c r="G72" s="29">
        <v>13.078</v>
      </c>
      <c r="H72" s="29">
        <v>11.31</v>
      </c>
      <c r="I72" s="29">
        <v>0.1545</v>
      </c>
      <c r="J72" s="40">
        <v>9.100328225</v>
      </c>
      <c r="K72" s="29">
        <v>10.966</v>
      </c>
      <c r="L72" s="29">
        <v>2.1165</v>
      </c>
      <c r="M72" s="29">
        <v>0.4415</v>
      </c>
      <c r="N72" s="29">
        <v>0.2265</v>
      </c>
      <c r="O72" s="42">
        <v>0.098</v>
      </c>
      <c r="P72" s="42">
        <v>0.013</v>
      </c>
      <c r="Q72" s="29">
        <f t="shared" si="4"/>
        <v>100.818328225</v>
      </c>
      <c r="R72" s="23"/>
      <c r="S72" s="41">
        <v>392.49</v>
      </c>
      <c r="T72" s="23" t="s">
        <v>443</v>
      </c>
      <c r="U72" s="23"/>
      <c r="V72" s="23"/>
      <c r="W72" s="23"/>
    </row>
    <row r="73" spans="1:23" ht="14.25">
      <c r="A73" s="23" t="s">
        <v>186</v>
      </c>
      <c r="B73" s="26">
        <v>34536</v>
      </c>
      <c r="C73" s="24" t="s">
        <v>38</v>
      </c>
      <c r="D73" s="24">
        <v>3.17</v>
      </c>
      <c r="E73" s="29">
        <v>50.772</v>
      </c>
      <c r="F73" s="29">
        <v>2.3935</v>
      </c>
      <c r="G73" s="29">
        <v>12.8</v>
      </c>
      <c r="H73" s="29">
        <v>11.5815</v>
      </c>
      <c r="I73" s="29">
        <v>0.143</v>
      </c>
      <c r="J73" s="40">
        <v>9.960485504</v>
      </c>
      <c r="K73" s="29">
        <v>10.5825</v>
      </c>
      <c r="L73" s="29">
        <v>2.1985</v>
      </c>
      <c r="M73" s="29">
        <v>0.4555</v>
      </c>
      <c r="N73" s="29">
        <v>0.22</v>
      </c>
      <c r="O73" s="42">
        <v>0.09</v>
      </c>
      <c r="P73" s="42">
        <v>0.014</v>
      </c>
      <c r="Q73" s="29">
        <f t="shared" si="4"/>
        <v>101.210985504</v>
      </c>
      <c r="R73" s="23"/>
      <c r="S73" s="41">
        <v>360.45</v>
      </c>
      <c r="T73" s="23" t="s">
        <v>444</v>
      </c>
      <c r="U73" s="23"/>
      <c r="V73" s="23"/>
      <c r="W73" s="23"/>
    </row>
    <row r="74" spans="1:23" ht="14.25">
      <c r="A74" s="23" t="s">
        <v>187</v>
      </c>
      <c r="B74" s="26">
        <v>34536</v>
      </c>
      <c r="C74" s="24" t="s">
        <v>38</v>
      </c>
      <c r="D74" s="24">
        <v>3.17</v>
      </c>
      <c r="E74" s="29">
        <v>50.313</v>
      </c>
      <c r="F74" s="29">
        <v>2.3515</v>
      </c>
      <c r="G74" s="29">
        <v>12.725</v>
      </c>
      <c r="H74" s="29">
        <v>11.5805</v>
      </c>
      <c r="I74" s="29">
        <v>0.156</v>
      </c>
      <c r="J74" s="40">
        <v>10.196545668</v>
      </c>
      <c r="K74" s="29">
        <v>10.607</v>
      </c>
      <c r="L74" s="29">
        <v>2.1485</v>
      </c>
      <c r="M74" s="29">
        <v>0.4525</v>
      </c>
      <c r="N74" s="29">
        <v>0.212</v>
      </c>
      <c r="O74" s="42">
        <v>0.0895</v>
      </c>
      <c r="P74" s="42">
        <v>0.012</v>
      </c>
      <c r="Q74" s="29">
        <f t="shared" si="4"/>
        <v>100.844045668</v>
      </c>
      <c r="R74" s="23"/>
      <c r="S74" s="41">
        <v>358.4475</v>
      </c>
      <c r="T74" s="23" t="s">
        <v>445</v>
      </c>
      <c r="U74" s="23"/>
      <c r="V74" s="23"/>
      <c r="W74" s="23"/>
    </row>
    <row r="75" spans="1:23" ht="14.25">
      <c r="A75" s="23" t="s">
        <v>188</v>
      </c>
      <c r="B75" s="26">
        <v>34536</v>
      </c>
      <c r="C75" s="24" t="s">
        <v>38</v>
      </c>
      <c r="D75" s="24">
        <v>3.17</v>
      </c>
      <c r="E75" s="29">
        <v>50.3295</v>
      </c>
      <c r="F75" s="29">
        <v>2.372</v>
      </c>
      <c r="G75" s="29">
        <v>12.8905</v>
      </c>
      <c r="H75" s="29">
        <v>11.5305</v>
      </c>
      <c r="I75" s="29">
        <v>0.16</v>
      </c>
      <c r="J75" s="40">
        <v>9.6095288</v>
      </c>
      <c r="K75" s="29">
        <v>10.7765</v>
      </c>
      <c r="L75" s="29">
        <v>2.1665</v>
      </c>
      <c r="M75" s="29">
        <v>0.442</v>
      </c>
      <c r="N75" s="29">
        <v>0.2455</v>
      </c>
      <c r="O75" s="42">
        <v>0.0905</v>
      </c>
      <c r="P75" s="42">
        <v>0.0125</v>
      </c>
      <c r="Q75" s="29">
        <f t="shared" si="4"/>
        <v>100.6255288</v>
      </c>
      <c r="R75" s="23"/>
      <c r="S75" s="41">
        <v>362.4525</v>
      </c>
      <c r="T75" s="23" t="s">
        <v>446</v>
      </c>
      <c r="U75" s="23"/>
      <c r="V75" s="23"/>
      <c r="W75" s="23"/>
    </row>
    <row r="76" spans="1:23" ht="14.25">
      <c r="A76" s="23" t="s">
        <v>189</v>
      </c>
      <c r="B76" s="26">
        <v>34536</v>
      </c>
      <c r="C76" s="24" t="s">
        <v>38</v>
      </c>
      <c r="D76" s="24">
        <v>3.17</v>
      </c>
      <c r="E76" s="29">
        <v>50.545</v>
      </c>
      <c r="F76" s="29">
        <v>2.358</v>
      </c>
      <c r="G76" s="29">
        <v>12.83</v>
      </c>
      <c r="H76" s="29">
        <v>11.3755</v>
      </c>
      <c r="I76" s="29">
        <v>0.175</v>
      </c>
      <c r="J76" s="40">
        <v>9.772472984</v>
      </c>
      <c r="K76" s="29">
        <v>10.6195</v>
      </c>
      <c r="L76" s="29">
        <v>2.141</v>
      </c>
      <c r="M76" s="29">
        <v>0.4565</v>
      </c>
      <c r="N76" s="29">
        <v>0.2335</v>
      </c>
      <c r="O76" s="42">
        <v>0.0945</v>
      </c>
      <c r="P76" s="42">
        <v>0.004</v>
      </c>
      <c r="Q76" s="29">
        <f t="shared" si="4"/>
        <v>100.60497298400003</v>
      </c>
      <c r="R76" s="23"/>
      <c r="S76" s="41">
        <v>378.47249999999997</v>
      </c>
      <c r="T76" s="23" t="s">
        <v>115</v>
      </c>
      <c r="U76" s="23"/>
      <c r="V76" s="23"/>
      <c r="W76" s="23"/>
    </row>
    <row r="77" spans="1:23" ht="14.25">
      <c r="A77" s="23" t="s">
        <v>190</v>
      </c>
      <c r="B77" s="26">
        <v>34536</v>
      </c>
      <c r="C77" s="24" t="s">
        <v>38</v>
      </c>
      <c r="D77" s="24">
        <v>3.17</v>
      </c>
      <c r="E77" s="29">
        <v>50.049</v>
      </c>
      <c r="F77" s="29">
        <v>2.288</v>
      </c>
      <c r="G77" s="29">
        <v>12.5535</v>
      </c>
      <c r="H77" s="29">
        <v>11.389</v>
      </c>
      <c r="I77" s="29">
        <v>0.154</v>
      </c>
      <c r="J77" s="40">
        <v>10.080604614</v>
      </c>
      <c r="K77" s="29">
        <v>10.5835</v>
      </c>
      <c r="L77" s="29">
        <v>2.0895</v>
      </c>
      <c r="M77" s="29">
        <v>0.4565</v>
      </c>
      <c r="N77" s="29">
        <v>0.222</v>
      </c>
      <c r="O77" s="42">
        <v>0.0875</v>
      </c>
      <c r="P77" s="42">
        <v>0.018</v>
      </c>
      <c r="Q77" s="29">
        <f t="shared" si="4"/>
        <v>99.971104614</v>
      </c>
      <c r="R77" s="23"/>
      <c r="S77" s="41">
        <v>350.4375</v>
      </c>
      <c r="T77" s="23" t="s">
        <v>447</v>
      </c>
      <c r="U77" s="23"/>
      <c r="V77" s="23"/>
      <c r="W77" s="23"/>
    </row>
    <row r="78" spans="1:23" ht="14.25">
      <c r="A78" s="23"/>
      <c r="B78" s="23"/>
      <c r="C78" s="23"/>
      <c r="D78" s="23"/>
      <c r="E78" s="23"/>
      <c r="F78" s="23"/>
      <c r="G78" s="23"/>
      <c r="H78" s="23"/>
      <c r="I78" s="23"/>
      <c r="J78" s="4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</row>
    <row r="79" spans="1:23" ht="14.25">
      <c r="A79" s="23" t="s">
        <v>157</v>
      </c>
      <c r="B79" s="26"/>
      <c r="C79" s="24"/>
      <c r="D79" s="27"/>
      <c r="E79" s="29"/>
      <c r="F79" s="29"/>
      <c r="G79" s="29"/>
      <c r="H79" s="29"/>
      <c r="I79" s="29"/>
      <c r="J79" s="40"/>
      <c r="K79" s="29"/>
      <c r="L79" s="29"/>
      <c r="M79" s="29"/>
      <c r="N79" s="29"/>
      <c r="O79" s="42"/>
      <c r="P79" s="42"/>
      <c r="Q79" s="29"/>
      <c r="R79" s="23"/>
      <c r="S79" s="41"/>
      <c r="T79" s="23"/>
      <c r="U79" s="23"/>
      <c r="V79" s="23"/>
      <c r="W79" s="23"/>
    </row>
    <row r="80" spans="1:23" ht="14.25">
      <c r="A80" s="23" t="s">
        <v>191</v>
      </c>
      <c r="B80" s="26">
        <v>34615</v>
      </c>
      <c r="C80" s="24" t="s">
        <v>14</v>
      </c>
      <c r="D80" s="24">
        <v>3.17</v>
      </c>
      <c r="E80" s="29">
        <v>50.2165</v>
      </c>
      <c r="F80" s="29">
        <v>2.29175</v>
      </c>
      <c r="G80" s="29">
        <v>12.67625</v>
      </c>
      <c r="H80" s="29">
        <v>11.264</v>
      </c>
      <c r="I80" s="29">
        <v>0.2245</v>
      </c>
      <c r="J80" s="40">
        <v>9.8876306525</v>
      </c>
      <c r="K80" s="29">
        <v>10.40025</v>
      </c>
      <c r="L80" s="29">
        <v>2.09625</v>
      </c>
      <c r="M80" s="29">
        <v>0.45475</v>
      </c>
      <c r="N80" s="29">
        <v>0.1595</v>
      </c>
      <c r="O80" s="42">
        <v>0.0085</v>
      </c>
      <c r="P80" s="42">
        <v>0.09775</v>
      </c>
      <c r="Q80" s="29">
        <f aca="true" t="shared" si="5" ref="Q80:Q90">SUM(E80:P80)</f>
        <v>99.77763065250001</v>
      </c>
      <c r="R80" s="23"/>
      <c r="S80" s="41">
        <v>391.48875</v>
      </c>
      <c r="T80" s="23" t="s">
        <v>100</v>
      </c>
      <c r="U80" s="23"/>
      <c r="V80" s="23"/>
      <c r="W80" s="23"/>
    </row>
    <row r="81" spans="1:23" ht="14.25">
      <c r="A81" s="23" t="s">
        <v>192</v>
      </c>
      <c r="B81" s="26">
        <v>34615</v>
      </c>
      <c r="C81" s="24" t="s">
        <v>14</v>
      </c>
      <c r="D81" s="24">
        <v>3.17</v>
      </c>
      <c r="E81" s="29">
        <v>50.699</v>
      </c>
      <c r="F81" s="29">
        <v>2.364</v>
      </c>
      <c r="G81" s="29">
        <v>12.8295</v>
      </c>
      <c r="H81" s="29">
        <v>11.27</v>
      </c>
      <c r="I81" s="29">
        <v>0.22625</v>
      </c>
      <c r="J81" s="40">
        <v>9.850289277</v>
      </c>
      <c r="K81" s="29">
        <v>10.46175</v>
      </c>
      <c r="L81" s="29">
        <v>2.14775</v>
      </c>
      <c r="M81" s="29">
        <v>0.46075</v>
      </c>
      <c r="N81" s="29">
        <v>0.1705</v>
      </c>
      <c r="O81" s="42">
        <v>0.00875</v>
      </c>
      <c r="P81" s="42">
        <v>0.08075</v>
      </c>
      <c r="Q81" s="29">
        <f t="shared" si="5"/>
        <v>100.569289277</v>
      </c>
      <c r="R81" s="23"/>
      <c r="S81" s="41">
        <v>323.40375</v>
      </c>
      <c r="T81" s="23" t="s">
        <v>100</v>
      </c>
      <c r="U81" s="23"/>
      <c r="V81" s="23"/>
      <c r="W81" s="23"/>
    </row>
    <row r="82" spans="1:23" ht="14.25">
      <c r="A82" s="23" t="s">
        <v>193</v>
      </c>
      <c r="B82" s="26">
        <v>34615</v>
      </c>
      <c r="C82" s="24" t="s">
        <v>14</v>
      </c>
      <c r="D82" s="24">
        <v>3.17</v>
      </c>
      <c r="E82" s="29">
        <v>49.92</v>
      </c>
      <c r="F82" s="29">
        <v>2.318</v>
      </c>
      <c r="G82" s="29">
        <v>12.59275</v>
      </c>
      <c r="H82" s="29">
        <v>11.40325</v>
      </c>
      <c r="I82" s="29">
        <v>0.23525</v>
      </c>
      <c r="J82" s="40">
        <v>9.964141303</v>
      </c>
      <c r="K82" s="29">
        <v>10.37075</v>
      </c>
      <c r="L82" s="29">
        <v>2.08425</v>
      </c>
      <c r="M82" s="29">
        <v>0.44675</v>
      </c>
      <c r="N82" s="29">
        <v>0.17025</v>
      </c>
      <c r="O82" s="42">
        <v>0.0115</v>
      </c>
      <c r="P82" s="42">
        <v>0.08425</v>
      </c>
      <c r="Q82" s="29">
        <f t="shared" si="5"/>
        <v>99.60114130299998</v>
      </c>
      <c r="R82" s="23"/>
      <c r="S82" s="41">
        <v>337.42125</v>
      </c>
      <c r="T82" s="23" t="s">
        <v>100</v>
      </c>
      <c r="U82" s="23"/>
      <c r="V82" s="23"/>
      <c r="W82" s="23"/>
    </row>
    <row r="83" spans="1:23" ht="14.25">
      <c r="A83" s="23" t="s">
        <v>194</v>
      </c>
      <c r="B83" s="26">
        <v>34615</v>
      </c>
      <c r="C83" s="24" t="s">
        <v>14</v>
      </c>
      <c r="D83" s="24">
        <v>3.17</v>
      </c>
      <c r="E83" s="29">
        <v>50.57475</v>
      </c>
      <c r="F83" s="29">
        <v>2.39725</v>
      </c>
      <c r="G83" s="29">
        <v>12.7805</v>
      </c>
      <c r="H83" s="29">
        <v>11.3455</v>
      </c>
      <c r="I83" s="29">
        <v>0.23275</v>
      </c>
      <c r="J83" s="40">
        <v>9.591249805</v>
      </c>
      <c r="K83" s="29">
        <v>10.5145</v>
      </c>
      <c r="L83" s="29">
        <v>2.1255</v>
      </c>
      <c r="M83" s="29">
        <v>0.4575</v>
      </c>
      <c r="N83" s="29">
        <v>0.1695</v>
      </c>
      <c r="O83" s="42">
        <v>0.00875</v>
      </c>
      <c r="P83" s="42">
        <v>0.09125</v>
      </c>
      <c r="Q83" s="29">
        <f t="shared" si="5"/>
        <v>100.288999805</v>
      </c>
      <c r="R83" s="23"/>
      <c r="S83" s="41">
        <v>365.45624999999995</v>
      </c>
      <c r="T83" s="23" t="s">
        <v>100</v>
      </c>
      <c r="U83" s="23"/>
      <c r="V83" s="23"/>
      <c r="W83" s="23"/>
    </row>
    <row r="84" spans="1:23" ht="14.25">
      <c r="A84" s="23" t="s">
        <v>195</v>
      </c>
      <c r="B84" s="26">
        <v>34615</v>
      </c>
      <c r="C84" s="24" t="s">
        <v>14</v>
      </c>
      <c r="D84" s="24">
        <v>3.17</v>
      </c>
      <c r="E84" s="29">
        <v>50.71175</v>
      </c>
      <c r="F84" s="29">
        <v>2.35125</v>
      </c>
      <c r="G84" s="29">
        <v>12.752</v>
      </c>
      <c r="H84" s="29">
        <v>11.46125</v>
      </c>
      <c r="I84" s="29">
        <v>0.23325</v>
      </c>
      <c r="J84" s="40">
        <v>10.0098387905</v>
      </c>
      <c r="K84" s="29">
        <v>10.396</v>
      </c>
      <c r="L84" s="29">
        <v>2.10875</v>
      </c>
      <c r="M84" s="29">
        <v>0.4595</v>
      </c>
      <c r="N84" s="29">
        <v>0.1685</v>
      </c>
      <c r="O84" s="42">
        <v>0.00875</v>
      </c>
      <c r="P84" s="42">
        <v>0.06525</v>
      </c>
      <c r="Q84" s="29">
        <f t="shared" si="5"/>
        <v>100.72608879050001</v>
      </c>
      <c r="R84" s="23"/>
      <c r="S84" s="41">
        <v>261.32625</v>
      </c>
      <c r="T84" s="23" t="s">
        <v>100</v>
      </c>
      <c r="U84" s="23"/>
      <c r="V84" s="23"/>
      <c r="W84" s="23"/>
    </row>
    <row r="85" spans="1:23" ht="14.25">
      <c r="A85" s="23" t="s">
        <v>196</v>
      </c>
      <c r="B85" s="26">
        <v>34615</v>
      </c>
      <c r="C85" s="24" t="s">
        <v>14</v>
      </c>
      <c r="D85" s="24">
        <v>3.17</v>
      </c>
      <c r="E85" s="29">
        <v>50.3765</v>
      </c>
      <c r="F85" s="29">
        <v>2.3445</v>
      </c>
      <c r="G85" s="29">
        <v>12.7125</v>
      </c>
      <c r="H85" s="29">
        <v>11.325</v>
      </c>
      <c r="I85" s="29">
        <v>0.222</v>
      </c>
      <c r="J85" s="40">
        <v>9.8625623165</v>
      </c>
      <c r="K85" s="29">
        <v>10.349</v>
      </c>
      <c r="L85" s="29">
        <v>2.0945</v>
      </c>
      <c r="M85" s="29">
        <v>0.4535</v>
      </c>
      <c r="N85" s="29">
        <v>0.14975</v>
      </c>
      <c r="O85" s="42">
        <v>0.0075</v>
      </c>
      <c r="P85" s="42">
        <v>0.0835</v>
      </c>
      <c r="Q85" s="29">
        <f t="shared" si="5"/>
        <v>99.9808123165</v>
      </c>
      <c r="R85" s="45"/>
      <c r="S85" s="41">
        <v>334.4175</v>
      </c>
      <c r="T85" s="23" t="s">
        <v>100</v>
      </c>
      <c r="U85" s="23"/>
      <c r="V85" s="23"/>
      <c r="W85" s="23"/>
    </row>
    <row r="86" spans="1:23" ht="14.25">
      <c r="A86" s="23" t="s">
        <v>197</v>
      </c>
      <c r="B86" s="26">
        <v>34615</v>
      </c>
      <c r="C86" s="24" t="s">
        <v>18</v>
      </c>
      <c r="D86" s="24">
        <v>3.17</v>
      </c>
      <c r="E86" s="29">
        <v>50.853</v>
      </c>
      <c r="F86" s="29">
        <v>2.372333333333333</v>
      </c>
      <c r="G86" s="29">
        <v>12.845333333333333</v>
      </c>
      <c r="H86" s="29">
        <v>11.396666666666667</v>
      </c>
      <c r="I86" s="29">
        <v>0.222</v>
      </c>
      <c r="J86" s="40">
        <v>9.741137564</v>
      </c>
      <c r="K86" s="29">
        <v>10.441</v>
      </c>
      <c r="L86" s="29">
        <v>2.1026666666666665</v>
      </c>
      <c r="M86" s="29">
        <v>0.4503333333333333</v>
      </c>
      <c r="N86" s="29">
        <v>0.16466666666666666</v>
      </c>
      <c r="O86" s="42">
        <v>0.011666666666666667</v>
      </c>
      <c r="P86" s="42">
        <v>0.08033333333333334</v>
      </c>
      <c r="Q86" s="29">
        <f t="shared" si="5"/>
        <v>100.68113756399998</v>
      </c>
      <c r="R86" s="45"/>
      <c r="S86" s="41">
        <v>321.735</v>
      </c>
      <c r="T86" s="23" t="s">
        <v>100</v>
      </c>
      <c r="U86" s="23"/>
      <c r="V86" s="23"/>
      <c r="W86" s="23"/>
    </row>
    <row r="87" spans="1:23" ht="14.25">
      <c r="A87" s="23" t="s">
        <v>198</v>
      </c>
      <c r="B87" s="26">
        <v>34615</v>
      </c>
      <c r="C87" s="24" t="s">
        <v>14</v>
      </c>
      <c r="D87" s="24">
        <v>3.17</v>
      </c>
      <c r="E87" s="29">
        <v>50.879</v>
      </c>
      <c r="F87" s="29">
        <v>2.37</v>
      </c>
      <c r="G87" s="29">
        <v>12.825</v>
      </c>
      <c r="H87" s="29">
        <v>11.533</v>
      </c>
      <c r="I87" s="29">
        <v>0.16</v>
      </c>
      <c r="J87" s="40">
        <v>10.009577662000002</v>
      </c>
      <c r="K87" s="29">
        <v>10.43</v>
      </c>
      <c r="L87" s="29">
        <v>2.13</v>
      </c>
      <c r="M87" s="29">
        <v>0.46</v>
      </c>
      <c r="N87" s="29">
        <v>0.24</v>
      </c>
      <c r="O87" s="42">
        <v>0.091</v>
      </c>
      <c r="P87" s="42">
        <v>0.015</v>
      </c>
      <c r="Q87" s="29">
        <f t="shared" si="5"/>
        <v>101.14257766199998</v>
      </c>
      <c r="R87" s="45"/>
      <c r="S87" s="41">
        <v>364.455</v>
      </c>
      <c r="T87" s="23" t="s">
        <v>99</v>
      </c>
      <c r="U87" s="23"/>
      <c r="V87" s="23"/>
      <c r="W87" s="23"/>
    </row>
    <row r="88" spans="1:23" ht="14.25">
      <c r="A88" s="23" t="s">
        <v>199</v>
      </c>
      <c r="B88" s="26">
        <v>34615</v>
      </c>
      <c r="C88" s="24" t="s">
        <v>14</v>
      </c>
      <c r="D88" s="24">
        <v>3.17</v>
      </c>
      <c r="E88" s="29">
        <v>50.75833333333333</v>
      </c>
      <c r="F88" s="29">
        <v>2.35</v>
      </c>
      <c r="G88" s="29">
        <v>12.784</v>
      </c>
      <c r="H88" s="29">
        <v>11.540333333333333</v>
      </c>
      <c r="I88" s="29">
        <v>0.18</v>
      </c>
      <c r="J88" s="40">
        <v>10.066329589333336</v>
      </c>
      <c r="K88" s="29">
        <v>10.479333333333333</v>
      </c>
      <c r="L88" s="29">
        <v>2.11</v>
      </c>
      <c r="M88" s="29">
        <v>0.46</v>
      </c>
      <c r="N88" s="29">
        <v>0.22233333333333333</v>
      </c>
      <c r="O88" s="42">
        <v>0.09266666666666666</v>
      </c>
      <c r="P88" s="42">
        <v>0.008333333333333333</v>
      </c>
      <c r="Q88" s="29">
        <f t="shared" si="5"/>
        <v>101.0516629226667</v>
      </c>
      <c r="R88" s="45"/>
      <c r="S88" s="41">
        <v>371.13</v>
      </c>
      <c r="T88" s="23" t="s">
        <v>100</v>
      </c>
      <c r="U88" s="23"/>
      <c r="V88" s="23"/>
      <c r="W88" s="23"/>
    </row>
    <row r="89" spans="1:23" ht="14.25">
      <c r="A89" s="23" t="s">
        <v>200</v>
      </c>
      <c r="B89" s="26">
        <v>34615</v>
      </c>
      <c r="C89" s="24" t="s">
        <v>14</v>
      </c>
      <c r="D89" s="24">
        <v>3.17</v>
      </c>
      <c r="E89" s="29">
        <v>51.44575</v>
      </c>
      <c r="F89" s="29">
        <v>2.31</v>
      </c>
      <c r="G89" s="29">
        <v>13.586</v>
      </c>
      <c r="H89" s="29">
        <v>11.10525</v>
      </c>
      <c r="I89" s="29">
        <v>0.17</v>
      </c>
      <c r="J89" s="40">
        <v>7.8262822735</v>
      </c>
      <c r="K89" s="29">
        <v>11.2335</v>
      </c>
      <c r="L89" s="29">
        <v>2.19</v>
      </c>
      <c r="M89" s="29">
        <v>0.43</v>
      </c>
      <c r="N89" s="29">
        <v>0.23675</v>
      </c>
      <c r="O89" s="42">
        <v>0.05275</v>
      </c>
      <c r="P89" s="42">
        <v>0.0075</v>
      </c>
      <c r="Q89" s="29">
        <f t="shared" si="5"/>
        <v>100.59378227350001</v>
      </c>
      <c r="R89" s="45"/>
      <c r="S89" s="41">
        <v>211.26375</v>
      </c>
      <c r="T89" s="23" t="s">
        <v>101</v>
      </c>
      <c r="U89" s="23"/>
      <c r="V89" s="23"/>
      <c r="W89" s="23"/>
    </row>
    <row r="90" spans="1:23" ht="14.25">
      <c r="A90" s="23" t="s">
        <v>201</v>
      </c>
      <c r="B90" s="26">
        <v>34615</v>
      </c>
      <c r="C90" s="24" t="s">
        <v>14</v>
      </c>
      <c r="D90" s="24">
        <v>3.17</v>
      </c>
      <c r="E90" s="29">
        <v>50.33225</v>
      </c>
      <c r="F90" s="29">
        <v>2.25</v>
      </c>
      <c r="G90" s="29">
        <v>12.794</v>
      </c>
      <c r="H90" s="29">
        <v>11.35</v>
      </c>
      <c r="I90" s="29">
        <v>0.15</v>
      </c>
      <c r="J90" s="40">
        <v>10.103583922</v>
      </c>
      <c r="K90" s="29">
        <v>10.32775</v>
      </c>
      <c r="L90" s="29">
        <v>2.1</v>
      </c>
      <c r="M90" s="29">
        <v>0.43</v>
      </c>
      <c r="N90" s="29">
        <v>0.23775</v>
      </c>
      <c r="O90" s="42">
        <v>0.07925</v>
      </c>
      <c r="P90" s="42">
        <v>0.00875</v>
      </c>
      <c r="Q90" s="29">
        <f t="shared" si="5"/>
        <v>100.163333922</v>
      </c>
      <c r="R90" s="45"/>
      <c r="S90" s="41">
        <v>317.39625</v>
      </c>
      <c r="T90" s="23" t="s">
        <v>102</v>
      </c>
      <c r="U90" s="23"/>
      <c r="V90" s="23"/>
      <c r="W90" s="23"/>
    </row>
    <row r="91" spans="1:23" ht="14.25">
      <c r="A91" s="23"/>
      <c r="B91" s="23"/>
      <c r="C91" s="23"/>
      <c r="D91" s="23"/>
      <c r="E91" s="23"/>
      <c r="F91" s="23"/>
      <c r="G91" s="23"/>
      <c r="H91" s="23"/>
      <c r="I91" s="23"/>
      <c r="J91" s="4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</row>
    <row r="92" spans="1:23" ht="14.25">
      <c r="A92" s="23" t="s">
        <v>420</v>
      </c>
      <c r="B92" s="26"/>
      <c r="C92" s="24"/>
      <c r="D92" s="27"/>
      <c r="E92" s="29"/>
      <c r="F92" s="29"/>
      <c r="G92" s="29"/>
      <c r="H92" s="29"/>
      <c r="I92" s="29"/>
      <c r="J92" s="40"/>
      <c r="K92" s="29"/>
      <c r="L92" s="29"/>
      <c r="M92" s="29"/>
      <c r="N92" s="29"/>
      <c r="O92" s="42"/>
      <c r="P92" s="42"/>
      <c r="Q92" s="29"/>
      <c r="R92" s="23"/>
      <c r="S92" s="41"/>
      <c r="T92" s="23"/>
      <c r="U92" s="23"/>
      <c r="V92" s="23"/>
      <c r="W92" s="23"/>
    </row>
    <row r="93" spans="1:23" ht="14.25">
      <c r="A93" s="23" t="s">
        <v>104</v>
      </c>
      <c r="B93" s="26">
        <v>36388</v>
      </c>
      <c r="C93" s="24" t="s">
        <v>16</v>
      </c>
      <c r="D93" s="27">
        <v>3.17</v>
      </c>
      <c r="E93" s="29">
        <v>50.388</v>
      </c>
      <c r="F93" s="29">
        <v>2.3135000000000003</v>
      </c>
      <c r="G93" s="29">
        <v>13.118500000000001</v>
      </c>
      <c r="H93" s="29">
        <v>11.352</v>
      </c>
      <c r="I93" s="29">
        <v>0.177</v>
      </c>
      <c r="J93" s="40">
        <v>9.837232852</v>
      </c>
      <c r="K93" s="29">
        <v>10.3305</v>
      </c>
      <c r="L93" s="29">
        <v>2.1785</v>
      </c>
      <c r="M93" s="29">
        <v>0.4615</v>
      </c>
      <c r="N93" s="29">
        <v>0.2565</v>
      </c>
      <c r="O93" s="42">
        <v>0.057999999999999996</v>
      </c>
      <c r="P93" s="42">
        <v>0.0125</v>
      </c>
      <c r="Q93" s="29">
        <f aca="true" t="shared" si="6" ref="Q93:Q99">SUM(E93:P93)</f>
        <v>100.48373285200002</v>
      </c>
      <c r="R93" s="23"/>
      <c r="S93" s="41">
        <v>232.27817745803358</v>
      </c>
      <c r="T93" s="23" t="s">
        <v>456</v>
      </c>
      <c r="U93" s="23"/>
      <c r="V93" s="23"/>
      <c r="W93" s="23"/>
    </row>
    <row r="94" spans="1:23" ht="14.25">
      <c r="A94" s="23" t="s">
        <v>105</v>
      </c>
      <c r="B94" s="26">
        <v>36388</v>
      </c>
      <c r="C94" s="24" t="s">
        <v>18</v>
      </c>
      <c r="D94" s="27">
        <v>3.17</v>
      </c>
      <c r="E94" s="29">
        <v>50.84033333333334</v>
      </c>
      <c r="F94" s="29">
        <v>2.284</v>
      </c>
      <c r="G94" s="29">
        <v>13.084000000000001</v>
      </c>
      <c r="H94" s="29">
        <v>10.988</v>
      </c>
      <c r="I94" s="29">
        <v>0.137</v>
      </c>
      <c r="J94" s="40">
        <v>9.755064417333335</v>
      </c>
      <c r="K94" s="29">
        <v>10.404666666666666</v>
      </c>
      <c r="L94" s="29">
        <v>2.2256666666666667</v>
      </c>
      <c r="M94" s="29">
        <v>0.443</v>
      </c>
      <c r="N94" s="29">
        <v>0.247</v>
      </c>
      <c r="O94" s="42">
        <v>0.08766666666666667</v>
      </c>
      <c r="P94" s="42">
        <v>0.01</v>
      </c>
      <c r="Q94" s="29">
        <f t="shared" si="6"/>
        <v>100.50639775066668</v>
      </c>
      <c r="R94" s="23"/>
      <c r="S94" s="41">
        <v>351.0871302957634</v>
      </c>
      <c r="T94" s="23" t="s">
        <v>456</v>
      </c>
      <c r="U94" s="23"/>
      <c r="V94" s="23"/>
      <c r="W94" s="23"/>
    </row>
    <row r="95" spans="1:23" ht="14.25">
      <c r="A95" s="23" t="s">
        <v>106</v>
      </c>
      <c r="B95" s="26">
        <v>36388</v>
      </c>
      <c r="C95" s="24" t="s">
        <v>16</v>
      </c>
      <c r="D95" s="27">
        <v>3.17</v>
      </c>
      <c r="E95" s="29">
        <v>53.3345</v>
      </c>
      <c r="F95" s="29">
        <v>1.912</v>
      </c>
      <c r="G95" s="29">
        <v>14.599</v>
      </c>
      <c r="H95" s="29">
        <v>9.726500000000001</v>
      </c>
      <c r="I95" s="29">
        <v>0.17049999999999998</v>
      </c>
      <c r="J95" s="40">
        <v>8.323209809</v>
      </c>
      <c r="K95" s="29">
        <v>11.334</v>
      </c>
      <c r="L95" s="29">
        <v>2.5535</v>
      </c>
      <c r="M95" s="29">
        <v>0.306</v>
      </c>
      <c r="N95" s="29">
        <v>0.259</v>
      </c>
      <c r="O95" s="42">
        <v>0.0475</v>
      </c>
      <c r="P95" s="42">
        <v>0.009000000000000001</v>
      </c>
      <c r="Q95" s="29">
        <f t="shared" si="6"/>
        <v>102.57470980900001</v>
      </c>
      <c r="R95" s="23"/>
      <c r="S95" s="41">
        <v>190.22781774580338</v>
      </c>
      <c r="T95" s="23" t="s">
        <v>456</v>
      </c>
      <c r="U95" s="23"/>
      <c r="V95" s="23"/>
      <c r="W95" s="23"/>
    </row>
    <row r="96" spans="1:23" ht="14.25">
      <c r="A96" s="23" t="s">
        <v>107</v>
      </c>
      <c r="B96" s="26">
        <v>36388</v>
      </c>
      <c r="C96" s="24" t="s">
        <v>18</v>
      </c>
      <c r="D96" s="27">
        <v>3.17</v>
      </c>
      <c r="E96" s="29">
        <v>51.37433333333333</v>
      </c>
      <c r="F96" s="29">
        <v>2.3223333333333334</v>
      </c>
      <c r="G96" s="29">
        <v>13.202333333333334</v>
      </c>
      <c r="H96" s="29">
        <v>11.318666666666667</v>
      </c>
      <c r="I96" s="29">
        <v>0.15166666666666664</v>
      </c>
      <c r="J96" s="40">
        <v>10.16312122</v>
      </c>
      <c r="K96" s="29">
        <v>10.469666666666667</v>
      </c>
      <c r="L96" s="29">
        <v>2.2133333333333334</v>
      </c>
      <c r="M96" s="29">
        <v>0.43766666666666665</v>
      </c>
      <c r="N96" s="29">
        <v>0.23466666666666666</v>
      </c>
      <c r="O96" s="42">
        <v>0.08233333333333333</v>
      </c>
      <c r="P96" s="42">
        <v>0.010666666666666666</v>
      </c>
      <c r="Q96" s="29">
        <f t="shared" si="6"/>
        <v>101.98078788666669</v>
      </c>
      <c r="R96" s="23"/>
      <c r="S96" s="41">
        <v>329.72821742605913</v>
      </c>
      <c r="T96" s="23" t="s">
        <v>456</v>
      </c>
      <c r="U96" s="23"/>
      <c r="V96" s="23"/>
      <c r="W96" s="23"/>
    </row>
    <row r="97" spans="1:23" ht="14.25">
      <c r="A97" s="23" t="s">
        <v>108</v>
      </c>
      <c r="B97" s="26">
        <v>36388</v>
      </c>
      <c r="C97" s="24" t="s">
        <v>18</v>
      </c>
      <c r="D97" s="27">
        <v>3.17</v>
      </c>
      <c r="E97" s="29">
        <v>51.538333333333334</v>
      </c>
      <c r="F97" s="29">
        <v>2.641</v>
      </c>
      <c r="G97" s="29">
        <v>13.737</v>
      </c>
      <c r="H97" s="29">
        <v>11.353333333333333</v>
      </c>
      <c r="I97" s="29">
        <v>0.1386666666666667</v>
      </c>
      <c r="J97" s="40">
        <v>7.504484918666668</v>
      </c>
      <c r="K97" s="29">
        <v>10.705999999999998</v>
      </c>
      <c r="L97" s="29">
        <v>2.382</v>
      </c>
      <c r="M97" s="29">
        <v>0.49333333333333335</v>
      </c>
      <c r="N97" s="29">
        <v>0.2723333333333333</v>
      </c>
      <c r="O97" s="42">
        <v>0.07566666666666666</v>
      </c>
      <c r="P97" s="42">
        <v>0.008333333333333333</v>
      </c>
      <c r="Q97" s="29">
        <f t="shared" si="6"/>
        <v>100.85048491866668</v>
      </c>
      <c r="R97" s="23"/>
      <c r="S97" s="41">
        <v>303.0295763389289</v>
      </c>
      <c r="T97" s="23" t="s">
        <v>456</v>
      </c>
      <c r="U97" s="23"/>
      <c r="V97" s="23"/>
      <c r="W97" s="23"/>
    </row>
    <row r="98" spans="1:23" ht="14.25">
      <c r="A98" s="23" t="s">
        <v>109</v>
      </c>
      <c r="B98" s="26">
        <v>36388</v>
      </c>
      <c r="C98" s="24" t="s">
        <v>18</v>
      </c>
      <c r="D98" s="27">
        <v>3.17</v>
      </c>
      <c r="E98" s="29">
        <v>51.14000000000001</v>
      </c>
      <c r="F98" s="29">
        <v>2.495</v>
      </c>
      <c r="G98" s="29">
        <v>13.610666666666667</v>
      </c>
      <c r="H98" s="29">
        <v>11.167333333333334</v>
      </c>
      <c r="I98" s="29">
        <v>0.15100000000000002</v>
      </c>
      <c r="J98" s="40">
        <v>8.261757568666667</v>
      </c>
      <c r="K98" s="29">
        <v>10.721666666666666</v>
      </c>
      <c r="L98" s="29">
        <v>2.292666666666667</v>
      </c>
      <c r="M98" s="29">
        <v>0.46599999999999997</v>
      </c>
      <c r="N98" s="29">
        <v>0.25866666666666666</v>
      </c>
      <c r="O98" s="42">
        <v>0.09133333333333334</v>
      </c>
      <c r="P98" s="42">
        <v>0.010666666666666666</v>
      </c>
      <c r="Q98" s="29">
        <f t="shared" si="6"/>
        <v>100.66675756866665</v>
      </c>
      <c r="R98" s="23"/>
      <c r="S98" s="41">
        <v>365.7713828936851</v>
      </c>
      <c r="T98" s="23" t="s">
        <v>456</v>
      </c>
      <c r="U98" s="23"/>
      <c r="V98" s="23"/>
      <c r="W98" s="23"/>
    </row>
    <row r="99" spans="1:23" ht="14.25">
      <c r="A99" s="23" t="s">
        <v>110</v>
      </c>
      <c r="B99" s="26">
        <v>36388</v>
      </c>
      <c r="C99" s="24" t="s">
        <v>17</v>
      </c>
      <c r="D99" s="27">
        <v>3.17</v>
      </c>
      <c r="E99" s="29">
        <v>50.338</v>
      </c>
      <c r="F99" s="29">
        <v>2.296</v>
      </c>
      <c r="G99" s="29">
        <v>12.935</v>
      </c>
      <c r="H99" s="29">
        <v>11.417</v>
      </c>
      <c r="I99" s="29">
        <v>0.141</v>
      </c>
      <c r="J99" s="40">
        <v>9.992865438</v>
      </c>
      <c r="K99" s="29">
        <v>10.537</v>
      </c>
      <c r="L99" s="29">
        <v>2.134</v>
      </c>
      <c r="M99" s="29">
        <v>0.435</v>
      </c>
      <c r="N99" s="29">
        <v>0.25</v>
      </c>
      <c r="O99" s="42">
        <v>0.104</v>
      </c>
      <c r="P99" s="42">
        <v>0.014</v>
      </c>
      <c r="Q99" s="29">
        <f t="shared" si="6"/>
        <v>100.59386543800001</v>
      </c>
      <c r="R99" s="23"/>
      <c r="S99" s="41">
        <v>416.49880095923265</v>
      </c>
      <c r="T99" s="23" t="s">
        <v>456</v>
      </c>
      <c r="U99" s="23"/>
      <c r="V99" s="23"/>
      <c r="W99" s="23"/>
    </row>
    <row r="100" spans="1:23" ht="14.25">
      <c r="A100" s="23"/>
      <c r="B100" s="23"/>
      <c r="C100" s="23"/>
      <c r="D100" s="23"/>
      <c r="E100" s="23"/>
      <c r="F100" s="23"/>
      <c r="G100" s="23"/>
      <c r="H100" s="23"/>
      <c r="I100" s="23"/>
      <c r="J100" s="4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1:23" ht="14.25">
      <c r="A101" s="23" t="s">
        <v>86</v>
      </c>
      <c r="B101" s="26"/>
      <c r="C101" s="24"/>
      <c r="D101" s="24"/>
      <c r="E101" s="29"/>
      <c r="F101" s="29"/>
      <c r="G101" s="29"/>
      <c r="H101" s="29"/>
      <c r="I101" s="29"/>
      <c r="J101" s="40"/>
      <c r="K101" s="29"/>
      <c r="L101" s="29"/>
      <c r="M101" s="29"/>
      <c r="N101" s="29"/>
      <c r="O101" s="42"/>
      <c r="P101" s="42"/>
      <c r="Q101" s="23"/>
      <c r="R101" s="23"/>
      <c r="S101" s="41"/>
      <c r="T101" s="23"/>
      <c r="U101" s="23"/>
      <c r="V101" s="23"/>
      <c r="W101" s="23"/>
    </row>
    <row r="102" spans="1:23" ht="14.25">
      <c r="A102" s="23" t="s">
        <v>214</v>
      </c>
      <c r="B102" s="26">
        <v>34536</v>
      </c>
      <c r="C102" s="24" t="s">
        <v>38</v>
      </c>
      <c r="D102" s="24">
        <v>3.05</v>
      </c>
      <c r="E102" s="29">
        <v>51.006</v>
      </c>
      <c r="F102" s="29">
        <v>2.492</v>
      </c>
      <c r="G102" s="29">
        <v>13.4345</v>
      </c>
      <c r="H102" s="29">
        <v>11.3445</v>
      </c>
      <c r="I102" s="29">
        <v>0.15</v>
      </c>
      <c r="J102" s="40">
        <v>8.362379084000002</v>
      </c>
      <c r="K102" s="29">
        <v>11.2165</v>
      </c>
      <c r="L102" s="29">
        <v>2.223</v>
      </c>
      <c r="M102" s="29">
        <v>0.458</v>
      </c>
      <c r="N102" s="29">
        <v>0.238</v>
      </c>
      <c r="O102" s="42">
        <v>0.066</v>
      </c>
      <c r="P102" s="42">
        <v>0.013</v>
      </c>
      <c r="Q102" s="29">
        <f aca="true" t="shared" si="7" ref="Q102:Q115">SUM(E102:P102)</f>
        <v>101.003879084</v>
      </c>
      <c r="R102" s="23"/>
      <c r="S102" s="41">
        <v>264.33000000000004</v>
      </c>
      <c r="T102" s="23" t="s">
        <v>448</v>
      </c>
      <c r="U102" s="23"/>
      <c r="V102" s="23"/>
      <c r="W102" s="23"/>
    </row>
    <row r="103" spans="1:23" ht="14.25">
      <c r="A103" s="23" t="s">
        <v>215</v>
      </c>
      <c r="B103" s="26">
        <v>34536</v>
      </c>
      <c r="C103" s="24" t="s">
        <v>38</v>
      </c>
      <c r="D103" s="24">
        <v>3.05</v>
      </c>
      <c r="E103" s="29">
        <v>50.632</v>
      </c>
      <c r="F103" s="29">
        <v>2.3755</v>
      </c>
      <c r="G103" s="29">
        <v>12.7585</v>
      </c>
      <c r="H103" s="29">
        <v>11.344</v>
      </c>
      <c r="I103" s="29">
        <v>0.164</v>
      </c>
      <c r="J103" s="40">
        <v>10.003310578</v>
      </c>
      <c r="K103" s="29">
        <v>10.574</v>
      </c>
      <c r="L103" s="29">
        <v>2.187</v>
      </c>
      <c r="M103" s="29">
        <v>0.445</v>
      </c>
      <c r="N103" s="29">
        <v>0.2395</v>
      </c>
      <c r="O103" s="42">
        <v>0.0845</v>
      </c>
      <c r="P103" s="42">
        <v>0.012</v>
      </c>
      <c r="Q103" s="29">
        <f t="shared" si="7"/>
        <v>100.819310578</v>
      </c>
      <c r="R103" s="23"/>
      <c r="S103" s="41">
        <v>338.42249999999996</v>
      </c>
      <c r="T103" s="23" t="s">
        <v>449</v>
      </c>
      <c r="U103" s="23"/>
      <c r="V103" s="23"/>
      <c r="W103" s="23"/>
    </row>
    <row r="104" spans="1:23" ht="14.25">
      <c r="A104" s="23" t="s">
        <v>216</v>
      </c>
      <c r="B104" s="26">
        <v>34536</v>
      </c>
      <c r="C104" s="24" t="s">
        <v>39</v>
      </c>
      <c r="D104" s="24">
        <v>3.05</v>
      </c>
      <c r="E104" s="29">
        <v>52.248</v>
      </c>
      <c r="F104" s="29">
        <v>3.174</v>
      </c>
      <c r="G104" s="29">
        <v>14.103</v>
      </c>
      <c r="H104" s="29">
        <v>11.144</v>
      </c>
      <c r="I104" s="29">
        <v>0.146</v>
      </c>
      <c r="J104" s="40">
        <v>5.8565899980000005</v>
      </c>
      <c r="K104" s="29">
        <v>10.638</v>
      </c>
      <c r="L104" s="29">
        <v>2.538</v>
      </c>
      <c r="M104" s="29">
        <v>0.628</v>
      </c>
      <c r="N104" s="29">
        <v>0.336</v>
      </c>
      <c r="O104" s="42">
        <v>0.059</v>
      </c>
      <c r="P104" s="42">
        <v>0.019</v>
      </c>
      <c r="Q104" s="29">
        <f t="shared" si="7"/>
        <v>100.889589998</v>
      </c>
      <c r="R104" s="23"/>
      <c r="S104" s="41">
        <v>236.29500000000002</v>
      </c>
      <c r="T104" s="23" t="s">
        <v>450</v>
      </c>
      <c r="U104" s="23"/>
      <c r="V104" s="23"/>
      <c r="W104" s="23"/>
    </row>
    <row r="105" spans="1:23" ht="14.25">
      <c r="A105" s="23" t="s">
        <v>217</v>
      </c>
      <c r="B105" s="26">
        <v>34536</v>
      </c>
      <c r="C105" s="24" t="s">
        <v>38</v>
      </c>
      <c r="D105" s="24">
        <v>3.05</v>
      </c>
      <c r="E105" s="29">
        <v>50.2955</v>
      </c>
      <c r="F105" s="29">
        <v>2.2825</v>
      </c>
      <c r="G105" s="29">
        <v>12.7355</v>
      </c>
      <c r="H105" s="29">
        <v>11.3325</v>
      </c>
      <c r="I105" s="29">
        <v>0.1845</v>
      </c>
      <c r="J105" s="40">
        <v>10.081649127999999</v>
      </c>
      <c r="K105" s="29">
        <v>10.2575</v>
      </c>
      <c r="L105" s="29">
        <v>2.11</v>
      </c>
      <c r="M105" s="29">
        <v>0.4565</v>
      </c>
      <c r="N105" s="29">
        <v>0.225</v>
      </c>
      <c r="O105" s="42">
        <v>0.12</v>
      </c>
      <c r="P105" s="42">
        <v>0.013</v>
      </c>
      <c r="Q105" s="29">
        <f t="shared" si="7"/>
        <v>100.09414912799998</v>
      </c>
      <c r="R105" s="23"/>
      <c r="S105" s="41">
        <v>480.59999999999997</v>
      </c>
      <c r="T105" s="23" t="s">
        <v>451</v>
      </c>
      <c r="U105" s="23"/>
      <c r="V105" s="23"/>
      <c r="W105" s="23"/>
    </row>
    <row r="106" spans="1:23" ht="14.25">
      <c r="A106" s="23" t="s">
        <v>218</v>
      </c>
      <c r="B106" s="26">
        <v>34536</v>
      </c>
      <c r="C106" s="24" t="s">
        <v>38</v>
      </c>
      <c r="D106" s="24">
        <v>3.05</v>
      </c>
      <c r="E106" s="29">
        <v>50.433</v>
      </c>
      <c r="F106" s="29">
        <v>2.324</v>
      </c>
      <c r="G106" s="29">
        <v>12.923</v>
      </c>
      <c r="H106" s="29">
        <v>11.4165</v>
      </c>
      <c r="I106" s="29">
        <v>0.1805</v>
      </c>
      <c r="J106" s="40">
        <v>10.045613395</v>
      </c>
      <c r="K106" s="29">
        <v>10.5155</v>
      </c>
      <c r="L106" s="29">
        <v>2.1085</v>
      </c>
      <c r="M106" s="29">
        <v>0.451</v>
      </c>
      <c r="N106" s="29">
        <v>0.2345</v>
      </c>
      <c r="O106" s="42">
        <v>0.1105</v>
      </c>
      <c r="P106" s="42">
        <v>0.0105</v>
      </c>
      <c r="Q106" s="29">
        <f t="shared" si="7"/>
        <v>100.75311339499999</v>
      </c>
      <c r="R106" s="23"/>
      <c r="S106" s="41">
        <v>442.5525</v>
      </c>
      <c r="T106" s="23" t="s">
        <v>449</v>
      </c>
      <c r="U106" s="23"/>
      <c r="V106" s="23"/>
      <c r="W106" s="23"/>
    </row>
    <row r="107" spans="1:23" ht="14.25">
      <c r="A107" s="23" t="s">
        <v>219</v>
      </c>
      <c r="B107" s="26">
        <v>34536</v>
      </c>
      <c r="C107" s="24" t="s">
        <v>38</v>
      </c>
      <c r="D107" s="24">
        <v>3.05</v>
      </c>
      <c r="E107" s="29">
        <v>50.5135</v>
      </c>
      <c r="F107" s="29">
        <v>2.3605</v>
      </c>
      <c r="G107" s="29">
        <v>12.939</v>
      </c>
      <c r="H107" s="29">
        <v>11.4855</v>
      </c>
      <c r="I107" s="29">
        <v>0.173</v>
      </c>
      <c r="J107" s="40">
        <v>9.799630348</v>
      </c>
      <c r="K107" s="29">
        <v>10.5955</v>
      </c>
      <c r="L107" s="29">
        <v>2.143</v>
      </c>
      <c r="M107" s="29">
        <v>0.441</v>
      </c>
      <c r="N107" s="29">
        <v>0.227</v>
      </c>
      <c r="O107" s="42">
        <v>0.095</v>
      </c>
      <c r="P107" s="42">
        <v>0.0135</v>
      </c>
      <c r="Q107" s="29">
        <f t="shared" si="7"/>
        <v>100.78613034800001</v>
      </c>
      <c r="R107" s="23"/>
      <c r="S107" s="41">
        <v>380.47499999999997</v>
      </c>
      <c r="T107" s="23" t="s">
        <v>21</v>
      </c>
      <c r="U107" s="23"/>
      <c r="V107" s="23"/>
      <c r="W107" s="23"/>
    </row>
    <row r="108" spans="1:23" ht="14.25">
      <c r="A108" s="23" t="s">
        <v>220</v>
      </c>
      <c r="B108" s="26">
        <v>34536</v>
      </c>
      <c r="C108" s="24" t="s">
        <v>38</v>
      </c>
      <c r="D108" s="24">
        <v>3.05</v>
      </c>
      <c r="E108" s="29">
        <v>51.447</v>
      </c>
      <c r="F108" s="29">
        <v>2.5175</v>
      </c>
      <c r="G108" s="29">
        <v>13.837</v>
      </c>
      <c r="H108" s="29">
        <v>11.342</v>
      </c>
      <c r="I108" s="29">
        <v>0.151</v>
      </c>
      <c r="J108" s="40">
        <v>7.488120866</v>
      </c>
      <c r="K108" s="29">
        <v>11.464</v>
      </c>
      <c r="L108" s="29">
        <v>2.253</v>
      </c>
      <c r="M108" s="29">
        <v>0.458</v>
      </c>
      <c r="N108" s="29">
        <v>0.23</v>
      </c>
      <c r="O108" s="42">
        <v>0.0555</v>
      </c>
      <c r="P108" s="42">
        <v>0.0115</v>
      </c>
      <c r="Q108" s="29">
        <f t="shared" si="7"/>
        <v>101.254620866</v>
      </c>
      <c r="R108" s="23"/>
      <c r="S108" s="41">
        <v>222.2775</v>
      </c>
      <c r="T108" s="23" t="s">
        <v>452</v>
      </c>
      <c r="U108" s="23"/>
      <c r="V108" s="23"/>
      <c r="W108" s="23"/>
    </row>
    <row r="109" spans="1:23" ht="14.25">
      <c r="A109" s="23" t="s">
        <v>221</v>
      </c>
      <c r="B109" s="26">
        <v>34536</v>
      </c>
      <c r="C109" s="24" t="s">
        <v>39</v>
      </c>
      <c r="D109" s="24">
        <v>3.05</v>
      </c>
      <c r="E109" s="29">
        <v>50.432</v>
      </c>
      <c r="F109" s="29">
        <v>2.419</v>
      </c>
      <c r="G109" s="29">
        <v>12.886</v>
      </c>
      <c r="H109" s="29">
        <v>11.549</v>
      </c>
      <c r="I109" s="29">
        <v>0.184</v>
      </c>
      <c r="J109" s="40">
        <v>10.022111830000002</v>
      </c>
      <c r="K109" s="29">
        <v>10.589</v>
      </c>
      <c r="L109" s="29">
        <v>2.187</v>
      </c>
      <c r="M109" s="29">
        <v>0.423</v>
      </c>
      <c r="N109" s="29">
        <v>0.223</v>
      </c>
      <c r="O109" s="42">
        <v>0.073</v>
      </c>
      <c r="P109" s="42">
        <v>0.01</v>
      </c>
      <c r="Q109" s="29">
        <f t="shared" si="7"/>
        <v>100.99711183</v>
      </c>
      <c r="R109" s="23"/>
      <c r="S109" s="41">
        <v>292.365</v>
      </c>
      <c r="T109" s="23" t="s">
        <v>453</v>
      </c>
      <c r="U109" s="23"/>
      <c r="V109" s="23"/>
      <c r="W109" s="23"/>
    </row>
    <row r="110" spans="1:23" ht="14.25">
      <c r="A110" s="23" t="s">
        <v>222</v>
      </c>
      <c r="B110" s="26">
        <v>34536</v>
      </c>
      <c r="C110" s="24" t="s">
        <v>38</v>
      </c>
      <c r="D110" s="24">
        <v>3.05</v>
      </c>
      <c r="E110" s="29">
        <v>50.864</v>
      </c>
      <c r="F110" s="29">
        <v>2.334</v>
      </c>
      <c r="G110" s="29">
        <v>13.1555</v>
      </c>
      <c r="H110" s="29">
        <v>11.2315</v>
      </c>
      <c r="I110" s="29">
        <v>0.1485</v>
      </c>
      <c r="J110" s="40">
        <v>8.921716331</v>
      </c>
      <c r="K110" s="29">
        <v>10.874</v>
      </c>
      <c r="L110" s="29">
        <v>2.27</v>
      </c>
      <c r="M110" s="29">
        <v>0.4195</v>
      </c>
      <c r="N110" s="29">
        <v>0.24</v>
      </c>
      <c r="O110" s="42">
        <v>0.078</v>
      </c>
      <c r="P110" s="42">
        <v>0.015</v>
      </c>
      <c r="Q110" s="29">
        <f t="shared" si="7"/>
        <v>100.55171633099998</v>
      </c>
      <c r="R110" s="23"/>
      <c r="S110" s="41">
        <v>312.39</v>
      </c>
      <c r="T110" s="23" t="s">
        <v>87</v>
      </c>
      <c r="U110" s="23"/>
      <c r="V110" s="23"/>
      <c r="W110" s="23"/>
    </row>
    <row r="111" spans="1:23" ht="14.25">
      <c r="A111" s="23" t="s">
        <v>223</v>
      </c>
      <c r="B111" s="26">
        <v>34536</v>
      </c>
      <c r="C111" s="24" t="s">
        <v>38</v>
      </c>
      <c r="D111" s="24">
        <v>3.05</v>
      </c>
      <c r="E111" s="29">
        <v>50.9655</v>
      </c>
      <c r="F111" s="29">
        <v>2.3805</v>
      </c>
      <c r="G111" s="29">
        <v>13.2905</v>
      </c>
      <c r="H111" s="29">
        <v>11.546</v>
      </c>
      <c r="I111" s="29">
        <v>0.1895</v>
      </c>
      <c r="J111" s="40">
        <v>8.671555228</v>
      </c>
      <c r="K111" s="29">
        <v>10.892</v>
      </c>
      <c r="L111" s="29">
        <v>2.265</v>
      </c>
      <c r="M111" s="29">
        <v>0.407</v>
      </c>
      <c r="N111" s="29">
        <v>0.2065</v>
      </c>
      <c r="O111" s="42">
        <v>0.0775</v>
      </c>
      <c r="P111" s="42">
        <v>0.011</v>
      </c>
      <c r="Q111" s="29">
        <f t="shared" si="7"/>
        <v>100.902555228</v>
      </c>
      <c r="R111" s="23"/>
      <c r="S111" s="41">
        <v>310.3875</v>
      </c>
      <c r="T111" s="23" t="s">
        <v>454</v>
      </c>
      <c r="U111" s="23"/>
      <c r="V111" s="23"/>
      <c r="W111" s="23"/>
    </row>
    <row r="112" spans="1:23" ht="14.25">
      <c r="A112" s="23" t="s">
        <v>224</v>
      </c>
      <c r="B112" s="26">
        <v>34536</v>
      </c>
      <c r="C112" s="24" t="s">
        <v>38</v>
      </c>
      <c r="D112" s="24">
        <v>3.05</v>
      </c>
      <c r="E112" s="29">
        <v>50.528</v>
      </c>
      <c r="F112" s="29">
        <v>2.3195</v>
      </c>
      <c r="G112" s="29">
        <v>12.7315</v>
      </c>
      <c r="H112" s="29">
        <v>11.676</v>
      </c>
      <c r="I112" s="29">
        <v>0.1605</v>
      </c>
      <c r="J112" s="40">
        <v>10.180877958</v>
      </c>
      <c r="K112" s="29">
        <v>10.551</v>
      </c>
      <c r="L112" s="29">
        <v>2.132</v>
      </c>
      <c r="M112" s="29">
        <v>0.424</v>
      </c>
      <c r="N112" s="29">
        <v>0.238</v>
      </c>
      <c r="O112" s="42">
        <v>0.087</v>
      </c>
      <c r="P112" s="42">
        <v>0.011</v>
      </c>
      <c r="Q112" s="29">
        <f t="shared" si="7"/>
        <v>101.039377958</v>
      </c>
      <c r="R112" s="23"/>
      <c r="S112" s="41">
        <v>348.435</v>
      </c>
      <c r="T112" s="23" t="s">
        <v>455</v>
      </c>
      <c r="U112" s="23"/>
      <c r="V112" s="23"/>
      <c r="W112" s="23"/>
    </row>
    <row r="113" spans="1:23" ht="14.25">
      <c r="A113" s="23" t="s">
        <v>225</v>
      </c>
      <c r="B113" s="26">
        <v>34536</v>
      </c>
      <c r="C113" s="24" t="s">
        <v>38</v>
      </c>
      <c r="D113" s="24">
        <v>3.05</v>
      </c>
      <c r="E113" s="29">
        <v>50.4935</v>
      </c>
      <c r="F113" s="29">
        <v>2.2695</v>
      </c>
      <c r="G113" s="29">
        <v>12.6895</v>
      </c>
      <c r="H113" s="29">
        <v>11.5505</v>
      </c>
      <c r="I113" s="29">
        <v>0.1655</v>
      </c>
      <c r="J113" s="40">
        <v>10.102017151</v>
      </c>
      <c r="K113" s="29">
        <v>10.513</v>
      </c>
      <c r="L113" s="29">
        <v>2.1485</v>
      </c>
      <c r="M113" s="29">
        <v>0.4445</v>
      </c>
      <c r="N113" s="29">
        <v>0.227</v>
      </c>
      <c r="O113" s="42">
        <v>0.0745</v>
      </c>
      <c r="P113" s="42">
        <v>0.01</v>
      </c>
      <c r="Q113" s="29">
        <f t="shared" si="7"/>
        <v>100.68801715100001</v>
      </c>
      <c r="R113" s="23"/>
      <c r="S113" s="41">
        <v>298.3725</v>
      </c>
      <c r="T113" s="23" t="s">
        <v>438</v>
      </c>
      <c r="U113" s="23"/>
      <c r="V113" s="23"/>
      <c r="W113" s="23"/>
    </row>
    <row r="114" spans="1:23" ht="14.25">
      <c r="A114" s="23" t="s">
        <v>226</v>
      </c>
      <c r="B114" s="26">
        <v>34536</v>
      </c>
      <c r="C114" s="24" t="s">
        <v>38</v>
      </c>
      <c r="D114" s="24">
        <v>3.05</v>
      </c>
      <c r="E114" s="29">
        <v>50.5445</v>
      </c>
      <c r="F114" s="29">
        <v>2.307</v>
      </c>
      <c r="G114" s="29">
        <v>12.739</v>
      </c>
      <c r="H114" s="29">
        <v>11.5115</v>
      </c>
      <c r="I114" s="29">
        <v>0.1785</v>
      </c>
      <c r="J114" s="40">
        <v>10.228925601999999</v>
      </c>
      <c r="K114" s="29">
        <v>10.5755</v>
      </c>
      <c r="L114" s="29">
        <v>2.15</v>
      </c>
      <c r="M114" s="29">
        <v>0.4265</v>
      </c>
      <c r="N114" s="29">
        <v>0.2385</v>
      </c>
      <c r="O114" s="42">
        <v>0.079</v>
      </c>
      <c r="P114" s="42">
        <v>0.012</v>
      </c>
      <c r="Q114" s="29">
        <f t="shared" si="7"/>
        <v>100.99092560200002</v>
      </c>
      <c r="R114" s="23"/>
      <c r="S114" s="41">
        <v>316.395</v>
      </c>
      <c r="T114" s="23" t="s">
        <v>438</v>
      </c>
      <c r="U114" s="23"/>
      <c r="V114" s="23"/>
      <c r="W114" s="23"/>
    </row>
    <row r="115" spans="1:23" ht="14.25">
      <c r="A115" s="23" t="s">
        <v>227</v>
      </c>
      <c r="B115" s="26">
        <v>34536</v>
      </c>
      <c r="C115" s="24" t="s">
        <v>38</v>
      </c>
      <c r="D115" s="24">
        <v>3.05</v>
      </c>
      <c r="E115" s="29">
        <v>50.44</v>
      </c>
      <c r="F115" s="29">
        <v>2.3345</v>
      </c>
      <c r="G115" s="29">
        <v>12.788</v>
      </c>
      <c r="H115" s="29">
        <v>11.431</v>
      </c>
      <c r="I115" s="29">
        <v>0.1655</v>
      </c>
      <c r="J115" s="40">
        <v>9.765161386</v>
      </c>
      <c r="K115" s="29">
        <v>10.6755</v>
      </c>
      <c r="L115" s="29">
        <v>2.155</v>
      </c>
      <c r="M115" s="29">
        <v>0.4405</v>
      </c>
      <c r="N115" s="29">
        <v>0.237</v>
      </c>
      <c r="O115" s="42">
        <v>0.0985</v>
      </c>
      <c r="P115" s="42">
        <v>0.012</v>
      </c>
      <c r="Q115" s="29">
        <f t="shared" si="7"/>
        <v>100.54266138599999</v>
      </c>
      <c r="R115" s="23"/>
      <c r="S115" s="41">
        <v>394.4925</v>
      </c>
      <c r="T115" s="23" t="s">
        <v>438</v>
      </c>
      <c r="U115" s="23"/>
      <c r="V115" s="23"/>
      <c r="W115" s="23"/>
    </row>
    <row r="116" spans="1:23" ht="14.25">
      <c r="A116" s="23"/>
      <c r="B116" s="23"/>
      <c r="C116" s="23"/>
      <c r="D116" s="23"/>
      <c r="E116" s="23"/>
      <c r="F116" s="23"/>
      <c r="G116" s="23"/>
      <c r="H116" s="23"/>
      <c r="I116" s="23"/>
      <c r="J116" s="4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</row>
    <row r="117" spans="1:23" ht="14.25">
      <c r="A117" s="23" t="s">
        <v>88</v>
      </c>
      <c r="B117" s="26"/>
      <c r="C117" s="24"/>
      <c r="D117" s="24"/>
      <c r="E117" s="29"/>
      <c r="F117" s="29"/>
      <c r="G117" s="29"/>
      <c r="H117" s="29"/>
      <c r="I117" s="29"/>
      <c r="J117" s="40"/>
      <c r="K117" s="29"/>
      <c r="L117" s="29"/>
      <c r="M117" s="29"/>
      <c r="N117" s="29"/>
      <c r="O117" s="42"/>
      <c r="P117" s="42"/>
      <c r="Q117" s="29"/>
      <c r="R117" s="23"/>
      <c r="S117" s="41"/>
      <c r="T117" s="23"/>
      <c r="U117" s="23"/>
      <c r="V117" s="23"/>
      <c r="W117" s="23"/>
    </row>
    <row r="118" spans="1:23" ht="14.25">
      <c r="A118" s="23" t="s">
        <v>89</v>
      </c>
      <c r="B118" s="26">
        <v>36390</v>
      </c>
      <c r="C118" s="24" t="s">
        <v>16</v>
      </c>
      <c r="D118" s="24">
        <v>2.93</v>
      </c>
      <c r="E118" s="29">
        <v>50.434</v>
      </c>
      <c r="F118" s="29">
        <v>2.3555</v>
      </c>
      <c r="G118" s="29">
        <v>12.88</v>
      </c>
      <c r="H118" s="29">
        <v>11.321</v>
      </c>
      <c r="I118" s="29">
        <v>0.122</v>
      </c>
      <c r="J118" s="40">
        <v>9.690478635</v>
      </c>
      <c r="K118" s="29">
        <v>10.448</v>
      </c>
      <c r="L118" s="29">
        <v>2.1355000000000004</v>
      </c>
      <c r="M118" s="29">
        <v>0.4555</v>
      </c>
      <c r="N118" s="29">
        <v>0.2775</v>
      </c>
      <c r="O118" s="42">
        <v>0.10200000000000001</v>
      </c>
      <c r="P118" s="42">
        <v>0.012</v>
      </c>
      <c r="Q118" s="29">
        <f aca="true" t="shared" si="8" ref="Q118:Q125">SUM(E118:P118)</f>
        <v>100.23347863500001</v>
      </c>
      <c r="R118" s="23"/>
      <c r="S118" s="41">
        <v>408.4892086330936</v>
      </c>
      <c r="T118" s="23" t="s">
        <v>456</v>
      </c>
      <c r="U118" s="23"/>
      <c r="V118" s="23"/>
      <c r="W118" s="23"/>
    </row>
    <row r="119" spans="1:23" ht="14.25">
      <c r="A119" s="23" t="s">
        <v>90</v>
      </c>
      <c r="B119" s="26">
        <v>36391</v>
      </c>
      <c r="C119" s="24" t="s">
        <v>18</v>
      </c>
      <c r="D119" s="24">
        <v>2.93</v>
      </c>
      <c r="E119" s="29">
        <v>50.578</v>
      </c>
      <c r="F119" s="29">
        <v>2.363</v>
      </c>
      <c r="G119" s="29">
        <v>12.961666666666666</v>
      </c>
      <c r="H119" s="29">
        <v>11.391333333333334</v>
      </c>
      <c r="I119" s="29">
        <v>0.13333333333333333</v>
      </c>
      <c r="J119" s="40">
        <v>9.999132522</v>
      </c>
      <c r="K119" s="29">
        <v>10.466</v>
      </c>
      <c r="L119" s="29">
        <v>2.1326666666666667</v>
      </c>
      <c r="M119" s="29">
        <v>0.42933333333333334</v>
      </c>
      <c r="N119" s="29">
        <v>0.25966666666666666</v>
      </c>
      <c r="O119" s="42">
        <v>0.106</v>
      </c>
      <c r="P119" s="42">
        <v>0.006999999999999999</v>
      </c>
      <c r="Q119" s="29">
        <f t="shared" si="8"/>
        <v>100.827132522</v>
      </c>
      <c r="R119" s="23"/>
      <c r="S119" s="41">
        <v>424.5083932853717</v>
      </c>
      <c r="T119" s="23" t="s">
        <v>456</v>
      </c>
      <c r="U119" s="23"/>
      <c r="V119" s="23"/>
      <c r="W119" s="23"/>
    </row>
    <row r="120" spans="1:23" ht="14.25">
      <c r="A120" s="23" t="s">
        <v>91</v>
      </c>
      <c r="B120" s="26">
        <v>36392</v>
      </c>
      <c r="C120" s="24" t="s">
        <v>16</v>
      </c>
      <c r="D120" s="24">
        <v>2.93</v>
      </c>
      <c r="E120" s="29">
        <v>50.345</v>
      </c>
      <c r="F120" s="29">
        <v>2.3689999999999998</v>
      </c>
      <c r="G120" s="29">
        <v>12.917</v>
      </c>
      <c r="H120" s="29">
        <v>11.3735</v>
      </c>
      <c r="I120" s="29">
        <v>0.1485</v>
      </c>
      <c r="J120" s="40">
        <v>9.780306839000001</v>
      </c>
      <c r="K120" s="29">
        <v>10.571000000000002</v>
      </c>
      <c r="L120" s="29">
        <v>2.1195000000000004</v>
      </c>
      <c r="M120" s="29">
        <v>0.454</v>
      </c>
      <c r="N120" s="29">
        <v>0.2685</v>
      </c>
      <c r="O120" s="42">
        <v>0.106</v>
      </c>
      <c r="P120" s="42">
        <v>0.0095</v>
      </c>
      <c r="Q120" s="29">
        <f t="shared" si="8"/>
        <v>100.461806839</v>
      </c>
      <c r="R120" s="23"/>
      <c r="S120" s="41">
        <v>424.5083932853717</v>
      </c>
      <c r="T120" s="23" t="s">
        <v>456</v>
      </c>
      <c r="U120" s="23"/>
      <c r="V120" s="23"/>
      <c r="W120" s="23"/>
    </row>
    <row r="121" spans="1:23" ht="14.25">
      <c r="A121" s="23" t="s">
        <v>92</v>
      </c>
      <c r="B121" s="26">
        <v>36393</v>
      </c>
      <c r="C121" s="24" t="s">
        <v>18</v>
      </c>
      <c r="D121" s="24">
        <v>2.93</v>
      </c>
      <c r="E121" s="29">
        <v>50.82</v>
      </c>
      <c r="F121" s="29">
        <v>2.439</v>
      </c>
      <c r="G121" s="29">
        <v>13.287666666666667</v>
      </c>
      <c r="H121" s="29">
        <v>11.378333333333336</v>
      </c>
      <c r="I121" s="29">
        <v>0.153</v>
      </c>
      <c r="J121" s="40">
        <v>8.778443827333332</v>
      </c>
      <c r="K121" s="29">
        <v>10.725999999999999</v>
      </c>
      <c r="L121" s="29">
        <v>2.21</v>
      </c>
      <c r="M121" s="29">
        <v>0.4446666666666667</v>
      </c>
      <c r="N121" s="29">
        <v>0.25433333333333336</v>
      </c>
      <c r="O121" s="42">
        <v>0.08166666666666667</v>
      </c>
      <c r="P121" s="42">
        <v>0.012666666666666666</v>
      </c>
      <c r="Q121" s="29">
        <f t="shared" si="8"/>
        <v>100.58577716066665</v>
      </c>
      <c r="R121" s="23"/>
      <c r="S121" s="41">
        <v>327.05835331734613</v>
      </c>
      <c r="T121" s="23" t="s">
        <v>456</v>
      </c>
      <c r="U121" s="23"/>
      <c r="V121" s="23"/>
      <c r="W121" s="23"/>
    </row>
    <row r="122" spans="1:23" ht="14.25">
      <c r="A122" s="23" t="s">
        <v>93</v>
      </c>
      <c r="B122" s="26">
        <v>36394</v>
      </c>
      <c r="C122" s="24" t="s">
        <v>18</v>
      </c>
      <c r="D122" s="24">
        <v>2.93</v>
      </c>
      <c r="E122" s="29">
        <v>50.65</v>
      </c>
      <c r="F122" s="29">
        <v>2.337</v>
      </c>
      <c r="G122" s="29">
        <v>13.039000000000001</v>
      </c>
      <c r="H122" s="29">
        <v>11.308</v>
      </c>
      <c r="I122" s="29">
        <v>0.16366666666666665</v>
      </c>
      <c r="J122" s="40">
        <v>9.795104120666666</v>
      </c>
      <c r="K122" s="29">
        <v>10.499666666666666</v>
      </c>
      <c r="L122" s="29">
        <v>2.1546666666666665</v>
      </c>
      <c r="M122" s="29">
        <v>0.445</v>
      </c>
      <c r="N122" s="29">
        <v>0.23466666666666666</v>
      </c>
      <c r="O122" s="23">
        <v>0.106</v>
      </c>
      <c r="P122" s="23">
        <v>0.008</v>
      </c>
      <c r="Q122" s="29">
        <f t="shared" si="8"/>
        <v>100.74077078733333</v>
      </c>
      <c r="R122" s="23"/>
      <c r="S122" s="41">
        <v>424.5083932853717</v>
      </c>
      <c r="T122" s="23" t="s">
        <v>456</v>
      </c>
      <c r="U122" s="23"/>
      <c r="V122" s="23"/>
      <c r="W122" s="23"/>
    </row>
    <row r="123" spans="1:23" ht="14.25">
      <c r="A123" s="23" t="s">
        <v>94</v>
      </c>
      <c r="B123" s="26">
        <v>36395</v>
      </c>
      <c r="C123" s="24" t="s">
        <v>16</v>
      </c>
      <c r="D123" s="24">
        <v>2.93</v>
      </c>
      <c r="E123" s="29">
        <v>50.705</v>
      </c>
      <c r="F123" s="29">
        <v>2.3209999999999997</v>
      </c>
      <c r="G123" s="29">
        <v>12.9865</v>
      </c>
      <c r="H123" s="29">
        <v>11.318999999999999</v>
      </c>
      <c r="I123" s="29">
        <v>0.16</v>
      </c>
      <c r="J123" s="40">
        <v>10.048224679999999</v>
      </c>
      <c r="K123" s="29">
        <v>10.552</v>
      </c>
      <c r="L123" s="29">
        <v>2.106</v>
      </c>
      <c r="M123" s="29">
        <v>0.447</v>
      </c>
      <c r="N123" s="29">
        <v>0.259</v>
      </c>
      <c r="O123" s="42">
        <v>0.0885</v>
      </c>
      <c r="P123" s="42">
        <v>0.0115</v>
      </c>
      <c r="Q123" s="29">
        <f t="shared" si="8"/>
        <v>101.00372467999999</v>
      </c>
      <c r="R123" s="23"/>
      <c r="S123" s="41">
        <v>354.42446043165467</v>
      </c>
      <c r="T123" s="23" t="s">
        <v>456</v>
      </c>
      <c r="U123" s="23"/>
      <c r="V123" s="23"/>
      <c r="W123" s="23"/>
    </row>
    <row r="124" spans="1:23" ht="14.25">
      <c r="A124" s="23" t="s">
        <v>95</v>
      </c>
      <c r="B124" s="26">
        <v>36396</v>
      </c>
      <c r="C124" s="24" t="s">
        <v>16</v>
      </c>
      <c r="D124" s="24">
        <v>2.93</v>
      </c>
      <c r="E124" s="29">
        <v>50.924</v>
      </c>
      <c r="F124" s="29">
        <v>2.2865</v>
      </c>
      <c r="G124" s="29">
        <v>12.997</v>
      </c>
      <c r="H124" s="29">
        <v>11.45</v>
      </c>
      <c r="I124" s="29">
        <v>0.16549999999999998</v>
      </c>
      <c r="J124" s="40">
        <v>10.166777019</v>
      </c>
      <c r="K124" s="29">
        <v>10.486</v>
      </c>
      <c r="L124" s="29">
        <v>2.1765</v>
      </c>
      <c r="M124" s="29">
        <v>0.439</v>
      </c>
      <c r="N124" s="29">
        <v>0.2235</v>
      </c>
      <c r="O124" s="42">
        <v>0.086</v>
      </c>
      <c r="P124" s="42">
        <v>0.013000000000000001</v>
      </c>
      <c r="Q124" s="29">
        <f t="shared" si="8"/>
        <v>101.413777019</v>
      </c>
      <c r="R124" s="23"/>
      <c r="S124" s="41">
        <v>344.4124700239808</v>
      </c>
      <c r="T124" s="23" t="s">
        <v>456</v>
      </c>
      <c r="U124" s="23"/>
      <c r="V124" s="23"/>
      <c r="W124" s="23"/>
    </row>
    <row r="125" spans="1:23" ht="14.25">
      <c r="A125" s="23" t="s">
        <v>96</v>
      </c>
      <c r="B125" s="26">
        <v>36397</v>
      </c>
      <c r="C125" s="24" t="s">
        <v>14</v>
      </c>
      <c r="D125" s="24">
        <v>2.93</v>
      </c>
      <c r="E125" s="29">
        <v>50.45425</v>
      </c>
      <c r="F125" s="29">
        <v>2.3435</v>
      </c>
      <c r="G125" s="29">
        <v>12.943500000000002</v>
      </c>
      <c r="H125" s="29">
        <v>11.344500000000002</v>
      </c>
      <c r="I125" s="29">
        <v>0.13775</v>
      </c>
      <c r="J125" s="40">
        <v>9.578715637000002</v>
      </c>
      <c r="K125" s="29">
        <v>10.5435</v>
      </c>
      <c r="L125" s="29">
        <v>2.188</v>
      </c>
      <c r="M125" s="29">
        <v>0.43975</v>
      </c>
      <c r="N125" s="29">
        <v>0.25125</v>
      </c>
      <c r="O125" s="42">
        <v>0.12075</v>
      </c>
      <c r="P125" s="42">
        <v>0.011</v>
      </c>
      <c r="Q125" s="29">
        <f t="shared" si="8"/>
        <v>100.356465637</v>
      </c>
      <c r="R125" s="23"/>
      <c r="S125" s="41">
        <v>483.5791366906475</v>
      </c>
      <c r="T125" s="23" t="s">
        <v>456</v>
      </c>
      <c r="U125" s="23"/>
      <c r="V125" s="23"/>
      <c r="W125" s="23"/>
    </row>
    <row r="126" spans="1:23" ht="14.25">
      <c r="A126" s="23"/>
      <c r="B126" s="23"/>
      <c r="C126" s="23"/>
      <c r="D126" s="23"/>
      <c r="E126" s="23"/>
      <c r="F126" s="23"/>
      <c r="G126" s="23"/>
      <c r="H126" s="23"/>
      <c r="I126" s="23"/>
      <c r="J126" s="4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</row>
    <row r="127" spans="1:23" ht="14.25">
      <c r="A127" s="23" t="s">
        <v>97</v>
      </c>
      <c r="B127" s="26"/>
      <c r="C127" s="24"/>
      <c r="D127" s="24"/>
      <c r="E127" s="23"/>
      <c r="F127" s="23"/>
      <c r="G127" s="23"/>
      <c r="H127" s="23"/>
      <c r="I127" s="23"/>
      <c r="J127" s="43"/>
      <c r="K127" s="23"/>
      <c r="L127" s="23"/>
      <c r="M127" s="23"/>
      <c r="N127" s="23"/>
      <c r="O127" s="23"/>
      <c r="P127" s="23"/>
      <c r="Q127" s="23"/>
      <c r="R127" s="45"/>
      <c r="S127" s="41"/>
      <c r="T127" s="23"/>
      <c r="U127" s="23"/>
      <c r="V127" s="23"/>
      <c r="W127" s="23"/>
    </row>
    <row r="128" spans="1:23" ht="14.25">
      <c r="A128" s="23" t="s">
        <v>202</v>
      </c>
      <c r="B128" s="26">
        <v>34536</v>
      </c>
      <c r="C128" s="24" t="s">
        <v>38</v>
      </c>
      <c r="D128" s="24">
        <v>2.84</v>
      </c>
      <c r="E128" s="29">
        <v>50.768</v>
      </c>
      <c r="F128" s="29">
        <v>2.251</v>
      </c>
      <c r="G128" s="29">
        <v>12.797</v>
      </c>
      <c r="H128" s="29">
        <v>11.647</v>
      </c>
      <c r="I128" s="29">
        <v>0.1475</v>
      </c>
      <c r="J128" s="40">
        <v>9.634597136</v>
      </c>
      <c r="K128" s="29">
        <v>10.771</v>
      </c>
      <c r="L128" s="29">
        <v>2.113</v>
      </c>
      <c r="M128" s="29">
        <v>0.407</v>
      </c>
      <c r="N128" s="29">
        <v>0.2225</v>
      </c>
      <c r="O128" s="42">
        <v>0.0745</v>
      </c>
      <c r="P128" s="42">
        <v>0.013</v>
      </c>
      <c r="Q128" s="29">
        <f aca="true" t="shared" si="9" ref="Q128:Q139">SUM(E128:P128)</f>
        <v>100.846097136</v>
      </c>
      <c r="R128" s="45"/>
      <c r="S128" s="41">
        <v>298.3725</v>
      </c>
      <c r="T128" s="23" t="s">
        <v>453</v>
      </c>
      <c r="U128" s="23"/>
      <c r="V128" s="23"/>
      <c r="W128" s="23"/>
    </row>
    <row r="129" spans="1:23" ht="14.25">
      <c r="A129" s="23" t="s">
        <v>203</v>
      </c>
      <c r="B129" s="26">
        <v>34536</v>
      </c>
      <c r="C129" s="24" t="s">
        <v>39</v>
      </c>
      <c r="D129" s="24">
        <v>2.84</v>
      </c>
      <c r="E129" s="29">
        <v>51.064</v>
      </c>
      <c r="F129" s="29">
        <v>2.308</v>
      </c>
      <c r="G129" s="29">
        <v>13.356</v>
      </c>
      <c r="H129" s="29">
        <v>11.76</v>
      </c>
      <c r="I129" s="29">
        <v>0.15</v>
      </c>
      <c r="J129" s="40">
        <v>8.845989066</v>
      </c>
      <c r="K129" s="29">
        <v>10.789</v>
      </c>
      <c r="L129" s="29">
        <v>2.293</v>
      </c>
      <c r="M129" s="29">
        <v>0.418</v>
      </c>
      <c r="N129" s="29">
        <v>0.237</v>
      </c>
      <c r="O129" s="42">
        <v>0.071</v>
      </c>
      <c r="P129" s="42">
        <v>0.011</v>
      </c>
      <c r="Q129" s="29">
        <f t="shared" si="9"/>
        <v>101.30298906600001</v>
      </c>
      <c r="R129" s="45"/>
      <c r="S129" s="41">
        <v>284.35499999999996</v>
      </c>
      <c r="T129" s="23" t="s">
        <v>457</v>
      </c>
      <c r="U129" s="23"/>
      <c r="V129" s="23"/>
      <c r="W129" s="23"/>
    </row>
    <row r="130" spans="1:23" ht="14.25">
      <c r="A130" s="23" t="s">
        <v>204</v>
      </c>
      <c r="B130" s="26">
        <v>34536</v>
      </c>
      <c r="C130" s="24" t="s">
        <v>38</v>
      </c>
      <c r="D130" s="24">
        <v>2.84</v>
      </c>
      <c r="E130" s="29">
        <v>50.8455</v>
      </c>
      <c r="F130" s="29">
        <v>2.29</v>
      </c>
      <c r="G130" s="29">
        <v>13.135</v>
      </c>
      <c r="H130" s="29">
        <v>11.5665</v>
      </c>
      <c r="I130" s="29">
        <v>0.141</v>
      </c>
      <c r="J130" s="40">
        <v>9.276328834000001</v>
      </c>
      <c r="K130" s="29">
        <v>10.675</v>
      </c>
      <c r="L130" s="29">
        <v>2.1835</v>
      </c>
      <c r="M130" s="29">
        <v>0.414</v>
      </c>
      <c r="N130" s="29">
        <v>0.225</v>
      </c>
      <c r="O130" s="42">
        <v>0.0735</v>
      </c>
      <c r="P130" s="42">
        <v>0.01</v>
      </c>
      <c r="Q130" s="29">
        <f t="shared" si="9"/>
        <v>100.835328834</v>
      </c>
      <c r="R130" s="45"/>
      <c r="S130" s="41">
        <v>294.3675</v>
      </c>
      <c r="T130" s="23" t="s">
        <v>449</v>
      </c>
      <c r="U130" s="23"/>
      <c r="V130" s="23"/>
      <c r="W130" s="23"/>
    </row>
    <row r="131" spans="1:23" ht="14.25">
      <c r="A131" s="23" t="s">
        <v>205</v>
      </c>
      <c r="B131" s="26">
        <v>34536</v>
      </c>
      <c r="C131" s="24" t="s">
        <v>38</v>
      </c>
      <c r="D131" s="24">
        <v>2.84</v>
      </c>
      <c r="E131" s="29">
        <v>50.1535</v>
      </c>
      <c r="F131" s="29">
        <v>2.166</v>
      </c>
      <c r="G131" s="29">
        <v>12.3545</v>
      </c>
      <c r="H131" s="29">
        <v>11.833</v>
      </c>
      <c r="I131" s="29">
        <v>0.1535</v>
      </c>
      <c r="J131" s="40">
        <v>10.806541844000002</v>
      </c>
      <c r="K131" s="29">
        <v>10.382</v>
      </c>
      <c r="L131" s="29">
        <v>2.065</v>
      </c>
      <c r="M131" s="29">
        <v>0.4095</v>
      </c>
      <c r="N131" s="29">
        <v>0.2085</v>
      </c>
      <c r="O131" s="42">
        <v>0.075</v>
      </c>
      <c r="P131" s="42">
        <v>0.0085</v>
      </c>
      <c r="Q131" s="29">
        <f t="shared" si="9"/>
        <v>100.61554184399999</v>
      </c>
      <c r="R131" s="45"/>
      <c r="S131" s="41">
        <v>300.375</v>
      </c>
      <c r="T131" s="23" t="s">
        <v>458</v>
      </c>
      <c r="U131" s="23"/>
      <c r="V131" s="23"/>
      <c r="W131" s="23"/>
    </row>
    <row r="132" spans="1:23" ht="14.25">
      <c r="A132" s="23" t="s">
        <v>206</v>
      </c>
      <c r="B132" s="26">
        <v>34536</v>
      </c>
      <c r="C132" s="24" t="s">
        <v>38</v>
      </c>
      <c r="D132" s="24">
        <v>2.84</v>
      </c>
      <c r="E132" s="29">
        <v>50.257</v>
      </c>
      <c r="F132" s="29">
        <v>2.244</v>
      </c>
      <c r="G132" s="29">
        <v>12.4695</v>
      </c>
      <c r="H132" s="29">
        <v>11.862</v>
      </c>
      <c r="I132" s="29">
        <v>0.184</v>
      </c>
      <c r="J132" s="40">
        <v>10.879135567</v>
      </c>
      <c r="K132" s="29">
        <v>10.3015</v>
      </c>
      <c r="L132" s="29">
        <v>2.036</v>
      </c>
      <c r="M132" s="29">
        <v>0.4205</v>
      </c>
      <c r="N132" s="29">
        <v>0.21</v>
      </c>
      <c r="O132" s="42">
        <v>0.064</v>
      </c>
      <c r="P132" s="42">
        <v>0.0135</v>
      </c>
      <c r="Q132" s="29">
        <f t="shared" si="9"/>
        <v>100.94113556699999</v>
      </c>
      <c r="R132" s="45"/>
      <c r="S132" s="41">
        <v>256.32</v>
      </c>
      <c r="T132" s="23" t="s">
        <v>453</v>
      </c>
      <c r="U132" s="23"/>
      <c r="V132" s="23"/>
      <c r="W132" s="23"/>
    </row>
    <row r="133" spans="1:23" ht="14.25">
      <c r="A133" s="23" t="s">
        <v>207</v>
      </c>
      <c r="B133" s="26">
        <v>34536</v>
      </c>
      <c r="C133" s="24" t="s">
        <v>38</v>
      </c>
      <c r="D133" s="24">
        <v>2.84</v>
      </c>
      <c r="E133" s="29">
        <v>50.901</v>
      </c>
      <c r="F133" s="29">
        <v>2.4035</v>
      </c>
      <c r="G133" s="29">
        <v>13.5345</v>
      </c>
      <c r="H133" s="29">
        <v>11.5705</v>
      </c>
      <c r="I133" s="29">
        <v>0.1465</v>
      </c>
      <c r="J133" s="40">
        <v>8.402592873</v>
      </c>
      <c r="K133" s="29">
        <v>11.0165</v>
      </c>
      <c r="L133" s="29">
        <v>2.348</v>
      </c>
      <c r="M133" s="29">
        <v>0.4415</v>
      </c>
      <c r="N133" s="29">
        <v>0.2305</v>
      </c>
      <c r="O133" s="42">
        <v>0.1255</v>
      </c>
      <c r="P133" s="42">
        <v>0.006</v>
      </c>
      <c r="Q133" s="29">
        <f t="shared" si="9"/>
        <v>101.126592873</v>
      </c>
      <c r="R133" s="45"/>
      <c r="S133" s="41">
        <v>502.6275</v>
      </c>
      <c r="T133" s="23" t="s">
        <v>453</v>
      </c>
      <c r="U133" s="23"/>
      <c r="V133" s="23"/>
      <c r="W133" s="23"/>
    </row>
    <row r="134" spans="1:23" ht="14.25">
      <c r="A134" s="23" t="s">
        <v>208</v>
      </c>
      <c r="B134" s="26">
        <v>34536</v>
      </c>
      <c r="C134" s="24" t="s">
        <v>38</v>
      </c>
      <c r="D134" s="24">
        <v>2.84</v>
      </c>
      <c r="E134" s="29">
        <v>50.6785</v>
      </c>
      <c r="F134" s="29">
        <v>2.2225</v>
      </c>
      <c r="G134" s="29">
        <v>13.044</v>
      </c>
      <c r="H134" s="29">
        <v>11.932</v>
      </c>
      <c r="I134" s="29">
        <v>0.1645</v>
      </c>
      <c r="J134" s="40">
        <v>9.363023496</v>
      </c>
      <c r="K134" s="29">
        <v>10.828</v>
      </c>
      <c r="L134" s="29">
        <v>2.137</v>
      </c>
      <c r="M134" s="29">
        <v>0.436</v>
      </c>
      <c r="N134" s="29">
        <v>0.205</v>
      </c>
      <c r="O134" s="42">
        <v>0.0965</v>
      </c>
      <c r="P134" s="42">
        <v>0.0085</v>
      </c>
      <c r="Q134" s="29">
        <f t="shared" si="9"/>
        <v>101.11552349600001</v>
      </c>
      <c r="R134" s="45"/>
      <c r="S134" s="41">
        <v>386.4825</v>
      </c>
      <c r="T134" s="23" t="s">
        <v>453</v>
      </c>
      <c r="U134" s="23"/>
      <c r="V134" s="23"/>
      <c r="W134" s="23"/>
    </row>
    <row r="135" spans="1:23" ht="14.25">
      <c r="A135" s="23" t="s">
        <v>209</v>
      </c>
      <c r="B135" s="26">
        <v>34536</v>
      </c>
      <c r="C135" s="24" t="s">
        <v>38</v>
      </c>
      <c r="D135" s="24">
        <v>2.84</v>
      </c>
      <c r="E135" s="29">
        <v>50.2245</v>
      </c>
      <c r="F135" s="29">
        <v>2.183</v>
      </c>
      <c r="G135" s="29">
        <v>12.3725</v>
      </c>
      <c r="H135" s="29">
        <v>11.7535</v>
      </c>
      <c r="I135" s="29">
        <v>0.188</v>
      </c>
      <c r="J135" s="40">
        <v>10.789307362999999</v>
      </c>
      <c r="K135" s="29">
        <v>10.406</v>
      </c>
      <c r="L135" s="29">
        <v>2.11</v>
      </c>
      <c r="M135" s="29">
        <v>0.4215</v>
      </c>
      <c r="N135" s="29">
        <v>0.2155</v>
      </c>
      <c r="O135" s="42">
        <v>0.103</v>
      </c>
      <c r="P135" s="42">
        <v>0.013</v>
      </c>
      <c r="Q135" s="29">
        <f t="shared" si="9"/>
        <v>100.779807363</v>
      </c>
      <c r="R135" s="45"/>
      <c r="S135" s="41">
        <v>412.51500000000004</v>
      </c>
      <c r="T135" s="23" t="s">
        <v>459</v>
      </c>
      <c r="U135" s="23"/>
      <c r="V135" s="23"/>
      <c r="W135" s="23"/>
    </row>
    <row r="136" spans="1:23" ht="14.25">
      <c r="A136" s="23" t="s">
        <v>210</v>
      </c>
      <c r="B136" s="26">
        <v>34536</v>
      </c>
      <c r="C136" s="24" t="s">
        <v>38</v>
      </c>
      <c r="D136" s="24">
        <v>2.84</v>
      </c>
      <c r="E136" s="29">
        <v>50.8215</v>
      </c>
      <c r="F136" s="29">
        <v>2.291</v>
      </c>
      <c r="G136" s="29">
        <v>13.3065</v>
      </c>
      <c r="H136" s="29">
        <v>11.5115</v>
      </c>
      <c r="I136" s="29">
        <v>0.1705</v>
      </c>
      <c r="J136" s="40">
        <v>8.821442987</v>
      </c>
      <c r="K136" s="29">
        <v>10.8215</v>
      </c>
      <c r="L136" s="29">
        <v>2.2435</v>
      </c>
      <c r="M136" s="29">
        <v>0.435</v>
      </c>
      <c r="N136" s="29">
        <v>0.2125</v>
      </c>
      <c r="O136" s="42">
        <v>0.1005</v>
      </c>
      <c r="P136" s="42">
        <v>0.0105</v>
      </c>
      <c r="Q136" s="29">
        <f t="shared" si="9"/>
        <v>100.74594298699999</v>
      </c>
      <c r="R136" s="45"/>
      <c r="S136" s="41">
        <v>402.5025</v>
      </c>
      <c r="T136" s="23" t="s">
        <v>460</v>
      </c>
      <c r="U136" s="23"/>
      <c r="V136" s="23"/>
      <c r="W136" s="23"/>
    </row>
    <row r="137" spans="1:23" ht="14.25">
      <c r="A137" s="23" t="s">
        <v>211</v>
      </c>
      <c r="B137" s="26">
        <v>34536</v>
      </c>
      <c r="C137" s="24" t="s">
        <v>38</v>
      </c>
      <c r="D137" s="24">
        <v>2.84</v>
      </c>
      <c r="E137" s="29">
        <v>50.409</v>
      </c>
      <c r="F137" s="29">
        <v>2.2065</v>
      </c>
      <c r="G137" s="29">
        <v>12.8705</v>
      </c>
      <c r="H137" s="29">
        <v>11.509</v>
      </c>
      <c r="I137" s="29">
        <v>0.14</v>
      </c>
      <c r="J137" s="40">
        <v>9.648698075</v>
      </c>
      <c r="K137" s="29">
        <v>10.6515</v>
      </c>
      <c r="L137" s="29">
        <v>2.1535</v>
      </c>
      <c r="M137" s="29">
        <v>0.4085</v>
      </c>
      <c r="N137" s="29">
        <v>0.204</v>
      </c>
      <c r="O137" s="42">
        <v>0.0915</v>
      </c>
      <c r="P137" s="42">
        <v>0.0065</v>
      </c>
      <c r="Q137" s="29">
        <f t="shared" si="9"/>
        <v>100.29919807499998</v>
      </c>
      <c r="R137" s="45"/>
      <c r="S137" s="41">
        <v>366.4575</v>
      </c>
      <c r="T137" s="23" t="s">
        <v>461</v>
      </c>
      <c r="U137" s="23"/>
      <c r="V137" s="23"/>
      <c r="W137" s="23"/>
    </row>
    <row r="138" spans="1:23" ht="14.25">
      <c r="A138" s="23" t="s">
        <v>212</v>
      </c>
      <c r="B138" s="26">
        <v>34536</v>
      </c>
      <c r="C138" s="24" t="s">
        <v>38</v>
      </c>
      <c r="D138" s="24">
        <v>2.84</v>
      </c>
      <c r="E138" s="29">
        <v>50.4295</v>
      </c>
      <c r="F138" s="29">
        <v>2.21</v>
      </c>
      <c r="G138" s="29">
        <v>12.7115</v>
      </c>
      <c r="H138" s="29">
        <v>11.806</v>
      </c>
      <c r="I138" s="29">
        <v>0.1695</v>
      </c>
      <c r="J138" s="40">
        <v>9.495676774</v>
      </c>
      <c r="K138" s="29">
        <v>10.879</v>
      </c>
      <c r="L138" s="29">
        <v>2.133</v>
      </c>
      <c r="M138" s="29">
        <v>0.419</v>
      </c>
      <c r="N138" s="29">
        <v>0.214</v>
      </c>
      <c r="O138" s="42">
        <v>0.1035</v>
      </c>
      <c r="P138" s="42">
        <v>0.009</v>
      </c>
      <c r="Q138" s="29">
        <f t="shared" si="9"/>
        <v>100.57967677399999</v>
      </c>
      <c r="R138" s="23"/>
      <c r="S138" s="41">
        <v>414.51750000000004</v>
      </c>
      <c r="T138" s="23" t="s">
        <v>462</v>
      </c>
      <c r="U138" s="23"/>
      <c r="V138" s="23"/>
      <c r="W138" s="23"/>
    </row>
    <row r="139" spans="1:23" ht="14.25">
      <c r="A139" s="23" t="s">
        <v>213</v>
      </c>
      <c r="B139" s="26">
        <v>34536</v>
      </c>
      <c r="C139" s="24" t="s">
        <v>38</v>
      </c>
      <c r="D139" s="24">
        <v>2.84</v>
      </c>
      <c r="E139" s="29">
        <v>50.3275</v>
      </c>
      <c r="F139" s="29">
        <v>2.2625</v>
      </c>
      <c r="G139" s="29">
        <v>12.598</v>
      </c>
      <c r="H139" s="29">
        <v>11.7395</v>
      </c>
      <c r="I139" s="29">
        <v>0.155</v>
      </c>
      <c r="J139" s="40">
        <v>10.574659736000001</v>
      </c>
      <c r="K139" s="29">
        <v>10.579</v>
      </c>
      <c r="L139" s="29">
        <v>2.085</v>
      </c>
      <c r="M139" s="29">
        <v>0.408</v>
      </c>
      <c r="N139" s="29">
        <v>0.234</v>
      </c>
      <c r="O139" s="42">
        <v>0.0945</v>
      </c>
      <c r="P139" s="42">
        <v>0.0105</v>
      </c>
      <c r="Q139" s="29">
        <f t="shared" si="9"/>
        <v>101.068159736</v>
      </c>
      <c r="R139" s="23"/>
      <c r="S139" s="41">
        <v>378.47249999999997</v>
      </c>
      <c r="T139" s="23" t="s">
        <v>98</v>
      </c>
      <c r="U139" s="23"/>
      <c r="V139" s="23"/>
      <c r="W139" s="23"/>
    </row>
    <row r="140" spans="1:23" ht="14.25">
      <c r="A140" s="23"/>
      <c r="B140" s="26"/>
      <c r="C140" s="24"/>
      <c r="D140" s="24"/>
      <c r="E140" s="29"/>
      <c r="F140" s="29"/>
      <c r="G140" s="29"/>
      <c r="H140" s="29"/>
      <c r="I140" s="29"/>
      <c r="J140" s="40"/>
      <c r="K140" s="29"/>
      <c r="L140" s="29"/>
      <c r="M140" s="29"/>
      <c r="N140" s="29"/>
      <c r="O140" s="42"/>
      <c r="P140" s="42"/>
      <c r="Q140" s="29"/>
      <c r="R140" s="23"/>
      <c r="S140" s="41"/>
      <c r="T140" s="23"/>
      <c r="U140" s="23"/>
      <c r="V140" s="23"/>
      <c r="W140" s="23"/>
    </row>
    <row r="141" spans="1:23" ht="14.25">
      <c r="A141" s="23" t="s">
        <v>371</v>
      </c>
      <c r="B141" s="46">
        <v>34536</v>
      </c>
      <c r="C141" s="47" t="s">
        <v>38</v>
      </c>
      <c r="D141" s="48">
        <v>2.84</v>
      </c>
      <c r="E141" s="49">
        <v>56.65</v>
      </c>
      <c r="F141" s="49">
        <v>2.7985</v>
      </c>
      <c r="G141" s="49">
        <v>12.151</v>
      </c>
      <c r="H141" s="49">
        <v>15.4015</v>
      </c>
      <c r="I141" s="49">
        <v>0.2015</v>
      </c>
      <c r="J141" s="50">
        <v>2.436869</v>
      </c>
      <c r="K141" s="49">
        <v>7.1115</v>
      </c>
      <c r="L141" s="49">
        <v>2.99</v>
      </c>
      <c r="M141" s="49">
        <v>1.3785</v>
      </c>
      <c r="N141" s="49">
        <v>0.8255</v>
      </c>
      <c r="O141" s="51">
        <v>0.03</v>
      </c>
      <c r="P141" s="51">
        <v>0.073</v>
      </c>
      <c r="Q141" s="49">
        <v>102.063</v>
      </c>
      <c r="R141" s="23"/>
      <c r="S141" s="52">
        <v>120</v>
      </c>
      <c r="T141" s="53" t="s">
        <v>374</v>
      </c>
      <c r="U141" s="23"/>
      <c r="V141" s="23"/>
      <c r="W141" s="23"/>
    </row>
    <row r="142" spans="1:23" ht="14.25">
      <c r="A142" s="23" t="s">
        <v>372</v>
      </c>
      <c r="B142" s="46">
        <v>34536</v>
      </c>
      <c r="C142" s="47" t="s">
        <v>38</v>
      </c>
      <c r="D142" s="48">
        <v>2.84</v>
      </c>
      <c r="E142" s="49">
        <v>53.81</v>
      </c>
      <c r="F142" s="49">
        <v>0.649</v>
      </c>
      <c r="G142" s="49">
        <v>0.937</v>
      </c>
      <c r="H142" s="49">
        <v>19.705</v>
      </c>
      <c r="I142" s="49">
        <v>0.3485</v>
      </c>
      <c r="J142" s="50">
        <v>23.456970000000002</v>
      </c>
      <c r="K142" s="49">
        <v>2.1365</v>
      </c>
      <c r="L142" s="49">
        <v>0.041</v>
      </c>
      <c r="M142" s="49">
        <v>0.031</v>
      </c>
      <c r="N142" s="49">
        <v>0.007</v>
      </c>
      <c r="O142" s="51">
        <v>0</v>
      </c>
      <c r="P142" s="51">
        <v>0</v>
      </c>
      <c r="Q142" s="49">
        <v>101.335</v>
      </c>
      <c r="R142" s="23"/>
      <c r="S142" s="52">
        <v>0</v>
      </c>
      <c r="T142" s="53" t="s">
        <v>373</v>
      </c>
      <c r="U142" s="23"/>
      <c r="V142" s="23"/>
      <c r="W142" s="23"/>
    </row>
    <row r="143" spans="1:23" ht="14.25">
      <c r="A143" s="23"/>
      <c r="B143" s="23"/>
      <c r="C143" s="23"/>
      <c r="D143" s="23"/>
      <c r="E143" s="23"/>
      <c r="F143" s="23"/>
      <c r="G143" s="23"/>
      <c r="H143" s="23"/>
      <c r="I143" s="23"/>
      <c r="J143" s="4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</row>
    <row r="144" spans="1:23" ht="14.25">
      <c r="A144" s="23" t="s">
        <v>1570</v>
      </c>
      <c r="B144" s="26"/>
      <c r="C144" s="24"/>
      <c r="D144" s="24"/>
      <c r="E144" s="29"/>
      <c r="F144" s="29"/>
      <c r="G144" s="29"/>
      <c r="H144" s="29"/>
      <c r="I144" s="29"/>
      <c r="J144" s="40"/>
      <c r="K144" s="29"/>
      <c r="L144" s="29"/>
      <c r="M144" s="29"/>
      <c r="N144" s="29"/>
      <c r="O144" s="42"/>
      <c r="P144" s="42"/>
      <c r="Q144" s="29"/>
      <c r="R144" s="23"/>
      <c r="S144" s="41"/>
      <c r="T144" s="23"/>
      <c r="U144" s="23"/>
      <c r="V144" s="23"/>
      <c r="W144" s="23"/>
    </row>
    <row r="145" spans="1:23" ht="14.25">
      <c r="A145" s="23" t="s">
        <v>228</v>
      </c>
      <c r="B145" s="26">
        <v>34540</v>
      </c>
      <c r="C145" s="24" t="s">
        <v>14</v>
      </c>
      <c r="D145" s="24">
        <v>2.77</v>
      </c>
      <c r="E145" s="29">
        <v>51.328</v>
      </c>
      <c r="F145" s="29">
        <v>2.87725</v>
      </c>
      <c r="G145" s="29">
        <v>13.59425</v>
      </c>
      <c r="H145" s="29">
        <v>12.09275</v>
      </c>
      <c r="I145" s="29">
        <v>0.17575</v>
      </c>
      <c r="J145" s="40">
        <v>5.8375276175</v>
      </c>
      <c r="K145" s="29">
        <v>10.679</v>
      </c>
      <c r="L145" s="29">
        <v>2.3765</v>
      </c>
      <c r="M145" s="29">
        <v>0.525</v>
      </c>
      <c r="N145" s="29">
        <v>0.275</v>
      </c>
      <c r="O145" s="42">
        <v>0.0545</v>
      </c>
      <c r="P145" s="42">
        <v>0.01</v>
      </c>
      <c r="Q145" s="29">
        <f aca="true" t="shared" si="10" ref="Q145:Q154">SUM(E145:P145)</f>
        <v>99.82552761750003</v>
      </c>
      <c r="R145" s="23"/>
      <c r="S145" s="41">
        <v>218.2725</v>
      </c>
      <c r="T145" s="23" t="s">
        <v>60</v>
      </c>
      <c r="U145" s="23"/>
      <c r="V145" s="23"/>
      <c r="W145" s="23"/>
    </row>
    <row r="146" spans="1:23" ht="14.25">
      <c r="A146" s="23" t="s">
        <v>229</v>
      </c>
      <c r="B146" s="26">
        <v>34540</v>
      </c>
      <c r="C146" s="24" t="s">
        <v>14</v>
      </c>
      <c r="D146" s="24">
        <v>2.77</v>
      </c>
      <c r="E146" s="29">
        <v>51.40175</v>
      </c>
      <c r="F146" s="29">
        <v>2.8835</v>
      </c>
      <c r="G146" s="29">
        <v>13.37625</v>
      </c>
      <c r="H146" s="29">
        <v>12.063</v>
      </c>
      <c r="I146" s="29">
        <v>0.16825</v>
      </c>
      <c r="J146" s="40">
        <v>5.9482461015000005</v>
      </c>
      <c r="K146" s="29">
        <v>10.67875</v>
      </c>
      <c r="L146" s="29">
        <v>2.35975</v>
      </c>
      <c r="M146" s="29">
        <v>0.5075</v>
      </c>
      <c r="N146" s="29">
        <v>0.26375</v>
      </c>
      <c r="O146" s="42">
        <v>0.05175</v>
      </c>
      <c r="P146" s="42">
        <v>0.0075</v>
      </c>
      <c r="Q146" s="29">
        <f t="shared" si="10"/>
        <v>99.7099961015</v>
      </c>
      <c r="R146" s="23"/>
      <c r="S146" s="41">
        <v>207.25875000000002</v>
      </c>
      <c r="T146" s="23" t="s">
        <v>60</v>
      </c>
      <c r="U146" s="23"/>
      <c r="V146" s="23"/>
      <c r="W146" s="23"/>
    </row>
    <row r="147" spans="1:23" ht="14.25">
      <c r="A147" s="23" t="s">
        <v>230</v>
      </c>
      <c r="B147" s="26">
        <v>34540</v>
      </c>
      <c r="C147" s="24" t="s">
        <v>14</v>
      </c>
      <c r="D147" s="24">
        <v>2.77</v>
      </c>
      <c r="E147" s="29">
        <v>51.14125</v>
      </c>
      <c r="F147" s="29">
        <v>2.886</v>
      </c>
      <c r="G147" s="29">
        <v>13.49575</v>
      </c>
      <c r="H147" s="29">
        <v>12.28125</v>
      </c>
      <c r="I147" s="29">
        <v>0.18875</v>
      </c>
      <c r="J147" s="40">
        <v>6.091083391</v>
      </c>
      <c r="K147" s="29">
        <v>10.5545</v>
      </c>
      <c r="L147" s="29">
        <v>2.37975</v>
      </c>
      <c r="M147" s="29">
        <v>0.54975</v>
      </c>
      <c r="N147" s="29">
        <v>0.2645</v>
      </c>
      <c r="O147" s="42">
        <v>0.039</v>
      </c>
      <c r="P147" s="42">
        <v>0.00825</v>
      </c>
      <c r="Q147" s="29">
        <f t="shared" si="10"/>
        <v>99.879833391</v>
      </c>
      <c r="R147" s="23"/>
      <c r="S147" s="41">
        <v>156.195</v>
      </c>
      <c r="T147" s="23" t="s">
        <v>60</v>
      </c>
      <c r="U147" s="23"/>
      <c r="V147" s="23"/>
      <c r="W147" s="23"/>
    </row>
    <row r="148" spans="1:23" ht="14.25">
      <c r="A148" s="23" t="s">
        <v>231</v>
      </c>
      <c r="B148" s="26">
        <v>34540</v>
      </c>
      <c r="C148" s="24" t="s">
        <v>14</v>
      </c>
      <c r="D148" s="24">
        <v>2.77</v>
      </c>
      <c r="E148" s="29">
        <v>50.70225</v>
      </c>
      <c r="F148" s="29">
        <v>2.394</v>
      </c>
      <c r="G148" s="29">
        <v>13.526</v>
      </c>
      <c r="H148" s="29">
        <v>11.515</v>
      </c>
      <c r="I148" s="29">
        <v>0.1785</v>
      </c>
      <c r="J148" s="40">
        <v>8.240693203000001</v>
      </c>
      <c r="K148" s="29">
        <v>10.94425</v>
      </c>
      <c r="L148" s="29">
        <v>2.2005</v>
      </c>
      <c r="M148" s="29">
        <v>0.45</v>
      </c>
      <c r="N148" s="29">
        <v>0.219</v>
      </c>
      <c r="O148" s="42">
        <v>0.15625</v>
      </c>
      <c r="P148" s="42">
        <v>0.007</v>
      </c>
      <c r="Q148" s="29">
        <f t="shared" si="10"/>
        <v>100.533443203</v>
      </c>
      <c r="R148" s="23"/>
      <c r="S148" s="41">
        <v>625.78125</v>
      </c>
      <c r="T148" s="23" t="s">
        <v>60</v>
      </c>
      <c r="U148" s="23"/>
      <c r="V148" s="23"/>
      <c r="W148" s="23"/>
    </row>
    <row r="149" spans="1:23" ht="14.25">
      <c r="A149" s="23" t="s">
        <v>232</v>
      </c>
      <c r="B149" s="26">
        <v>34540</v>
      </c>
      <c r="C149" s="24" t="s">
        <v>14</v>
      </c>
      <c r="D149" s="24">
        <v>2.77</v>
      </c>
      <c r="E149" s="29">
        <v>51.46625</v>
      </c>
      <c r="F149" s="29">
        <v>2.92275</v>
      </c>
      <c r="G149" s="29">
        <v>13.551</v>
      </c>
      <c r="H149" s="29">
        <v>12.091</v>
      </c>
      <c r="I149" s="29">
        <v>0.1835</v>
      </c>
      <c r="J149" s="40">
        <v>6.009089042000001</v>
      </c>
      <c r="K149" s="29">
        <v>10.6065</v>
      </c>
      <c r="L149" s="29">
        <v>2.376</v>
      </c>
      <c r="M149" s="29">
        <v>0.538</v>
      </c>
      <c r="N149" s="29">
        <v>0.27425</v>
      </c>
      <c r="O149" s="42">
        <v>0.055</v>
      </c>
      <c r="P149" s="42">
        <v>0.00525</v>
      </c>
      <c r="Q149" s="29">
        <f t="shared" si="10"/>
        <v>100.07858904199999</v>
      </c>
      <c r="R149" s="23"/>
      <c r="S149" s="41">
        <v>220.27499999999998</v>
      </c>
      <c r="T149" s="23" t="s">
        <v>60</v>
      </c>
      <c r="U149" s="23"/>
      <c r="V149" s="23"/>
      <c r="W149" s="23"/>
    </row>
    <row r="150" spans="1:23" ht="14.25">
      <c r="A150" s="23" t="s">
        <v>233</v>
      </c>
      <c r="B150" s="26">
        <v>34540</v>
      </c>
      <c r="C150" s="24" t="s">
        <v>14</v>
      </c>
      <c r="D150" s="24">
        <v>2.77</v>
      </c>
      <c r="E150" s="29">
        <v>51.49475</v>
      </c>
      <c r="F150" s="29">
        <v>2.874</v>
      </c>
      <c r="G150" s="29">
        <v>13.55475</v>
      </c>
      <c r="H150" s="29">
        <v>12.161</v>
      </c>
      <c r="I150" s="29">
        <v>0.18375</v>
      </c>
      <c r="J150" s="40">
        <v>6.0887332345</v>
      </c>
      <c r="K150" s="29">
        <v>10.74325</v>
      </c>
      <c r="L150" s="29">
        <v>2.3785</v>
      </c>
      <c r="M150" s="29">
        <v>0.51125</v>
      </c>
      <c r="N150" s="29">
        <v>0.26475</v>
      </c>
      <c r="O150" s="42">
        <v>0.046</v>
      </c>
      <c r="P150" s="42">
        <v>0.00875</v>
      </c>
      <c r="Q150" s="29">
        <f t="shared" si="10"/>
        <v>100.30948323450004</v>
      </c>
      <c r="R150" s="23"/>
      <c r="S150" s="41">
        <v>184.23</v>
      </c>
      <c r="T150" s="23" t="s">
        <v>60</v>
      </c>
      <c r="U150" s="23"/>
      <c r="V150" s="23"/>
      <c r="W150" s="23"/>
    </row>
    <row r="151" spans="1:23" ht="14.25">
      <c r="A151" s="23" t="s">
        <v>234</v>
      </c>
      <c r="B151" s="26">
        <v>34540</v>
      </c>
      <c r="C151" s="24" t="s">
        <v>14</v>
      </c>
      <c r="D151" s="24">
        <v>2.77</v>
      </c>
      <c r="E151" s="29">
        <v>51.293</v>
      </c>
      <c r="F151" s="29">
        <v>2.86125</v>
      </c>
      <c r="G151" s="29">
        <v>13.4955</v>
      </c>
      <c r="H151" s="29">
        <v>11.93875</v>
      </c>
      <c r="I151" s="29">
        <v>0.174</v>
      </c>
      <c r="J151" s="40">
        <v>6.013267098</v>
      </c>
      <c r="K151" s="29">
        <v>10.6225</v>
      </c>
      <c r="L151" s="29">
        <v>2.39275</v>
      </c>
      <c r="M151" s="29">
        <v>0.537</v>
      </c>
      <c r="N151" s="29">
        <v>0.25225</v>
      </c>
      <c r="O151" s="42">
        <v>0.0435</v>
      </c>
      <c r="P151" s="42">
        <v>0.00375</v>
      </c>
      <c r="Q151" s="29">
        <f t="shared" si="10"/>
        <v>99.62751709800001</v>
      </c>
      <c r="R151" s="23"/>
      <c r="S151" s="41">
        <v>174.2175</v>
      </c>
      <c r="T151" s="23" t="s">
        <v>60</v>
      </c>
      <c r="U151" s="23"/>
      <c r="V151" s="23"/>
      <c r="W151" s="23"/>
    </row>
    <row r="152" spans="1:23" ht="14.25">
      <c r="A152" s="23" t="s">
        <v>235</v>
      </c>
      <c r="B152" s="26">
        <v>34540</v>
      </c>
      <c r="C152" s="24" t="s">
        <v>14</v>
      </c>
      <c r="D152" s="24">
        <v>2.77</v>
      </c>
      <c r="E152" s="29">
        <v>51.11175</v>
      </c>
      <c r="F152" s="29">
        <v>2.7935</v>
      </c>
      <c r="G152" s="29">
        <v>13.4035</v>
      </c>
      <c r="H152" s="29">
        <v>11.947</v>
      </c>
      <c r="I152" s="29">
        <v>0.16625</v>
      </c>
      <c r="J152" s="40">
        <v>6.0573978145</v>
      </c>
      <c r="K152" s="29">
        <v>10.73575</v>
      </c>
      <c r="L152" s="29">
        <v>2.29325</v>
      </c>
      <c r="M152" s="29">
        <v>0.51775</v>
      </c>
      <c r="N152" s="29">
        <v>0.25575</v>
      </c>
      <c r="O152" s="42">
        <v>0.052</v>
      </c>
      <c r="P152" s="42">
        <v>0.0105</v>
      </c>
      <c r="Q152" s="29">
        <f t="shared" si="10"/>
        <v>99.34439781450001</v>
      </c>
      <c r="R152" s="23"/>
      <c r="S152" s="41">
        <v>208.26000000000002</v>
      </c>
      <c r="T152" s="23" t="s">
        <v>60</v>
      </c>
      <c r="U152" s="23"/>
      <c r="V152" s="23"/>
      <c r="W152" s="23"/>
    </row>
    <row r="153" spans="1:23" ht="14.25">
      <c r="A153" s="23" t="s">
        <v>236</v>
      </c>
      <c r="B153" s="26">
        <v>34540</v>
      </c>
      <c r="C153" s="24" t="s">
        <v>14</v>
      </c>
      <c r="D153" s="24">
        <v>2.77</v>
      </c>
      <c r="E153" s="29">
        <v>51.35275</v>
      </c>
      <c r="F153" s="29">
        <v>2.85425</v>
      </c>
      <c r="G153" s="29">
        <v>13.28175</v>
      </c>
      <c r="H153" s="29">
        <v>11.97525</v>
      </c>
      <c r="I153" s="29">
        <v>0.183</v>
      </c>
      <c r="J153" s="40">
        <v>6.222692155</v>
      </c>
      <c r="K153" s="29">
        <v>10.6475</v>
      </c>
      <c r="L153" s="29">
        <v>2.32125</v>
      </c>
      <c r="M153" s="29">
        <v>0.51875</v>
      </c>
      <c r="N153" s="29">
        <v>0.26375</v>
      </c>
      <c r="O153" s="42">
        <v>0.04225</v>
      </c>
      <c r="P153" s="42">
        <v>0.00775</v>
      </c>
      <c r="Q153" s="29">
        <f t="shared" si="10"/>
        <v>99.670942155</v>
      </c>
      <c r="R153" s="23"/>
      <c r="S153" s="41">
        <v>169.21124999999998</v>
      </c>
      <c r="T153" s="23" t="s">
        <v>60</v>
      </c>
      <c r="U153" s="23"/>
      <c r="V153" s="23"/>
      <c r="W153" s="23"/>
    </row>
    <row r="154" spans="1:23" ht="14.25">
      <c r="A154" s="23" t="s">
        <v>237</v>
      </c>
      <c r="B154" s="26">
        <v>34540</v>
      </c>
      <c r="C154" s="24" t="s">
        <v>14</v>
      </c>
      <c r="D154" s="24">
        <v>2.77</v>
      </c>
      <c r="E154" s="29">
        <v>50.75625</v>
      </c>
      <c r="F154" s="29">
        <v>2.455</v>
      </c>
      <c r="G154" s="29">
        <v>13.44675</v>
      </c>
      <c r="H154" s="29">
        <v>11.3915</v>
      </c>
      <c r="I154" s="29">
        <v>0.18075</v>
      </c>
      <c r="J154" s="40">
        <v>8.0357073305</v>
      </c>
      <c r="K154" s="29">
        <v>10.91275</v>
      </c>
      <c r="L154" s="29">
        <v>2.175</v>
      </c>
      <c r="M154" s="29">
        <v>0.4395</v>
      </c>
      <c r="N154" s="29">
        <v>0.223</v>
      </c>
      <c r="O154" s="42">
        <v>0.066</v>
      </c>
      <c r="P154" s="42">
        <v>0.006</v>
      </c>
      <c r="Q154" s="29">
        <f t="shared" si="10"/>
        <v>100.0882073305</v>
      </c>
      <c r="R154" s="23"/>
      <c r="S154" s="41">
        <v>264.33000000000004</v>
      </c>
      <c r="T154" s="23" t="s">
        <v>60</v>
      </c>
      <c r="U154" s="23"/>
      <c r="V154" s="23"/>
      <c r="W154" s="23"/>
    </row>
    <row r="155" spans="1:23" ht="14.25">
      <c r="A155" s="23"/>
      <c r="B155" s="23"/>
      <c r="C155" s="23"/>
      <c r="D155" s="23"/>
      <c r="E155" s="23"/>
      <c r="F155" s="23"/>
      <c r="G155" s="23"/>
      <c r="H155" s="23"/>
      <c r="I155" s="23"/>
      <c r="J155" s="4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</row>
    <row r="156" spans="1:23" ht="14.25">
      <c r="A156" s="23" t="s">
        <v>63</v>
      </c>
      <c r="B156" s="26"/>
      <c r="C156" s="24"/>
      <c r="D156" s="24"/>
      <c r="E156" s="29"/>
      <c r="F156" s="29"/>
      <c r="G156" s="29"/>
      <c r="H156" s="29"/>
      <c r="I156" s="29"/>
      <c r="J156" s="40"/>
      <c r="K156" s="29"/>
      <c r="L156" s="29"/>
      <c r="M156" s="29"/>
      <c r="N156" s="29"/>
      <c r="O156" s="42"/>
      <c r="P156" s="42"/>
      <c r="Q156" s="23"/>
      <c r="R156" s="23"/>
      <c r="S156" s="41"/>
      <c r="T156" s="23"/>
      <c r="U156" s="23"/>
      <c r="V156" s="23"/>
      <c r="W156" s="23"/>
    </row>
    <row r="157" spans="1:23" ht="14.25">
      <c r="A157" s="23" t="s">
        <v>244</v>
      </c>
      <c r="B157" s="26">
        <v>34614</v>
      </c>
      <c r="C157" s="24" t="s">
        <v>18</v>
      </c>
      <c r="D157" s="24">
        <v>2.61</v>
      </c>
      <c r="E157" s="29">
        <v>51.071333333333335</v>
      </c>
      <c r="F157" s="29">
        <v>2.425666666666667</v>
      </c>
      <c r="G157" s="29">
        <v>13.408666666666667</v>
      </c>
      <c r="H157" s="29">
        <v>11.035333333333334</v>
      </c>
      <c r="I157" s="29">
        <v>0.15933333333333333</v>
      </c>
      <c r="J157" s="40">
        <v>8.130845147333334</v>
      </c>
      <c r="K157" s="29">
        <v>10.779</v>
      </c>
      <c r="L157" s="29">
        <v>2.172</v>
      </c>
      <c r="M157" s="29">
        <v>0.418</v>
      </c>
      <c r="N157" s="29">
        <v>0.23666666666666666</v>
      </c>
      <c r="O157" s="42">
        <v>0.07866666666666666</v>
      </c>
      <c r="P157" s="42">
        <v>0.01</v>
      </c>
      <c r="Q157" s="29">
        <f aca="true" t="shared" si="11" ref="Q157:Q165">SUM(E157:P157)</f>
        <v>99.925511814</v>
      </c>
      <c r="R157" s="23"/>
      <c r="S157" s="41">
        <v>315.06</v>
      </c>
      <c r="T157" s="23" t="s">
        <v>64</v>
      </c>
      <c r="U157" s="23"/>
      <c r="V157" s="23"/>
      <c r="W157" s="23"/>
    </row>
    <row r="158" spans="1:23" ht="14.25">
      <c r="A158" s="23" t="s">
        <v>245</v>
      </c>
      <c r="B158" s="26">
        <v>34614</v>
      </c>
      <c r="C158" s="24" t="s">
        <v>14</v>
      </c>
      <c r="D158" s="24">
        <v>2.61</v>
      </c>
      <c r="E158" s="29">
        <v>50.1405</v>
      </c>
      <c r="F158" s="29">
        <v>2.31525</v>
      </c>
      <c r="G158" s="29">
        <v>13.15525</v>
      </c>
      <c r="H158" s="29">
        <v>10.77775</v>
      </c>
      <c r="I158" s="29">
        <v>0.166</v>
      </c>
      <c r="J158" s="40">
        <v>8.031790402999999</v>
      </c>
      <c r="K158" s="29">
        <v>10.7075</v>
      </c>
      <c r="L158" s="29">
        <v>2.234</v>
      </c>
      <c r="M158" s="29">
        <v>0.46275</v>
      </c>
      <c r="N158" s="29">
        <v>0.21325</v>
      </c>
      <c r="O158" s="42">
        <v>0.1265</v>
      </c>
      <c r="P158" s="42">
        <v>0.01375</v>
      </c>
      <c r="Q158" s="29">
        <f t="shared" si="11"/>
        <v>98.34429040299999</v>
      </c>
      <c r="R158" s="23"/>
      <c r="S158" s="41">
        <v>506.6325</v>
      </c>
      <c r="T158" s="23" t="s">
        <v>64</v>
      </c>
      <c r="U158" s="23"/>
      <c r="V158" s="23"/>
      <c r="W158" s="23"/>
    </row>
    <row r="159" spans="1:23" ht="14.25">
      <c r="A159" s="23" t="s">
        <v>246</v>
      </c>
      <c r="B159" s="26">
        <v>34614</v>
      </c>
      <c r="C159" s="24" t="s">
        <v>14</v>
      </c>
      <c r="D159" s="24">
        <v>2.61</v>
      </c>
      <c r="E159" s="29">
        <v>49.50125</v>
      </c>
      <c r="F159" s="29">
        <v>2.1185</v>
      </c>
      <c r="G159" s="29">
        <v>12.867</v>
      </c>
      <c r="H159" s="29">
        <v>10.35225</v>
      </c>
      <c r="I159" s="29">
        <v>0.14725</v>
      </c>
      <c r="J159" s="40">
        <v>8.900303794000001</v>
      </c>
      <c r="K159" s="29">
        <v>10.082</v>
      </c>
      <c r="L159" s="29">
        <v>2.158</v>
      </c>
      <c r="M159" s="29">
        <v>0.426</v>
      </c>
      <c r="N159" s="29">
        <v>0.2165</v>
      </c>
      <c r="O159" s="42">
        <v>0.08375</v>
      </c>
      <c r="P159" s="42">
        <v>0.01275</v>
      </c>
      <c r="Q159" s="29">
        <f t="shared" si="11"/>
        <v>96.865553794</v>
      </c>
      <c r="R159" s="23"/>
      <c r="S159" s="41">
        <v>335.41875</v>
      </c>
      <c r="T159" s="23" t="s">
        <v>64</v>
      </c>
      <c r="U159" s="23"/>
      <c r="V159" s="23"/>
      <c r="W159" s="23"/>
    </row>
    <row r="160" spans="1:23" ht="14.25">
      <c r="A160" s="23" t="s">
        <v>247</v>
      </c>
      <c r="B160" s="26">
        <v>34614</v>
      </c>
      <c r="C160" s="24" t="s">
        <v>16</v>
      </c>
      <c r="D160" s="24">
        <v>2.61</v>
      </c>
      <c r="E160" s="29">
        <v>51.234</v>
      </c>
      <c r="F160" s="29">
        <v>2.4245</v>
      </c>
      <c r="G160" s="29">
        <v>13.6995</v>
      </c>
      <c r="H160" s="29">
        <v>10.9225</v>
      </c>
      <c r="I160" s="29">
        <v>0.1615</v>
      </c>
      <c r="J160" s="40">
        <v>7.703813007</v>
      </c>
      <c r="K160" s="29">
        <v>11.057</v>
      </c>
      <c r="L160" s="29">
        <v>2.2565</v>
      </c>
      <c r="M160" s="29">
        <v>0.45</v>
      </c>
      <c r="N160" s="29">
        <v>0.238</v>
      </c>
      <c r="O160" s="42">
        <v>0.1045</v>
      </c>
      <c r="P160" s="42">
        <v>0.0065</v>
      </c>
      <c r="Q160" s="29">
        <f t="shared" si="11"/>
        <v>100.25831300700001</v>
      </c>
      <c r="R160" s="23"/>
      <c r="S160" s="41">
        <v>418.5225</v>
      </c>
      <c r="T160" s="23" t="s">
        <v>64</v>
      </c>
      <c r="U160" s="23"/>
      <c r="V160" s="23"/>
      <c r="W160" s="23"/>
    </row>
    <row r="161" spans="1:23" ht="14.25">
      <c r="A161" s="23" t="s">
        <v>248</v>
      </c>
      <c r="B161" s="26">
        <v>34614</v>
      </c>
      <c r="C161" s="24" t="s">
        <v>14</v>
      </c>
      <c r="D161" s="24">
        <v>2.61</v>
      </c>
      <c r="E161" s="29">
        <v>50.595666666666666</v>
      </c>
      <c r="F161" s="29">
        <v>2.3423333333333334</v>
      </c>
      <c r="G161" s="29">
        <v>13.482</v>
      </c>
      <c r="H161" s="29">
        <v>10.827</v>
      </c>
      <c r="I161" s="29">
        <v>0.17566666666666667</v>
      </c>
      <c r="J161" s="40">
        <v>8.365164454666667</v>
      </c>
      <c r="K161" s="29">
        <v>10.669</v>
      </c>
      <c r="L161" s="29">
        <v>2.2066666666666666</v>
      </c>
      <c r="M161" s="29">
        <v>0.435</v>
      </c>
      <c r="N161" s="29">
        <v>0.224</v>
      </c>
      <c r="O161" s="42">
        <v>0.107</v>
      </c>
      <c r="P161" s="42">
        <v>0.008333333333333333</v>
      </c>
      <c r="Q161" s="29">
        <f t="shared" si="11"/>
        <v>99.43783112133335</v>
      </c>
      <c r="R161" s="23"/>
      <c r="S161" s="41">
        <v>428.535</v>
      </c>
      <c r="T161" s="23" t="s">
        <v>64</v>
      </c>
      <c r="U161" s="23"/>
      <c r="V161" s="23"/>
      <c r="W161" s="23"/>
    </row>
    <row r="162" spans="1:23" ht="14.25">
      <c r="A162" s="23" t="s">
        <v>249</v>
      </c>
      <c r="B162" s="26">
        <v>34614</v>
      </c>
      <c r="C162" s="24" t="s">
        <v>14</v>
      </c>
      <c r="D162" s="24">
        <v>2.61</v>
      </c>
      <c r="E162" s="29">
        <v>50.6865</v>
      </c>
      <c r="F162" s="29">
        <v>2.25375</v>
      </c>
      <c r="G162" s="29">
        <v>13.19225</v>
      </c>
      <c r="H162" s="29">
        <v>11.26925</v>
      </c>
      <c r="I162" s="29">
        <v>0.1535</v>
      </c>
      <c r="J162" s="40">
        <v>9.351011585</v>
      </c>
      <c r="K162" s="29">
        <v>10.4665</v>
      </c>
      <c r="L162" s="29">
        <v>2.2295</v>
      </c>
      <c r="M162" s="29">
        <v>0.45175</v>
      </c>
      <c r="N162" s="29">
        <v>0.23025</v>
      </c>
      <c r="O162" s="42">
        <v>0.0485</v>
      </c>
      <c r="P162" s="42">
        <v>0.01175</v>
      </c>
      <c r="Q162" s="29">
        <f t="shared" si="11"/>
        <v>100.344511585</v>
      </c>
      <c r="R162" s="23"/>
      <c r="S162" s="41">
        <v>194.2425</v>
      </c>
      <c r="T162" s="23" t="s">
        <v>64</v>
      </c>
      <c r="U162" s="23"/>
      <c r="V162" s="23"/>
      <c r="W162" s="23"/>
    </row>
    <row r="163" spans="1:23" ht="14.25">
      <c r="A163" s="23" t="s">
        <v>250</v>
      </c>
      <c r="B163" s="26">
        <v>34614</v>
      </c>
      <c r="C163" s="24" t="s">
        <v>14</v>
      </c>
      <c r="D163" s="24">
        <v>2.61</v>
      </c>
      <c r="E163" s="29">
        <v>50.4735</v>
      </c>
      <c r="F163" s="29">
        <v>2.23675</v>
      </c>
      <c r="G163" s="29">
        <v>13.34875</v>
      </c>
      <c r="H163" s="29">
        <v>10.71175</v>
      </c>
      <c r="I163" s="29">
        <v>0.15675</v>
      </c>
      <c r="J163" s="40">
        <v>8.0769656335</v>
      </c>
      <c r="K163" s="29">
        <v>10.559</v>
      </c>
      <c r="L163" s="29">
        <v>2.15725</v>
      </c>
      <c r="M163" s="29">
        <v>0.4445</v>
      </c>
      <c r="N163" s="29">
        <v>0.2215</v>
      </c>
      <c r="O163" s="42">
        <v>0.059</v>
      </c>
      <c r="P163" s="42">
        <v>0.017</v>
      </c>
      <c r="Q163" s="29">
        <f t="shared" si="11"/>
        <v>98.4627156335</v>
      </c>
      <c r="R163" s="23"/>
      <c r="S163" s="41">
        <v>236.29500000000002</v>
      </c>
      <c r="T163" s="23" t="s">
        <v>64</v>
      </c>
      <c r="U163" s="23"/>
      <c r="V163" s="23"/>
      <c r="W163" s="23"/>
    </row>
    <row r="164" spans="1:23" ht="14.25">
      <c r="A164" s="23" t="s">
        <v>251</v>
      </c>
      <c r="B164" s="26">
        <v>34614</v>
      </c>
      <c r="C164" s="24" t="s">
        <v>18</v>
      </c>
      <c r="D164" s="24">
        <v>2.61</v>
      </c>
      <c r="E164" s="29">
        <v>50.22666666666667</v>
      </c>
      <c r="F164" s="29">
        <v>2.2543333333333333</v>
      </c>
      <c r="G164" s="29">
        <v>13.348666666666666</v>
      </c>
      <c r="H164" s="29">
        <v>10.644333333333334</v>
      </c>
      <c r="I164" s="29">
        <v>0.157</v>
      </c>
      <c r="J164" s="40">
        <v>7.763524390666667</v>
      </c>
      <c r="K164" s="29">
        <v>10.844666666666667</v>
      </c>
      <c r="L164" s="29">
        <v>2.1576666666666666</v>
      </c>
      <c r="M164" s="29">
        <v>0.438</v>
      </c>
      <c r="N164" s="29">
        <v>0.21966666666666668</v>
      </c>
      <c r="O164" s="42">
        <v>0.07766666666666666</v>
      </c>
      <c r="P164" s="42">
        <v>0.009666666666666667</v>
      </c>
      <c r="Q164" s="29">
        <f t="shared" si="11"/>
        <v>98.14185772400002</v>
      </c>
      <c r="R164" s="23"/>
      <c r="S164" s="41">
        <v>311.055</v>
      </c>
      <c r="T164" s="23" t="s">
        <v>64</v>
      </c>
      <c r="U164" s="23"/>
      <c r="V164" s="23"/>
      <c r="W164" s="23"/>
    </row>
    <row r="165" spans="1:23" ht="14.25">
      <c r="A165" s="23" t="s">
        <v>252</v>
      </c>
      <c r="B165" s="26">
        <v>34614</v>
      </c>
      <c r="C165" s="24" t="s">
        <v>18</v>
      </c>
      <c r="D165" s="24">
        <v>2.61</v>
      </c>
      <c r="E165" s="29">
        <v>50.56966666666667</v>
      </c>
      <c r="F165" s="29">
        <v>2.43</v>
      </c>
      <c r="G165" s="29">
        <v>13.380333333333333</v>
      </c>
      <c r="H165" s="29">
        <v>10.798666666666668</v>
      </c>
      <c r="I165" s="29">
        <v>0.17266666666666666</v>
      </c>
      <c r="J165" s="40">
        <v>8.076182248</v>
      </c>
      <c r="K165" s="29">
        <v>10.777</v>
      </c>
      <c r="L165" s="29">
        <v>2.191666666666667</v>
      </c>
      <c r="M165" s="29">
        <v>0.44966666666666666</v>
      </c>
      <c r="N165" s="29">
        <v>0.231</v>
      </c>
      <c r="O165" s="42">
        <v>0.07333333333333333</v>
      </c>
      <c r="P165" s="42">
        <v>0.011666666666666667</v>
      </c>
      <c r="Q165" s="29">
        <f t="shared" si="11"/>
        <v>99.16184891466666</v>
      </c>
      <c r="R165" s="23"/>
      <c r="S165" s="41">
        <v>293.7</v>
      </c>
      <c r="T165" s="23" t="s">
        <v>64</v>
      </c>
      <c r="U165" s="23"/>
      <c r="V165" s="23"/>
      <c r="W165" s="23"/>
    </row>
    <row r="166" spans="1:23" ht="14.25">
      <c r="A166" s="23"/>
      <c r="B166" s="23"/>
      <c r="C166" s="23"/>
      <c r="D166" s="23"/>
      <c r="E166" s="23"/>
      <c r="F166" s="23"/>
      <c r="G166" s="23"/>
      <c r="H166" s="23"/>
      <c r="I166" s="23"/>
      <c r="J166" s="4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</row>
    <row r="167" spans="1:23" ht="14.25">
      <c r="A167" s="23" t="s">
        <v>65</v>
      </c>
      <c r="B167" s="26"/>
      <c r="C167" s="24"/>
      <c r="D167" s="24"/>
      <c r="E167" s="23"/>
      <c r="F167" s="23"/>
      <c r="G167" s="23"/>
      <c r="H167" s="23"/>
      <c r="I167" s="23"/>
      <c r="J167" s="43"/>
      <c r="K167" s="23"/>
      <c r="L167" s="23"/>
      <c r="M167" s="23"/>
      <c r="N167" s="23"/>
      <c r="O167" s="23"/>
      <c r="P167" s="23"/>
      <c r="Q167" s="29"/>
      <c r="R167" s="23"/>
      <c r="S167" s="24"/>
      <c r="T167" s="23"/>
      <c r="U167" s="23"/>
      <c r="V167" s="23"/>
      <c r="W167" s="23"/>
    </row>
    <row r="168" spans="1:23" ht="14.25">
      <c r="A168" s="23" t="s">
        <v>238</v>
      </c>
      <c r="B168" s="26">
        <v>34604</v>
      </c>
      <c r="C168" s="24" t="s">
        <v>14</v>
      </c>
      <c r="D168" s="24">
        <v>2.35</v>
      </c>
      <c r="E168" s="29">
        <v>51.215</v>
      </c>
      <c r="F168" s="29">
        <v>2.401</v>
      </c>
      <c r="G168" s="29">
        <v>13.28275</v>
      </c>
      <c r="H168" s="29">
        <v>11.45575</v>
      </c>
      <c r="I168" s="29">
        <v>0.14375</v>
      </c>
      <c r="J168" s="40">
        <v>8.5438633915</v>
      </c>
      <c r="K168" s="29">
        <v>10.807</v>
      </c>
      <c r="L168" s="29">
        <v>2.13275</v>
      </c>
      <c r="M168" s="29">
        <v>0.44275</v>
      </c>
      <c r="N168" s="29">
        <v>0.2055</v>
      </c>
      <c r="O168" s="42">
        <v>0.079</v>
      </c>
      <c r="P168" s="42">
        <v>0.0095</v>
      </c>
      <c r="Q168" s="29">
        <f aca="true" t="shared" si="12" ref="Q168:Q173">SUM(E168:P168)</f>
        <v>100.7186133915</v>
      </c>
      <c r="R168" s="23"/>
      <c r="S168" s="41">
        <v>316.395</v>
      </c>
      <c r="T168" s="23" t="s">
        <v>22</v>
      </c>
      <c r="U168" s="23"/>
      <c r="V168" s="23"/>
      <c r="W168" s="23"/>
    </row>
    <row r="169" spans="1:23" ht="14.25">
      <c r="A169" s="23" t="s">
        <v>239</v>
      </c>
      <c r="B169" s="26">
        <v>34604</v>
      </c>
      <c r="C169" s="24" t="s">
        <v>14</v>
      </c>
      <c r="D169" s="24">
        <v>2.35</v>
      </c>
      <c r="E169" s="29">
        <v>51.2225</v>
      </c>
      <c r="F169" s="29">
        <v>2.32</v>
      </c>
      <c r="G169" s="29">
        <v>13.41825</v>
      </c>
      <c r="H169" s="29">
        <v>11.43125</v>
      </c>
      <c r="I169" s="29">
        <v>0.1675</v>
      </c>
      <c r="J169" s="40">
        <v>8.448029232</v>
      </c>
      <c r="K169" s="29">
        <v>10.829</v>
      </c>
      <c r="L169" s="29">
        <v>2.15525</v>
      </c>
      <c r="M169" s="29">
        <v>0.4515</v>
      </c>
      <c r="N169" s="29">
        <v>0.22275</v>
      </c>
      <c r="O169" s="42">
        <v>0.08625</v>
      </c>
      <c r="P169" s="42">
        <v>0.00625</v>
      </c>
      <c r="Q169" s="29">
        <f t="shared" si="12"/>
        <v>100.758529232</v>
      </c>
      <c r="R169" s="23"/>
      <c r="S169" s="41">
        <v>345.43125000000003</v>
      </c>
      <c r="T169" s="23" t="s">
        <v>22</v>
      </c>
      <c r="U169" s="23"/>
      <c r="V169" s="23"/>
      <c r="W169" s="23"/>
    </row>
    <row r="170" spans="1:23" ht="14.25">
      <c r="A170" s="23" t="s">
        <v>240</v>
      </c>
      <c r="B170" s="26">
        <v>34604</v>
      </c>
      <c r="C170" s="24" t="s">
        <v>14</v>
      </c>
      <c r="D170" s="24">
        <v>2.35</v>
      </c>
      <c r="E170" s="29">
        <v>51.42075</v>
      </c>
      <c r="F170" s="29">
        <v>3.87525</v>
      </c>
      <c r="G170" s="29">
        <v>12.56275</v>
      </c>
      <c r="H170" s="29">
        <v>14.77025</v>
      </c>
      <c r="I170" s="29">
        <v>0.18275</v>
      </c>
      <c r="J170" s="40">
        <v>4.8097258415</v>
      </c>
      <c r="K170" s="29">
        <v>9.383</v>
      </c>
      <c r="L170" s="29">
        <v>2.465</v>
      </c>
      <c r="M170" s="29">
        <v>0.79425</v>
      </c>
      <c r="N170" s="29">
        <v>0.36725</v>
      </c>
      <c r="O170" s="42">
        <v>0.05675</v>
      </c>
      <c r="P170" s="42">
        <v>0.017</v>
      </c>
      <c r="Q170" s="29">
        <f t="shared" si="12"/>
        <v>100.7047258415</v>
      </c>
      <c r="R170" s="23"/>
      <c r="S170" s="41">
        <v>227.28375</v>
      </c>
      <c r="T170" s="23" t="s">
        <v>463</v>
      </c>
      <c r="U170" s="23"/>
      <c r="V170" s="23"/>
      <c r="W170" s="23"/>
    </row>
    <row r="171" spans="1:23" ht="14.25">
      <c r="A171" s="23" t="s">
        <v>241</v>
      </c>
      <c r="B171" s="26">
        <v>34604</v>
      </c>
      <c r="C171" s="24" t="s">
        <v>18</v>
      </c>
      <c r="D171" s="24">
        <v>2.35</v>
      </c>
      <c r="E171" s="29">
        <v>51.223</v>
      </c>
      <c r="F171" s="29">
        <v>2.3473333333333333</v>
      </c>
      <c r="G171" s="29">
        <v>13.471</v>
      </c>
      <c r="H171" s="29">
        <v>11.269666666666666</v>
      </c>
      <c r="I171" s="29">
        <v>0.16433333333333333</v>
      </c>
      <c r="J171" s="40">
        <v>8.482846365333334</v>
      </c>
      <c r="K171" s="29">
        <v>10.829333333333333</v>
      </c>
      <c r="L171" s="29">
        <v>2.1506666666666665</v>
      </c>
      <c r="M171" s="29">
        <v>0.441</v>
      </c>
      <c r="N171" s="29">
        <v>0.22933333333333333</v>
      </c>
      <c r="O171" s="42">
        <v>0.06533333333333333</v>
      </c>
      <c r="P171" s="42">
        <v>0.008333333333333333</v>
      </c>
      <c r="Q171" s="29">
        <f t="shared" si="12"/>
        <v>100.68217969866666</v>
      </c>
      <c r="R171" s="23"/>
      <c r="S171" s="41">
        <v>261.65999999999997</v>
      </c>
      <c r="T171" s="23" t="s">
        <v>21</v>
      </c>
      <c r="U171" s="23"/>
      <c r="V171" s="23"/>
      <c r="W171" s="23"/>
    </row>
    <row r="172" spans="1:23" ht="14.25">
      <c r="A172" s="23" t="s">
        <v>242</v>
      </c>
      <c r="B172" s="26">
        <v>34604</v>
      </c>
      <c r="C172" s="24" t="s">
        <v>14</v>
      </c>
      <c r="D172" s="24">
        <v>2.35</v>
      </c>
      <c r="E172" s="29">
        <v>51.167</v>
      </c>
      <c r="F172" s="29">
        <v>2.35725</v>
      </c>
      <c r="G172" s="29">
        <v>13.4045</v>
      </c>
      <c r="H172" s="29">
        <v>11.3275</v>
      </c>
      <c r="I172" s="29">
        <v>0.17875</v>
      </c>
      <c r="J172" s="40">
        <v>8.4221775105</v>
      </c>
      <c r="K172" s="29">
        <v>11.027</v>
      </c>
      <c r="L172" s="29">
        <v>2.11025</v>
      </c>
      <c r="M172" s="29">
        <v>0.42</v>
      </c>
      <c r="N172" s="29">
        <v>0.226</v>
      </c>
      <c r="O172" s="42">
        <v>0.07775</v>
      </c>
      <c r="P172" s="42">
        <v>0.00875</v>
      </c>
      <c r="Q172" s="29">
        <f t="shared" si="12"/>
        <v>100.7269275105</v>
      </c>
      <c r="R172" s="23"/>
      <c r="S172" s="41">
        <v>311.38875</v>
      </c>
      <c r="T172" s="23" t="s">
        <v>21</v>
      </c>
      <c r="U172" s="23"/>
      <c r="V172" s="23"/>
      <c r="W172" s="23"/>
    </row>
    <row r="173" spans="1:23" ht="14.25">
      <c r="A173" s="23" t="s">
        <v>243</v>
      </c>
      <c r="B173" s="26">
        <v>34604</v>
      </c>
      <c r="C173" s="24" t="s">
        <v>14</v>
      </c>
      <c r="D173" s="24">
        <v>2.35</v>
      </c>
      <c r="E173" s="29">
        <v>50.55625</v>
      </c>
      <c r="F173" s="29">
        <v>2.23175</v>
      </c>
      <c r="G173" s="29">
        <v>12.49625</v>
      </c>
      <c r="H173" s="29">
        <v>11.978</v>
      </c>
      <c r="I173" s="29">
        <v>0.1665</v>
      </c>
      <c r="J173" s="40">
        <v>10.6840725775</v>
      </c>
      <c r="K173" s="29">
        <v>10.3685</v>
      </c>
      <c r="L173" s="29">
        <v>2.00825</v>
      </c>
      <c r="M173" s="29">
        <v>0.40725</v>
      </c>
      <c r="N173" s="29">
        <v>0.21025</v>
      </c>
      <c r="O173" s="42">
        <v>0.06525</v>
      </c>
      <c r="P173" s="42">
        <v>0.0025</v>
      </c>
      <c r="Q173" s="29">
        <f t="shared" si="12"/>
        <v>101.17482257750001</v>
      </c>
      <c r="R173" s="23"/>
      <c r="S173" s="41">
        <v>261.32625</v>
      </c>
      <c r="T173" s="23" t="s">
        <v>22</v>
      </c>
      <c r="U173" s="23"/>
      <c r="V173" s="23"/>
      <c r="W173" s="23"/>
    </row>
    <row r="174" spans="1:23" ht="14.25">
      <c r="A174" s="23"/>
      <c r="B174" s="23"/>
      <c r="C174" s="23"/>
      <c r="D174" s="23"/>
      <c r="E174" s="23"/>
      <c r="F174" s="23"/>
      <c r="G174" s="23"/>
      <c r="H174" s="23"/>
      <c r="I174" s="23"/>
      <c r="J174" s="4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</row>
    <row r="175" spans="1:23" ht="14.25">
      <c r="A175" s="23" t="s">
        <v>66</v>
      </c>
      <c r="B175" s="26"/>
      <c r="C175" s="24"/>
      <c r="D175" s="24"/>
      <c r="E175" s="23"/>
      <c r="F175" s="23"/>
      <c r="G175" s="23"/>
      <c r="H175" s="23"/>
      <c r="I175" s="23"/>
      <c r="J175" s="43"/>
      <c r="K175" s="23"/>
      <c r="L175" s="23"/>
      <c r="M175" s="23"/>
      <c r="N175" s="23"/>
      <c r="O175" s="23"/>
      <c r="P175" s="23"/>
      <c r="Q175" s="23"/>
      <c r="R175" s="23"/>
      <c r="S175" s="24"/>
      <c r="T175" s="23"/>
      <c r="U175" s="23"/>
      <c r="V175" s="23"/>
      <c r="W175" s="23"/>
    </row>
    <row r="176" spans="1:23" ht="14.25">
      <c r="A176" s="23" t="s">
        <v>67</v>
      </c>
      <c r="B176" s="26">
        <v>37118</v>
      </c>
      <c r="C176" s="24">
        <v>10</v>
      </c>
      <c r="D176" s="24">
        <v>2.3</v>
      </c>
      <c r="E176" s="29">
        <v>51.1538</v>
      </c>
      <c r="F176" s="29">
        <v>2.4791</v>
      </c>
      <c r="G176" s="29">
        <v>13.4975</v>
      </c>
      <c r="H176" s="29">
        <v>10.9772</v>
      </c>
      <c r="I176" s="29">
        <v>0.16899999999999998</v>
      </c>
      <c r="J176" s="40">
        <v>8.177291203200001</v>
      </c>
      <c r="K176" s="29">
        <v>10.8447</v>
      </c>
      <c r="L176" s="29">
        <v>2.1916</v>
      </c>
      <c r="M176" s="29">
        <v>0.4213</v>
      </c>
      <c r="N176" s="29">
        <v>0.2283</v>
      </c>
      <c r="O176" s="42">
        <v>0.04809999999999999</v>
      </c>
      <c r="P176" s="42">
        <v>0.0095</v>
      </c>
      <c r="Q176" s="29">
        <f aca="true" t="shared" si="13" ref="Q176:Q194">SUM(E176:P176)</f>
        <v>100.1973912032</v>
      </c>
      <c r="R176" s="23"/>
      <c r="S176" s="41">
        <v>192.62350575215157</v>
      </c>
      <c r="T176" s="23" t="s">
        <v>464</v>
      </c>
      <c r="U176" s="23"/>
      <c r="V176" s="23"/>
      <c r="W176" s="23"/>
    </row>
    <row r="177" spans="1:23" ht="14.25">
      <c r="A177" s="23" t="s">
        <v>68</v>
      </c>
      <c r="B177" s="26">
        <v>37118</v>
      </c>
      <c r="C177" s="24">
        <v>10</v>
      </c>
      <c r="D177" s="24">
        <v>2.3</v>
      </c>
      <c r="E177" s="29">
        <v>51.104</v>
      </c>
      <c r="F177" s="29">
        <v>2.4234999999999998</v>
      </c>
      <c r="G177" s="29">
        <v>13.3381</v>
      </c>
      <c r="H177" s="29">
        <v>10.690300000000002</v>
      </c>
      <c r="I177" s="29">
        <v>0.1697</v>
      </c>
      <c r="J177" s="40">
        <v>8.409904470999999</v>
      </c>
      <c r="K177" s="29">
        <v>10.7732</v>
      </c>
      <c r="L177" s="29">
        <v>2.1753</v>
      </c>
      <c r="M177" s="29">
        <v>0.42800000000000005</v>
      </c>
      <c r="N177" s="29">
        <v>0.22139999999999999</v>
      </c>
      <c r="O177" s="42">
        <v>0.05069999999999999</v>
      </c>
      <c r="P177" s="42">
        <v>0.008</v>
      </c>
      <c r="Q177" s="29">
        <f t="shared" si="13"/>
        <v>99.79210447100002</v>
      </c>
      <c r="R177" s="23"/>
      <c r="S177" s="41">
        <v>203.03558714415976</v>
      </c>
      <c r="T177" s="23" t="s">
        <v>464</v>
      </c>
      <c r="U177" s="23"/>
      <c r="V177" s="23"/>
      <c r="W177" s="23"/>
    </row>
    <row r="178" spans="1:23" ht="14.25">
      <c r="A178" s="23" t="s">
        <v>69</v>
      </c>
      <c r="B178" s="26">
        <v>37117</v>
      </c>
      <c r="C178" s="24">
        <v>10</v>
      </c>
      <c r="D178" s="24">
        <v>2.3</v>
      </c>
      <c r="E178" s="29">
        <v>50.4904</v>
      </c>
      <c r="F178" s="29">
        <v>2.5452</v>
      </c>
      <c r="G178" s="29">
        <v>13.720499999999998</v>
      </c>
      <c r="H178" s="29">
        <v>11.4386</v>
      </c>
      <c r="I178" s="29">
        <v>0.17129999999999998</v>
      </c>
      <c r="J178" s="40">
        <v>7.447175917200001</v>
      </c>
      <c r="K178" s="29">
        <v>11.1509</v>
      </c>
      <c r="L178" s="29">
        <v>2.1856</v>
      </c>
      <c r="M178" s="29">
        <v>0.4053</v>
      </c>
      <c r="N178" s="29">
        <v>0.21910000000000002</v>
      </c>
      <c r="O178" s="42">
        <v>0.053599999999999995</v>
      </c>
      <c r="P178" s="42">
        <v>0.0075</v>
      </c>
      <c r="Q178" s="29">
        <f t="shared" si="13"/>
        <v>99.83517591719999</v>
      </c>
      <c r="R178" s="23"/>
      <c r="S178" s="41">
        <v>214.64906254293814</v>
      </c>
      <c r="T178" s="23" t="s">
        <v>464</v>
      </c>
      <c r="U178" s="23"/>
      <c r="V178" s="23"/>
      <c r="W178" s="23"/>
    </row>
    <row r="179" spans="1:23" ht="14.25">
      <c r="A179" s="23" t="s">
        <v>70</v>
      </c>
      <c r="B179" s="26">
        <v>37117</v>
      </c>
      <c r="C179" s="24">
        <v>10</v>
      </c>
      <c r="D179" s="24">
        <v>2.3</v>
      </c>
      <c r="E179" s="29">
        <v>50.137299999999996</v>
      </c>
      <c r="F179" s="29">
        <v>2.4693000000000005</v>
      </c>
      <c r="G179" s="29">
        <v>13.385200000000001</v>
      </c>
      <c r="H179" s="29">
        <v>11.4926</v>
      </c>
      <c r="I179" s="29">
        <v>0.16829999999999998</v>
      </c>
      <c r="J179" s="40">
        <v>8.1994349</v>
      </c>
      <c r="K179" s="29">
        <v>10.826899999999998</v>
      </c>
      <c r="L179" s="29">
        <v>2.1789</v>
      </c>
      <c r="M179" s="29">
        <v>0.41019999999999995</v>
      </c>
      <c r="N179" s="29">
        <v>0.223</v>
      </c>
      <c r="O179" s="42">
        <v>0.088</v>
      </c>
      <c r="P179" s="42">
        <v>0.0086</v>
      </c>
      <c r="Q179" s="29">
        <f t="shared" si="13"/>
        <v>99.58773489999999</v>
      </c>
      <c r="R179" s="23"/>
      <c r="S179" s="41">
        <v>352.40890865258507</v>
      </c>
      <c r="T179" s="23" t="s">
        <v>464</v>
      </c>
      <c r="U179" s="23"/>
      <c r="V179" s="23"/>
      <c r="W179" s="23"/>
    </row>
    <row r="180" spans="1:23" ht="14.25">
      <c r="A180" s="23" t="s">
        <v>71</v>
      </c>
      <c r="B180" s="26">
        <v>37117</v>
      </c>
      <c r="C180" s="24">
        <v>10</v>
      </c>
      <c r="D180" s="24">
        <v>2.3</v>
      </c>
      <c r="E180" s="29">
        <v>50.4293</v>
      </c>
      <c r="F180" s="29">
        <v>2.4821</v>
      </c>
      <c r="G180" s="29">
        <v>13.5464</v>
      </c>
      <c r="H180" s="29">
        <v>11.534899999999999</v>
      </c>
      <c r="I180" s="29">
        <v>0.1595</v>
      </c>
      <c r="J180" s="40">
        <v>8.1875274404</v>
      </c>
      <c r="K180" s="29">
        <v>10.8617</v>
      </c>
      <c r="L180" s="29">
        <v>2.1792000000000002</v>
      </c>
      <c r="M180" s="29">
        <v>0.3977</v>
      </c>
      <c r="N180" s="29">
        <v>0.2202</v>
      </c>
      <c r="O180" s="42">
        <v>0.04969999999999999</v>
      </c>
      <c r="P180" s="42">
        <v>0.0082</v>
      </c>
      <c r="Q180" s="29">
        <f t="shared" si="13"/>
        <v>100.0564274404</v>
      </c>
      <c r="R180" s="23"/>
      <c r="S180" s="41">
        <v>199.03094045492583</v>
      </c>
      <c r="T180" s="23" t="s">
        <v>464</v>
      </c>
      <c r="U180" s="23"/>
      <c r="V180" s="23"/>
      <c r="W180" s="23"/>
    </row>
    <row r="181" spans="1:23" ht="14.25">
      <c r="A181" s="23" t="s">
        <v>72</v>
      </c>
      <c r="B181" s="26">
        <v>37117</v>
      </c>
      <c r="C181" s="24">
        <v>10</v>
      </c>
      <c r="D181" s="24">
        <v>2.3</v>
      </c>
      <c r="E181" s="29">
        <v>50.2804</v>
      </c>
      <c r="F181" s="29">
        <v>2.4294000000000002</v>
      </c>
      <c r="G181" s="29">
        <v>13.379900000000001</v>
      </c>
      <c r="H181" s="29">
        <v>11.5577</v>
      </c>
      <c r="I181" s="29">
        <v>0.1666</v>
      </c>
      <c r="J181" s="40">
        <v>8.4298546884</v>
      </c>
      <c r="K181" s="29">
        <v>10.744000000000002</v>
      </c>
      <c r="L181" s="29">
        <v>2.1723000000000003</v>
      </c>
      <c r="M181" s="29">
        <v>0.41030000000000005</v>
      </c>
      <c r="N181" s="29">
        <v>0.2305</v>
      </c>
      <c r="O181" s="42">
        <v>0.0781</v>
      </c>
      <c r="P181" s="42">
        <v>0.0073999999999999995</v>
      </c>
      <c r="Q181" s="29">
        <f t="shared" si="13"/>
        <v>99.88645468840004</v>
      </c>
      <c r="R181" s="23"/>
      <c r="S181" s="41">
        <v>312.7629064291692</v>
      </c>
      <c r="T181" s="23" t="s">
        <v>464</v>
      </c>
      <c r="U181" s="23"/>
      <c r="V181" s="23"/>
      <c r="W181" s="23"/>
    </row>
    <row r="182" spans="1:23" ht="14.25">
      <c r="A182" s="23" t="s">
        <v>73</v>
      </c>
      <c r="B182" s="26">
        <v>37117</v>
      </c>
      <c r="C182" s="24">
        <v>10</v>
      </c>
      <c r="D182" s="24">
        <v>2.3</v>
      </c>
      <c r="E182" s="29">
        <v>50.184099999999994</v>
      </c>
      <c r="F182" s="29">
        <v>2.4783</v>
      </c>
      <c r="G182" s="29">
        <v>13.3716</v>
      </c>
      <c r="H182" s="29">
        <v>11.4205</v>
      </c>
      <c r="I182" s="29">
        <v>0.1716</v>
      </c>
      <c r="J182" s="40">
        <v>8.207686560600001</v>
      </c>
      <c r="K182" s="29">
        <v>10.6704</v>
      </c>
      <c r="L182" s="29">
        <v>2.1917999999999997</v>
      </c>
      <c r="M182" s="29">
        <v>0.41</v>
      </c>
      <c r="N182" s="29">
        <v>0.23980000000000007</v>
      </c>
      <c r="O182" s="42">
        <v>0.045399999999999996</v>
      </c>
      <c r="P182" s="42">
        <v>0.0104</v>
      </c>
      <c r="Q182" s="29">
        <f t="shared" si="13"/>
        <v>99.4015865606</v>
      </c>
      <c r="R182" s="23"/>
      <c r="S182" s="41">
        <v>181.81095969122</v>
      </c>
      <c r="T182" s="23" t="s">
        <v>464</v>
      </c>
      <c r="U182" s="23"/>
      <c r="V182" s="23"/>
      <c r="W182" s="23"/>
    </row>
    <row r="183" spans="1:23" ht="14.25">
      <c r="A183" s="23" t="s">
        <v>74</v>
      </c>
      <c r="B183" s="26">
        <v>37117</v>
      </c>
      <c r="C183" s="24">
        <v>10</v>
      </c>
      <c r="D183" s="24">
        <v>2.3</v>
      </c>
      <c r="E183" s="29">
        <v>50.22239999999999</v>
      </c>
      <c r="F183" s="29">
        <v>2.4236999999999997</v>
      </c>
      <c r="G183" s="29">
        <v>13.337700000000002</v>
      </c>
      <c r="H183" s="29">
        <v>11.5275</v>
      </c>
      <c r="I183" s="29">
        <v>0.1729</v>
      </c>
      <c r="J183" s="40">
        <v>8.442284405</v>
      </c>
      <c r="K183" s="29">
        <v>10.7162</v>
      </c>
      <c r="L183" s="29">
        <v>2.1449000000000003</v>
      </c>
      <c r="M183" s="29">
        <v>0.40210000000000007</v>
      </c>
      <c r="N183" s="29">
        <v>0.23020000000000002</v>
      </c>
      <c r="O183" s="42">
        <v>0.05960000000000001</v>
      </c>
      <c r="P183" s="42">
        <v>0.0082</v>
      </c>
      <c r="Q183" s="29">
        <f t="shared" si="13"/>
        <v>99.687684405</v>
      </c>
      <c r="R183" s="23"/>
      <c r="S183" s="41">
        <v>238.67694267834173</v>
      </c>
      <c r="T183" s="23" t="s">
        <v>464</v>
      </c>
      <c r="U183" s="23"/>
      <c r="V183" s="23"/>
      <c r="W183" s="23"/>
    </row>
    <row r="184" spans="1:23" ht="14.25">
      <c r="A184" s="23" t="s">
        <v>75</v>
      </c>
      <c r="B184" s="26">
        <v>37117</v>
      </c>
      <c r="C184" s="24">
        <v>10</v>
      </c>
      <c r="D184" s="24">
        <v>2.3</v>
      </c>
      <c r="E184" s="29">
        <v>50.5468</v>
      </c>
      <c r="F184" s="29">
        <v>2.4761999999999995</v>
      </c>
      <c r="G184" s="29">
        <v>13.6202</v>
      </c>
      <c r="H184" s="29">
        <v>11.3728</v>
      </c>
      <c r="I184" s="29">
        <v>0.1684</v>
      </c>
      <c r="J184" s="40">
        <v>7.7024551387999995</v>
      </c>
      <c r="K184" s="29">
        <v>10.868999999999998</v>
      </c>
      <c r="L184" s="29">
        <v>2.1756</v>
      </c>
      <c r="M184" s="29">
        <v>0.4165</v>
      </c>
      <c r="N184" s="29">
        <v>0.2415</v>
      </c>
      <c r="O184" s="42">
        <v>0.08449999999999999</v>
      </c>
      <c r="P184" s="42">
        <v>0.008900000000000002</v>
      </c>
      <c r="Q184" s="29">
        <f t="shared" si="13"/>
        <v>99.68285513880001</v>
      </c>
      <c r="R184" s="23"/>
      <c r="S184" s="41">
        <v>338.3926452402663</v>
      </c>
      <c r="T184" s="23" t="s">
        <v>464</v>
      </c>
      <c r="U184" s="23"/>
      <c r="V184" s="23"/>
      <c r="W184" s="23"/>
    </row>
    <row r="185" spans="1:23" ht="14.25">
      <c r="A185" s="23" t="s">
        <v>76</v>
      </c>
      <c r="B185" s="26">
        <v>37117</v>
      </c>
      <c r="C185" s="24">
        <v>10</v>
      </c>
      <c r="D185" s="24">
        <v>2.3</v>
      </c>
      <c r="E185" s="29">
        <v>51.0509</v>
      </c>
      <c r="F185" s="29">
        <v>2.4524000000000004</v>
      </c>
      <c r="G185" s="29">
        <v>13.5504</v>
      </c>
      <c r="H185" s="29">
        <v>10.900400000000001</v>
      </c>
      <c r="I185" s="29">
        <v>0.173</v>
      </c>
      <c r="J185" s="40">
        <v>8.0863140338</v>
      </c>
      <c r="K185" s="29">
        <v>10.843399999999999</v>
      </c>
      <c r="L185" s="29">
        <v>2.192</v>
      </c>
      <c r="M185" s="29">
        <v>0.41679999999999995</v>
      </c>
      <c r="N185" s="29">
        <v>0.23479999999999998</v>
      </c>
      <c r="O185" s="42">
        <v>0.0605</v>
      </c>
      <c r="P185" s="42">
        <v>0.007300000000000001</v>
      </c>
      <c r="Q185" s="29">
        <f t="shared" si="13"/>
        <v>99.96821403380002</v>
      </c>
      <c r="R185" s="23"/>
      <c r="S185" s="41">
        <v>242.28112469865223</v>
      </c>
      <c r="T185" s="23" t="s">
        <v>464</v>
      </c>
      <c r="U185" s="23"/>
      <c r="V185" s="23"/>
      <c r="W185" s="23"/>
    </row>
    <row r="186" spans="1:23" ht="14.25">
      <c r="A186" s="23" t="s">
        <v>77</v>
      </c>
      <c r="B186" s="26">
        <v>37118</v>
      </c>
      <c r="C186" s="24">
        <v>7</v>
      </c>
      <c r="D186" s="24">
        <v>2.3</v>
      </c>
      <c r="E186" s="29">
        <v>50.51157142857142</v>
      </c>
      <c r="F186" s="29">
        <v>2.456857142857143</v>
      </c>
      <c r="G186" s="29">
        <v>13.42</v>
      </c>
      <c r="H186" s="29">
        <v>10.775</v>
      </c>
      <c r="I186" s="29">
        <v>0.17614285714285713</v>
      </c>
      <c r="J186" s="40">
        <v>7.7295528162857154</v>
      </c>
      <c r="K186" s="29">
        <v>10.968285714285715</v>
      </c>
      <c r="L186" s="29">
        <v>2.1614285714285715</v>
      </c>
      <c r="M186" s="29">
        <v>0.4161428571428571</v>
      </c>
      <c r="N186" s="29">
        <v>0.22642857142857142</v>
      </c>
      <c r="O186" s="42">
        <v>0.06357142857142857</v>
      </c>
      <c r="P186" s="42">
        <v>0.008</v>
      </c>
      <c r="Q186" s="29">
        <f t="shared" si="13"/>
        <v>98.91298138771428</v>
      </c>
      <c r="R186" s="23"/>
      <c r="S186" s="41">
        <v>254.58111095844208</v>
      </c>
      <c r="T186" s="23" t="s">
        <v>464</v>
      </c>
      <c r="U186" s="23"/>
      <c r="V186" s="23"/>
      <c r="W186" s="23"/>
    </row>
    <row r="187" spans="1:23" ht="14.25">
      <c r="A187" s="23" t="s">
        <v>78</v>
      </c>
      <c r="B187" s="26">
        <v>37118</v>
      </c>
      <c r="C187" s="24">
        <v>10</v>
      </c>
      <c r="D187" s="24">
        <v>2.3</v>
      </c>
      <c r="E187" s="29">
        <v>50.534000000000006</v>
      </c>
      <c r="F187" s="29">
        <v>2.432</v>
      </c>
      <c r="G187" s="29">
        <v>13.3477</v>
      </c>
      <c r="H187" s="29">
        <v>10.863299999999999</v>
      </c>
      <c r="I187" s="29">
        <v>0.1676</v>
      </c>
      <c r="J187" s="40">
        <v>8.1438667552</v>
      </c>
      <c r="K187" s="29">
        <v>10.773600000000002</v>
      </c>
      <c r="L187" s="29">
        <v>2.1825</v>
      </c>
      <c r="M187" s="29">
        <v>0.41269999999999996</v>
      </c>
      <c r="N187" s="29">
        <v>0.22230000000000003</v>
      </c>
      <c r="O187" s="42">
        <v>0.0617</v>
      </c>
      <c r="P187" s="42">
        <v>0.008400000000000001</v>
      </c>
      <c r="Q187" s="29">
        <f t="shared" si="13"/>
        <v>99.1496667552</v>
      </c>
      <c r="R187" s="23"/>
      <c r="S187" s="41">
        <v>247.0867007257329</v>
      </c>
      <c r="T187" s="23" t="s">
        <v>464</v>
      </c>
      <c r="U187" s="23"/>
      <c r="V187" s="23"/>
      <c r="W187" s="23"/>
    </row>
    <row r="188" spans="1:23" ht="14.25">
      <c r="A188" s="23" t="s">
        <v>79</v>
      </c>
      <c r="B188" s="26">
        <v>37118</v>
      </c>
      <c r="C188" s="24">
        <v>7</v>
      </c>
      <c r="D188" s="24">
        <v>2.3</v>
      </c>
      <c r="E188" s="29">
        <v>50.63171428571428</v>
      </c>
      <c r="F188" s="29">
        <v>2.459857142857143</v>
      </c>
      <c r="G188" s="29">
        <v>13.427571428571428</v>
      </c>
      <c r="H188" s="29">
        <v>10.664714285714284</v>
      </c>
      <c r="I188" s="29">
        <v>0.16885714285714284</v>
      </c>
      <c r="J188" s="40">
        <v>8.321046172857143</v>
      </c>
      <c r="K188" s="29">
        <v>10.733428571428572</v>
      </c>
      <c r="L188" s="29">
        <v>2.2208571428571426</v>
      </c>
      <c r="M188" s="29">
        <v>0.40099999999999997</v>
      </c>
      <c r="N188" s="29">
        <v>0.2265714285714286</v>
      </c>
      <c r="O188" s="42">
        <v>0.05614285714285715</v>
      </c>
      <c r="P188" s="42">
        <v>0.0071428571428571435</v>
      </c>
      <c r="Q188" s="29">
        <f t="shared" si="13"/>
        <v>99.31890331571428</v>
      </c>
      <c r="R188" s="23"/>
      <c r="S188" s="41">
        <v>224.83230698127588</v>
      </c>
      <c r="T188" s="23" t="s">
        <v>464</v>
      </c>
      <c r="U188" s="23"/>
      <c r="V188" s="23"/>
      <c r="W188" s="23"/>
    </row>
    <row r="189" spans="1:23" ht="14.25">
      <c r="A189" s="23" t="s">
        <v>80</v>
      </c>
      <c r="B189" s="26">
        <v>37118</v>
      </c>
      <c r="C189" s="24">
        <v>7</v>
      </c>
      <c r="D189" s="24">
        <v>2.3</v>
      </c>
      <c r="E189" s="29">
        <v>50.37157142857143</v>
      </c>
      <c r="F189" s="29">
        <v>2.4474285714285715</v>
      </c>
      <c r="G189" s="29">
        <v>13.33357142857143</v>
      </c>
      <c r="H189" s="29">
        <v>11.022</v>
      </c>
      <c r="I189" s="29">
        <v>0.1804285714285714</v>
      </c>
      <c r="J189" s="40">
        <v>7.84564308657143</v>
      </c>
      <c r="K189" s="29">
        <v>10.78857142857143</v>
      </c>
      <c r="L189" s="29">
        <v>2.190714285714286</v>
      </c>
      <c r="M189" s="29">
        <v>0.41014285714285714</v>
      </c>
      <c r="N189" s="29">
        <v>0.23714285714285716</v>
      </c>
      <c r="O189" s="42">
        <v>0.043</v>
      </c>
      <c r="P189" s="42">
        <v>0.007</v>
      </c>
      <c r="Q189" s="29">
        <f t="shared" si="13"/>
        <v>98.8772145151429</v>
      </c>
      <c r="R189" s="23"/>
      <c r="S189" s="41">
        <v>172.19980763705857</v>
      </c>
      <c r="T189" s="23" t="s">
        <v>464</v>
      </c>
      <c r="U189" s="23"/>
      <c r="V189" s="23"/>
      <c r="W189" s="23"/>
    </row>
    <row r="190" spans="1:23" ht="14.25">
      <c r="A190" s="23" t="s">
        <v>81</v>
      </c>
      <c r="B190" s="26">
        <v>37118</v>
      </c>
      <c r="C190" s="24">
        <v>10</v>
      </c>
      <c r="D190" s="24">
        <v>2.3</v>
      </c>
      <c r="E190" s="29">
        <v>50.39966666666666</v>
      </c>
      <c r="F190" s="29">
        <v>2.472111111111111</v>
      </c>
      <c r="G190" s="29">
        <v>13.217666666666666</v>
      </c>
      <c r="H190" s="29">
        <v>10.774666666666667</v>
      </c>
      <c r="I190" s="29">
        <v>0.1731111111111111</v>
      </c>
      <c r="J190" s="40">
        <v>8.442342433555554</v>
      </c>
      <c r="K190" s="29">
        <v>10.744333333333334</v>
      </c>
      <c r="L190" s="29">
        <v>2.1411111111111114</v>
      </c>
      <c r="M190" s="29">
        <v>0.40088888888888885</v>
      </c>
      <c r="N190" s="29">
        <v>0.22711111111111115</v>
      </c>
      <c r="O190" s="42">
        <v>0.07100000000000001</v>
      </c>
      <c r="P190" s="42">
        <v>0.008555555555555558</v>
      </c>
      <c r="Q190" s="29">
        <f t="shared" si="13"/>
        <v>99.07256465577777</v>
      </c>
      <c r="R190" s="23"/>
      <c r="S190" s="41">
        <v>284.3299149356085</v>
      </c>
      <c r="T190" s="23" t="s">
        <v>464</v>
      </c>
      <c r="U190" s="23"/>
      <c r="V190" s="23"/>
      <c r="W190" s="23"/>
    </row>
    <row r="191" spans="1:23" ht="14.25">
      <c r="A191" s="23" t="s">
        <v>82</v>
      </c>
      <c r="B191" s="26">
        <v>37117</v>
      </c>
      <c r="C191" s="24">
        <v>9</v>
      </c>
      <c r="D191" s="24">
        <v>2.3</v>
      </c>
      <c r="E191" s="29">
        <v>50.427888888888894</v>
      </c>
      <c r="F191" s="29">
        <v>2.49</v>
      </c>
      <c r="G191" s="29">
        <v>13.466</v>
      </c>
      <c r="H191" s="29">
        <v>11.502444444444443</v>
      </c>
      <c r="I191" s="29">
        <v>0.16266666666666665</v>
      </c>
      <c r="J191" s="40">
        <v>8.198622500222223</v>
      </c>
      <c r="K191" s="29">
        <v>10.81011111111111</v>
      </c>
      <c r="L191" s="29">
        <v>2.178888888888889</v>
      </c>
      <c r="M191" s="29">
        <v>0.40022222222222226</v>
      </c>
      <c r="N191" s="29">
        <v>0.22933333333333333</v>
      </c>
      <c r="O191" s="42">
        <v>0.04244444444444444</v>
      </c>
      <c r="P191" s="42">
        <v>0.007777777777777777</v>
      </c>
      <c r="Q191" s="29">
        <f t="shared" si="13"/>
        <v>99.91640027800001</v>
      </c>
      <c r="R191" s="23"/>
      <c r="S191" s="41">
        <v>169.9750039208175</v>
      </c>
      <c r="T191" s="23" t="s">
        <v>464</v>
      </c>
      <c r="U191" s="23"/>
      <c r="V191" s="23"/>
      <c r="W191" s="23"/>
    </row>
    <row r="192" spans="1:23" ht="14.25">
      <c r="A192" s="23" t="s">
        <v>83</v>
      </c>
      <c r="B192" s="26">
        <v>37117</v>
      </c>
      <c r="C192" s="24">
        <v>10</v>
      </c>
      <c r="D192" s="24">
        <v>2.3</v>
      </c>
      <c r="E192" s="29">
        <v>50.507666666666665</v>
      </c>
      <c r="F192" s="29">
        <v>2.4548888888888882</v>
      </c>
      <c r="G192" s="29">
        <v>13.588222222222221</v>
      </c>
      <c r="H192" s="29">
        <v>11.418333333333331</v>
      </c>
      <c r="I192" s="29">
        <v>0.16055555555555553</v>
      </c>
      <c r="J192" s="40">
        <v>8.012002665555556</v>
      </c>
      <c r="K192" s="29">
        <v>10.878555555555556</v>
      </c>
      <c r="L192" s="29">
        <v>2.2132222222222224</v>
      </c>
      <c r="M192" s="29">
        <v>0.39577777777777784</v>
      </c>
      <c r="N192" s="29">
        <v>0.2232222222222222</v>
      </c>
      <c r="O192" s="42">
        <v>0.044</v>
      </c>
      <c r="P192" s="42">
        <v>0.009333333333333336</v>
      </c>
      <c r="Q192" s="29">
        <f t="shared" si="13"/>
        <v>99.90578044333333</v>
      </c>
      <c r="R192" s="23"/>
      <c r="S192" s="41">
        <v>176.20445432629253</v>
      </c>
      <c r="T192" s="23" t="s">
        <v>464</v>
      </c>
      <c r="U192" s="23"/>
      <c r="V192" s="23"/>
      <c r="W192" s="23"/>
    </row>
    <row r="193" spans="1:23" ht="14.25">
      <c r="A193" s="23" t="s">
        <v>84</v>
      </c>
      <c r="B193" s="26">
        <v>37117</v>
      </c>
      <c r="C193" s="24">
        <v>10</v>
      </c>
      <c r="D193" s="24">
        <v>2.3</v>
      </c>
      <c r="E193" s="29">
        <v>50.549899999999994</v>
      </c>
      <c r="F193" s="29">
        <v>2.4945000000000004</v>
      </c>
      <c r="G193" s="29">
        <v>13.5916</v>
      </c>
      <c r="H193" s="29">
        <v>11.384200000000002</v>
      </c>
      <c r="I193" s="29">
        <v>0.16960000000000003</v>
      </c>
      <c r="J193" s="40">
        <v>7.8606990098</v>
      </c>
      <c r="K193" s="29">
        <v>11.0079</v>
      </c>
      <c r="L193" s="29">
        <v>2.1635999999999997</v>
      </c>
      <c r="M193" s="29">
        <v>0.39030000000000004</v>
      </c>
      <c r="N193" s="29">
        <v>0.2163</v>
      </c>
      <c r="O193" s="42">
        <v>0.05399999999999999</v>
      </c>
      <c r="P193" s="42">
        <v>0.009200000000000002</v>
      </c>
      <c r="Q193" s="29">
        <f t="shared" si="13"/>
        <v>99.89179900980002</v>
      </c>
      <c r="R193" s="23"/>
      <c r="S193" s="41">
        <v>216.2509212186317</v>
      </c>
      <c r="T193" s="23" t="s">
        <v>464</v>
      </c>
      <c r="U193" s="23"/>
      <c r="V193" s="23"/>
      <c r="W193" s="23"/>
    </row>
    <row r="194" spans="1:23" ht="14.25">
      <c r="A194" s="23" t="s">
        <v>85</v>
      </c>
      <c r="B194" s="26">
        <v>37117</v>
      </c>
      <c r="C194" s="24">
        <v>10</v>
      </c>
      <c r="D194" s="24">
        <v>2.3</v>
      </c>
      <c r="E194" s="29">
        <v>50.36189999999999</v>
      </c>
      <c r="F194" s="29">
        <v>2.4684</v>
      </c>
      <c r="G194" s="29">
        <v>13.5474</v>
      </c>
      <c r="H194" s="29">
        <v>11.514600000000002</v>
      </c>
      <c r="I194" s="29">
        <v>0.1666</v>
      </c>
      <c r="J194" s="40">
        <v>8.229412451800002</v>
      </c>
      <c r="K194" s="29">
        <v>10.8117</v>
      </c>
      <c r="L194" s="29">
        <v>2.1745000000000005</v>
      </c>
      <c r="M194" s="29">
        <v>0.40519999999999995</v>
      </c>
      <c r="N194" s="29">
        <v>0.2184</v>
      </c>
      <c r="O194" s="42">
        <v>0.052000000000000005</v>
      </c>
      <c r="P194" s="42">
        <v>0.0078</v>
      </c>
      <c r="Q194" s="29">
        <f t="shared" si="13"/>
        <v>99.9579124518</v>
      </c>
      <c r="R194" s="23"/>
      <c r="S194" s="41">
        <v>208.24162784016391</v>
      </c>
      <c r="T194" s="23" t="s">
        <v>464</v>
      </c>
      <c r="U194" s="23"/>
      <c r="V194" s="23"/>
      <c r="W194" s="23"/>
    </row>
    <row r="195" spans="1:23" ht="14.25">
      <c r="A195" s="23"/>
      <c r="B195" s="23"/>
      <c r="C195" s="23"/>
      <c r="D195" s="23"/>
      <c r="E195" s="23"/>
      <c r="F195" s="23"/>
      <c r="G195" s="23"/>
      <c r="H195" s="23"/>
      <c r="I195" s="23"/>
      <c r="J195" s="4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</row>
    <row r="196" spans="1:23" ht="14.25">
      <c r="A196" s="23" t="s">
        <v>41</v>
      </c>
      <c r="B196" s="26"/>
      <c r="C196" s="24"/>
      <c r="D196" s="24"/>
      <c r="E196" s="29"/>
      <c r="F196" s="29"/>
      <c r="G196" s="29"/>
      <c r="H196" s="29"/>
      <c r="I196" s="29"/>
      <c r="J196" s="40"/>
      <c r="K196" s="29"/>
      <c r="L196" s="29"/>
      <c r="M196" s="29"/>
      <c r="N196" s="29"/>
      <c r="O196" s="42"/>
      <c r="P196" s="42"/>
      <c r="Q196" s="23"/>
      <c r="R196" s="23"/>
      <c r="S196" s="41"/>
      <c r="T196" s="23"/>
      <c r="U196" s="23"/>
      <c r="V196" s="23"/>
      <c r="W196" s="23"/>
    </row>
    <row r="197" spans="1:23" ht="14.25">
      <c r="A197" s="23" t="s">
        <v>293</v>
      </c>
      <c r="B197" s="26">
        <v>34614</v>
      </c>
      <c r="C197" s="24" t="s">
        <v>14</v>
      </c>
      <c r="D197" s="24">
        <v>2.2</v>
      </c>
      <c r="E197" s="29">
        <v>50.581</v>
      </c>
      <c r="F197" s="29">
        <v>2.20625</v>
      </c>
      <c r="G197" s="29">
        <v>12.4995</v>
      </c>
      <c r="H197" s="29">
        <v>11.57775</v>
      </c>
      <c r="I197" s="29">
        <v>0.1815</v>
      </c>
      <c r="J197" s="40">
        <v>10.5555973555</v>
      </c>
      <c r="K197" s="29">
        <v>10.28175</v>
      </c>
      <c r="L197" s="29">
        <v>2.04875</v>
      </c>
      <c r="M197" s="29">
        <v>0.3865</v>
      </c>
      <c r="N197" s="29">
        <v>0.21525</v>
      </c>
      <c r="O197" s="42">
        <v>0.0605</v>
      </c>
      <c r="P197" s="42">
        <v>0.00775</v>
      </c>
      <c r="Q197" s="29">
        <f aca="true" t="shared" si="14" ref="Q197:Q206">SUM(E197:P197)</f>
        <v>100.60209735549999</v>
      </c>
      <c r="R197" s="23"/>
      <c r="S197" s="41">
        <v>242.30249999999998</v>
      </c>
      <c r="T197" s="23" t="s">
        <v>152</v>
      </c>
      <c r="U197" s="23"/>
      <c r="V197" s="23"/>
      <c r="W197" s="23"/>
    </row>
    <row r="198" spans="1:23" ht="14.25">
      <c r="A198" s="23" t="s">
        <v>294</v>
      </c>
      <c r="B198" s="26">
        <v>34614</v>
      </c>
      <c r="C198" s="24" t="s">
        <v>14</v>
      </c>
      <c r="D198" s="24">
        <v>2.2</v>
      </c>
      <c r="E198" s="29">
        <v>50.7055</v>
      </c>
      <c r="F198" s="29">
        <v>2.2195</v>
      </c>
      <c r="G198" s="29">
        <v>12.548</v>
      </c>
      <c r="H198" s="29">
        <v>11.69325</v>
      </c>
      <c r="I198" s="29">
        <v>0.1665</v>
      </c>
      <c r="J198" s="40">
        <v>10.722980724</v>
      </c>
      <c r="K198" s="29">
        <v>10.3065</v>
      </c>
      <c r="L198" s="29">
        <v>2.0565</v>
      </c>
      <c r="M198" s="29">
        <v>0.3845</v>
      </c>
      <c r="N198" s="29">
        <v>0.211</v>
      </c>
      <c r="O198" s="42">
        <v>0.0595</v>
      </c>
      <c r="P198" s="42">
        <v>0.00525</v>
      </c>
      <c r="Q198" s="29">
        <f t="shared" si="14"/>
        <v>101.078980724</v>
      </c>
      <c r="R198" s="23"/>
      <c r="S198" s="41">
        <v>238.2975</v>
      </c>
      <c r="T198" s="23" t="s">
        <v>152</v>
      </c>
      <c r="U198" s="23"/>
      <c r="V198" s="23"/>
      <c r="W198" s="23"/>
    </row>
    <row r="199" spans="1:23" ht="14.25">
      <c r="A199" s="23" t="s">
        <v>295</v>
      </c>
      <c r="B199" s="26">
        <v>34614</v>
      </c>
      <c r="C199" s="24" t="s">
        <v>14</v>
      </c>
      <c r="D199" s="24">
        <v>2.2</v>
      </c>
      <c r="E199" s="29">
        <v>50.69075</v>
      </c>
      <c r="F199" s="29">
        <v>2.31025</v>
      </c>
      <c r="G199" s="29">
        <v>12.8405</v>
      </c>
      <c r="H199" s="29">
        <v>11.602</v>
      </c>
      <c r="I199" s="29">
        <v>0.16825</v>
      </c>
      <c r="J199" s="40">
        <v>9.7304312955</v>
      </c>
      <c r="K199" s="29">
        <v>10.49975</v>
      </c>
      <c r="L199" s="29">
        <v>2.1025</v>
      </c>
      <c r="M199" s="29">
        <v>0.39525</v>
      </c>
      <c r="N199" s="29">
        <v>0.20675</v>
      </c>
      <c r="O199" s="42">
        <v>0.089</v>
      </c>
      <c r="P199" s="42">
        <v>0.00475</v>
      </c>
      <c r="Q199" s="29">
        <f t="shared" si="14"/>
        <v>100.64018129550003</v>
      </c>
      <c r="R199" s="23"/>
      <c r="S199" s="41">
        <v>356.44500000000005</v>
      </c>
      <c r="T199" s="23" t="s">
        <v>152</v>
      </c>
      <c r="U199" s="23"/>
      <c r="V199" s="23"/>
      <c r="W199" s="23"/>
    </row>
    <row r="200" spans="1:23" ht="14.25">
      <c r="A200" s="23" t="s">
        <v>296</v>
      </c>
      <c r="B200" s="26">
        <v>34614</v>
      </c>
      <c r="C200" s="24" t="s">
        <v>14</v>
      </c>
      <c r="D200" s="24">
        <v>2.2</v>
      </c>
      <c r="E200" s="29">
        <v>51.604</v>
      </c>
      <c r="F200" s="29">
        <v>2.34275</v>
      </c>
      <c r="G200" s="29">
        <v>13.7785</v>
      </c>
      <c r="H200" s="29">
        <v>11.26325</v>
      </c>
      <c r="I200" s="29">
        <v>0.16225</v>
      </c>
      <c r="J200" s="40">
        <v>7.910626779000001</v>
      </c>
      <c r="K200" s="29">
        <v>10.97</v>
      </c>
      <c r="L200" s="29">
        <v>2.26975</v>
      </c>
      <c r="M200" s="29">
        <v>0.44075</v>
      </c>
      <c r="N200" s="29">
        <v>0.22625</v>
      </c>
      <c r="O200" s="42">
        <v>0.0615</v>
      </c>
      <c r="P200" s="42">
        <v>0.00525</v>
      </c>
      <c r="Q200" s="29">
        <f t="shared" si="14"/>
        <v>101.03487677899999</v>
      </c>
      <c r="R200" s="23"/>
      <c r="S200" s="41">
        <v>246.3075</v>
      </c>
      <c r="T200" s="23" t="s">
        <v>152</v>
      </c>
      <c r="U200" s="23"/>
      <c r="V200" s="23"/>
      <c r="W200" s="23"/>
    </row>
    <row r="201" spans="1:23" ht="14.25">
      <c r="A201" s="23" t="s">
        <v>297</v>
      </c>
      <c r="B201" s="26">
        <v>34614</v>
      </c>
      <c r="C201" s="24" t="s">
        <v>14</v>
      </c>
      <c r="D201" s="24">
        <v>2.2</v>
      </c>
      <c r="E201" s="29">
        <v>50.68225</v>
      </c>
      <c r="F201" s="29">
        <v>2.201</v>
      </c>
      <c r="G201" s="29">
        <v>12.6475</v>
      </c>
      <c r="H201" s="29">
        <v>11.60725</v>
      </c>
      <c r="I201" s="29">
        <v>0.15425</v>
      </c>
      <c r="J201" s="40">
        <v>10.5054606835</v>
      </c>
      <c r="K201" s="29">
        <v>10.336</v>
      </c>
      <c r="L201" s="29">
        <v>2.0345</v>
      </c>
      <c r="M201" s="29">
        <v>0.39</v>
      </c>
      <c r="N201" s="29">
        <v>0.19025</v>
      </c>
      <c r="O201" s="42">
        <v>0.0675</v>
      </c>
      <c r="P201" s="42">
        <v>0.00875</v>
      </c>
      <c r="Q201" s="29">
        <f t="shared" si="14"/>
        <v>100.82471068350002</v>
      </c>
      <c r="R201" s="23"/>
      <c r="S201" s="41">
        <v>270.3375</v>
      </c>
      <c r="T201" s="23" t="s">
        <v>152</v>
      </c>
      <c r="U201" s="23"/>
      <c r="V201" s="23"/>
      <c r="W201" s="23"/>
    </row>
    <row r="202" spans="1:23" ht="14.25">
      <c r="A202" s="23" t="s">
        <v>298</v>
      </c>
      <c r="B202" s="26">
        <v>34614</v>
      </c>
      <c r="C202" s="24" t="s">
        <v>14</v>
      </c>
      <c r="D202" s="24">
        <v>2.2</v>
      </c>
      <c r="E202" s="29">
        <v>51.2405</v>
      </c>
      <c r="F202" s="29">
        <v>2.31075</v>
      </c>
      <c r="G202" s="29">
        <v>13.43125</v>
      </c>
      <c r="H202" s="29">
        <v>11.49875</v>
      </c>
      <c r="I202" s="29">
        <v>0.1595</v>
      </c>
      <c r="J202" s="40">
        <v>8.651187205000001</v>
      </c>
      <c r="K202" s="29">
        <v>10.7835</v>
      </c>
      <c r="L202" s="29">
        <v>2.19275</v>
      </c>
      <c r="M202" s="29">
        <v>0.409</v>
      </c>
      <c r="N202" s="29">
        <v>0.22025</v>
      </c>
      <c r="O202" s="42">
        <v>0.08875</v>
      </c>
      <c r="P202" s="42">
        <v>0.0085</v>
      </c>
      <c r="Q202" s="29">
        <f t="shared" si="14"/>
        <v>100.994687205</v>
      </c>
      <c r="R202" s="23"/>
      <c r="S202" s="41">
        <v>355.44375</v>
      </c>
      <c r="T202" s="23" t="s">
        <v>152</v>
      </c>
      <c r="U202" s="23"/>
      <c r="V202" s="23"/>
      <c r="W202" s="23"/>
    </row>
    <row r="203" spans="1:23" ht="14.25">
      <c r="A203" s="23" t="s">
        <v>299</v>
      </c>
      <c r="B203" s="26">
        <v>34614</v>
      </c>
      <c r="C203" s="24" t="s">
        <v>14</v>
      </c>
      <c r="D203" s="24">
        <v>2.2</v>
      </c>
      <c r="E203" s="29">
        <v>50.86625</v>
      </c>
      <c r="F203" s="29">
        <v>2.14525</v>
      </c>
      <c r="G203" s="29">
        <v>13.01475</v>
      </c>
      <c r="H203" s="29">
        <v>11.5135</v>
      </c>
      <c r="I203" s="29">
        <v>0.16275</v>
      </c>
      <c r="J203" s="40">
        <v>9.466952639</v>
      </c>
      <c r="K203" s="29">
        <v>10.5645</v>
      </c>
      <c r="L203" s="29">
        <v>2.108</v>
      </c>
      <c r="M203" s="29">
        <v>0.38475</v>
      </c>
      <c r="N203" s="29">
        <v>0.211</v>
      </c>
      <c r="O203" s="42">
        <v>0.09625</v>
      </c>
      <c r="P203" s="42">
        <v>0.01</v>
      </c>
      <c r="Q203" s="29">
        <f t="shared" si="14"/>
        <v>100.543952639</v>
      </c>
      <c r="R203" s="23"/>
      <c r="S203" s="41">
        <v>385.48125000000005</v>
      </c>
      <c r="T203" s="23" t="s">
        <v>152</v>
      </c>
      <c r="U203" s="23"/>
      <c r="V203" s="23"/>
      <c r="W203" s="23"/>
    </row>
    <row r="204" spans="1:23" ht="14.25">
      <c r="A204" s="23" t="s">
        <v>300</v>
      </c>
      <c r="B204" s="26">
        <v>34614</v>
      </c>
      <c r="C204" s="24" t="s">
        <v>16</v>
      </c>
      <c r="D204" s="24">
        <v>2.2</v>
      </c>
      <c r="E204" s="29">
        <v>51.063</v>
      </c>
      <c r="F204" s="29">
        <v>2.3595</v>
      </c>
      <c r="G204" s="29">
        <v>13.458</v>
      </c>
      <c r="H204" s="29">
        <v>11.357</v>
      </c>
      <c r="I204" s="29">
        <v>0.1465</v>
      </c>
      <c r="J204" s="40">
        <v>8.850689379</v>
      </c>
      <c r="K204" s="29">
        <v>10.677</v>
      </c>
      <c r="L204" s="29">
        <v>2.2515</v>
      </c>
      <c r="M204" s="29">
        <v>0.3985</v>
      </c>
      <c r="N204" s="29">
        <v>0.2095</v>
      </c>
      <c r="O204" s="42">
        <v>0.055</v>
      </c>
      <c r="P204" s="42">
        <v>0.0125</v>
      </c>
      <c r="Q204" s="29">
        <f t="shared" si="14"/>
        <v>100.838689379</v>
      </c>
      <c r="R204" s="23"/>
      <c r="S204" s="41">
        <v>220.27499999999998</v>
      </c>
      <c r="T204" s="23" t="s">
        <v>152</v>
      </c>
      <c r="U204" s="23"/>
      <c r="V204" s="23"/>
      <c r="W204" s="23"/>
    </row>
    <row r="205" spans="1:23" ht="14.25">
      <c r="A205" s="23" t="s">
        <v>301</v>
      </c>
      <c r="B205" s="26">
        <v>34614</v>
      </c>
      <c r="C205" s="24" t="s">
        <v>14</v>
      </c>
      <c r="D205" s="24">
        <v>2.2</v>
      </c>
      <c r="E205" s="29">
        <v>50.95575</v>
      </c>
      <c r="F205" s="29">
        <v>2.27575</v>
      </c>
      <c r="G205" s="29">
        <v>13.2405</v>
      </c>
      <c r="H205" s="29">
        <v>11.484</v>
      </c>
      <c r="I205" s="29">
        <v>0.17675</v>
      </c>
      <c r="J205" s="40">
        <v>8.8472947085</v>
      </c>
      <c r="K205" s="29">
        <v>10.82225</v>
      </c>
      <c r="L205" s="29">
        <v>2.214</v>
      </c>
      <c r="M205" s="29">
        <v>0.41375</v>
      </c>
      <c r="N205" s="29">
        <v>0.23525</v>
      </c>
      <c r="O205" s="42">
        <v>0.09425</v>
      </c>
      <c r="P205" s="42">
        <v>0.01075</v>
      </c>
      <c r="Q205" s="29">
        <f t="shared" si="14"/>
        <v>100.77029470849999</v>
      </c>
      <c r="R205" s="23"/>
      <c r="S205" s="41">
        <v>377.47125</v>
      </c>
      <c r="T205" s="23" t="s">
        <v>152</v>
      </c>
      <c r="U205" s="23"/>
      <c r="V205" s="23"/>
      <c r="W205" s="23"/>
    </row>
    <row r="206" spans="1:23" ht="14.25">
      <c r="A206" s="23" t="s">
        <v>302</v>
      </c>
      <c r="B206" s="26">
        <v>34614</v>
      </c>
      <c r="C206" s="24" t="s">
        <v>14</v>
      </c>
      <c r="D206" s="24">
        <v>2.2</v>
      </c>
      <c r="E206" s="29">
        <v>50.9705</v>
      </c>
      <c r="F206" s="29">
        <v>2.34775</v>
      </c>
      <c r="G206" s="29">
        <v>13.267</v>
      </c>
      <c r="H206" s="29">
        <v>11.33275</v>
      </c>
      <c r="I206" s="29">
        <v>0.174</v>
      </c>
      <c r="J206" s="40">
        <v>9.0812658445</v>
      </c>
      <c r="K206" s="29">
        <v>10.69575</v>
      </c>
      <c r="L206" s="29">
        <v>2.221</v>
      </c>
      <c r="M206" s="29">
        <v>0.4125</v>
      </c>
      <c r="N206" s="29">
        <v>0.224</v>
      </c>
      <c r="O206" s="42">
        <v>0.08075</v>
      </c>
      <c r="P206" s="42">
        <v>0.01325</v>
      </c>
      <c r="Q206" s="29">
        <f t="shared" si="14"/>
        <v>100.82051584450001</v>
      </c>
      <c r="R206" s="23"/>
      <c r="S206" s="41">
        <v>323.40375</v>
      </c>
      <c r="T206" s="23" t="s">
        <v>152</v>
      </c>
      <c r="U206" s="23"/>
      <c r="V206" s="23"/>
      <c r="W206" s="23"/>
    </row>
    <row r="207" spans="1:23" ht="14.25">
      <c r="A207" s="23"/>
      <c r="B207" s="23"/>
      <c r="C207" s="23"/>
      <c r="D207" s="23"/>
      <c r="E207" s="23"/>
      <c r="F207" s="23"/>
      <c r="G207" s="23"/>
      <c r="H207" s="23"/>
      <c r="I207" s="23"/>
      <c r="J207" s="4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</row>
    <row r="208" spans="1:23" ht="14.25">
      <c r="A208" s="23" t="s">
        <v>54</v>
      </c>
      <c r="B208" s="26"/>
      <c r="C208" s="23"/>
      <c r="D208" s="23"/>
      <c r="E208" s="23"/>
      <c r="F208" s="23"/>
      <c r="G208" s="23"/>
      <c r="H208" s="23"/>
      <c r="I208" s="23"/>
      <c r="J208" s="4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</row>
    <row r="209" spans="1:23" ht="14.25">
      <c r="A209" s="23" t="s">
        <v>42</v>
      </c>
      <c r="B209" s="26">
        <v>36390</v>
      </c>
      <c r="C209" s="24" t="s">
        <v>18</v>
      </c>
      <c r="D209" s="24">
        <v>1.97</v>
      </c>
      <c r="E209" s="29">
        <v>50.58866666666666</v>
      </c>
      <c r="F209" s="29">
        <v>2.2653333333333334</v>
      </c>
      <c r="G209" s="29">
        <v>13.032000000000002</v>
      </c>
      <c r="H209" s="29">
        <v>11.417</v>
      </c>
      <c r="I209" s="29">
        <v>0.161</v>
      </c>
      <c r="J209" s="40">
        <v>9.169440234666666</v>
      </c>
      <c r="K209" s="29">
        <v>10.533</v>
      </c>
      <c r="L209" s="29">
        <v>2.1333333333333333</v>
      </c>
      <c r="M209" s="29">
        <v>0.4223333333333333</v>
      </c>
      <c r="N209" s="29">
        <v>0.23933333333333331</v>
      </c>
      <c r="O209" s="42">
        <v>0.09733333333333333</v>
      </c>
      <c r="P209" s="42">
        <v>0.018</v>
      </c>
      <c r="Q209" s="29">
        <f aca="true" t="shared" si="15" ref="Q209:Q217">SUM(E209:P209)</f>
        <v>100.07677356800001</v>
      </c>
      <c r="R209" s="23"/>
      <c r="S209" s="41">
        <v>389.8001598721023</v>
      </c>
      <c r="T209" s="23" t="s">
        <v>43</v>
      </c>
      <c r="U209" s="23"/>
      <c r="V209" s="23"/>
      <c r="W209" s="23"/>
    </row>
    <row r="210" spans="1:23" ht="14.25">
      <c r="A210" s="23" t="s">
        <v>44</v>
      </c>
      <c r="B210" s="26">
        <v>36391</v>
      </c>
      <c r="C210" s="24" t="s">
        <v>18</v>
      </c>
      <c r="D210" s="24">
        <v>1.97</v>
      </c>
      <c r="E210" s="29">
        <v>50.43933333333333</v>
      </c>
      <c r="F210" s="29">
        <v>2.16</v>
      </c>
      <c r="G210" s="29">
        <v>12.400666666666666</v>
      </c>
      <c r="H210" s="29">
        <v>11.648666666666665</v>
      </c>
      <c r="I210" s="29">
        <v>0.14533333333333334</v>
      </c>
      <c r="J210" s="40">
        <v>10.614699439333334</v>
      </c>
      <c r="K210" s="29">
        <v>10.208333333333334</v>
      </c>
      <c r="L210" s="29">
        <v>2.0566666666666666</v>
      </c>
      <c r="M210" s="29">
        <v>0.3906666666666667</v>
      </c>
      <c r="N210" s="29">
        <v>0.22866666666666666</v>
      </c>
      <c r="O210" s="42">
        <v>0.08466666666666667</v>
      </c>
      <c r="P210" s="42">
        <v>0.010333333333333333</v>
      </c>
      <c r="Q210" s="29">
        <f t="shared" si="15"/>
        <v>100.38803277266668</v>
      </c>
      <c r="R210" s="23"/>
      <c r="S210" s="41">
        <v>339.0727418065548</v>
      </c>
      <c r="T210" s="23" t="s">
        <v>45</v>
      </c>
      <c r="U210" s="23"/>
      <c r="V210" s="23"/>
      <c r="W210" s="23"/>
    </row>
    <row r="211" spans="1:23" ht="14.25">
      <c r="A211" s="23" t="s">
        <v>46</v>
      </c>
      <c r="B211" s="26">
        <v>36392</v>
      </c>
      <c r="C211" s="24" t="s">
        <v>18</v>
      </c>
      <c r="D211" s="24">
        <v>1.97</v>
      </c>
      <c r="E211" s="29">
        <v>51.18566666666666</v>
      </c>
      <c r="F211" s="29">
        <v>2.3026666666666666</v>
      </c>
      <c r="G211" s="29">
        <v>13.282666666666666</v>
      </c>
      <c r="H211" s="29">
        <v>11.412333333333331</v>
      </c>
      <c r="I211" s="29">
        <v>0.14700000000000002</v>
      </c>
      <c r="J211" s="40">
        <v>8.55979223</v>
      </c>
      <c r="K211" s="29">
        <v>10.791333333333334</v>
      </c>
      <c r="L211" s="29">
        <v>2.145</v>
      </c>
      <c r="M211" s="29">
        <v>0.41933333333333334</v>
      </c>
      <c r="N211" s="29">
        <v>0.23666666666666666</v>
      </c>
      <c r="O211" s="42">
        <v>0.09900000000000002</v>
      </c>
      <c r="P211" s="42">
        <v>0.011666666666666665</v>
      </c>
      <c r="Q211" s="29">
        <f t="shared" si="15"/>
        <v>100.59312556333333</v>
      </c>
      <c r="R211" s="23"/>
      <c r="S211" s="41">
        <v>396.47482014388504</v>
      </c>
      <c r="T211" s="23" t="s">
        <v>47</v>
      </c>
      <c r="U211" s="23"/>
      <c r="V211" s="23"/>
      <c r="W211" s="23"/>
    </row>
    <row r="212" spans="1:23" ht="14.25">
      <c r="A212" s="23" t="s">
        <v>48</v>
      </c>
      <c r="B212" s="26">
        <v>36393</v>
      </c>
      <c r="C212" s="24" t="s">
        <v>18</v>
      </c>
      <c r="D212" s="24">
        <v>1.97</v>
      </c>
      <c r="E212" s="29">
        <v>50.92600000000001</v>
      </c>
      <c r="F212" s="29">
        <v>2.293</v>
      </c>
      <c r="G212" s="29">
        <v>12.751</v>
      </c>
      <c r="H212" s="29">
        <v>11.587666666666665</v>
      </c>
      <c r="I212" s="29">
        <v>0.14566666666666667</v>
      </c>
      <c r="J212" s="40">
        <v>9.431613248666666</v>
      </c>
      <c r="K212" s="29">
        <v>10.599</v>
      </c>
      <c r="L212" s="29">
        <v>2.0993333333333335</v>
      </c>
      <c r="M212" s="29">
        <v>0.41100000000000003</v>
      </c>
      <c r="N212" s="29">
        <v>0.2383333333333333</v>
      </c>
      <c r="O212" s="42">
        <v>0.10233333333333333</v>
      </c>
      <c r="P212" s="42">
        <v>0.009666666666666667</v>
      </c>
      <c r="Q212" s="29">
        <f t="shared" si="15"/>
        <v>100.59461324866668</v>
      </c>
      <c r="R212" s="23"/>
      <c r="S212" s="41">
        <v>409.8241406874501</v>
      </c>
      <c r="T212" s="23" t="s">
        <v>45</v>
      </c>
      <c r="U212" s="23"/>
      <c r="V212" s="23"/>
      <c r="W212" s="23"/>
    </row>
    <row r="213" spans="1:23" ht="14.25">
      <c r="A213" s="23" t="s">
        <v>49</v>
      </c>
      <c r="B213" s="26">
        <v>36394</v>
      </c>
      <c r="C213" s="24" t="s">
        <v>18</v>
      </c>
      <c r="D213" s="24">
        <v>1.97</v>
      </c>
      <c r="E213" s="29">
        <v>51.30133333333333</v>
      </c>
      <c r="F213" s="29">
        <v>2.3516666666666666</v>
      </c>
      <c r="G213" s="29">
        <v>13.518</v>
      </c>
      <c r="H213" s="29">
        <v>11.274666666666667</v>
      </c>
      <c r="I213" s="29">
        <v>0.1526666666666667</v>
      </c>
      <c r="J213" s="40">
        <v>8.333480863333335</v>
      </c>
      <c r="K213" s="29">
        <v>10.857</v>
      </c>
      <c r="L213" s="29">
        <v>2.18</v>
      </c>
      <c r="M213" s="29">
        <v>0.44199999999999995</v>
      </c>
      <c r="N213" s="29">
        <v>0.25666666666666665</v>
      </c>
      <c r="O213" s="42">
        <v>0.07966666666666668</v>
      </c>
      <c r="P213" s="42">
        <v>0.007333333333333333</v>
      </c>
      <c r="Q213" s="29">
        <f t="shared" si="15"/>
        <v>100.75448086333331</v>
      </c>
      <c r="R213" s="23"/>
      <c r="S213" s="41">
        <v>319.0487609912071</v>
      </c>
      <c r="T213" s="23" t="s">
        <v>45</v>
      </c>
      <c r="U213" s="23"/>
      <c r="V213" s="23"/>
      <c r="W213" s="23"/>
    </row>
    <row r="214" spans="1:23" ht="14.25">
      <c r="A214" s="23" t="s">
        <v>50</v>
      </c>
      <c r="B214" s="26">
        <v>36395</v>
      </c>
      <c r="C214" s="24" t="s">
        <v>18</v>
      </c>
      <c r="D214" s="24">
        <v>1.97</v>
      </c>
      <c r="E214" s="29">
        <v>51.18966666666666</v>
      </c>
      <c r="F214" s="29">
        <v>2.389</v>
      </c>
      <c r="G214" s="29">
        <v>13.491999999999999</v>
      </c>
      <c r="H214" s="29">
        <v>11.347999999999999</v>
      </c>
      <c r="I214" s="29">
        <v>0.123</v>
      </c>
      <c r="J214" s="40">
        <v>8.141638458666668</v>
      </c>
      <c r="K214" s="29">
        <v>10.853666666666667</v>
      </c>
      <c r="L214" s="29">
        <v>2.237666666666667</v>
      </c>
      <c r="M214" s="29">
        <v>0.44366666666666665</v>
      </c>
      <c r="N214" s="29">
        <v>0.23466666666666666</v>
      </c>
      <c r="O214" s="42">
        <v>0.07933333333333333</v>
      </c>
      <c r="P214" s="42">
        <v>0.012333333333333335</v>
      </c>
      <c r="Q214" s="29">
        <f t="shared" si="15"/>
        <v>100.54463845866668</v>
      </c>
      <c r="R214" s="23"/>
      <c r="S214" s="41">
        <v>317.7138289368505</v>
      </c>
      <c r="T214" s="23" t="s">
        <v>45</v>
      </c>
      <c r="U214" s="23"/>
      <c r="V214" s="23"/>
      <c r="W214" s="23"/>
    </row>
    <row r="215" spans="1:23" ht="14.25">
      <c r="A215" s="23" t="s">
        <v>51</v>
      </c>
      <c r="B215" s="26">
        <v>36396</v>
      </c>
      <c r="C215" s="24" t="s">
        <v>18</v>
      </c>
      <c r="D215" s="24">
        <v>1.97</v>
      </c>
      <c r="E215" s="29">
        <v>51.16833333333333</v>
      </c>
      <c r="F215" s="29">
        <v>2.394</v>
      </c>
      <c r="G215" s="29">
        <v>13.507</v>
      </c>
      <c r="H215" s="29">
        <v>11.335666666666667</v>
      </c>
      <c r="I215" s="29">
        <v>0.15033333333333332</v>
      </c>
      <c r="J215" s="40">
        <v>8.223458722</v>
      </c>
      <c r="K215" s="29">
        <v>10.938333333333333</v>
      </c>
      <c r="L215" s="29">
        <v>2.246</v>
      </c>
      <c r="M215" s="29">
        <v>0.42566666666666664</v>
      </c>
      <c r="N215" s="29">
        <v>0.239</v>
      </c>
      <c r="O215" s="42">
        <v>0.06666666666666667</v>
      </c>
      <c r="P215" s="42">
        <v>0.009333333333333334</v>
      </c>
      <c r="Q215" s="29">
        <f t="shared" si="15"/>
        <v>100.70379205533334</v>
      </c>
      <c r="R215" s="23"/>
      <c r="S215" s="41">
        <v>266.986410871303</v>
      </c>
      <c r="T215" s="23" t="s">
        <v>45</v>
      </c>
      <c r="U215" s="23"/>
      <c r="V215" s="23"/>
      <c r="W215" s="23"/>
    </row>
    <row r="216" spans="1:23" ht="14.25">
      <c r="A216" s="23" t="s">
        <v>52</v>
      </c>
      <c r="B216" s="26">
        <v>36397</v>
      </c>
      <c r="C216" s="24" t="s">
        <v>18</v>
      </c>
      <c r="D216" s="24">
        <v>1.97</v>
      </c>
      <c r="E216" s="29">
        <v>50.952666666666666</v>
      </c>
      <c r="F216" s="29">
        <v>2.2996666666666665</v>
      </c>
      <c r="G216" s="29">
        <v>13.033666666666667</v>
      </c>
      <c r="H216" s="29">
        <v>11.556666666666667</v>
      </c>
      <c r="I216" s="29">
        <v>0.131</v>
      </c>
      <c r="J216" s="40">
        <v>9.113384649999999</v>
      </c>
      <c r="K216" s="29">
        <v>10.68</v>
      </c>
      <c r="L216" s="29">
        <v>2.1896666666666667</v>
      </c>
      <c r="M216" s="29">
        <v>0.43133333333333335</v>
      </c>
      <c r="N216" s="29">
        <v>0.25233333333333335</v>
      </c>
      <c r="O216" s="42">
        <v>0.09300000000000001</v>
      </c>
      <c r="P216" s="42">
        <v>0.010666666666666666</v>
      </c>
      <c r="Q216" s="29">
        <f t="shared" si="15"/>
        <v>100.74405131666668</v>
      </c>
      <c r="R216" s="23"/>
      <c r="S216" s="41">
        <v>372.44604316546776</v>
      </c>
      <c r="T216" s="23" t="s">
        <v>45</v>
      </c>
      <c r="U216" s="23"/>
      <c r="V216" s="23"/>
      <c r="W216" s="23"/>
    </row>
    <row r="217" spans="1:23" ht="14.25">
      <c r="A217" s="23" t="s">
        <v>53</v>
      </c>
      <c r="B217" s="26">
        <v>36398</v>
      </c>
      <c r="C217" s="24" t="s">
        <v>16</v>
      </c>
      <c r="D217" s="24">
        <v>1.97</v>
      </c>
      <c r="E217" s="29">
        <v>50.7125</v>
      </c>
      <c r="F217" s="29">
        <v>2.177</v>
      </c>
      <c r="G217" s="29">
        <v>12.596</v>
      </c>
      <c r="H217" s="29">
        <v>11.709499999999998</v>
      </c>
      <c r="I217" s="29">
        <v>0.125</v>
      </c>
      <c r="J217" s="40">
        <v>10.049791451000003</v>
      </c>
      <c r="K217" s="29">
        <v>10.415</v>
      </c>
      <c r="L217" s="29">
        <v>2.0915</v>
      </c>
      <c r="M217" s="29">
        <v>0.395</v>
      </c>
      <c r="N217" s="29">
        <v>0.2345</v>
      </c>
      <c r="O217" s="42">
        <v>0.1205</v>
      </c>
      <c r="P217" s="42">
        <v>0.0085</v>
      </c>
      <c r="Q217" s="29">
        <f t="shared" si="15"/>
        <v>100.63479145099998</v>
      </c>
      <c r="R217" s="23"/>
      <c r="S217" s="41">
        <v>482.5779376498802</v>
      </c>
      <c r="T217" s="23" t="s">
        <v>45</v>
      </c>
      <c r="U217" s="23"/>
      <c r="V217" s="23"/>
      <c r="W217" s="23"/>
    </row>
    <row r="218" spans="1:23" ht="14.25">
      <c r="A218" s="23"/>
      <c r="B218" s="23"/>
      <c r="C218" s="23"/>
      <c r="D218" s="23"/>
      <c r="E218" s="23"/>
      <c r="F218" s="23"/>
      <c r="G218" s="23"/>
      <c r="H218" s="23"/>
      <c r="I218" s="23"/>
      <c r="J218" s="4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</row>
    <row r="219" spans="1:23" ht="14.25">
      <c r="A219" s="23" t="s">
        <v>54</v>
      </c>
      <c r="B219" s="26"/>
      <c r="C219" s="24"/>
      <c r="D219" s="24"/>
      <c r="E219" s="29"/>
      <c r="F219" s="29"/>
      <c r="G219" s="29"/>
      <c r="H219" s="29"/>
      <c r="I219" s="29"/>
      <c r="J219" s="40"/>
      <c r="K219" s="29"/>
      <c r="L219" s="29"/>
      <c r="M219" s="29"/>
      <c r="N219" s="29"/>
      <c r="O219" s="42"/>
      <c r="P219" s="42"/>
      <c r="Q219" s="23"/>
      <c r="R219" s="23"/>
      <c r="S219" s="41"/>
      <c r="T219" s="23"/>
      <c r="U219" s="23"/>
      <c r="V219" s="23"/>
      <c r="W219" s="23"/>
    </row>
    <row r="220" spans="1:23" ht="14.25">
      <c r="A220" s="23" t="s">
        <v>285</v>
      </c>
      <c r="B220" s="26">
        <v>34604</v>
      </c>
      <c r="C220" s="24" t="s">
        <v>16</v>
      </c>
      <c r="D220" s="24">
        <v>1.38</v>
      </c>
      <c r="E220" s="29">
        <v>50.7205</v>
      </c>
      <c r="F220" s="29">
        <v>2.1795</v>
      </c>
      <c r="G220" s="29">
        <v>12.845</v>
      </c>
      <c r="H220" s="29">
        <v>11.691</v>
      </c>
      <c r="I220" s="29">
        <v>0.15</v>
      </c>
      <c r="J220" s="40">
        <v>9.777173297000001</v>
      </c>
      <c r="K220" s="29">
        <v>10.59</v>
      </c>
      <c r="L220" s="29">
        <v>2.0545</v>
      </c>
      <c r="M220" s="29">
        <v>0.425</v>
      </c>
      <c r="N220" s="29">
        <v>0.218</v>
      </c>
      <c r="O220" s="42">
        <v>0.04</v>
      </c>
      <c r="P220" s="42">
        <v>0.0035</v>
      </c>
      <c r="Q220" s="29">
        <f aca="true" t="shared" si="16" ref="Q220:Q227">SUM(E220:P220)</f>
        <v>100.69417329700003</v>
      </c>
      <c r="R220" s="23"/>
      <c r="S220" s="41">
        <v>160.2</v>
      </c>
      <c r="T220" s="23" t="s">
        <v>21</v>
      </c>
      <c r="U220" s="23"/>
      <c r="V220" s="23"/>
      <c r="W220" s="23"/>
    </row>
    <row r="221" spans="1:23" ht="14.25">
      <c r="A221" s="23" t="s">
        <v>286</v>
      </c>
      <c r="B221" s="26">
        <v>34604</v>
      </c>
      <c r="C221" s="24" t="s">
        <v>16</v>
      </c>
      <c r="D221" s="24">
        <v>1.38</v>
      </c>
      <c r="E221" s="29">
        <v>51.1965</v>
      </c>
      <c r="F221" s="29">
        <v>2.4175</v>
      </c>
      <c r="G221" s="29">
        <v>13.35</v>
      </c>
      <c r="H221" s="29">
        <v>11.354</v>
      </c>
      <c r="I221" s="29">
        <v>0.1715</v>
      </c>
      <c r="J221" s="40">
        <v>8.698190335000001</v>
      </c>
      <c r="K221" s="29">
        <v>10.814</v>
      </c>
      <c r="L221" s="29">
        <v>2.128</v>
      </c>
      <c r="M221" s="29">
        <v>0.4245</v>
      </c>
      <c r="N221" s="29">
        <v>0.22</v>
      </c>
      <c r="O221" s="42">
        <v>0.05</v>
      </c>
      <c r="P221" s="42">
        <v>0.0025</v>
      </c>
      <c r="Q221" s="29">
        <f t="shared" si="16"/>
        <v>100.826690335</v>
      </c>
      <c r="R221" s="23"/>
      <c r="S221" s="41">
        <v>200.25</v>
      </c>
      <c r="T221" s="23" t="s">
        <v>21</v>
      </c>
      <c r="U221" s="23"/>
      <c r="V221" s="23"/>
      <c r="W221" s="23"/>
    </row>
    <row r="222" spans="1:23" ht="14.25">
      <c r="A222" s="23" t="s">
        <v>287</v>
      </c>
      <c r="B222" s="26">
        <v>34604</v>
      </c>
      <c r="C222" s="24" t="s">
        <v>16</v>
      </c>
      <c r="D222" s="24">
        <v>1.38</v>
      </c>
      <c r="E222" s="29">
        <v>51.123</v>
      </c>
      <c r="F222" s="29">
        <v>2.334</v>
      </c>
      <c r="G222" s="29">
        <v>13.13</v>
      </c>
      <c r="H222" s="29">
        <v>11.415</v>
      </c>
      <c r="I222" s="29">
        <v>0.167</v>
      </c>
      <c r="J222" s="40">
        <v>9.184411601999999</v>
      </c>
      <c r="K222" s="29">
        <v>10.6955</v>
      </c>
      <c r="L222" s="29">
        <v>2.162</v>
      </c>
      <c r="M222" s="29">
        <v>0.437</v>
      </c>
      <c r="N222" s="29">
        <v>0.2065</v>
      </c>
      <c r="O222" s="42">
        <v>0.074</v>
      </c>
      <c r="P222" s="42">
        <v>0.0055</v>
      </c>
      <c r="Q222" s="29">
        <f t="shared" si="16"/>
        <v>100.93391160200001</v>
      </c>
      <c r="R222" s="23"/>
      <c r="S222" s="41">
        <v>296.37</v>
      </c>
      <c r="T222" s="23" t="s">
        <v>22</v>
      </c>
      <c r="U222" s="23"/>
      <c r="V222" s="23"/>
      <c r="W222" s="23"/>
    </row>
    <row r="223" spans="1:23" ht="14.25">
      <c r="A223" s="23" t="s">
        <v>288</v>
      </c>
      <c r="B223" s="26">
        <v>34604</v>
      </c>
      <c r="C223" s="24" t="s">
        <v>17</v>
      </c>
      <c r="D223" s="24">
        <v>1.38</v>
      </c>
      <c r="E223" s="29">
        <v>50.104</v>
      </c>
      <c r="F223" s="29">
        <v>2.3</v>
      </c>
      <c r="G223" s="29">
        <v>13.079</v>
      </c>
      <c r="H223" s="29">
        <v>11.194</v>
      </c>
      <c r="I223" s="29">
        <v>0.167</v>
      </c>
      <c r="J223" s="40">
        <v>8.384313877999999</v>
      </c>
      <c r="K223" s="29">
        <v>10.655</v>
      </c>
      <c r="L223" s="29">
        <v>2.058</v>
      </c>
      <c r="M223" s="29">
        <v>0.459</v>
      </c>
      <c r="N223" s="29">
        <v>0.24</v>
      </c>
      <c r="O223" s="42">
        <v>0.12</v>
      </c>
      <c r="P223" s="42">
        <v>0.006</v>
      </c>
      <c r="Q223" s="29">
        <f t="shared" si="16"/>
        <v>98.76631387800002</v>
      </c>
      <c r="R223" s="23"/>
      <c r="S223" s="41">
        <v>480.59999999999997</v>
      </c>
      <c r="T223" s="23" t="s">
        <v>55</v>
      </c>
      <c r="U223" s="23"/>
      <c r="V223" s="23"/>
      <c r="W223" s="23"/>
    </row>
    <row r="224" spans="1:23" ht="14.25">
      <c r="A224" s="23" t="s">
        <v>289</v>
      </c>
      <c r="B224" s="26">
        <v>34604</v>
      </c>
      <c r="C224" s="24" t="s">
        <v>17</v>
      </c>
      <c r="D224" s="24">
        <v>1.38</v>
      </c>
      <c r="E224" s="29">
        <v>51.305</v>
      </c>
      <c r="F224" s="29">
        <v>2.288</v>
      </c>
      <c r="G224" s="29">
        <v>13.358</v>
      </c>
      <c r="H224" s="29">
        <v>11.242</v>
      </c>
      <c r="I224" s="29">
        <v>0.194</v>
      </c>
      <c r="J224" s="40">
        <v>9.947951336</v>
      </c>
      <c r="K224" s="29">
        <v>9.992</v>
      </c>
      <c r="L224" s="29">
        <v>2.142</v>
      </c>
      <c r="M224" s="29">
        <v>0.464</v>
      </c>
      <c r="N224" s="29">
        <v>0.248</v>
      </c>
      <c r="O224" s="42">
        <v>0.039</v>
      </c>
      <c r="P224" s="42">
        <v>0.011</v>
      </c>
      <c r="Q224" s="29">
        <f t="shared" si="16"/>
        <v>101.230951336</v>
      </c>
      <c r="R224" s="23"/>
      <c r="S224" s="41">
        <v>156.195</v>
      </c>
      <c r="T224" s="23" t="s">
        <v>21</v>
      </c>
      <c r="U224" s="23"/>
      <c r="V224" s="23"/>
      <c r="W224" s="23"/>
    </row>
    <row r="225" spans="1:23" ht="14.25">
      <c r="A225" s="23" t="s">
        <v>290</v>
      </c>
      <c r="B225" s="26">
        <v>34604</v>
      </c>
      <c r="C225" s="24" t="s">
        <v>16</v>
      </c>
      <c r="D225" s="24">
        <v>1.38</v>
      </c>
      <c r="E225" s="29">
        <v>50.743</v>
      </c>
      <c r="F225" s="29">
        <v>2.354</v>
      </c>
      <c r="G225" s="29">
        <v>13.192</v>
      </c>
      <c r="H225" s="29">
        <v>10.848</v>
      </c>
      <c r="I225" s="29">
        <v>0.138</v>
      </c>
      <c r="J225" s="40">
        <v>8.470486283000001</v>
      </c>
      <c r="K225" s="29">
        <v>10.6675</v>
      </c>
      <c r="L225" s="29">
        <v>2.1415</v>
      </c>
      <c r="M225" s="29">
        <v>0.427</v>
      </c>
      <c r="N225" s="29">
        <v>0.2195</v>
      </c>
      <c r="O225" s="42">
        <v>0.057</v>
      </c>
      <c r="P225" s="42">
        <v>0.0125</v>
      </c>
      <c r="Q225" s="29">
        <f t="shared" si="16"/>
        <v>99.27048628300001</v>
      </c>
      <c r="R225" s="23"/>
      <c r="S225" s="41">
        <v>228.28500000000003</v>
      </c>
      <c r="T225" s="23" t="s">
        <v>56</v>
      </c>
      <c r="U225" s="23"/>
      <c r="V225" s="23"/>
      <c r="W225" s="23"/>
    </row>
    <row r="226" spans="1:23" ht="14.25">
      <c r="A226" s="23" t="s">
        <v>291</v>
      </c>
      <c r="B226" s="26">
        <v>34604</v>
      </c>
      <c r="C226" s="24" t="s">
        <v>17</v>
      </c>
      <c r="D226" s="24">
        <v>1.38</v>
      </c>
      <c r="E226" s="29">
        <v>51.336</v>
      </c>
      <c r="F226" s="29">
        <v>2.336</v>
      </c>
      <c r="G226" s="29">
        <v>13.375</v>
      </c>
      <c r="H226" s="29">
        <v>11.429</v>
      </c>
      <c r="I226" s="29">
        <v>0.167</v>
      </c>
      <c r="J226" s="40">
        <v>8.496076876000002</v>
      </c>
      <c r="K226" s="29">
        <v>10.899</v>
      </c>
      <c r="L226" s="29">
        <v>2.201</v>
      </c>
      <c r="M226" s="29">
        <v>0.445</v>
      </c>
      <c r="N226" s="29">
        <v>0.233</v>
      </c>
      <c r="O226" s="42">
        <v>0.047</v>
      </c>
      <c r="P226" s="42">
        <v>0.002</v>
      </c>
      <c r="Q226" s="29">
        <f t="shared" si="16"/>
        <v>100.96607687599999</v>
      </c>
      <c r="R226" s="23"/>
      <c r="S226" s="41">
        <v>188.235</v>
      </c>
      <c r="T226" s="23" t="s">
        <v>57</v>
      </c>
      <c r="U226" s="23"/>
      <c r="V226" s="23"/>
      <c r="W226" s="23"/>
    </row>
    <row r="227" spans="1:23" ht="14.25">
      <c r="A227" s="23" t="s">
        <v>292</v>
      </c>
      <c r="B227" s="26">
        <v>34604</v>
      </c>
      <c r="C227" s="24" t="s">
        <v>17</v>
      </c>
      <c r="D227" s="24">
        <v>1.38</v>
      </c>
      <c r="E227" s="29">
        <v>51.031</v>
      </c>
      <c r="F227" s="29">
        <v>2.477</v>
      </c>
      <c r="G227" s="29">
        <v>13.21</v>
      </c>
      <c r="H227" s="29">
        <v>11.469</v>
      </c>
      <c r="I227" s="29">
        <v>0.178</v>
      </c>
      <c r="J227" s="40">
        <v>8.616195986000001</v>
      </c>
      <c r="K227" s="29">
        <v>10.921</v>
      </c>
      <c r="L227" s="29">
        <v>2.263</v>
      </c>
      <c r="M227" s="29">
        <v>0.443</v>
      </c>
      <c r="N227" s="29">
        <v>0.197</v>
      </c>
      <c r="O227" s="42">
        <v>0.079</v>
      </c>
      <c r="P227" s="42">
        <v>0</v>
      </c>
      <c r="Q227" s="29">
        <f t="shared" si="16"/>
        <v>100.88419598599998</v>
      </c>
      <c r="R227" s="23"/>
      <c r="S227" s="41">
        <v>316.395</v>
      </c>
      <c r="T227" s="23" t="s">
        <v>57</v>
      </c>
      <c r="U227" s="23"/>
      <c r="V227" s="23"/>
      <c r="W227" s="23"/>
    </row>
    <row r="228" spans="1:23" ht="14.25">
      <c r="A228" s="23"/>
      <c r="B228" s="23"/>
      <c r="C228" s="23"/>
      <c r="D228" s="23"/>
      <c r="E228" s="23"/>
      <c r="F228" s="23"/>
      <c r="G228" s="23"/>
      <c r="H228" s="23"/>
      <c r="I228" s="23"/>
      <c r="J228" s="4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</row>
    <row r="229" spans="1:23" ht="14.25">
      <c r="A229" s="23" t="s">
        <v>58</v>
      </c>
      <c r="B229" s="26"/>
      <c r="C229" s="24"/>
      <c r="D229" s="24"/>
      <c r="E229" s="23"/>
      <c r="F229" s="23"/>
      <c r="G229" s="23"/>
      <c r="H229" s="23"/>
      <c r="I229" s="23"/>
      <c r="J229" s="43"/>
      <c r="K229" s="23"/>
      <c r="L229" s="23"/>
      <c r="M229" s="23"/>
      <c r="N229" s="23"/>
      <c r="O229" s="23"/>
      <c r="P229" s="23"/>
      <c r="Q229" s="29"/>
      <c r="R229" s="23"/>
      <c r="S229" s="41"/>
      <c r="T229" s="23"/>
      <c r="U229" s="23"/>
      <c r="V229" s="23"/>
      <c r="W229" s="23"/>
    </row>
    <row r="230" spans="1:23" ht="14.25">
      <c r="A230" s="23" t="s">
        <v>275</v>
      </c>
      <c r="B230" s="26">
        <v>34614</v>
      </c>
      <c r="C230" s="24" t="s">
        <v>14</v>
      </c>
      <c r="D230" s="24">
        <v>1.3</v>
      </c>
      <c r="E230" s="29">
        <v>51.29875</v>
      </c>
      <c r="F230" s="29">
        <v>2.3905</v>
      </c>
      <c r="G230" s="29">
        <v>13.45175</v>
      </c>
      <c r="H230" s="29">
        <v>11.0805</v>
      </c>
      <c r="I230" s="29">
        <v>0.16575</v>
      </c>
      <c r="J230" s="40">
        <v>8.342794446500001</v>
      </c>
      <c r="K230" s="29">
        <v>11.06575</v>
      </c>
      <c r="L230" s="29">
        <v>2.161</v>
      </c>
      <c r="M230" s="29">
        <v>0.42125</v>
      </c>
      <c r="N230" s="29">
        <v>0.2205</v>
      </c>
      <c r="O230" s="42">
        <v>0.06725</v>
      </c>
      <c r="P230" s="42">
        <v>0.00775</v>
      </c>
      <c r="Q230" s="29">
        <f aca="true" t="shared" si="17" ref="Q230:Q239">SUM(E230:P230)</f>
        <v>100.67354444650002</v>
      </c>
      <c r="R230" s="23"/>
      <c r="S230" s="41">
        <v>269.33625</v>
      </c>
      <c r="T230" s="23" t="s">
        <v>1549</v>
      </c>
      <c r="U230" s="23"/>
      <c r="V230" s="23"/>
      <c r="W230" s="23"/>
    </row>
    <row r="231" spans="1:23" ht="14.25">
      <c r="A231" s="23" t="s">
        <v>276</v>
      </c>
      <c r="B231" s="26">
        <v>34614</v>
      </c>
      <c r="C231" s="24" t="s">
        <v>14</v>
      </c>
      <c r="D231" s="24">
        <v>1.3</v>
      </c>
      <c r="E231" s="29">
        <v>50.3625</v>
      </c>
      <c r="F231" s="29">
        <v>2.22625</v>
      </c>
      <c r="G231" s="29">
        <v>12.709</v>
      </c>
      <c r="H231" s="29">
        <v>11.55675</v>
      </c>
      <c r="I231" s="29">
        <v>0.1575</v>
      </c>
      <c r="J231" s="40">
        <v>9.929150084000002</v>
      </c>
      <c r="K231" s="29">
        <v>10.48275</v>
      </c>
      <c r="L231" s="29">
        <v>2.08875</v>
      </c>
      <c r="M231" s="29">
        <v>0.42825</v>
      </c>
      <c r="N231" s="29">
        <v>0.21475</v>
      </c>
      <c r="O231" s="42">
        <v>0.07825</v>
      </c>
      <c r="P231" s="42">
        <v>0.0095</v>
      </c>
      <c r="Q231" s="29">
        <f t="shared" si="17"/>
        <v>100.24340008399999</v>
      </c>
      <c r="R231" s="23"/>
      <c r="S231" s="41">
        <v>313.39125</v>
      </c>
      <c r="T231" s="23" t="s">
        <v>1550</v>
      </c>
      <c r="U231" s="23"/>
      <c r="V231" s="23"/>
      <c r="W231" s="23"/>
    </row>
    <row r="232" spans="1:23" ht="14.25">
      <c r="A232" s="23" t="s">
        <v>277</v>
      </c>
      <c r="B232" s="26">
        <v>34614</v>
      </c>
      <c r="C232" s="24" t="s">
        <v>14</v>
      </c>
      <c r="D232" s="24">
        <v>1.3</v>
      </c>
      <c r="E232" s="29">
        <v>51.20875</v>
      </c>
      <c r="F232" s="29">
        <v>2.299</v>
      </c>
      <c r="G232" s="29">
        <v>13.38875</v>
      </c>
      <c r="H232" s="29">
        <v>11.42</v>
      </c>
      <c r="I232" s="29">
        <v>0.173</v>
      </c>
      <c r="J232" s="40">
        <v>8.683044882</v>
      </c>
      <c r="K232" s="29">
        <v>11.10525</v>
      </c>
      <c r="L232" s="29">
        <v>2.15925</v>
      </c>
      <c r="M232" s="29">
        <v>0.43875</v>
      </c>
      <c r="N232" s="29">
        <v>0.21825</v>
      </c>
      <c r="O232" s="42">
        <v>0.07075</v>
      </c>
      <c r="P232" s="42">
        <v>0.01075</v>
      </c>
      <c r="Q232" s="29">
        <f t="shared" si="17"/>
        <v>101.17554488200001</v>
      </c>
      <c r="R232" s="23"/>
      <c r="S232" s="41">
        <v>283.35375</v>
      </c>
      <c r="T232" s="23" t="s">
        <v>1550</v>
      </c>
      <c r="U232" s="23"/>
      <c r="V232" s="23"/>
      <c r="W232" s="23"/>
    </row>
    <row r="233" spans="1:23" ht="14.25">
      <c r="A233" s="23" t="s">
        <v>278</v>
      </c>
      <c r="B233" s="26">
        <v>34614</v>
      </c>
      <c r="C233" s="24" t="s">
        <v>14</v>
      </c>
      <c r="D233" s="24">
        <v>1.3</v>
      </c>
      <c r="E233" s="29">
        <v>50.9455</v>
      </c>
      <c r="F233" s="29">
        <v>2.37975</v>
      </c>
      <c r="G233" s="29">
        <v>13.23725</v>
      </c>
      <c r="H233" s="29">
        <v>11.354</v>
      </c>
      <c r="I233" s="29">
        <v>0.17425</v>
      </c>
      <c r="J233" s="40">
        <v>8.7146414305</v>
      </c>
      <c r="K233" s="29">
        <v>10.647</v>
      </c>
      <c r="L233" s="29">
        <v>2.1445</v>
      </c>
      <c r="M233" s="29">
        <v>0.443</v>
      </c>
      <c r="N233" s="29">
        <v>0.232</v>
      </c>
      <c r="O233" s="42">
        <v>0.0985</v>
      </c>
      <c r="P233" s="42">
        <v>0.0105</v>
      </c>
      <c r="Q233" s="29">
        <f t="shared" si="17"/>
        <v>100.38089143049999</v>
      </c>
      <c r="R233" s="23"/>
      <c r="S233" s="41">
        <v>394.4925</v>
      </c>
      <c r="T233" s="23" t="s">
        <v>1550</v>
      </c>
      <c r="U233" s="23"/>
      <c r="V233" s="23"/>
      <c r="W233" s="23"/>
    </row>
    <row r="234" spans="1:23" ht="14.25">
      <c r="A234" s="23" t="s">
        <v>279</v>
      </c>
      <c r="B234" s="26">
        <v>34614</v>
      </c>
      <c r="C234" s="24" t="s">
        <v>14</v>
      </c>
      <c r="D234" s="24">
        <v>1.3</v>
      </c>
      <c r="E234" s="29">
        <v>50.96925</v>
      </c>
      <c r="F234" s="29">
        <v>2.381</v>
      </c>
      <c r="G234" s="29">
        <v>13.4485</v>
      </c>
      <c r="H234" s="29">
        <v>11.208</v>
      </c>
      <c r="I234" s="29">
        <v>0.176</v>
      </c>
      <c r="J234" s="40">
        <v>8.3255599655</v>
      </c>
      <c r="K234" s="29">
        <v>10.8385</v>
      </c>
      <c r="L234" s="29">
        <v>2.20025</v>
      </c>
      <c r="M234" s="29">
        <v>0.43725</v>
      </c>
      <c r="N234" s="29">
        <v>0.2495</v>
      </c>
      <c r="O234" s="42">
        <v>0.06175</v>
      </c>
      <c r="P234" s="42">
        <v>0.00475</v>
      </c>
      <c r="Q234" s="29">
        <f t="shared" si="17"/>
        <v>100.3003099655</v>
      </c>
      <c r="R234" s="23"/>
      <c r="S234" s="41">
        <v>247.30875</v>
      </c>
      <c r="T234" s="23" t="s">
        <v>1550</v>
      </c>
      <c r="U234" s="23"/>
      <c r="V234" s="23"/>
      <c r="W234" s="23"/>
    </row>
    <row r="235" spans="1:23" ht="14.25">
      <c r="A235" s="23" t="s">
        <v>280</v>
      </c>
      <c r="B235" s="26">
        <v>34614</v>
      </c>
      <c r="C235" s="24" t="s">
        <v>14</v>
      </c>
      <c r="D235" s="24">
        <v>1.3</v>
      </c>
      <c r="E235" s="29">
        <v>51.01075</v>
      </c>
      <c r="F235" s="29">
        <v>2.28975</v>
      </c>
      <c r="G235" s="29">
        <v>13.297</v>
      </c>
      <c r="H235" s="29">
        <v>11.42525</v>
      </c>
      <c r="I235" s="29">
        <v>0.166</v>
      </c>
      <c r="J235" s="40">
        <v>8.654843004</v>
      </c>
      <c r="K235" s="29">
        <v>10.78875</v>
      </c>
      <c r="L235" s="29">
        <v>2.21225</v>
      </c>
      <c r="M235" s="29">
        <v>0.4085</v>
      </c>
      <c r="N235" s="29">
        <v>0.228</v>
      </c>
      <c r="O235" s="42">
        <v>0.08225</v>
      </c>
      <c r="P235" s="42">
        <v>0.00625</v>
      </c>
      <c r="Q235" s="29">
        <f t="shared" si="17"/>
        <v>100.569593004</v>
      </c>
      <c r="R235" s="23"/>
      <c r="S235" s="41">
        <v>329.41125</v>
      </c>
      <c r="T235" s="23" t="s">
        <v>1550</v>
      </c>
      <c r="U235" s="23"/>
      <c r="V235" s="23"/>
      <c r="W235" s="23"/>
    </row>
    <row r="236" spans="1:23" ht="14.25">
      <c r="A236" s="23" t="s">
        <v>281</v>
      </c>
      <c r="B236" s="26">
        <v>34614</v>
      </c>
      <c r="C236" s="24" t="s">
        <v>14</v>
      </c>
      <c r="D236" s="24">
        <v>1.3</v>
      </c>
      <c r="E236" s="29">
        <v>51.11375</v>
      </c>
      <c r="F236" s="29">
        <v>2.34575</v>
      </c>
      <c r="G236" s="29">
        <v>13.4345</v>
      </c>
      <c r="H236" s="29">
        <v>11.10975</v>
      </c>
      <c r="I236" s="29">
        <v>0.15275</v>
      </c>
      <c r="J236" s="40">
        <v>8.104384126000001</v>
      </c>
      <c r="K236" s="29">
        <v>11.14025</v>
      </c>
      <c r="L236" s="29">
        <v>2.1895</v>
      </c>
      <c r="M236" s="29">
        <v>0.3875</v>
      </c>
      <c r="N236" s="29">
        <v>0.218</v>
      </c>
      <c r="O236" s="42">
        <v>0.0695</v>
      </c>
      <c r="P236" s="42">
        <v>0.00875</v>
      </c>
      <c r="Q236" s="29">
        <f t="shared" si="17"/>
        <v>100.27438412600002</v>
      </c>
      <c r="R236" s="23"/>
      <c r="S236" s="41">
        <v>278.34749999999997</v>
      </c>
      <c r="T236" s="23" t="s">
        <v>1550</v>
      </c>
      <c r="U236" s="23"/>
      <c r="V236" s="23"/>
      <c r="W236" s="23"/>
    </row>
    <row r="237" spans="1:23" ht="14.25">
      <c r="A237" s="23" t="s">
        <v>282</v>
      </c>
      <c r="B237" s="26">
        <v>34614</v>
      </c>
      <c r="C237" s="24" t="s">
        <v>14</v>
      </c>
      <c r="D237" s="24">
        <v>1.3</v>
      </c>
      <c r="E237" s="29">
        <v>51.254333333333335</v>
      </c>
      <c r="F237" s="29">
        <v>2.29</v>
      </c>
      <c r="G237" s="29">
        <v>13.333</v>
      </c>
      <c r="H237" s="29">
        <v>11.386666666666667</v>
      </c>
      <c r="I237" s="29">
        <v>0.15433333333333332</v>
      </c>
      <c r="J237" s="40">
        <v>8.571630055333333</v>
      </c>
      <c r="K237" s="29">
        <v>10.926</v>
      </c>
      <c r="L237" s="29">
        <v>2.184</v>
      </c>
      <c r="M237" s="29">
        <v>0.4093333333333333</v>
      </c>
      <c r="N237" s="29">
        <v>0.22166666666666668</v>
      </c>
      <c r="O237" s="42">
        <v>0.07233333333333333</v>
      </c>
      <c r="P237" s="42">
        <v>0.009333333333333334</v>
      </c>
      <c r="Q237" s="29">
        <f t="shared" si="17"/>
        <v>100.81263005533333</v>
      </c>
      <c r="R237" s="23"/>
      <c r="S237" s="41">
        <v>289.695</v>
      </c>
      <c r="T237" s="23" t="s">
        <v>1550</v>
      </c>
      <c r="U237" s="23"/>
      <c r="V237" s="23"/>
      <c r="W237" s="23"/>
    </row>
    <row r="238" spans="1:23" ht="14.25">
      <c r="A238" s="23" t="s">
        <v>283</v>
      </c>
      <c r="B238" s="26">
        <v>34614</v>
      </c>
      <c r="C238" s="24" t="s">
        <v>14</v>
      </c>
      <c r="D238" s="24">
        <v>1.3</v>
      </c>
      <c r="E238" s="29">
        <v>51.045</v>
      </c>
      <c r="F238" s="29">
        <v>2.404</v>
      </c>
      <c r="G238" s="29">
        <v>13.40075</v>
      </c>
      <c r="H238" s="29">
        <v>11.287</v>
      </c>
      <c r="I238" s="29">
        <v>0.1625</v>
      </c>
      <c r="J238" s="40">
        <v>8.364468111999999</v>
      </c>
      <c r="K238" s="29">
        <v>10.86175</v>
      </c>
      <c r="L238" s="29">
        <v>2.277</v>
      </c>
      <c r="M238" s="29">
        <v>0.42275</v>
      </c>
      <c r="N238" s="29">
        <v>0.21425</v>
      </c>
      <c r="O238" s="42">
        <v>0.0545</v>
      </c>
      <c r="P238" s="42">
        <v>0.0075</v>
      </c>
      <c r="Q238" s="29">
        <f t="shared" si="17"/>
        <v>100.501468112</v>
      </c>
      <c r="R238" s="23"/>
      <c r="S238" s="41">
        <v>218.2725</v>
      </c>
      <c r="T238" s="23" t="s">
        <v>1550</v>
      </c>
      <c r="U238" s="23"/>
      <c r="V238" s="23"/>
      <c r="W238" s="23"/>
    </row>
    <row r="239" spans="1:23" ht="14.25">
      <c r="A239" s="23" t="s">
        <v>284</v>
      </c>
      <c r="B239" s="26">
        <v>34614</v>
      </c>
      <c r="C239" s="24" t="s">
        <v>14</v>
      </c>
      <c r="D239" s="24">
        <v>1.3</v>
      </c>
      <c r="E239" s="29">
        <v>51.0335</v>
      </c>
      <c r="F239" s="29">
        <v>2.36175</v>
      </c>
      <c r="G239" s="29">
        <v>13.323</v>
      </c>
      <c r="H239" s="29">
        <v>11.27825</v>
      </c>
      <c r="I239" s="29">
        <v>0.17025</v>
      </c>
      <c r="J239" s="40">
        <v>8.2550552705</v>
      </c>
      <c r="K239" s="29">
        <v>10.85575</v>
      </c>
      <c r="L239" s="29">
        <v>2.25225</v>
      </c>
      <c r="M239" s="29">
        <v>0.44275</v>
      </c>
      <c r="N239" s="29">
        <v>0.22525</v>
      </c>
      <c r="O239" s="42">
        <v>0.118</v>
      </c>
      <c r="P239" s="42">
        <v>0.00975</v>
      </c>
      <c r="Q239" s="29">
        <f t="shared" si="17"/>
        <v>100.32555527049999</v>
      </c>
      <c r="R239" s="23"/>
      <c r="S239" s="41">
        <v>472.59000000000003</v>
      </c>
      <c r="T239" s="23" t="s">
        <v>1550</v>
      </c>
      <c r="U239" s="23"/>
      <c r="V239" s="23"/>
      <c r="W239" s="23"/>
    </row>
    <row r="240" spans="1:23" ht="14.25">
      <c r="A240" s="23"/>
      <c r="B240" s="26"/>
      <c r="C240" s="24"/>
      <c r="D240" s="24"/>
      <c r="E240" s="29"/>
      <c r="F240" s="29"/>
      <c r="G240" s="29"/>
      <c r="H240" s="29"/>
      <c r="I240" s="29"/>
      <c r="J240" s="40"/>
      <c r="K240" s="29"/>
      <c r="L240" s="29"/>
      <c r="M240" s="29"/>
      <c r="N240" s="29"/>
      <c r="O240" s="42"/>
      <c r="P240" s="42"/>
      <c r="Q240" s="29"/>
      <c r="R240" s="23"/>
      <c r="S240" s="41"/>
      <c r="T240" s="23"/>
      <c r="U240" s="23"/>
      <c r="V240" s="23"/>
      <c r="W240" s="23"/>
    </row>
    <row r="241" spans="1:23" ht="14.25">
      <c r="A241" s="23"/>
      <c r="B241" s="26"/>
      <c r="C241" s="24"/>
      <c r="D241" s="24"/>
      <c r="E241" s="29"/>
      <c r="F241" s="29"/>
      <c r="G241" s="29"/>
      <c r="H241" s="29"/>
      <c r="I241" s="29"/>
      <c r="J241" s="40"/>
      <c r="K241" s="29"/>
      <c r="L241" s="29"/>
      <c r="M241" s="29"/>
      <c r="N241" s="29"/>
      <c r="O241" s="42"/>
      <c r="P241" s="42"/>
      <c r="Q241" s="29"/>
      <c r="R241" s="23"/>
      <c r="S241" s="41"/>
      <c r="T241" s="23"/>
      <c r="U241" s="23"/>
      <c r="V241" s="23"/>
      <c r="W241" s="23"/>
    </row>
    <row r="242" spans="1:23" ht="14.25">
      <c r="A242" s="23" t="s">
        <v>59</v>
      </c>
      <c r="B242" s="26"/>
      <c r="C242" s="24"/>
      <c r="D242" s="24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42"/>
      <c r="P242" s="42"/>
      <c r="Q242" s="23"/>
      <c r="R242" s="23"/>
      <c r="S242" s="41"/>
      <c r="T242" s="23"/>
      <c r="U242" s="23"/>
      <c r="V242" s="23"/>
      <c r="W242" s="23"/>
    </row>
    <row r="243" spans="1:23" ht="14.25">
      <c r="A243" s="23" t="s">
        <v>265</v>
      </c>
      <c r="B243" s="26">
        <v>34540</v>
      </c>
      <c r="C243" s="24" t="s">
        <v>14</v>
      </c>
      <c r="D243" s="24">
        <v>1.19</v>
      </c>
      <c r="E243" s="29">
        <v>50.99425</v>
      </c>
      <c r="F243" s="29">
        <v>2.409</v>
      </c>
      <c r="G243" s="29">
        <v>13.63225</v>
      </c>
      <c r="H243" s="29">
        <v>11.22775</v>
      </c>
      <c r="I243" s="29">
        <v>0.1685</v>
      </c>
      <c r="J243" s="29">
        <v>7.821734000000001</v>
      </c>
      <c r="K243" s="29">
        <v>10.99975</v>
      </c>
      <c r="L243" s="29">
        <v>2.24225</v>
      </c>
      <c r="M243" s="29">
        <v>0.45275</v>
      </c>
      <c r="N243" s="29">
        <v>0.228</v>
      </c>
      <c r="O243" s="42">
        <v>0.085</v>
      </c>
      <c r="P243" s="42">
        <v>0.00825</v>
      </c>
      <c r="Q243" s="29">
        <f aca="true" t="shared" si="18" ref="Q243:Q252">SUM(E243:P243)</f>
        <v>100.26948399999999</v>
      </c>
      <c r="R243" s="23"/>
      <c r="S243" s="41">
        <v>340.425</v>
      </c>
      <c r="T243" s="23" t="s">
        <v>60</v>
      </c>
      <c r="U243" s="23"/>
      <c r="V243" s="23"/>
      <c r="W243" s="23"/>
    </row>
    <row r="244" spans="1:23" ht="14.25">
      <c r="A244" s="23" t="s">
        <v>266</v>
      </c>
      <c r="B244" s="26">
        <v>34540</v>
      </c>
      <c r="C244" s="24" t="s">
        <v>14</v>
      </c>
      <c r="D244" s="24">
        <v>1.19</v>
      </c>
      <c r="E244" s="29">
        <v>50.862</v>
      </c>
      <c r="F244" s="29">
        <v>2.39525</v>
      </c>
      <c r="G244" s="29">
        <v>13.63325</v>
      </c>
      <c r="H244" s="29">
        <v>11.1255</v>
      </c>
      <c r="I244" s="29">
        <v>0.14775</v>
      </c>
      <c r="J244" s="29">
        <v>7.799600000000001</v>
      </c>
      <c r="K244" s="29">
        <v>10.9745</v>
      </c>
      <c r="L244" s="29">
        <v>2.199</v>
      </c>
      <c r="M244" s="29">
        <v>0.44125</v>
      </c>
      <c r="N244" s="29">
        <v>0.2145</v>
      </c>
      <c r="O244" s="42">
        <v>0.08425</v>
      </c>
      <c r="P244" s="42">
        <v>0.01075</v>
      </c>
      <c r="Q244" s="29">
        <f t="shared" si="18"/>
        <v>99.8876</v>
      </c>
      <c r="R244" s="23"/>
      <c r="S244" s="41">
        <v>337.42125</v>
      </c>
      <c r="T244" s="23" t="s">
        <v>60</v>
      </c>
      <c r="U244" s="23"/>
      <c r="V244" s="23"/>
      <c r="W244" s="23"/>
    </row>
    <row r="245" spans="1:23" ht="14.25">
      <c r="A245" s="23" t="s">
        <v>267</v>
      </c>
      <c r="B245" s="26">
        <v>34540</v>
      </c>
      <c r="C245" s="24" t="s">
        <v>14</v>
      </c>
      <c r="D245" s="24">
        <v>1.19</v>
      </c>
      <c r="E245" s="29">
        <v>51.01875</v>
      </c>
      <c r="F245" s="29">
        <v>2.39975</v>
      </c>
      <c r="G245" s="29">
        <v>13.667</v>
      </c>
      <c r="H245" s="29">
        <v>11.13475</v>
      </c>
      <c r="I245" s="29">
        <v>0.1605</v>
      </c>
      <c r="J245" s="29">
        <v>7.6507225000000005</v>
      </c>
      <c r="K245" s="29">
        <v>11.00975</v>
      </c>
      <c r="L245" s="29">
        <v>2.19675</v>
      </c>
      <c r="M245" s="29">
        <v>0.4415</v>
      </c>
      <c r="N245" s="29">
        <v>0.2335</v>
      </c>
      <c r="O245" s="42">
        <v>0.08</v>
      </c>
      <c r="P245" s="42">
        <v>0.0085</v>
      </c>
      <c r="Q245" s="29">
        <f t="shared" si="18"/>
        <v>100.00147249999999</v>
      </c>
      <c r="R245" s="23"/>
      <c r="S245" s="41">
        <v>320.4</v>
      </c>
      <c r="T245" s="23" t="s">
        <v>60</v>
      </c>
      <c r="U245" s="23"/>
      <c r="V245" s="23"/>
      <c r="W245" s="23"/>
    </row>
    <row r="246" spans="1:23" ht="14.25">
      <c r="A246" s="23" t="s">
        <v>268</v>
      </c>
      <c r="B246" s="26">
        <v>34540</v>
      </c>
      <c r="C246" s="24" t="s">
        <v>14</v>
      </c>
      <c r="D246" s="24">
        <v>1.19</v>
      </c>
      <c r="E246" s="29">
        <v>51.053</v>
      </c>
      <c r="F246" s="29">
        <v>2.41925</v>
      </c>
      <c r="G246" s="29">
        <v>13.674</v>
      </c>
      <c r="H246" s="29">
        <v>11.25725</v>
      </c>
      <c r="I246" s="29">
        <v>0.17525</v>
      </c>
      <c r="J246" s="29">
        <v>7.7223945</v>
      </c>
      <c r="K246" s="29">
        <v>10.9945</v>
      </c>
      <c r="L246" s="29">
        <v>2.2245</v>
      </c>
      <c r="M246" s="29">
        <v>0.4465</v>
      </c>
      <c r="N246" s="29">
        <v>0.216</v>
      </c>
      <c r="O246" s="42">
        <v>0.08175</v>
      </c>
      <c r="P246" s="42">
        <v>0.01</v>
      </c>
      <c r="Q246" s="29">
        <f t="shared" si="18"/>
        <v>100.2743945</v>
      </c>
      <c r="R246" s="23"/>
      <c r="S246" s="41">
        <v>327.40875000000005</v>
      </c>
      <c r="T246" s="23" t="s">
        <v>60</v>
      </c>
      <c r="U246" s="23"/>
      <c r="V246" s="23"/>
      <c r="W246" s="23"/>
    </row>
    <row r="247" spans="1:23" ht="14.25">
      <c r="A247" s="23" t="s">
        <v>269</v>
      </c>
      <c r="B247" s="26">
        <v>34540</v>
      </c>
      <c r="C247" s="24" t="s">
        <v>14</v>
      </c>
      <c r="D247" s="24">
        <v>1.19</v>
      </c>
      <c r="E247" s="29">
        <v>50.832</v>
      </c>
      <c r="F247" s="29">
        <v>2.369</v>
      </c>
      <c r="G247" s="29">
        <v>13.65675</v>
      </c>
      <c r="H247" s="29">
        <v>11.26825</v>
      </c>
      <c r="I247" s="29">
        <v>0.1745</v>
      </c>
      <c r="J247" s="29">
        <v>7.7102735000000004</v>
      </c>
      <c r="K247" s="29">
        <v>10.9</v>
      </c>
      <c r="L247" s="29">
        <v>2.27725</v>
      </c>
      <c r="M247" s="29">
        <v>0.449</v>
      </c>
      <c r="N247" s="29">
        <v>0.20875</v>
      </c>
      <c r="O247" s="42">
        <v>0.092</v>
      </c>
      <c r="P247" s="42">
        <v>0.00675</v>
      </c>
      <c r="Q247" s="29">
        <f t="shared" si="18"/>
        <v>99.94452349999997</v>
      </c>
      <c r="R247" s="23"/>
      <c r="S247" s="41">
        <v>368.46</v>
      </c>
      <c r="T247" s="23" t="s">
        <v>60</v>
      </c>
      <c r="U247" s="23"/>
      <c r="V247" s="23"/>
      <c r="W247" s="23"/>
    </row>
    <row r="248" spans="1:23" ht="14.25">
      <c r="A248" s="23" t="s">
        <v>270</v>
      </c>
      <c r="B248" s="26">
        <v>34540</v>
      </c>
      <c r="C248" s="24" t="s">
        <v>14</v>
      </c>
      <c r="D248" s="24">
        <v>1.19</v>
      </c>
      <c r="E248" s="29">
        <v>50.79975</v>
      </c>
      <c r="F248" s="29">
        <v>2.353</v>
      </c>
      <c r="G248" s="29">
        <v>13.65275</v>
      </c>
      <c r="H248" s="29">
        <v>11.2995</v>
      </c>
      <c r="I248" s="29">
        <v>0.16725</v>
      </c>
      <c r="J248" s="29">
        <v>7.6538845</v>
      </c>
      <c r="K248" s="29">
        <v>10.94925</v>
      </c>
      <c r="L248" s="29">
        <v>2.23575</v>
      </c>
      <c r="M248" s="29">
        <v>0.44375</v>
      </c>
      <c r="N248" s="29">
        <v>0.22825</v>
      </c>
      <c r="O248" s="42">
        <v>0.0905</v>
      </c>
      <c r="P248" s="42">
        <v>0.0065</v>
      </c>
      <c r="Q248" s="29">
        <f t="shared" si="18"/>
        <v>99.8801345</v>
      </c>
      <c r="R248" s="23"/>
      <c r="S248" s="41">
        <v>362.4525</v>
      </c>
      <c r="T248" s="23" t="s">
        <v>60</v>
      </c>
      <c r="U248" s="23"/>
      <c r="V248" s="23"/>
      <c r="W248" s="23"/>
    </row>
    <row r="249" spans="1:23" ht="14.25">
      <c r="A249" s="23" t="s">
        <v>271</v>
      </c>
      <c r="B249" s="26">
        <v>34540</v>
      </c>
      <c r="C249" s="24" t="s">
        <v>14</v>
      </c>
      <c r="D249" s="24">
        <v>1.19</v>
      </c>
      <c r="E249" s="29">
        <v>50.72975</v>
      </c>
      <c r="F249" s="29">
        <v>2.404</v>
      </c>
      <c r="G249" s="29">
        <v>13.6375</v>
      </c>
      <c r="H249" s="29">
        <v>10.9865</v>
      </c>
      <c r="I249" s="29">
        <v>0.16825</v>
      </c>
      <c r="J249" s="29">
        <v>7.78906</v>
      </c>
      <c r="K249" s="29">
        <v>10.9765</v>
      </c>
      <c r="L249" s="29">
        <v>2.24925</v>
      </c>
      <c r="M249" s="29">
        <v>0.45175</v>
      </c>
      <c r="N249" s="29">
        <v>0.20725</v>
      </c>
      <c r="O249" s="42">
        <v>0.08825</v>
      </c>
      <c r="P249" s="42">
        <v>0.00725</v>
      </c>
      <c r="Q249" s="29">
        <f t="shared" si="18"/>
        <v>99.69531000000003</v>
      </c>
      <c r="R249" s="23"/>
      <c r="S249" s="41">
        <v>353.44124999999997</v>
      </c>
      <c r="T249" s="23" t="s">
        <v>60</v>
      </c>
      <c r="U249" s="23"/>
      <c r="V249" s="23"/>
      <c r="W249" s="23"/>
    </row>
    <row r="250" spans="1:23" ht="14.25">
      <c r="A250" s="23" t="s">
        <v>272</v>
      </c>
      <c r="B250" s="26">
        <v>34540</v>
      </c>
      <c r="C250" s="24" t="s">
        <v>14</v>
      </c>
      <c r="D250" s="24">
        <v>1.19</v>
      </c>
      <c r="E250" s="29">
        <v>50.76425</v>
      </c>
      <c r="F250" s="29">
        <v>2.37075</v>
      </c>
      <c r="G250" s="29">
        <v>13.55325</v>
      </c>
      <c r="H250" s="29">
        <v>11.23475</v>
      </c>
      <c r="I250" s="29">
        <v>0.1795</v>
      </c>
      <c r="J250" s="29">
        <v>7.731353500000001</v>
      </c>
      <c r="K250" s="29">
        <v>10.94825</v>
      </c>
      <c r="L250" s="29">
        <v>2.211</v>
      </c>
      <c r="M250" s="29">
        <v>0.4515</v>
      </c>
      <c r="N250" s="29">
        <v>0.21125</v>
      </c>
      <c r="O250" s="42">
        <v>0.10175</v>
      </c>
      <c r="P250" s="42">
        <v>0.0115</v>
      </c>
      <c r="Q250" s="29">
        <f t="shared" si="18"/>
        <v>99.7691035</v>
      </c>
      <c r="R250" s="23"/>
      <c r="S250" s="41">
        <v>407.50874999999996</v>
      </c>
      <c r="T250" s="23" t="s">
        <v>60</v>
      </c>
      <c r="U250" s="23"/>
      <c r="V250" s="23"/>
      <c r="W250" s="23"/>
    </row>
    <row r="251" spans="1:23" ht="14.25">
      <c r="A251" s="23" t="s">
        <v>273</v>
      </c>
      <c r="B251" s="26">
        <v>34540</v>
      </c>
      <c r="C251" s="24" t="s">
        <v>14</v>
      </c>
      <c r="D251" s="24">
        <v>1.19</v>
      </c>
      <c r="E251" s="29">
        <v>50.8965</v>
      </c>
      <c r="F251" s="29">
        <v>2.424</v>
      </c>
      <c r="G251" s="29">
        <v>13.66875</v>
      </c>
      <c r="H251" s="29">
        <v>11.3125</v>
      </c>
      <c r="I251" s="29">
        <v>0.16475</v>
      </c>
      <c r="J251" s="29">
        <v>7.4831365000000005</v>
      </c>
      <c r="K251" s="29">
        <v>11.0715</v>
      </c>
      <c r="L251" s="29">
        <v>2.2495</v>
      </c>
      <c r="M251" s="29">
        <v>0.44825</v>
      </c>
      <c r="N251" s="29">
        <v>0.2265</v>
      </c>
      <c r="O251" s="42">
        <v>0.0925</v>
      </c>
      <c r="P251" s="42">
        <v>0.0085</v>
      </c>
      <c r="Q251" s="29">
        <f t="shared" si="18"/>
        <v>100.0463865</v>
      </c>
      <c r="R251" s="23"/>
      <c r="S251" s="41">
        <v>370.46250000000003</v>
      </c>
      <c r="T251" s="23" t="s">
        <v>60</v>
      </c>
      <c r="U251" s="23"/>
      <c r="V251" s="23"/>
      <c r="W251" s="23"/>
    </row>
    <row r="252" spans="1:23" ht="14.25">
      <c r="A252" s="23" t="s">
        <v>274</v>
      </c>
      <c r="B252" s="26">
        <v>34540</v>
      </c>
      <c r="C252" s="24" t="s">
        <v>14</v>
      </c>
      <c r="D252" s="24">
        <v>1.19</v>
      </c>
      <c r="E252" s="29">
        <v>50.7955</v>
      </c>
      <c r="F252" s="29">
        <v>2.394</v>
      </c>
      <c r="G252" s="29">
        <v>13.6055</v>
      </c>
      <c r="H252" s="29">
        <v>11.154</v>
      </c>
      <c r="I252" s="29">
        <v>0.16175</v>
      </c>
      <c r="J252" s="29">
        <v>7.691038</v>
      </c>
      <c r="K252" s="29">
        <v>10.90525</v>
      </c>
      <c r="L252" s="29">
        <v>2.26025</v>
      </c>
      <c r="M252" s="29">
        <v>0.44075</v>
      </c>
      <c r="N252" s="29">
        <v>0.21025</v>
      </c>
      <c r="O252" s="42">
        <v>0.09575</v>
      </c>
      <c r="P252" s="42">
        <v>0.0095</v>
      </c>
      <c r="Q252" s="29">
        <f t="shared" si="18"/>
        <v>99.72353799999998</v>
      </c>
      <c r="R252" s="23"/>
      <c r="S252" s="41">
        <v>383.47875</v>
      </c>
      <c r="T252" s="23" t="s">
        <v>60</v>
      </c>
      <c r="U252" s="23"/>
      <c r="V252" s="23"/>
      <c r="W252" s="23"/>
    </row>
    <row r="253" spans="1:23" ht="14.25">
      <c r="A253" s="23"/>
      <c r="B253" s="23"/>
      <c r="C253" s="23"/>
      <c r="D253" s="23"/>
      <c r="E253" s="23"/>
      <c r="F253" s="23"/>
      <c r="G253" s="23"/>
      <c r="H253" s="23"/>
      <c r="I253" s="23"/>
      <c r="J253" s="4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</row>
    <row r="254" spans="1:23" ht="14.25">
      <c r="A254" s="23"/>
      <c r="B254" s="23"/>
      <c r="C254" s="23"/>
      <c r="D254" s="23"/>
      <c r="E254" s="23"/>
      <c r="F254" s="23"/>
      <c r="G254" s="23"/>
      <c r="H254" s="23"/>
      <c r="I254" s="23"/>
      <c r="J254" s="4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</row>
    <row r="255" spans="1:23" ht="14.25">
      <c r="A255" s="23" t="s">
        <v>61</v>
      </c>
      <c r="B255" s="26"/>
      <c r="C255" s="24"/>
      <c r="D255" s="24"/>
      <c r="E255" s="29"/>
      <c r="F255" s="29"/>
      <c r="G255" s="29"/>
      <c r="H255" s="29"/>
      <c r="I255" s="29"/>
      <c r="J255" s="40"/>
      <c r="K255" s="29"/>
      <c r="L255" s="29"/>
      <c r="M255" s="29"/>
      <c r="N255" s="29"/>
      <c r="O255" s="42"/>
      <c r="P255" s="42"/>
      <c r="Q255" s="29"/>
      <c r="R255" s="23"/>
      <c r="S255" s="41"/>
      <c r="T255" s="23"/>
      <c r="U255" s="23"/>
      <c r="V255" s="23"/>
      <c r="W255" s="23"/>
    </row>
    <row r="256" spans="1:23" ht="14.25">
      <c r="A256" s="23" t="s">
        <v>253</v>
      </c>
      <c r="B256" s="26">
        <v>34615</v>
      </c>
      <c r="C256" s="24" t="s">
        <v>14</v>
      </c>
      <c r="D256" s="24">
        <v>1.17</v>
      </c>
      <c r="E256" s="29">
        <v>50.80025</v>
      </c>
      <c r="F256" s="29">
        <v>2.21475</v>
      </c>
      <c r="G256" s="29">
        <v>13.4275</v>
      </c>
      <c r="H256" s="29">
        <v>11.45025</v>
      </c>
      <c r="I256" s="29">
        <v>0.177</v>
      </c>
      <c r="J256" s="40">
        <v>8.220325180000001</v>
      </c>
      <c r="K256" s="29">
        <v>10.83</v>
      </c>
      <c r="L256" s="29">
        <v>2.2815</v>
      </c>
      <c r="M256" s="29">
        <v>0.3725</v>
      </c>
      <c r="N256" s="29">
        <v>0.2115</v>
      </c>
      <c r="O256" s="42">
        <v>0.1275</v>
      </c>
      <c r="P256" s="42">
        <v>0.01475</v>
      </c>
      <c r="Q256" s="29">
        <f aca="true" t="shared" si="19" ref="Q256:Q267">SUM(E256:P256)</f>
        <v>100.12782518</v>
      </c>
      <c r="R256" s="23"/>
      <c r="S256" s="41">
        <v>510.6375</v>
      </c>
      <c r="T256" s="23" t="s">
        <v>62</v>
      </c>
      <c r="U256" s="23"/>
      <c r="V256" s="23"/>
      <c r="W256" s="23"/>
    </row>
    <row r="257" spans="1:23" ht="14.25">
      <c r="A257" s="23" t="s">
        <v>254</v>
      </c>
      <c r="B257" s="26">
        <v>34615</v>
      </c>
      <c r="C257" s="24" t="s">
        <v>14</v>
      </c>
      <c r="D257" s="24">
        <v>1.17</v>
      </c>
      <c r="E257" s="29">
        <v>51.29</v>
      </c>
      <c r="F257" s="29">
        <v>2.44525</v>
      </c>
      <c r="G257" s="29">
        <v>13.62475</v>
      </c>
      <c r="H257" s="29">
        <v>11.108</v>
      </c>
      <c r="I257" s="29">
        <v>0.1735</v>
      </c>
      <c r="J257" s="40">
        <v>7.9863540440000005</v>
      </c>
      <c r="K257" s="29">
        <v>10.95325</v>
      </c>
      <c r="L257" s="29">
        <v>2.16725</v>
      </c>
      <c r="M257" s="29">
        <v>0.497</v>
      </c>
      <c r="N257" s="29">
        <v>0.2355</v>
      </c>
      <c r="O257" s="42">
        <v>0.12025</v>
      </c>
      <c r="P257" s="42">
        <v>0.0105</v>
      </c>
      <c r="Q257" s="29">
        <f t="shared" si="19"/>
        <v>100.61160404399999</v>
      </c>
      <c r="R257" s="23"/>
      <c r="S257" s="41">
        <v>481.60125</v>
      </c>
      <c r="T257" s="23" t="s">
        <v>62</v>
      </c>
      <c r="U257" s="23"/>
      <c r="V257" s="23"/>
      <c r="W257" s="23"/>
    </row>
    <row r="258" spans="1:23" ht="14.25">
      <c r="A258" s="23" t="s">
        <v>255</v>
      </c>
      <c r="B258" s="26">
        <v>34615</v>
      </c>
      <c r="C258" s="24" t="s">
        <v>14</v>
      </c>
      <c r="D258" s="24">
        <v>1.17</v>
      </c>
      <c r="E258" s="29">
        <v>51.255</v>
      </c>
      <c r="F258" s="29">
        <v>2.3475</v>
      </c>
      <c r="G258" s="29">
        <v>13.4135</v>
      </c>
      <c r="H258" s="29">
        <v>11.1115</v>
      </c>
      <c r="I258" s="29">
        <v>0.16175</v>
      </c>
      <c r="J258" s="40">
        <v>8.182722676</v>
      </c>
      <c r="K258" s="29">
        <v>10.77975</v>
      </c>
      <c r="L258" s="29">
        <v>2.204</v>
      </c>
      <c r="M258" s="29">
        <v>0.45175</v>
      </c>
      <c r="N258" s="29">
        <v>0.22475</v>
      </c>
      <c r="O258" s="42">
        <v>0.1075</v>
      </c>
      <c r="P258" s="42">
        <v>0.01175</v>
      </c>
      <c r="Q258" s="29">
        <f t="shared" si="19"/>
        <v>100.25147267599999</v>
      </c>
      <c r="R258" s="23"/>
      <c r="S258" s="41">
        <v>430.5375</v>
      </c>
      <c r="T258" s="23" t="s">
        <v>62</v>
      </c>
      <c r="U258" s="23"/>
      <c r="V258" s="23"/>
      <c r="W258" s="23"/>
    </row>
    <row r="259" spans="1:23" ht="14.25">
      <c r="A259" s="23" t="s">
        <v>256</v>
      </c>
      <c r="B259" s="26">
        <v>34615</v>
      </c>
      <c r="C259" s="24" t="s">
        <v>14</v>
      </c>
      <c r="D259" s="24">
        <v>1.17</v>
      </c>
      <c r="E259" s="29">
        <v>50.32325</v>
      </c>
      <c r="F259" s="29">
        <v>2.24375</v>
      </c>
      <c r="G259" s="29">
        <v>12.42475</v>
      </c>
      <c r="H259" s="29">
        <v>11.52175</v>
      </c>
      <c r="I259" s="29">
        <v>0.17625</v>
      </c>
      <c r="J259" s="40">
        <v>10.660309883999998</v>
      </c>
      <c r="K259" s="29">
        <v>10.2345</v>
      </c>
      <c r="L259" s="29">
        <v>2.093</v>
      </c>
      <c r="M259" s="29">
        <v>0.413</v>
      </c>
      <c r="N259" s="29">
        <v>0.21625</v>
      </c>
      <c r="O259" s="42">
        <v>0.08325</v>
      </c>
      <c r="P259" s="42">
        <v>0.0125</v>
      </c>
      <c r="Q259" s="29">
        <f t="shared" si="19"/>
        <v>100.402559884</v>
      </c>
      <c r="R259" s="23"/>
      <c r="S259" s="41">
        <v>333.41625</v>
      </c>
      <c r="T259" s="23" t="s">
        <v>62</v>
      </c>
      <c r="U259" s="23"/>
      <c r="V259" s="23"/>
      <c r="W259" s="23"/>
    </row>
    <row r="260" spans="1:23" ht="14.25">
      <c r="A260" s="23" t="s">
        <v>257</v>
      </c>
      <c r="B260" s="26">
        <v>34615</v>
      </c>
      <c r="C260" s="24" t="s">
        <v>14</v>
      </c>
      <c r="D260" s="24">
        <v>1.17</v>
      </c>
      <c r="E260" s="29">
        <v>51.279</v>
      </c>
      <c r="F260" s="29">
        <v>2.42275</v>
      </c>
      <c r="G260" s="29">
        <v>13.7055</v>
      </c>
      <c r="H260" s="29">
        <v>11.04575</v>
      </c>
      <c r="I260" s="29">
        <v>0.177</v>
      </c>
      <c r="J260" s="40">
        <v>7.519456286</v>
      </c>
      <c r="K260" s="29">
        <v>11.02775</v>
      </c>
      <c r="L260" s="29">
        <v>2.29075</v>
      </c>
      <c r="M260" s="29">
        <v>0.47</v>
      </c>
      <c r="N260" s="29">
        <v>0.226</v>
      </c>
      <c r="O260" s="42">
        <v>0.075</v>
      </c>
      <c r="P260" s="42">
        <v>0.00775</v>
      </c>
      <c r="Q260" s="29">
        <f t="shared" si="19"/>
        <v>100.246706286</v>
      </c>
      <c r="R260" s="23"/>
      <c r="S260" s="41">
        <v>300.375</v>
      </c>
      <c r="T260" s="23" t="s">
        <v>62</v>
      </c>
      <c r="U260" s="23"/>
      <c r="V260" s="23"/>
      <c r="W260" s="23"/>
    </row>
    <row r="261" spans="1:23" ht="14.25">
      <c r="A261" s="23" t="s">
        <v>258</v>
      </c>
      <c r="B261" s="26">
        <v>34615</v>
      </c>
      <c r="C261" s="24" t="s">
        <v>14</v>
      </c>
      <c r="D261" s="24">
        <v>1.17</v>
      </c>
      <c r="E261" s="29">
        <v>51.24425</v>
      </c>
      <c r="F261" s="29">
        <v>2.32075</v>
      </c>
      <c r="G261" s="29">
        <v>13.15025</v>
      </c>
      <c r="H261" s="29">
        <v>11.4635</v>
      </c>
      <c r="I261" s="29">
        <v>0.164</v>
      </c>
      <c r="J261" s="40">
        <v>9.161954551</v>
      </c>
      <c r="K261" s="29">
        <v>10.64075</v>
      </c>
      <c r="L261" s="29">
        <v>2.17075</v>
      </c>
      <c r="M261" s="29">
        <v>0.44325</v>
      </c>
      <c r="N261" s="29">
        <v>0.23075</v>
      </c>
      <c r="O261" s="42">
        <v>0.0855</v>
      </c>
      <c r="P261" s="42">
        <v>0.00975</v>
      </c>
      <c r="Q261" s="29">
        <f t="shared" si="19"/>
        <v>101.08545455099998</v>
      </c>
      <c r="R261" s="23"/>
      <c r="S261" s="41">
        <v>342.4275</v>
      </c>
      <c r="T261" s="23" t="s">
        <v>62</v>
      </c>
      <c r="U261" s="23"/>
      <c r="V261" s="23"/>
      <c r="W261" s="23"/>
    </row>
    <row r="262" spans="1:23" ht="14.25">
      <c r="A262" s="23" t="s">
        <v>259</v>
      </c>
      <c r="B262" s="26">
        <v>34615</v>
      </c>
      <c r="C262" s="24" t="s">
        <v>14</v>
      </c>
      <c r="D262" s="24">
        <v>1.17</v>
      </c>
      <c r="E262" s="29">
        <v>51.314</v>
      </c>
      <c r="F262" s="29">
        <v>2.32925</v>
      </c>
      <c r="G262" s="29">
        <v>13.257</v>
      </c>
      <c r="H262" s="29">
        <v>11.5075</v>
      </c>
      <c r="I262" s="29">
        <v>0.168</v>
      </c>
      <c r="J262" s="40">
        <v>8.717774972499999</v>
      </c>
      <c r="K262" s="29">
        <v>10.756</v>
      </c>
      <c r="L262" s="29">
        <v>2.2105</v>
      </c>
      <c r="M262" s="29">
        <v>0.43975</v>
      </c>
      <c r="N262" s="29">
        <v>0.217</v>
      </c>
      <c r="O262" s="42">
        <v>0.0915</v>
      </c>
      <c r="P262" s="42">
        <v>0.0105</v>
      </c>
      <c r="Q262" s="29">
        <f t="shared" si="19"/>
        <v>101.01877497249998</v>
      </c>
      <c r="R262" s="23"/>
      <c r="S262" s="41">
        <v>366.4575</v>
      </c>
      <c r="T262" s="23" t="s">
        <v>62</v>
      </c>
      <c r="U262" s="23"/>
      <c r="V262" s="23"/>
      <c r="W262" s="23"/>
    </row>
    <row r="263" spans="1:23" ht="14.25">
      <c r="A263" s="23" t="s">
        <v>260</v>
      </c>
      <c r="B263" s="26">
        <v>34615</v>
      </c>
      <c r="C263" s="24" t="s">
        <v>14</v>
      </c>
      <c r="D263" s="24">
        <v>1.17</v>
      </c>
      <c r="E263" s="29">
        <v>51.462</v>
      </c>
      <c r="F263" s="29">
        <v>2.47025</v>
      </c>
      <c r="G263" s="29">
        <v>13.65875</v>
      </c>
      <c r="H263" s="29">
        <v>11.16675</v>
      </c>
      <c r="I263" s="29">
        <v>0.15475</v>
      </c>
      <c r="J263" s="40">
        <v>7.9140214495</v>
      </c>
      <c r="K263" s="29">
        <v>10.9555</v>
      </c>
      <c r="L263" s="29">
        <v>2.25775</v>
      </c>
      <c r="M263" s="29">
        <v>0.4515</v>
      </c>
      <c r="N263" s="29">
        <v>0.23025</v>
      </c>
      <c r="O263" s="42">
        <v>0.078</v>
      </c>
      <c r="P263" s="42">
        <v>0.0095</v>
      </c>
      <c r="Q263" s="29">
        <f t="shared" si="19"/>
        <v>100.80902144950002</v>
      </c>
      <c r="R263" s="23"/>
      <c r="S263" s="41">
        <v>312.39</v>
      </c>
      <c r="T263" s="23" t="s">
        <v>62</v>
      </c>
      <c r="U263" s="23"/>
      <c r="V263" s="23"/>
      <c r="W263" s="23"/>
    </row>
    <row r="264" spans="1:23" ht="14.25">
      <c r="A264" s="23" t="s">
        <v>261</v>
      </c>
      <c r="B264" s="26">
        <v>34615</v>
      </c>
      <c r="C264" s="24" t="s">
        <v>14</v>
      </c>
      <c r="D264" s="24">
        <v>1.17</v>
      </c>
      <c r="E264" s="29">
        <v>51.136</v>
      </c>
      <c r="F264" s="29">
        <v>2.42675</v>
      </c>
      <c r="G264" s="29">
        <v>13.251</v>
      </c>
      <c r="H264" s="29">
        <v>11.528</v>
      </c>
      <c r="I264" s="29">
        <v>0.14825</v>
      </c>
      <c r="J264" s="40">
        <v>8.8123034895</v>
      </c>
      <c r="K264" s="29">
        <v>10.73075</v>
      </c>
      <c r="L264" s="29">
        <v>2.13075</v>
      </c>
      <c r="M264" s="29">
        <v>0.43525</v>
      </c>
      <c r="N264" s="29">
        <v>0.229</v>
      </c>
      <c r="O264" s="42">
        <v>0.09625</v>
      </c>
      <c r="P264" s="42">
        <v>0.00425</v>
      </c>
      <c r="Q264" s="29">
        <f t="shared" si="19"/>
        <v>100.9285534895</v>
      </c>
      <c r="R264" s="23"/>
      <c r="S264" s="41">
        <v>385.48125000000005</v>
      </c>
      <c r="T264" s="23" t="s">
        <v>62</v>
      </c>
      <c r="U264" s="23"/>
      <c r="V264" s="23"/>
      <c r="W264" s="23"/>
    </row>
    <row r="265" spans="1:23" ht="14.25">
      <c r="A265" s="23" t="s">
        <v>262</v>
      </c>
      <c r="B265" s="26">
        <v>34615</v>
      </c>
      <c r="C265" s="24" t="s">
        <v>14</v>
      </c>
      <c r="D265" s="24">
        <v>1.17</v>
      </c>
      <c r="E265" s="29">
        <v>51.46525</v>
      </c>
      <c r="F265" s="29">
        <v>2.48625</v>
      </c>
      <c r="G265" s="29">
        <v>13.708</v>
      </c>
      <c r="H265" s="29">
        <v>11.26875</v>
      </c>
      <c r="I265" s="29">
        <v>0.14925</v>
      </c>
      <c r="J265" s="40">
        <v>7.806175379</v>
      </c>
      <c r="K265" s="29">
        <v>11.00575</v>
      </c>
      <c r="L265" s="29">
        <v>2.24125</v>
      </c>
      <c r="M265" s="29">
        <v>0.4605</v>
      </c>
      <c r="N265" s="29">
        <v>0.2315</v>
      </c>
      <c r="O265" s="42">
        <v>0.065</v>
      </c>
      <c r="P265" s="42">
        <v>0.0075</v>
      </c>
      <c r="Q265" s="29">
        <f t="shared" si="19"/>
        <v>100.89517537899997</v>
      </c>
      <c r="R265" s="23"/>
      <c r="S265" s="41">
        <v>260.325</v>
      </c>
      <c r="T265" s="23" t="s">
        <v>62</v>
      </c>
      <c r="U265" s="23"/>
      <c r="V265" s="23"/>
      <c r="W265" s="23"/>
    </row>
    <row r="266" spans="1:23" ht="14.25">
      <c r="A266" s="23" t="s">
        <v>263</v>
      </c>
      <c r="B266" s="26">
        <v>34615</v>
      </c>
      <c r="C266" s="24" t="s">
        <v>14</v>
      </c>
      <c r="D266" s="24">
        <v>1.17</v>
      </c>
      <c r="E266" s="29">
        <v>50.78</v>
      </c>
      <c r="F266" s="29">
        <v>2.26575</v>
      </c>
      <c r="G266" s="29">
        <v>12.815</v>
      </c>
      <c r="H266" s="29">
        <v>11.91775</v>
      </c>
      <c r="I266" s="29">
        <v>0.16125</v>
      </c>
      <c r="J266" s="40">
        <v>10.504155041</v>
      </c>
      <c r="K266" s="29">
        <v>10.1645</v>
      </c>
      <c r="L266" s="29">
        <v>2.093</v>
      </c>
      <c r="M266" s="29">
        <v>0.423</v>
      </c>
      <c r="N266" s="29">
        <v>0.223</v>
      </c>
      <c r="O266" s="42">
        <v>0.05925</v>
      </c>
      <c r="P266" s="42">
        <v>0.00325</v>
      </c>
      <c r="Q266" s="29">
        <f t="shared" si="19"/>
        <v>101.409905041</v>
      </c>
      <c r="R266" s="23"/>
      <c r="S266" s="41">
        <v>237.29625000000001</v>
      </c>
      <c r="T266" s="23" t="s">
        <v>62</v>
      </c>
      <c r="U266" s="23"/>
      <c r="V266" s="23"/>
      <c r="W266" s="23"/>
    </row>
    <row r="267" spans="1:23" ht="14.25">
      <c r="A267" s="23" t="s">
        <v>264</v>
      </c>
      <c r="B267" s="26">
        <v>34615</v>
      </c>
      <c r="C267" s="24" t="s">
        <v>17</v>
      </c>
      <c r="D267" s="24">
        <v>1.17</v>
      </c>
      <c r="E267" s="29">
        <v>51.226</v>
      </c>
      <c r="F267" s="29">
        <v>2.313</v>
      </c>
      <c r="G267" s="29">
        <v>13.301</v>
      </c>
      <c r="H267" s="29">
        <v>11.304</v>
      </c>
      <c r="I267" s="29">
        <v>0.18</v>
      </c>
      <c r="J267" s="40">
        <v>8.829276841999999</v>
      </c>
      <c r="K267" s="29">
        <v>10.656</v>
      </c>
      <c r="L267" s="29">
        <v>2.17</v>
      </c>
      <c r="M267" s="29">
        <v>0.421</v>
      </c>
      <c r="N267" s="29">
        <v>0.21</v>
      </c>
      <c r="O267" s="42">
        <v>0.074</v>
      </c>
      <c r="P267" s="42">
        <v>0.008</v>
      </c>
      <c r="Q267" s="29">
        <f t="shared" si="19"/>
        <v>100.69227684200001</v>
      </c>
      <c r="R267" s="23"/>
      <c r="S267" s="41">
        <v>296.37</v>
      </c>
      <c r="T267" s="23" t="s">
        <v>62</v>
      </c>
      <c r="U267" s="23"/>
      <c r="V267" s="23"/>
      <c r="W267" s="23"/>
    </row>
    <row r="268" spans="1:23" ht="14.25">
      <c r="A268" s="23"/>
      <c r="B268" s="23"/>
      <c r="C268" s="23"/>
      <c r="D268" s="23"/>
      <c r="E268" s="23"/>
      <c r="F268" s="23"/>
      <c r="G268" s="23"/>
      <c r="H268" s="23"/>
      <c r="I268" s="23"/>
      <c r="J268" s="4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</row>
    <row r="269" spans="1:23" ht="14.25">
      <c r="A269" s="23" t="s">
        <v>24</v>
      </c>
      <c r="B269" s="26"/>
      <c r="C269" s="24"/>
      <c r="D269" s="24"/>
      <c r="E269" s="23"/>
      <c r="F269" s="23"/>
      <c r="G269" s="23"/>
      <c r="H269" s="23"/>
      <c r="I269" s="23"/>
      <c r="J269" s="43"/>
      <c r="K269" s="23"/>
      <c r="L269" s="23"/>
      <c r="M269" s="23"/>
      <c r="N269" s="23"/>
      <c r="O269" s="23"/>
      <c r="P269" s="23"/>
      <c r="Q269" s="29"/>
      <c r="R269" s="23"/>
      <c r="S269" s="24"/>
      <c r="T269" s="23"/>
      <c r="U269" s="23"/>
      <c r="V269" s="23"/>
      <c r="W269" s="23"/>
    </row>
    <row r="270" spans="1:23" ht="14.25">
      <c r="A270" s="23" t="s">
        <v>25</v>
      </c>
      <c r="B270" s="26">
        <v>36390</v>
      </c>
      <c r="C270" s="24" t="s">
        <v>18</v>
      </c>
      <c r="D270" s="24">
        <v>0.95</v>
      </c>
      <c r="E270" s="29">
        <v>50.92600000000001</v>
      </c>
      <c r="F270" s="29">
        <v>2.293</v>
      </c>
      <c r="G270" s="29">
        <v>12.751</v>
      </c>
      <c r="H270" s="29">
        <v>11.587666666666665</v>
      </c>
      <c r="I270" s="29">
        <v>0.14566666666666667</v>
      </c>
      <c r="J270" s="40">
        <v>9.431613248666666</v>
      </c>
      <c r="K270" s="29">
        <v>10.599</v>
      </c>
      <c r="L270" s="29">
        <v>2.0993333333333335</v>
      </c>
      <c r="M270" s="29">
        <v>0.41100000000000003</v>
      </c>
      <c r="N270" s="29">
        <v>0.2383333333333333</v>
      </c>
      <c r="O270" s="42">
        <v>0.10233333333333333</v>
      </c>
      <c r="P270" s="42">
        <v>0.009666666666666667</v>
      </c>
      <c r="Q270" s="29">
        <f aca="true" t="shared" si="20" ref="Q270:Q280">SUM(E270:P270)</f>
        <v>100.59461324866668</v>
      </c>
      <c r="R270" s="23"/>
      <c r="S270" s="41">
        <v>409.8241406874501</v>
      </c>
      <c r="T270" s="23" t="s">
        <v>26</v>
      </c>
      <c r="U270" s="23"/>
      <c r="V270" s="23"/>
      <c r="W270" s="23"/>
    </row>
    <row r="271" spans="1:23" ht="14.25">
      <c r="A271" s="23" t="s">
        <v>27</v>
      </c>
      <c r="B271" s="26">
        <v>36391</v>
      </c>
      <c r="C271" s="24" t="s">
        <v>18</v>
      </c>
      <c r="D271" s="24">
        <v>0.95</v>
      </c>
      <c r="E271" s="29">
        <v>51.30133333333333</v>
      </c>
      <c r="F271" s="29">
        <v>2.3516666666666666</v>
      </c>
      <c r="G271" s="29">
        <v>13.518</v>
      </c>
      <c r="H271" s="29">
        <v>11.274666666666667</v>
      </c>
      <c r="I271" s="29">
        <v>0.1526666666666667</v>
      </c>
      <c r="J271" s="40">
        <v>8.333480863333335</v>
      </c>
      <c r="K271" s="29">
        <v>10.857</v>
      </c>
      <c r="L271" s="29">
        <v>2.1799999999999997</v>
      </c>
      <c r="M271" s="29">
        <v>0.44199999999999995</v>
      </c>
      <c r="N271" s="29">
        <v>0.25666666666666665</v>
      </c>
      <c r="O271" s="42">
        <v>0.07966666666666668</v>
      </c>
      <c r="P271" s="42">
        <v>0.007333333333333333</v>
      </c>
      <c r="Q271" s="29">
        <f t="shared" si="20"/>
        <v>100.7544808633333</v>
      </c>
      <c r="R271" s="23"/>
      <c r="S271" s="41">
        <v>319.0487609912071</v>
      </c>
      <c r="T271" s="23" t="s">
        <v>26</v>
      </c>
      <c r="U271" s="23"/>
      <c r="V271" s="23"/>
      <c r="W271" s="23"/>
    </row>
    <row r="272" spans="1:23" ht="14.25">
      <c r="A272" s="23" t="s">
        <v>28</v>
      </c>
      <c r="B272" s="26">
        <v>36392</v>
      </c>
      <c r="C272" s="24" t="s">
        <v>18</v>
      </c>
      <c r="D272" s="24">
        <v>0.95</v>
      </c>
      <c r="E272" s="29">
        <v>51.18966666666666</v>
      </c>
      <c r="F272" s="29">
        <v>2.389</v>
      </c>
      <c r="G272" s="29">
        <v>13.491999999999999</v>
      </c>
      <c r="H272" s="29">
        <v>11.347999999999999</v>
      </c>
      <c r="I272" s="29">
        <v>0.123</v>
      </c>
      <c r="J272" s="40">
        <v>8.141638458666668</v>
      </c>
      <c r="K272" s="29">
        <v>10.853666666666667</v>
      </c>
      <c r="L272" s="29">
        <v>2.237666666666667</v>
      </c>
      <c r="M272" s="29">
        <v>0.44366666666666665</v>
      </c>
      <c r="N272" s="29">
        <v>0.23466666666666666</v>
      </c>
      <c r="O272" s="42">
        <v>0.07933333333333333</v>
      </c>
      <c r="P272" s="42">
        <v>0.012333333333333335</v>
      </c>
      <c r="Q272" s="29">
        <f t="shared" si="20"/>
        <v>100.54463845866668</v>
      </c>
      <c r="R272" s="23"/>
      <c r="S272" s="41">
        <v>317.7138289368505</v>
      </c>
      <c r="T272" s="23" t="s">
        <v>26</v>
      </c>
      <c r="U272" s="23"/>
      <c r="V272" s="23"/>
      <c r="W272" s="23"/>
    </row>
    <row r="273" spans="1:23" ht="14.25">
      <c r="A273" s="23" t="s">
        <v>29</v>
      </c>
      <c r="B273" s="26">
        <v>36393</v>
      </c>
      <c r="C273" s="24" t="s">
        <v>18</v>
      </c>
      <c r="D273" s="24">
        <v>0.95</v>
      </c>
      <c r="E273" s="29">
        <v>51.16833333333333</v>
      </c>
      <c r="F273" s="29">
        <v>2.394</v>
      </c>
      <c r="G273" s="29">
        <v>13.507</v>
      </c>
      <c r="H273" s="29">
        <v>11.335666666666667</v>
      </c>
      <c r="I273" s="29">
        <v>0.15033333333333332</v>
      </c>
      <c r="J273" s="40">
        <v>8.223458722</v>
      </c>
      <c r="K273" s="29">
        <v>10.938333333333333</v>
      </c>
      <c r="L273" s="29">
        <v>2.246</v>
      </c>
      <c r="M273" s="29">
        <v>0.42566666666666664</v>
      </c>
      <c r="N273" s="29">
        <v>0.239</v>
      </c>
      <c r="O273" s="42">
        <v>0.06666666666666667</v>
      </c>
      <c r="P273" s="42">
        <v>0.009333333333333334</v>
      </c>
      <c r="Q273" s="29">
        <f t="shared" si="20"/>
        <v>100.70379205533334</v>
      </c>
      <c r="R273" s="23"/>
      <c r="S273" s="41">
        <v>266.986410871303</v>
      </c>
      <c r="T273" s="23" t="s">
        <v>26</v>
      </c>
      <c r="U273" s="23"/>
      <c r="V273" s="23"/>
      <c r="W273" s="23"/>
    </row>
    <row r="274" spans="1:23" ht="14.25">
      <c r="A274" s="23" t="s">
        <v>30</v>
      </c>
      <c r="B274" s="26">
        <v>36394</v>
      </c>
      <c r="C274" s="24" t="s">
        <v>18</v>
      </c>
      <c r="D274" s="24">
        <v>0.95</v>
      </c>
      <c r="E274" s="29">
        <v>50.952666666666666</v>
      </c>
      <c r="F274" s="29">
        <v>2.2996666666666665</v>
      </c>
      <c r="G274" s="29">
        <v>13.033666666666667</v>
      </c>
      <c r="H274" s="29">
        <v>11.556666666666667</v>
      </c>
      <c r="I274" s="29">
        <v>0.131</v>
      </c>
      <c r="J274" s="40">
        <v>9.113384649999999</v>
      </c>
      <c r="K274" s="29">
        <v>10.68</v>
      </c>
      <c r="L274" s="29">
        <v>2.1896666666666667</v>
      </c>
      <c r="M274" s="29">
        <v>0.43133333333333335</v>
      </c>
      <c r="N274" s="29">
        <v>0.25233333333333335</v>
      </c>
      <c r="O274" s="42">
        <v>0.09300000000000001</v>
      </c>
      <c r="P274" s="42">
        <v>0.010666666666666666</v>
      </c>
      <c r="Q274" s="29">
        <f t="shared" si="20"/>
        <v>100.74405131666668</v>
      </c>
      <c r="R274" s="23"/>
      <c r="S274" s="41">
        <v>372.44604316546776</v>
      </c>
      <c r="T274" s="23" t="s">
        <v>26</v>
      </c>
      <c r="U274" s="23"/>
      <c r="V274" s="23"/>
      <c r="W274" s="23"/>
    </row>
    <row r="275" spans="1:23" ht="14.25">
      <c r="A275" s="23" t="s">
        <v>31</v>
      </c>
      <c r="B275" s="26">
        <v>36395</v>
      </c>
      <c r="C275" s="24" t="s">
        <v>18</v>
      </c>
      <c r="D275" s="24">
        <v>0.95</v>
      </c>
      <c r="E275" s="29">
        <v>50.87833333333333</v>
      </c>
      <c r="F275" s="29">
        <v>2.2070000000000003</v>
      </c>
      <c r="G275" s="29">
        <v>12.873333333333335</v>
      </c>
      <c r="H275" s="29">
        <v>11.610333333333331</v>
      </c>
      <c r="I275" s="29">
        <v>0.12166666666666666</v>
      </c>
      <c r="J275" s="40">
        <v>9.509603627333336</v>
      </c>
      <c r="K275" s="29">
        <v>10.548666666666668</v>
      </c>
      <c r="L275" s="29">
        <v>2.166333333333333</v>
      </c>
      <c r="M275" s="29">
        <v>0.4156666666666667</v>
      </c>
      <c r="N275" s="29">
        <v>0.24266666666666667</v>
      </c>
      <c r="O275" s="42">
        <v>0.11833333333333333</v>
      </c>
      <c r="P275" s="42">
        <v>0.009333333333333334</v>
      </c>
      <c r="Q275" s="29">
        <f t="shared" si="20"/>
        <v>100.70127029399998</v>
      </c>
      <c r="R275" s="23"/>
      <c r="S275" s="41">
        <v>473.9008792965628</v>
      </c>
      <c r="T275" s="23" t="s">
        <v>26</v>
      </c>
      <c r="U275" s="23"/>
      <c r="V275" s="23"/>
      <c r="W275" s="23"/>
    </row>
    <row r="276" spans="1:23" ht="14.25">
      <c r="A276" s="23" t="s">
        <v>32</v>
      </c>
      <c r="B276" s="26">
        <v>36396</v>
      </c>
      <c r="C276" s="24" t="s">
        <v>18</v>
      </c>
      <c r="D276" s="24">
        <v>0.95</v>
      </c>
      <c r="E276" s="29">
        <v>50.927666666666674</v>
      </c>
      <c r="F276" s="29">
        <v>2.3030000000000004</v>
      </c>
      <c r="G276" s="29">
        <v>13.306333333333335</v>
      </c>
      <c r="H276" s="29">
        <v>11.429666666666668</v>
      </c>
      <c r="I276" s="29">
        <v>0.14866666666666667</v>
      </c>
      <c r="J276" s="40">
        <v>8.3038863</v>
      </c>
      <c r="K276" s="29">
        <v>10.898666666666665</v>
      </c>
      <c r="L276" s="29">
        <v>2.1970000000000005</v>
      </c>
      <c r="M276" s="29">
        <v>0.43333333333333335</v>
      </c>
      <c r="N276" s="29">
        <v>0.2273333333333333</v>
      </c>
      <c r="O276" s="42">
        <v>0.123</v>
      </c>
      <c r="P276" s="42">
        <v>0.011333333333333334</v>
      </c>
      <c r="Q276" s="29">
        <f t="shared" si="20"/>
        <v>100.30988630000003</v>
      </c>
      <c r="R276" s="23"/>
      <c r="S276" s="41">
        <v>492.58992805755395</v>
      </c>
      <c r="T276" s="23" t="s">
        <v>26</v>
      </c>
      <c r="U276" s="23"/>
      <c r="V276" s="23"/>
      <c r="W276" s="23"/>
    </row>
    <row r="277" spans="1:23" ht="14.25">
      <c r="A277" s="23" t="s">
        <v>33</v>
      </c>
      <c r="B277" s="26">
        <v>36397</v>
      </c>
      <c r="C277" s="24" t="s">
        <v>18</v>
      </c>
      <c r="D277" s="24">
        <v>0.95</v>
      </c>
      <c r="E277" s="29">
        <v>51.391333333333336</v>
      </c>
      <c r="F277" s="29">
        <v>2.4133333333333336</v>
      </c>
      <c r="G277" s="29">
        <v>13.457666666666666</v>
      </c>
      <c r="H277" s="29">
        <v>11.446</v>
      </c>
      <c r="I277" s="29">
        <v>0.148</v>
      </c>
      <c r="J277" s="40">
        <v>8.241563631333333</v>
      </c>
      <c r="K277" s="29">
        <v>10.884333333333332</v>
      </c>
      <c r="L277" s="29">
        <v>2.2426666666666666</v>
      </c>
      <c r="M277" s="29">
        <v>0.44333333333333336</v>
      </c>
      <c r="N277" s="29">
        <v>0.26266666666666666</v>
      </c>
      <c r="O277" s="42">
        <v>0.10266666666666667</v>
      </c>
      <c r="P277" s="42">
        <v>0.016</v>
      </c>
      <c r="Q277" s="29">
        <f t="shared" si="20"/>
        <v>101.04956363133331</v>
      </c>
      <c r="R277" s="23"/>
      <c r="S277" s="41">
        <v>411.15907274180665</v>
      </c>
      <c r="T277" s="23" t="s">
        <v>26</v>
      </c>
      <c r="U277" s="23"/>
      <c r="V277" s="23"/>
      <c r="W277" s="23"/>
    </row>
    <row r="278" spans="1:23" ht="14.25">
      <c r="A278" s="23" t="s">
        <v>34</v>
      </c>
      <c r="B278" s="26">
        <v>36398</v>
      </c>
      <c r="C278" s="24" t="s">
        <v>16</v>
      </c>
      <c r="D278" s="24">
        <v>0.95</v>
      </c>
      <c r="E278" s="29">
        <v>51.153</v>
      </c>
      <c r="F278" s="29">
        <v>2.3735</v>
      </c>
      <c r="G278" s="29">
        <v>13.393</v>
      </c>
      <c r="H278" s="29">
        <v>11.291</v>
      </c>
      <c r="I278" s="29">
        <v>0.159</v>
      </c>
      <c r="J278" s="40">
        <v>8.206224241000001</v>
      </c>
      <c r="K278" s="29">
        <v>10.892499999999998</v>
      </c>
      <c r="L278" s="29">
        <v>2.207</v>
      </c>
      <c r="M278" s="29">
        <v>0.448</v>
      </c>
      <c r="N278" s="29">
        <v>0.244</v>
      </c>
      <c r="O278" s="42">
        <v>0.08349999999999999</v>
      </c>
      <c r="P278" s="42">
        <v>0.0085</v>
      </c>
      <c r="Q278" s="29">
        <f t="shared" si="20"/>
        <v>100.45922424099999</v>
      </c>
      <c r="R278" s="23"/>
      <c r="S278" s="41">
        <v>334.40047961630694</v>
      </c>
      <c r="T278" s="23" t="s">
        <v>26</v>
      </c>
      <c r="U278" s="23"/>
      <c r="V278" s="23"/>
      <c r="W278" s="23"/>
    </row>
    <row r="279" spans="1:23" ht="14.25">
      <c r="A279" s="23" t="s">
        <v>35</v>
      </c>
      <c r="B279" s="26">
        <v>36399</v>
      </c>
      <c r="C279" s="24" t="s">
        <v>18</v>
      </c>
      <c r="D279" s="24">
        <v>0.95</v>
      </c>
      <c r="E279" s="29">
        <v>51.072333333333326</v>
      </c>
      <c r="F279" s="29">
        <v>2.296</v>
      </c>
      <c r="G279" s="29">
        <v>13.273000000000001</v>
      </c>
      <c r="H279" s="29">
        <v>11.311</v>
      </c>
      <c r="I279" s="29">
        <v>0.15766666666666665</v>
      </c>
      <c r="J279" s="40">
        <v>8.400677930666669</v>
      </c>
      <c r="K279" s="29">
        <v>10.786000000000001</v>
      </c>
      <c r="L279" s="29">
        <v>2.1969999999999996</v>
      </c>
      <c r="M279" s="29">
        <v>0.4306666666666667</v>
      </c>
      <c r="N279" s="29">
        <v>0.2303333333333333</v>
      </c>
      <c r="O279" s="42">
        <v>0.10866666666666668</v>
      </c>
      <c r="P279" s="42">
        <v>0.009333333333333334</v>
      </c>
      <c r="Q279" s="29">
        <f t="shared" si="20"/>
        <v>100.27267793066666</v>
      </c>
      <c r="R279" s="23"/>
      <c r="S279" s="41">
        <v>435.18784972022394</v>
      </c>
      <c r="T279" s="23" t="s">
        <v>26</v>
      </c>
      <c r="U279" s="23"/>
      <c r="V279" s="23"/>
      <c r="W279" s="23"/>
    </row>
    <row r="280" spans="1:23" ht="14.25">
      <c r="A280" s="23" t="s">
        <v>36</v>
      </c>
      <c r="B280" s="26">
        <v>36400</v>
      </c>
      <c r="C280" s="24" t="s">
        <v>18</v>
      </c>
      <c r="D280" s="24">
        <v>0.95</v>
      </c>
      <c r="E280" s="29">
        <v>51.22566666666666</v>
      </c>
      <c r="F280" s="29">
        <v>2.3763333333333336</v>
      </c>
      <c r="G280" s="29">
        <v>13.489666666666666</v>
      </c>
      <c r="H280" s="29">
        <v>11.345</v>
      </c>
      <c r="I280" s="29">
        <v>0.15666666666666665</v>
      </c>
      <c r="J280" s="40">
        <v>8.307019842</v>
      </c>
      <c r="K280" s="29">
        <v>10.869666666666667</v>
      </c>
      <c r="L280" s="29">
        <v>2.265333333333333</v>
      </c>
      <c r="M280" s="29">
        <v>0.433</v>
      </c>
      <c r="N280" s="29">
        <v>0.24466666666666667</v>
      </c>
      <c r="O280" s="42">
        <v>0.08233333333333333</v>
      </c>
      <c r="P280" s="42">
        <v>0.011333333333333334</v>
      </c>
      <c r="Q280" s="29">
        <f t="shared" si="20"/>
        <v>100.80668650866669</v>
      </c>
      <c r="R280" s="23"/>
      <c r="S280" s="41">
        <v>329.72821742605913</v>
      </c>
      <c r="T280" s="23" t="s">
        <v>26</v>
      </c>
      <c r="U280" s="23"/>
      <c r="V280" s="23"/>
      <c r="W280" s="23"/>
    </row>
    <row r="281" spans="1:23" ht="14.25">
      <c r="A281" s="23"/>
      <c r="B281" s="23"/>
      <c r="C281" s="23"/>
      <c r="D281" s="23"/>
      <c r="E281" s="23"/>
      <c r="F281" s="23"/>
      <c r="G281" s="23"/>
      <c r="H281" s="23"/>
      <c r="I281" s="23"/>
      <c r="J281" s="4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</row>
    <row r="282" spans="1:23" ht="14.25">
      <c r="A282" s="23" t="s">
        <v>37</v>
      </c>
      <c r="B282" s="26"/>
      <c r="C282" s="24"/>
      <c r="D282" s="24"/>
      <c r="E282" s="29"/>
      <c r="F282" s="29"/>
      <c r="G282" s="29"/>
      <c r="H282" s="29"/>
      <c r="I282" s="29"/>
      <c r="J282" s="40"/>
      <c r="K282" s="29"/>
      <c r="L282" s="29"/>
      <c r="M282" s="29"/>
      <c r="N282" s="29"/>
      <c r="O282" s="42"/>
      <c r="P282" s="42"/>
      <c r="Q282" s="29"/>
      <c r="R282" s="23"/>
      <c r="S282" s="41"/>
      <c r="T282" s="23"/>
      <c r="U282" s="23"/>
      <c r="V282" s="23"/>
      <c r="W282" s="23"/>
    </row>
    <row r="283" spans="1:23" ht="14.25">
      <c r="A283" s="23" t="s">
        <v>312</v>
      </c>
      <c r="B283" s="26">
        <v>34536</v>
      </c>
      <c r="C283" s="24" t="s">
        <v>38</v>
      </c>
      <c r="D283" s="24">
        <v>0.8</v>
      </c>
      <c r="E283" s="29">
        <v>50.4475</v>
      </c>
      <c r="F283" s="29">
        <v>2.175</v>
      </c>
      <c r="G283" s="29">
        <v>12.458</v>
      </c>
      <c r="H283" s="29">
        <v>12.106</v>
      </c>
      <c r="I283" s="29">
        <v>0.1575</v>
      </c>
      <c r="J283" s="40">
        <v>10.781473508000001</v>
      </c>
      <c r="K283" s="29">
        <v>10.5175</v>
      </c>
      <c r="L283" s="29">
        <v>2.02</v>
      </c>
      <c r="M283" s="29">
        <v>0.418</v>
      </c>
      <c r="N283" s="29">
        <v>0.1995</v>
      </c>
      <c r="O283" s="42">
        <v>0.079</v>
      </c>
      <c r="P283" s="42">
        <v>0.0085</v>
      </c>
      <c r="Q283" s="29">
        <f aca="true" t="shared" si="21" ref="Q283:Q292">SUM(E283:P283)</f>
        <v>101.36797350799999</v>
      </c>
      <c r="R283" s="23"/>
      <c r="S283" s="41">
        <v>316.395</v>
      </c>
      <c r="T283" s="23" t="s">
        <v>465</v>
      </c>
      <c r="U283" s="23"/>
      <c r="V283" s="23"/>
      <c r="W283" s="23"/>
    </row>
    <row r="284" spans="1:23" ht="14.25">
      <c r="A284" s="23" t="s">
        <v>313</v>
      </c>
      <c r="B284" s="26">
        <v>34536</v>
      </c>
      <c r="C284" s="24" t="s">
        <v>38</v>
      </c>
      <c r="D284" s="24">
        <v>0.8</v>
      </c>
      <c r="E284" s="29">
        <v>51.1805</v>
      </c>
      <c r="F284" s="29">
        <v>2.44</v>
      </c>
      <c r="G284" s="29">
        <v>13.555</v>
      </c>
      <c r="H284" s="29">
        <v>11.48</v>
      </c>
      <c r="I284" s="29">
        <v>0.1585</v>
      </c>
      <c r="J284" s="40">
        <v>8.168621737</v>
      </c>
      <c r="K284" s="29">
        <v>11.0285</v>
      </c>
      <c r="L284" s="29">
        <v>2.277</v>
      </c>
      <c r="M284" s="29">
        <v>0.445</v>
      </c>
      <c r="N284" s="29">
        <v>0.2405</v>
      </c>
      <c r="O284" s="42">
        <v>0.084</v>
      </c>
      <c r="P284" s="42">
        <v>0.014</v>
      </c>
      <c r="Q284" s="29">
        <f t="shared" si="21"/>
        <v>101.07162173699999</v>
      </c>
      <c r="R284" s="23"/>
      <c r="S284" s="41">
        <v>336.41999999999996</v>
      </c>
      <c r="T284" s="23" t="s">
        <v>466</v>
      </c>
      <c r="U284" s="23"/>
      <c r="V284" s="23"/>
      <c r="W284" s="23"/>
    </row>
    <row r="285" spans="1:23" ht="14.25">
      <c r="A285" s="23" t="s">
        <v>314</v>
      </c>
      <c r="B285" s="26">
        <v>34536</v>
      </c>
      <c r="C285" s="24" t="s">
        <v>38</v>
      </c>
      <c r="D285" s="24">
        <v>0.8</v>
      </c>
      <c r="E285" s="29">
        <v>51.0415</v>
      </c>
      <c r="F285" s="29">
        <v>2.3685</v>
      </c>
      <c r="G285" s="29">
        <v>13.222</v>
      </c>
      <c r="H285" s="29">
        <v>11.5825</v>
      </c>
      <c r="I285" s="29">
        <v>0.1745</v>
      </c>
      <c r="J285" s="40">
        <v>8.776528885</v>
      </c>
      <c r="K285" s="29">
        <v>10.795</v>
      </c>
      <c r="L285" s="29">
        <v>2.21</v>
      </c>
      <c r="M285" s="29">
        <v>0.4315</v>
      </c>
      <c r="N285" s="29">
        <v>0.2245</v>
      </c>
      <c r="O285" s="42">
        <v>0.0815</v>
      </c>
      <c r="P285" s="42">
        <v>0.0095</v>
      </c>
      <c r="Q285" s="29">
        <f t="shared" si="21"/>
        <v>100.917528885</v>
      </c>
      <c r="R285" s="23"/>
      <c r="S285" s="41">
        <v>326.4075</v>
      </c>
      <c r="T285" s="23" t="s">
        <v>467</v>
      </c>
      <c r="U285" s="23"/>
      <c r="V285" s="23"/>
      <c r="W285" s="23"/>
    </row>
    <row r="286" spans="1:23" ht="14.25">
      <c r="A286" s="23" t="s">
        <v>315</v>
      </c>
      <c r="B286" s="26">
        <v>34536</v>
      </c>
      <c r="C286" s="24" t="s">
        <v>38</v>
      </c>
      <c r="D286" s="24">
        <v>0.8</v>
      </c>
      <c r="E286" s="29">
        <v>51.269</v>
      </c>
      <c r="F286" s="29">
        <v>2.356</v>
      </c>
      <c r="G286" s="29">
        <v>13.439</v>
      </c>
      <c r="H286" s="29">
        <v>11.53</v>
      </c>
      <c r="I286" s="29">
        <v>0.1615</v>
      </c>
      <c r="J286" s="40">
        <v>8.572848655</v>
      </c>
      <c r="K286" s="29">
        <v>10.986</v>
      </c>
      <c r="L286" s="29">
        <v>2.2755</v>
      </c>
      <c r="M286" s="29">
        <v>0.437</v>
      </c>
      <c r="N286" s="29">
        <v>0.23</v>
      </c>
      <c r="O286" s="42">
        <v>0.0735</v>
      </c>
      <c r="P286" s="42">
        <v>0.013</v>
      </c>
      <c r="Q286" s="29">
        <f t="shared" si="21"/>
        <v>101.343348655</v>
      </c>
      <c r="R286" s="23"/>
      <c r="S286" s="41">
        <v>294.3675</v>
      </c>
      <c r="T286" s="23" t="s">
        <v>468</v>
      </c>
      <c r="U286" s="23"/>
      <c r="V286" s="23"/>
      <c r="W286" s="23"/>
    </row>
    <row r="287" spans="1:23" ht="14.25">
      <c r="A287" s="23" t="s">
        <v>316</v>
      </c>
      <c r="B287" s="26">
        <v>34536</v>
      </c>
      <c r="C287" s="24" t="s">
        <v>38</v>
      </c>
      <c r="D287" s="24">
        <v>0.8</v>
      </c>
      <c r="E287" s="29">
        <v>51.1595</v>
      </c>
      <c r="F287" s="29">
        <v>2.418</v>
      </c>
      <c r="G287" s="29">
        <v>13.3975</v>
      </c>
      <c r="H287" s="29">
        <v>11.544</v>
      </c>
      <c r="I287" s="29">
        <v>0.1445</v>
      </c>
      <c r="J287" s="40">
        <v>8.601050533</v>
      </c>
      <c r="K287" s="29">
        <v>10.912</v>
      </c>
      <c r="L287" s="29">
        <v>2.2535</v>
      </c>
      <c r="M287" s="29">
        <v>0.453</v>
      </c>
      <c r="N287" s="29">
        <v>0.221</v>
      </c>
      <c r="O287" s="42">
        <v>0.1025</v>
      </c>
      <c r="P287" s="42">
        <v>0.012</v>
      </c>
      <c r="Q287" s="29">
        <f t="shared" si="21"/>
        <v>101.21855053300001</v>
      </c>
      <c r="R287" s="23"/>
      <c r="S287" s="41">
        <v>410.5125</v>
      </c>
      <c r="T287" s="23" t="s">
        <v>469</v>
      </c>
      <c r="U287" s="23"/>
      <c r="V287" s="23"/>
      <c r="W287" s="23"/>
    </row>
    <row r="288" spans="1:23" ht="14.25">
      <c r="A288" s="23" t="s">
        <v>317</v>
      </c>
      <c r="B288" s="26">
        <v>34536</v>
      </c>
      <c r="C288" s="24" t="s">
        <v>38</v>
      </c>
      <c r="D288" s="24">
        <v>0.8</v>
      </c>
      <c r="E288" s="29">
        <v>51.111</v>
      </c>
      <c r="F288" s="29">
        <v>2.319</v>
      </c>
      <c r="G288" s="29">
        <v>13.269</v>
      </c>
      <c r="H288" s="29">
        <v>11.4445</v>
      </c>
      <c r="I288" s="29">
        <v>0.1645</v>
      </c>
      <c r="J288" s="40">
        <v>8.726392213</v>
      </c>
      <c r="K288" s="29">
        <v>10.9375</v>
      </c>
      <c r="L288" s="29">
        <v>2.2375</v>
      </c>
      <c r="M288" s="29">
        <v>0.4345</v>
      </c>
      <c r="N288" s="29">
        <v>0.2295</v>
      </c>
      <c r="O288" s="42">
        <v>0.1005</v>
      </c>
      <c r="P288" s="42">
        <v>0.01</v>
      </c>
      <c r="Q288" s="29">
        <f t="shared" si="21"/>
        <v>100.983892213</v>
      </c>
      <c r="R288" s="23"/>
      <c r="S288" s="41">
        <v>402.5025</v>
      </c>
      <c r="T288" s="23" t="s">
        <v>470</v>
      </c>
      <c r="U288" s="23"/>
      <c r="V288" s="23"/>
      <c r="W288" s="23"/>
    </row>
    <row r="289" spans="1:23" ht="14.25">
      <c r="A289" s="23" t="s">
        <v>318</v>
      </c>
      <c r="B289" s="26">
        <v>34536</v>
      </c>
      <c r="C289" s="24" t="s">
        <v>38</v>
      </c>
      <c r="D289" s="24">
        <v>0.8</v>
      </c>
      <c r="E289" s="29">
        <v>51.244</v>
      </c>
      <c r="F289" s="29">
        <v>2.417</v>
      </c>
      <c r="G289" s="29">
        <v>13.47</v>
      </c>
      <c r="H289" s="29">
        <v>11.2205</v>
      </c>
      <c r="I289" s="29">
        <v>0.163</v>
      </c>
      <c r="J289" s="40">
        <v>8.534723893999999</v>
      </c>
      <c r="K289" s="29">
        <v>10.9345</v>
      </c>
      <c r="L289" s="29">
        <v>2.214</v>
      </c>
      <c r="M289" s="29">
        <v>0.44</v>
      </c>
      <c r="N289" s="29">
        <v>0.2215</v>
      </c>
      <c r="O289" s="42">
        <v>0.111</v>
      </c>
      <c r="P289" s="42">
        <v>0.012</v>
      </c>
      <c r="Q289" s="29">
        <f t="shared" si="21"/>
        <v>100.982223894</v>
      </c>
      <c r="R289" s="23"/>
      <c r="S289" s="41">
        <v>444.555</v>
      </c>
      <c r="T289" s="23" t="s">
        <v>471</v>
      </c>
      <c r="U289" s="23"/>
      <c r="V289" s="23"/>
      <c r="W289" s="23"/>
    </row>
    <row r="290" spans="1:23" ht="14.25">
      <c r="A290" s="23" t="s">
        <v>319</v>
      </c>
      <c r="B290" s="26">
        <v>34536</v>
      </c>
      <c r="C290" s="24" t="s">
        <v>38</v>
      </c>
      <c r="D290" s="24">
        <v>0.8</v>
      </c>
      <c r="E290" s="29">
        <v>51.152</v>
      </c>
      <c r="F290" s="29">
        <v>2.4175</v>
      </c>
      <c r="G290" s="29">
        <v>13.2865</v>
      </c>
      <c r="H290" s="29">
        <v>11.4045</v>
      </c>
      <c r="I290" s="29">
        <v>0.144</v>
      </c>
      <c r="J290" s="40">
        <v>8.400503845000001</v>
      </c>
      <c r="K290" s="29">
        <v>10.916</v>
      </c>
      <c r="L290" s="29">
        <v>2.2705</v>
      </c>
      <c r="M290" s="29">
        <v>0.434</v>
      </c>
      <c r="N290" s="29">
        <v>0.227</v>
      </c>
      <c r="O290" s="42">
        <v>0.068</v>
      </c>
      <c r="P290" s="42">
        <v>0.0085</v>
      </c>
      <c r="Q290" s="29">
        <f t="shared" si="21"/>
        <v>100.729003845</v>
      </c>
      <c r="R290" s="23"/>
      <c r="S290" s="41">
        <v>272.34000000000003</v>
      </c>
      <c r="T290" s="23" t="s">
        <v>472</v>
      </c>
      <c r="U290" s="23"/>
      <c r="V290" s="23"/>
      <c r="W290" s="23"/>
    </row>
    <row r="291" spans="1:23" ht="14.25">
      <c r="A291" s="23" t="s">
        <v>320</v>
      </c>
      <c r="B291" s="26">
        <v>34536</v>
      </c>
      <c r="C291" s="24" t="s">
        <v>39</v>
      </c>
      <c r="D291" s="24">
        <v>0.8</v>
      </c>
      <c r="E291" s="29">
        <v>51.089</v>
      </c>
      <c r="F291" s="29">
        <v>2.374</v>
      </c>
      <c r="G291" s="29">
        <v>13.333</v>
      </c>
      <c r="H291" s="29">
        <v>11.369</v>
      </c>
      <c r="I291" s="29">
        <v>0.15</v>
      </c>
      <c r="J291" s="40">
        <v>8.772873086</v>
      </c>
      <c r="K291" s="29">
        <v>10.902</v>
      </c>
      <c r="L291" s="29">
        <v>2.204</v>
      </c>
      <c r="M291" s="29">
        <v>0.451</v>
      </c>
      <c r="N291" s="29">
        <v>0.209</v>
      </c>
      <c r="O291" s="42">
        <v>0.08</v>
      </c>
      <c r="P291" s="42">
        <v>0.019</v>
      </c>
      <c r="Q291" s="29">
        <f t="shared" si="21"/>
        <v>100.95287308600001</v>
      </c>
      <c r="R291" s="23"/>
      <c r="S291" s="41">
        <v>320.4</v>
      </c>
      <c r="T291" s="23" t="s">
        <v>449</v>
      </c>
      <c r="U291" s="23"/>
      <c r="V291" s="23"/>
      <c r="W291" s="23"/>
    </row>
    <row r="292" spans="1:23" ht="14.25">
      <c r="A292" s="23" t="s">
        <v>321</v>
      </c>
      <c r="B292" s="26">
        <v>34536</v>
      </c>
      <c r="C292" s="24" t="s">
        <v>38</v>
      </c>
      <c r="D292" s="24">
        <v>0.8</v>
      </c>
      <c r="E292" s="29">
        <v>51.0995</v>
      </c>
      <c r="F292" s="29">
        <v>2.391</v>
      </c>
      <c r="G292" s="29">
        <v>13.4735</v>
      </c>
      <c r="H292" s="29">
        <v>11.4865</v>
      </c>
      <c r="I292" s="29">
        <v>0.1725</v>
      </c>
      <c r="J292" s="40">
        <v>8.406248672</v>
      </c>
      <c r="K292" s="29">
        <v>10.977</v>
      </c>
      <c r="L292" s="29">
        <v>2.2335</v>
      </c>
      <c r="M292" s="29">
        <v>0.446</v>
      </c>
      <c r="N292" s="29">
        <v>0.243</v>
      </c>
      <c r="O292" s="42">
        <v>0.088</v>
      </c>
      <c r="P292" s="42">
        <v>0.015</v>
      </c>
      <c r="Q292" s="29">
        <f t="shared" si="21"/>
        <v>101.031748672</v>
      </c>
      <c r="R292" s="23"/>
      <c r="S292" s="41">
        <v>352.44</v>
      </c>
      <c r="T292" s="23" t="s">
        <v>473</v>
      </c>
      <c r="U292" s="23"/>
      <c r="V292" s="23"/>
      <c r="W292" s="23"/>
    </row>
    <row r="293" spans="1:23" ht="14.25">
      <c r="A293" s="23"/>
      <c r="B293" s="23"/>
      <c r="C293" s="23"/>
      <c r="D293" s="23"/>
      <c r="E293" s="23"/>
      <c r="F293" s="23"/>
      <c r="G293" s="23"/>
      <c r="H293" s="23"/>
      <c r="I293" s="23"/>
      <c r="J293" s="4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</row>
    <row r="294" spans="1:23" ht="14.25">
      <c r="A294" s="23" t="s">
        <v>40</v>
      </c>
      <c r="B294" s="26"/>
      <c r="C294" s="24"/>
      <c r="D294" s="24"/>
      <c r="E294" s="23"/>
      <c r="F294" s="23"/>
      <c r="G294" s="23"/>
      <c r="H294" s="23"/>
      <c r="I294" s="23"/>
      <c r="J294" s="43"/>
      <c r="K294" s="23"/>
      <c r="L294" s="23"/>
      <c r="M294" s="23"/>
      <c r="N294" s="23"/>
      <c r="O294" s="23"/>
      <c r="P294" s="23"/>
      <c r="Q294" s="29"/>
      <c r="R294" s="23"/>
      <c r="S294" s="24"/>
      <c r="T294" s="23"/>
      <c r="U294" s="23"/>
      <c r="V294" s="23"/>
      <c r="W294" s="23"/>
    </row>
    <row r="295" spans="1:23" ht="14.25">
      <c r="A295" s="23" t="s">
        <v>303</v>
      </c>
      <c r="B295" s="26">
        <v>34615</v>
      </c>
      <c r="C295" s="24" t="s">
        <v>14</v>
      </c>
      <c r="D295" s="24">
        <v>0.65</v>
      </c>
      <c r="E295" s="29">
        <v>51.17425</v>
      </c>
      <c r="F295" s="29">
        <v>2.28575</v>
      </c>
      <c r="G295" s="29">
        <v>13.3375</v>
      </c>
      <c r="H295" s="29">
        <v>11.346</v>
      </c>
      <c r="I295" s="29">
        <v>0.1705</v>
      </c>
      <c r="J295" s="40">
        <v>8.515400385000001</v>
      </c>
      <c r="K295" s="29">
        <v>10.75475</v>
      </c>
      <c r="L295" s="29">
        <v>2.19875</v>
      </c>
      <c r="M295" s="29">
        <v>0.4525</v>
      </c>
      <c r="N295" s="29">
        <v>0.213</v>
      </c>
      <c r="O295" s="42">
        <v>0.069</v>
      </c>
      <c r="P295" s="42">
        <v>0.009</v>
      </c>
      <c r="Q295" s="29">
        <f aca="true" t="shared" si="22" ref="Q295:Q303">SUM(E295:P295)</f>
        <v>100.52640038500002</v>
      </c>
      <c r="R295" s="23"/>
      <c r="S295" s="41">
        <v>276.34499999999997</v>
      </c>
      <c r="T295" s="23" t="s">
        <v>22</v>
      </c>
      <c r="U295" s="23"/>
      <c r="V295" s="23"/>
      <c r="W295" s="23"/>
    </row>
    <row r="296" spans="1:23" ht="14.25">
      <c r="A296" s="23" t="s">
        <v>304</v>
      </c>
      <c r="B296" s="26">
        <v>34615</v>
      </c>
      <c r="C296" s="24" t="s">
        <v>14</v>
      </c>
      <c r="D296" s="24">
        <v>0.65</v>
      </c>
      <c r="E296" s="29">
        <v>51.0815</v>
      </c>
      <c r="F296" s="29">
        <v>2.38425</v>
      </c>
      <c r="G296" s="29">
        <v>13.444</v>
      </c>
      <c r="H296" s="29">
        <v>11.44675</v>
      </c>
      <c r="I296" s="29">
        <v>0.15925</v>
      </c>
      <c r="J296" s="40">
        <v>8.1338916465</v>
      </c>
      <c r="K296" s="29">
        <v>10.92</v>
      </c>
      <c r="L296" s="29">
        <v>2.20375</v>
      </c>
      <c r="M296" s="29">
        <v>0.439</v>
      </c>
      <c r="N296" s="29">
        <v>0.2135</v>
      </c>
      <c r="O296" s="42">
        <v>0.15825</v>
      </c>
      <c r="P296" s="42">
        <v>0.011</v>
      </c>
      <c r="Q296" s="29">
        <f t="shared" si="22"/>
        <v>100.59514164649998</v>
      </c>
      <c r="R296" s="23"/>
      <c r="S296" s="41">
        <v>633.79125</v>
      </c>
      <c r="T296" s="23" t="s">
        <v>21</v>
      </c>
      <c r="U296" s="23"/>
      <c r="V296" s="23"/>
      <c r="W296" s="23"/>
    </row>
    <row r="297" spans="1:23" ht="14.25">
      <c r="A297" s="23" t="s">
        <v>305</v>
      </c>
      <c r="B297" s="26">
        <v>34615</v>
      </c>
      <c r="C297" s="24" t="s">
        <v>14</v>
      </c>
      <c r="D297" s="24">
        <v>0.65</v>
      </c>
      <c r="E297" s="29">
        <v>50.9865</v>
      </c>
      <c r="F297" s="29">
        <v>2.287</v>
      </c>
      <c r="G297" s="29">
        <v>13.20375</v>
      </c>
      <c r="H297" s="29">
        <v>11.275</v>
      </c>
      <c r="I297" s="29">
        <v>0.1635</v>
      </c>
      <c r="J297" s="40">
        <v>8.757205376</v>
      </c>
      <c r="K297" s="29">
        <v>10.69475</v>
      </c>
      <c r="L297" s="29">
        <v>2.185</v>
      </c>
      <c r="M297" s="29">
        <v>0.43725</v>
      </c>
      <c r="N297" s="29">
        <v>0.2175</v>
      </c>
      <c r="O297" s="42">
        <v>0.07325</v>
      </c>
      <c r="P297" s="42">
        <v>0.009</v>
      </c>
      <c r="Q297" s="29">
        <f t="shared" si="22"/>
        <v>100.28970537600001</v>
      </c>
      <c r="R297" s="23"/>
      <c r="S297" s="41">
        <v>293.36625000000004</v>
      </c>
      <c r="T297" s="23" t="s">
        <v>22</v>
      </c>
      <c r="U297" s="23"/>
      <c r="V297" s="23"/>
      <c r="W297" s="23"/>
    </row>
    <row r="298" spans="1:23" ht="14.25">
      <c r="A298" s="23" t="s">
        <v>306</v>
      </c>
      <c r="B298" s="26">
        <v>34615</v>
      </c>
      <c r="C298" s="24" t="s">
        <v>14</v>
      </c>
      <c r="D298" s="24">
        <v>0.65</v>
      </c>
      <c r="E298" s="29">
        <v>50.981</v>
      </c>
      <c r="F298" s="29">
        <v>2.322</v>
      </c>
      <c r="G298" s="29">
        <v>13.1955</v>
      </c>
      <c r="H298" s="29">
        <v>11.585</v>
      </c>
      <c r="I298" s="29">
        <v>0.17525</v>
      </c>
      <c r="J298" s="40">
        <v>8.7397097665</v>
      </c>
      <c r="K298" s="29">
        <v>10.62725</v>
      </c>
      <c r="L298" s="29">
        <v>2.144</v>
      </c>
      <c r="M298" s="29">
        <v>0.43425</v>
      </c>
      <c r="N298" s="29">
        <v>0.228</v>
      </c>
      <c r="O298" s="42">
        <v>0.08075</v>
      </c>
      <c r="P298" s="42">
        <v>0.012</v>
      </c>
      <c r="Q298" s="29">
        <f t="shared" si="22"/>
        <v>100.52470976650002</v>
      </c>
      <c r="R298" s="23"/>
      <c r="S298" s="41">
        <v>323.40375</v>
      </c>
      <c r="T298" s="23" t="s">
        <v>22</v>
      </c>
      <c r="U298" s="23"/>
      <c r="V298" s="23"/>
      <c r="W298" s="23"/>
    </row>
    <row r="299" spans="1:23" ht="14.25">
      <c r="A299" s="23" t="s">
        <v>307</v>
      </c>
      <c r="B299" s="26">
        <v>34615</v>
      </c>
      <c r="C299" s="24" t="s">
        <v>14</v>
      </c>
      <c r="D299" s="24">
        <v>0.65</v>
      </c>
      <c r="E299" s="29">
        <v>50.82925</v>
      </c>
      <c r="F299" s="29">
        <v>2.3185</v>
      </c>
      <c r="G299" s="29">
        <v>13.3195</v>
      </c>
      <c r="H299" s="29">
        <v>11.32125</v>
      </c>
      <c r="I299" s="29">
        <v>0.16325</v>
      </c>
      <c r="J299" s="40">
        <v>8.140942116</v>
      </c>
      <c r="K299" s="29">
        <v>10.8815</v>
      </c>
      <c r="L299" s="29">
        <v>2.16225</v>
      </c>
      <c r="M299" s="29">
        <v>0.43375</v>
      </c>
      <c r="N299" s="29">
        <v>0.228</v>
      </c>
      <c r="O299" s="42">
        <v>0.07775</v>
      </c>
      <c r="P299" s="42">
        <v>0.00925</v>
      </c>
      <c r="Q299" s="29">
        <f t="shared" si="22"/>
        <v>99.885192116</v>
      </c>
      <c r="R299" s="23"/>
      <c r="S299" s="41">
        <v>311.38875</v>
      </c>
      <c r="T299" s="23" t="s">
        <v>22</v>
      </c>
      <c r="U299" s="23"/>
      <c r="V299" s="23"/>
      <c r="W299" s="23"/>
    </row>
    <row r="300" spans="1:23" ht="14.25">
      <c r="A300" s="23" t="s">
        <v>308</v>
      </c>
      <c r="B300" s="26">
        <v>34615</v>
      </c>
      <c r="C300" s="24" t="s">
        <v>14</v>
      </c>
      <c r="D300" s="24">
        <v>0.65</v>
      </c>
      <c r="E300" s="29">
        <v>50.62825</v>
      </c>
      <c r="F300" s="29">
        <v>2.1985</v>
      </c>
      <c r="G300" s="29">
        <v>12.7</v>
      </c>
      <c r="H300" s="29">
        <v>11.62925</v>
      </c>
      <c r="I300" s="29">
        <v>0.18775</v>
      </c>
      <c r="J300" s="40">
        <v>9.778740068000001</v>
      </c>
      <c r="K300" s="29">
        <v>10.5615</v>
      </c>
      <c r="L300" s="29">
        <v>2.0915</v>
      </c>
      <c r="M300" s="29">
        <v>0.413</v>
      </c>
      <c r="N300" s="29">
        <v>0.21175</v>
      </c>
      <c r="O300" s="42">
        <v>0.08225</v>
      </c>
      <c r="P300" s="42">
        <v>0.006</v>
      </c>
      <c r="Q300" s="29">
        <f t="shared" si="22"/>
        <v>100.48849006799999</v>
      </c>
      <c r="R300" s="23"/>
      <c r="S300" s="41">
        <v>329.41125</v>
      </c>
      <c r="T300" s="23" t="s">
        <v>22</v>
      </c>
      <c r="U300" s="23"/>
      <c r="V300" s="23"/>
      <c r="W300" s="23"/>
    </row>
    <row r="301" spans="1:23" ht="14.25">
      <c r="A301" s="23" t="s">
        <v>309</v>
      </c>
      <c r="B301" s="26">
        <v>34615</v>
      </c>
      <c r="C301" s="24" t="s">
        <v>14</v>
      </c>
      <c r="D301" s="24">
        <v>0.65</v>
      </c>
      <c r="E301" s="29">
        <v>51.10325</v>
      </c>
      <c r="F301" s="29">
        <v>2.3155</v>
      </c>
      <c r="G301" s="29">
        <v>13.468</v>
      </c>
      <c r="H301" s="29">
        <v>11.193</v>
      </c>
      <c r="I301" s="29">
        <v>0.1705</v>
      </c>
      <c r="J301" s="40">
        <v>8.19421233</v>
      </c>
      <c r="K301" s="29">
        <v>10.8115</v>
      </c>
      <c r="L301" s="29">
        <v>2.213</v>
      </c>
      <c r="M301" s="29">
        <v>0.43275</v>
      </c>
      <c r="N301" s="29">
        <v>0.2375</v>
      </c>
      <c r="O301" s="42">
        <v>0.08125</v>
      </c>
      <c r="P301" s="42">
        <v>0.011</v>
      </c>
      <c r="Q301" s="29">
        <f t="shared" si="22"/>
        <v>100.23146232999999</v>
      </c>
      <c r="R301" s="23"/>
      <c r="S301" s="41">
        <v>325.40624999999994</v>
      </c>
      <c r="T301" s="23" t="s">
        <v>22</v>
      </c>
      <c r="U301" s="23"/>
      <c r="V301" s="23"/>
      <c r="W301" s="23"/>
    </row>
    <row r="302" spans="1:23" ht="14.25">
      <c r="A302" s="23" t="s">
        <v>310</v>
      </c>
      <c r="B302" s="26">
        <v>34615</v>
      </c>
      <c r="C302" s="24" t="s">
        <v>14</v>
      </c>
      <c r="D302" s="24">
        <v>0.65</v>
      </c>
      <c r="E302" s="29">
        <v>51.0295</v>
      </c>
      <c r="F302" s="29">
        <v>2.35975</v>
      </c>
      <c r="G302" s="29">
        <v>13.428</v>
      </c>
      <c r="H302" s="29">
        <v>11.19475</v>
      </c>
      <c r="I302" s="29">
        <v>0.147</v>
      </c>
      <c r="J302" s="40">
        <v>8.0759211195</v>
      </c>
      <c r="K302" s="29">
        <v>10.84775</v>
      </c>
      <c r="L302" s="29">
        <v>2.1625</v>
      </c>
      <c r="M302" s="29">
        <v>0.444</v>
      </c>
      <c r="N302" s="29">
        <v>0.24125</v>
      </c>
      <c r="O302" s="42">
        <v>0.09175</v>
      </c>
      <c r="P302" s="42">
        <v>0.00875</v>
      </c>
      <c r="Q302" s="29">
        <f t="shared" si="22"/>
        <v>100.03092111950001</v>
      </c>
      <c r="R302" s="23"/>
      <c r="S302" s="41">
        <v>367.45874999999995</v>
      </c>
      <c r="T302" s="23" t="s">
        <v>1551</v>
      </c>
      <c r="U302" s="23"/>
      <c r="V302" s="23"/>
      <c r="W302" s="23"/>
    </row>
    <row r="303" spans="1:23" ht="14.25">
      <c r="A303" s="23" t="s">
        <v>311</v>
      </c>
      <c r="B303" s="26">
        <v>34615</v>
      </c>
      <c r="C303" s="24" t="s">
        <v>14</v>
      </c>
      <c r="D303" s="24">
        <v>0.65</v>
      </c>
      <c r="E303" s="29">
        <v>51.0375</v>
      </c>
      <c r="F303" s="29">
        <v>2.36875</v>
      </c>
      <c r="G303" s="29">
        <v>13.3765</v>
      </c>
      <c r="H303" s="29">
        <v>11.199</v>
      </c>
      <c r="I303" s="29">
        <v>0.164</v>
      </c>
      <c r="J303" s="40">
        <v>8.2681116955</v>
      </c>
      <c r="K303" s="29">
        <v>10.7645</v>
      </c>
      <c r="L303" s="29">
        <v>2.17975</v>
      </c>
      <c r="M303" s="29">
        <v>0.4445</v>
      </c>
      <c r="N303" s="29">
        <v>0.225</v>
      </c>
      <c r="O303" s="42">
        <v>0.0635</v>
      </c>
      <c r="P303" s="42">
        <v>0.0085</v>
      </c>
      <c r="Q303" s="29">
        <f t="shared" si="22"/>
        <v>100.09961169549999</v>
      </c>
      <c r="R303" s="23"/>
      <c r="S303" s="41">
        <v>254.3175</v>
      </c>
      <c r="T303" s="23" t="s">
        <v>21</v>
      </c>
      <c r="U303" s="23"/>
      <c r="V303" s="23"/>
      <c r="W303" s="23"/>
    </row>
    <row r="304" spans="1:23" ht="14.25">
      <c r="A304" s="23"/>
      <c r="B304" s="23"/>
      <c r="C304" s="23"/>
      <c r="D304" s="23"/>
      <c r="E304" s="23"/>
      <c r="F304" s="23"/>
      <c r="G304" s="23"/>
      <c r="H304" s="23"/>
      <c r="I304" s="23"/>
      <c r="J304" s="4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</row>
    <row r="305" spans="1:23" ht="14.25">
      <c r="A305" s="23" t="s">
        <v>153</v>
      </c>
      <c r="B305" s="26"/>
      <c r="C305" s="24"/>
      <c r="D305" s="24"/>
      <c r="E305" s="29"/>
      <c r="F305" s="29"/>
      <c r="G305" s="29"/>
      <c r="H305" s="29"/>
      <c r="I305" s="29"/>
      <c r="J305" s="40"/>
      <c r="K305" s="29"/>
      <c r="L305" s="29"/>
      <c r="M305" s="29"/>
      <c r="N305" s="29"/>
      <c r="O305" s="23"/>
      <c r="P305" s="23"/>
      <c r="Q305" s="23"/>
      <c r="R305" s="23"/>
      <c r="S305" s="41"/>
      <c r="T305" s="23"/>
      <c r="U305" s="23"/>
      <c r="V305" s="23"/>
      <c r="W305" s="23"/>
    </row>
    <row r="306" spans="1:23" ht="14.25">
      <c r="A306" s="23" t="s">
        <v>348</v>
      </c>
      <c r="B306" s="26">
        <v>34603</v>
      </c>
      <c r="C306" s="24" t="s">
        <v>16</v>
      </c>
      <c r="D306" s="24">
        <v>0.5</v>
      </c>
      <c r="E306" s="29">
        <v>51.4025</v>
      </c>
      <c r="F306" s="29">
        <v>2.3355</v>
      </c>
      <c r="G306" s="29">
        <v>13.449</v>
      </c>
      <c r="H306" s="29">
        <v>11.406</v>
      </c>
      <c r="I306" s="29">
        <v>0.239</v>
      </c>
      <c r="J306" s="40">
        <v>8.490854306</v>
      </c>
      <c r="K306" s="29">
        <v>10.869</v>
      </c>
      <c r="L306" s="29">
        <v>1.8555</v>
      </c>
      <c r="M306" s="29">
        <v>0.4315</v>
      </c>
      <c r="N306" s="29">
        <v>0.163</v>
      </c>
      <c r="O306" s="42">
        <v>0.005</v>
      </c>
      <c r="P306" s="42">
        <v>0.095</v>
      </c>
      <c r="Q306" s="29">
        <f aca="true" t="shared" si="23" ref="Q306:Q313">SUM(E306:P306)</f>
        <v>100.74185430600002</v>
      </c>
      <c r="R306" s="23"/>
      <c r="S306" s="41">
        <v>380.47499999999997</v>
      </c>
      <c r="T306" s="23" t="s">
        <v>21</v>
      </c>
      <c r="U306" s="23"/>
      <c r="V306" s="23"/>
      <c r="W306" s="23"/>
    </row>
    <row r="307" spans="1:23" ht="14.25">
      <c r="A307" s="23" t="s">
        <v>349</v>
      </c>
      <c r="B307" s="26">
        <v>34603</v>
      </c>
      <c r="C307" s="24" t="s">
        <v>16</v>
      </c>
      <c r="D307" s="24">
        <v>0.5</v>
      </c>
      <c r="E307" s="29">
        <v>51.175</v>
      </c>
      <c r="F307" s="29">
        <v>2.382</v>
      </c>
      <c r="G307" s="29">
        <v>13.4175</v>
      </c>
      <c r="H307" s="29">
        <v>11.4515</v>
      </c>
      <c r="I307" s="29">
        <v>0.243</v>
      </c>
      <c r="J307" s="40">
        <v>8.526367782</v>
      </c>
      <c r="K307" s="29">
        <v>10.793</v>
      </c>
      <c r="L307" s="29">
        <v>1.8125</v>
      </c>
      <c r="M307" s="29">
        <v>0.4065</v>
      </c>
      <c r="N307" s="29">
        <v>0.154</v>
      </c>
      <c r="O307" s="42">
        <v>0.0085</v>
      </c>
      <c r="P307" s="42">
        <v>0.1075</v>
      </c>
      <c r="Q307" s="29">
        <f t="shared" si="23"/>
        <v>100.47736778199997</v>
      </c>
      <c r="R307" s="23"/>
      <c r="S307" s="41">
        <v>430.5375</v>
      </c>
      <c r="T307" s="23" t="s">
        <v>21</v>
      </c>
      <c r="U307" s="23"/>
      <c r="V307" s="23"/>
      <c r="W307" s="23"/>
    </row>
    <row r="308" spans="1:23" ht="14.25">
      <c r="A308" s="23" t="s">
        <v>350</v>
      </c>
      <c r="B308" s="26">
        <v>34603</v>
      </c>
      <c r="C308" s="24" t="s">
        <v>16</v>
      </c>
      <c r="D308" s="24">
        <v>0.5</v>
      </c>
      <c r="E308" s="29">
        <v>51.4065</v>
      </c>
      <c r="F308" s="29">
        <v>2.404</v>
      </c>
      <c r="G308" s="29">
        <v>13.548</v>
      </c>
      <c r="H308" s="29">
        <v>11.4185</v>
      </c>
      <c r="I308" s="29">
        <v>0.229</v>
      </c>
      <c r="J308" s="40">
        <v>8.223980979</v>
      </c>
      <c r="K308" s="29">
        <v>10.845</v>
      </c>
      <c r="L308" s="29">
        <v>1.7765</v>
      </c>
      <c r="M308" s="29">
        <v>0.424</v>
      </c>
      <c r="N308" s="29">
        <v>0.1725</v>
      </c>
      <c r="O308" s="42">
        <v>0.0075</v>
      </c>
      <c r="P308" s="42">
        <v>0.096</v>
      </c>
      <c r="Q308" s="29">
        <f t="shared" si="23"/>
        <v>100.551480979</v>
      </c>
      <c r="R308" s="23"/>
      <c r="S308" s="41">
        <v>384.48</v>
      </c>
      <c r="T308" s="23" t="s">
        <v>22</v>
      </c>
      <c r="U308" s="23"/>
      <c r="V308" s="23"/>
      <c r="W308" s="23"/>
    </row>
    <row r="309" spans="1:23" ht="14.25">
      <c r="A309" s="23" t="s">
        <v>351</v>
      </c>
      <c r="B309" s="26">
        <v>34603</v>
      </c>
      <c r="C309" s="24" t="s">
        <v>16</v>
      </c>
      <c r="D309" s="24">
        <v>0.5</v>
      </c>
      <c r="E309" s="29">
        <v>51.2845</v>
      </c>
      <c r="F309" s="29">
        <v>2.409</v>
      </c>
      <c r="G309" s="29">
        <v>13.4925</v>
      </c>
      <c r="H309" s="29">
        <v>11.6215</v>
      </c>
      <c r="I309" s="29">
        <v>0.2165</v>
      </c>
      <c r="J309" s="40">
        <v>8.737881867</v>
      </c>
      <c r="K309" s="29">
        <v>10.9345</v>
      </c>
      <c r="L309" s="29">
        <v>1.844</v>
      </c>
      <c r="M309" s="29">
        <v>0.428</v>
      </c>
      <c r="N309" s="29">
        <v>0.17</v>
      </c>
      <c r="O309" s="42">
        <v>0.0115</v>
      </c>
      <c r="P309" s="42">
        <v>0.0875</v>
      </c>
      <c r="Q309" s="29">
        <f t="shared" si="23"/>
        <v>101.237381867</v>
      </c>
      <c r="R309" s="23"/>
      <c r="S309" s="41">
        <v>350.4375</v>
      </c>
      <c r="T309" s="23" t="s">
        <v>22</v>
      </c>
      <c r="U309" s="23"/>
      <c r="V309" s="23"/>
      <c r="W309" s="23"/>
    </row>
    <row r="310" spans="1:23" ht="14.25">
      <c r="A310" s="23" t="s">
        <v>352</v>
      </c>
      <c r="B310" s="26">
        <v>34603</v>
      </c>
      <c r="C310" s="24" t="s">
        <v>16</v>
      </c>
      <c r="D310" s="24">
        <v>0.5</v>
      </c>
      <c r="E310" s="29">
        <v>51.287</v>
      </c>
      <c r="F310" s="29">
        <v>2.273</v>
      </c>
      <c r="G310" s="29">
        <v>13.374</v>
      </c>
      <c r="H310" s="29">
        <v>11.1375</v>
      </c>
      <c r="I310" s="29">
        <v>0.21</v>
      </c>
      <c r="J310" s="40">
        <v>8.878369</v>
      </c>
      <c r="K310" s="29">
        <v>10.736</v>
      </c>
      <c r="L310" s="29">
        <v>1.8555</v>
      </c>
      <c r="M310" s="29">
        <v>0.4395</v>
      </c>
      <c r="N310" s="29">
        <v>0.1175</v>
      </c>
      <c r="O310" s="42">
        <v>0.004</v>
      </c>
      <c r="P310" s="42">
        <v>0.061</v>
      </c>
      <c r="Q310" s="29">
        <f t="shared" si="23"/>
        <v>100.37336900000001</v>
      </c>
      <c r="R310" s="23"/>
      <c r="S310" s="41">
        <v>244.305</v>
      </c>
      <c r="T310" s="23" t="s">
        <v>22</v>
      </c>
      <c r="U310" s="23"/>
      <c r="V310" s="23"/>
      <c r="W310" s="23"/>
    </row>
    <row r="311" spans="1:23" ht="14.25">
      <c r="A311" s="23" t="s">
        <v>353</v>
      </c>
      <c r="B311" s="26">
        <v>34603</v>
      </c>
      <c r="C311" s="24" t="s">
        <v>17</v>
      </c>
      <c r="D311" s="24">
        <v>0.5</v>
      </c>
      <c r="E311" s="29">
        <v>51.589</v>
      </c>
      <c r="F311" s="29">
        <v>2.529</v>
      </c>
      <c r="G311" s="29">
        <v>13.649</v>
      </c>
      <c r="H311" s="29">
        <v>11.475</v>
      </c>
      <c r="I311" s="29">
        <v>0.25</v>
      </c>
      <c r="J311" s="40">
        <v>8.318509496</v>
      </c>
      <c r="K311" s="29">
        <v>10.842</v>
      </c>
      <c r="L311" s="29">
        <v>1.864</v>
      </c>
      <c r="M311" s="29">
        <v>0.442</v>
      </c>
      <c r="N311" s="29">
        <v>0.181</v>
      </c>
      <c r="O311" s="42">
        <v>0.004</v>
      </c>
      <c r="P311" s="42">
        <v>0.085</v>
      </c>
      <c r="Q311" s="29">
        <f t="shared" si="23"/>
        <v>101.22850949599999</v>
      </c>
      <c r="R311" s="23"/>
      <c r="S311" s="41">
        <v>340.425</v>
      </c>
      <c r="T311" s="23" t="s">
        <v>21</v>
      </c>
      <c r="U311" s="23"/>
      <c r="V311" s="23"/>
      <c r="W311" s="23"/>
    </row>
    <row r="312" spans="1:23" ht="14.25">
      <c r="A312" s="23" t="s">
        <v>354</v>
      </c>
      <c r="B312" s="26">
        <v>34603</v>
      </c>
      <c r="C312" s="24" t="s">
        <v>16</v>
      </c>
      <c r="D312" s="24">
        <v>0.5</v>
      </c>
      <c r="E312" s="29">
        <v>51.364</v>
      </c>
      <c r="F312" s="29">
        <v>2.2855</v>
      </c>
      <c r="G312" s="29">
        <v>13.5775</v>
      </c>
      <c r="H312" s="29">
        <v>11.367</v>
      </c>
      <c r="I312" s="29">
        <v>0.237</v>
      </c>
      <c r="J312" s="40">
        <v>8.187422989</v>
      </c>
      <c r="K312" s="29">
        <v>10.8235</v>
      </c>
      <c r="L312" s="29">
        <v>1.809</v>
      </c>
      <c r="M312" s="29">
        <v>0.4325</v>
      </c>
      <c r="N312" s="29">
        <v>0.1855</v>
      </c>
      <c r="O312" s="42">
        <v>0.01</v>
      </c>
      <c r="P312" s="42">
        <v>0.1</v>
      </c>
      <c r="Q312" s="29">
        <f t="shared" si="23"/>
        <v>100.378922989</v>
      </c>
      <c r="R312" s="23"/>
      <c r="S312" s="41">
        <v>400.5</v>
      </c>
      <c r="T312" s="23" t="s">
        <v>154</v>
      </c>
      <c r="U312" s="23"/>
      <c r="V312" s="23"/>
      <c r="W312" s="23"/>
    </row>
    <row r="313" spans="1:23" ht="14.25">
      <c r="A313" s="23" t="s">
        <v>355</v>
      </c>
      <c r="B313" s="26">
        <v>34603</v>
      </c>
      <c r="C313" s="24" t="s">
        <v>16</v>
      </c>
      <c r="D313" s="24">
        <v>0.5</v>
      </c>
      <c r="E313" s="29">
        <v>51.409</v>
      </c>
      <c r="F313" s="29">
        <v>2.286</v>
      </c>
      <c r="G313" s="29">
        <v>13.5915</v>
      </c>
      <c r="H313" s="29">
        <v>11.2785</v>
      </c>
      <c r="I313" s="29">
        <v>0.242</v>
      </c>
      <c r="J313" s="40">
        <v>8.232859348</v>
      </c>
      <c r="K313" s="29">
        <v>10.8325</v>
      </c>
      <c r="L313" s="29">
        <v>1.8235</v>
      </c>
      <c r="M313" s="29">
        <v>0.4445</v>
      </c>
      <c r="N313" s="29">
        <v>0.1565</v>
      </c>
      <c r="O313" s="42">
        <v>0.009</v>
      </c>
      <c r="P313" s="42">
        <v>0.089</v>
      </c>
      <c r="Q313" s="29">
        <f t="shared" si="23"/>
        <v>100.394859348</v>
      </c>
      <c r="R313" s="23"/>
      <c r="S313" s="41">
        <v>356.44500000000005</v>
      </c>
      <c r="T313" s="23" t="s">
        <v>22</v>
      </c>
      <c r="U313" s="23"/>
      <c r="V313" s="23"/>
      <c r="W313" s="23"/>
    </row>
    <row r="314" spans="1:23" ht="14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</row>
    <row r="315" spans="1:23" ht="14.25">
      <c r="A315" s="23" t="s">
        <v>155</v>
      </c>
      <c r="B315" s="26"/>
      <c r="C315" s="24"/>
      <c r="D315" s="24"/>
      <c r="E315" s="23"/>
      <c r="F315" s="23"/>
      <c r="G315" s="23"/>
      <c r="H315" s="23"/>
      <c r="I315" s="23"/>
      <c r="J315" s="43"/>
      <c r="K315" s="23"/>
      <c r="L315" s="23"/>
      <c r="M315" s="23"/>
      <c r="N315" s="23"/>
      <c r="O315" s="23"/>
      <c r="P315" s="23"/>
      <c r="Q315" s="29"/>
      <c r="R315" s="23"/>
      <c r="S315" s="24"/>
      <c r="T315" s="23"/>
      <c r="U315" s="23"/>
      <c r="V315" s="23"/>
      <c r="W315" s="23"/>
    </row>
    <row r="316" spans="1:23" ht="14.25">
      <c r="A316" s="23" t="s">
        <v>334</v>
      </c>
      <c r="B316" s="26">
        <v>34535</v>
      </c>
      <c r="C316" s="24" t="s">
        <v>156</v>
      </c>
      <c r="D316" s="24">
        <v>0.15</v>
      </c>
      <c r="E316" s="29">
        <v>50.81366666666667</v>
      </c>
      <c r="F316" s="29">
        <v>2.2866666666666666</v>
      </c>
      <c r="G316" s="29">
        <v>13.073333333333334</v>
      </c>
      <c r="H316" s="29">
        <v>11.732666666666667</v>
      </c>
      <c r="I316" s="29">
        <v>0.21433333333333332</v>
      </c>
      <c r="J316" s="40">
        <v>9.234200102666668</v>
      </c>
      <c r="K316" s="29">
        <v>10.644333333333334</v>
      </c>
      <c r="L316" s="29">
        <v>1.7816666666666667</v>
      </c>
      <c r="M316" s="29">
        <v>0.39766666666666667</v>
      </c>
      <c r="N316" s="29">
        <v>0.15</v>
      </c>
      <c r="O316" s="42">
        <v>0.0036666666666666666</v>
      </c>
      <c r="P316" s="42">
        <v>0.11</v>
      </c>
      <c r="Q316" s="29">
        <f aca="true" t="shared" si="24" ref="Q316:Q336">SUM(E316:P316)</f>
        <v>100.44220010266667</v>
      </c>
      <c r="R316" s="23"/>
      <c r="S316" s="41">
        <v>440.54999999999995</v>
      </c>
      <c r="T316" s="23"/>
      <c r="U316" s="23"/>
      <c r="V316" s="23"/>
      <c r="W316" s="23"/>
    </row>
    <row r="317" spans="1:23" ht="14.25">
      <c r="A317" s="23" t="s">
        <v>335</v>
      </c>
      <c r="B317" s="26">
        <v>34535</v>
      </c>
      <c r="C317" s="24" t="s">
        <v>38</v>
      </c>
      <c r="D317" s="24">
        <v>0.15</v>
      </c>
      <c r="E317" s="29">
        <v>50.7585</v>
      </c>
      <c r="F317" s="29">
        <v>2.37</v>
      </c>
      <c r="G317" s="29">
        <v>13.277</v>
      </c>
      <c r="H317" s="29">
        <v>11.496</v>
      </c>
      <c r="I317" s="29">
        <v>0.2305</v>
      </c>
      <c r="J317" s="40">
        <v>8.630819182</v>
      </c>
      <c r="K317" s="29">
        <v>10.7555</v>
      </c>
      <c r="L317" s="29">
        <v>1.9835</v>
      </c>
      <c r="M317" s="29">
        <v>0.4085</v>
      </c>
      <c r="N317" s="29">
        <v>0.1585</v>
      </c>
      <c r="O317" s="42">
        <v>0.012</v>
      </c>
      <c r="P317" s="42">
        <v>0.085</v>
      </c>
      <c r="Q317" s="29">
        <f t="shared" si="24"/>
        <v>100.16581918199999</v>
      </c>
      <c r="R317" s="23"/>
      <c r="S317" s="41">
        <v>340.425</v>
      </c>
      <c r="T317" s="23"/>
      <c r="U317" s="23"/>
      <c r="V317" s="23"/>
      <c r="W317" s="23"/>
    </row>
    <row r="318" spans="1:23" ht="14.25">
      <c r="A318" s="23" t="s">
        <v>336</v>
      </c>
      <c r="B318" s="26">
        <v>34535</v>
      </c>
      <c r="C318" s="24" t="s">
        <v>38</v>
      </c>
      <c r="D318" s="24">
        <v>0.15</v>
      </c>
      <c r="E318" s="29">
        <v>50.9665</v>
      </c>
      <c r="F318" s="29">
        <v>2.3375</v>
      </c>
      <c r="G318" s="29">
        <v>13.3415</v>
      </c>
      <c r="H318" s="29">
        <v>11.4115</v>
      </c>
      <c r="I318" s="29">
        <v>0.2365</v>
      </c>
      <c r="J318" s="40">
        <v>8.648575919999999</v>
      </c>
      <c r="K318" s="29">
        <v>10.6665</v>
      </c>
      <c r="L318" s="29">
        <v>1.845</v>
      </c>
      <c r="M318" s="29">
        <v>0.414</v>
      </c>
      <c r="N318" s="29">
        <v>0.143</v>
      </c>
      <c r="O318" s="42">
        <v>0.0065</v>
      </c>
      <c r="P318" s="42">
        <v>0.0975</v>
      </c>
      <c r="Q318" s="29">
        <f t="shared" si="24"/>
        <v>100.11457592000001</v>
      </c>
      <c r="R318" s="23"/>
      <c r="S318" s="41">
        <v>390.4875</v>
      </c>
      <c r="T318" s="23"/>
      <c r="U318" s="23"/>
      <c r="V318" s="23"/>
      <c r="W318" s="23"/>
    </row>
    <row r="319" spans="1:23" ht="14.25">
      <c r="A319" s="23" t="s">
        <v>337</v>
      </c>
      <c r="B319" s="26">
        <v>34535</v>
      </c>
      <c r="C319" s="24" t="s">
        <v>38</v>
      </c>
      <c r="D319" s="24">
        <v>0.15</v>
      </c>
      <c r="E319" s="29">
        <v>50.3945</v>
      </c>
      <c r="F319" s="29">
        <v>2.296</v>
      </c>
      <c r="G319" s="29">
        <v>12.9625</v>
      </c>
      <c r="H319" s="29">
        <v>11.541</v>
      </c>
      <c r="I319" s="29">
        <v>0.2155</v>
      </c>
      <c r="J319" s="40">
        <v>9.723903083</v>
      </c>
      <c r="K319" s="29">
        <v>10.5185</v>
      </c>
      <c r="L319" s="29">
        <v>1.792</v>
      </c>
      <c r="M319" s="29">
        <v>0.393</v>
      </c>
      <c r="N319" s="29">
        <v>0.167</v>
      </c>
      <c r="O319" s="42">
        <v>0.0085</v>
      </c>
      <c r="P319" s="42">
        <v>0.0995</v>
      </c>
      <c r="Q319" s="29">
        <f t="shared" si="24"/>
        <v>100.11190308300002</v>
      </c>
      <c r="R319" s="23"/>
      <c r="S319" s="41">
        <v>398.49750000000006</v>
      </c>
      <c r="T319" s="23"/>
      <c r="U319" s="23"/>
      <c r="V319" s="23"/>
      <c r="W319" s="23"/>
    </row>
    <row r="320" spans="1:23" ht="14.25">
      <c r="A320" s="23" t="s">
        <v>338</v>
      </c>
      <c r="B320" s="26">
        <v>34535</v>
      </c>
      <c r="C320" s="24" t="s">
        <v>38</v>
      </c>
      <c r="D320" s="24">
        <v>0.15</v>
      </c>
      <c r="E320" s="29">
        <v>51.043</v>
      </c>
      <c r="F320" s="29">
        <v>2.4315</v>
      </c>
      <c r="G320" s="29">
        <v>13.381</v>
      </c>
      <c r="H320" s="29">
        <v>11.4725</v>
      </c>
      <c r="I320" s="29">
        <v>0.226</v>
      </c>
      <c r="J320" s="40">
        <v>8.55456966</v>
      </c>
      <c r="K320" s="29">
        <v>10.8705</v>
      </c>
      <c r="L320" s="29">
        <v>2.011</v>
      </c>
      <c r="M320" s="29">
        <v>0.3955</v>
      </c>
      <c r="N320" s="29">
        <v>0.159</v>
      </c>
      <c r="O320" s="42">
        <v>0.011</v>
      </c>
      <c r="P320" s="42">
        <v>0.0915</v>
      </c>
      <c r="Q320" s="29">
        <f t="shared" si="24"/>
        <v>100.64706965999999</v>
      </c>
      <c r="R320" s="23"/>
      <c r="S320" s="41">
        <v>366.4575</v>
      </c>
      <c r="T320" s="23"/>
      <c r="U320" s="23"/>
      <c r="V320" s="23"/>
      <c r="W320" s="23"/>
    </row>
    <row r="321" spans="1:23" ht="14.25">
      <c r="A321" s="23" t="s">
        <v>339</v>
      </c>
      <c r="B321" s="26">
        <v>34535</v>
      </c>
      <c r="C321" s="24" t="s">
        <v>38</v>
      </c>
      <c r="D321" s="24">
        <v>0.15</v>
      </c>
      <c r="E321" s="29">
        <v>50.7925</v>
      </c>
      <c r="F321" s="29">
        <v>2.2605</v>
      </c>
      <c r="G321" s="29">
        <v>13.2105</v>
      </c>
      <c r="H321" s="29">
        <v>11.524</v>
      </c>
      <c r="I321" s="29">
        <v>0.227</v>
      </c>
      <c r="J321" s="40">
        <v>8.645442378</v>
      </c>
      <c r="K321" s="29">
        <v>10.747</v>
      </c>
      <c r="L321" s="29">
        <v>1.7105</v>
      </c>
      <c r="M321" s="29">
        <v>0.4035</v>
      </c>
      <c r="N321" s="29">
        <v>0.136</v>
      </c>
      <c r="O321" s="42">
        <v>0.0105</v>
      </c>
      <c r="P321" s="42">
        <v>0.087</v>
      </c>
      <c r="Q321" s="29">
        <f t="shared" si="24"/>
        <v>99.75444237799998</v>
      </c>
      <c r="R321" s="23"/>
      <c r="S321" s="41">
        <v>348.435</v>
      </c>
      <c r="T321" s="23"/>
      <c r="U321" s="23"/>
      <c r="V321" s="23"/>
      <c r="W321" s="23"/>
    </row>
    <row r="322" spans="1:23" ht="14.25">
      <c r="A322" s="23" t="s">
        <v>340</v>
      </c>
      <c r="B322" s="26">
        <v>34535</v>
      </c>
      <c r="C322" s="24" t="s">
        <v>38</v>
      </c>
      <c r="D322" s="24">
        <v>0.15</v>
      </c>
      <c r="E322" s="29">
        <v>50.7665</v>
      </c>
      <c r="F322" s="29">
        <v>2.303</v>
      </c>
      <c r="G322" s="29">
        <v>13.239</v>
      </c>
      <c r="H322" s="29">
        <v>11.572</v>
      </c>
      <c r="I322" s="29">
        <v>0.2285</v>
      </c>
      <c r="J322" s="40">
        <v>8.655887518000002</v>
      </c>
      <c r="K322" s="29">
        <v>10.649</v>
      </c>
      <c r="L322" s="29">
        <v>2.247</v>
      </c>
      <c r="M322" s="29">
        <v>0.401</v>
      </c>
      <c r="N322" s="29">
        <v>0.162</v>
      </c>
      <c r="O322" s="42">
        <v>0.01</v>
      </c>
      <c r="P322" s="42">
        <v>0.0765</v>
      </c>
      <c r="Q322" s="29">
        <f t="shared" si="24"/>
        <v>100.310387518</v>
      </c>
      <c r="R322" s="23"/>
      <c r="S322" s="41">
        <v>306.3825</v>
      </c>
      <c r="T322" s="23"/>
      <c r="U322" s="23"/>
      <c r="V322" s="23"/>
      <c r="W322" s="23"/>
    </row>
    <row r="323" spans="1:23" ht="14.25">
      <c r="A323" s="23" t="s">
        <v>341</v>
      </c>
      <c r="B323" s="26">
        <v>34535</v>
      </c>
      <c r="C323" s="24" t="s">
        <v>38</v>
      </c>
      <c r="D323" s="24">
        <v>0.15</v>
      </c>
      <c r="E323" s="29">
        <v>50.3305</v>
      </c>
      <c r="F323" s="29">
        <v>2.249</v>
      </c>
      <c r="G323" s="29">
        <v>12.5405</v>
      </c>
      <c r="H323" s="29">
        <v>11.9165</v>
      </c>
      <c r="I323" s="29">
        <v>0.2305</v>
      </c>
      <c r="J323" s="40">
        <v>10.361578880000001</v>
      </c>
      <c r="K323" s="29">
        <v>10.354</v>
      </c>
      <c r="L323" s="29">
        <v>2.0225</v>
      </c>
      <c r="M323" s="29">
        <v>0.3825</v>
      </c>
      <c r="N323" s="29">
        <v>0.1895</v>
      </c>
      <c r="O323" s="42">
        <v>0.0065</v>
      </c>
      <c r="P323" s="42">
        <v>0.101</v>
      </c>
      <c r="Q323" s="29">
        <f t="shared" si="24"/>
        <v>100.68457887999999</v>
      </c>
      <c r="R323" s="23"/>
      <c r="S323" s="41">
        <v>404.505</v>
      </c>
      <c r="T323" s="23"/>
      <c r="U323" s="23"/>
      <c r="V323" s="23"/>
      <c r="W323" s="23"/>
    </row>
    <row r="324" spans="1:23" ht="14.25">
      <c r="A324" s="23" t="s">
        <v>342</v>
      </c>
      <c r="B324" s="26">
        <v>34535</v>
      </c>
      <c r="C324" s="24" t="s">
        <v>38</v>
      </c>
      <c r="D324" s="24">
        <v>0.15</v>
      </c>
      <c r="E324" s="29">
        <v>50.8405</v>
      </c>
      <c r="F324" s="29">
        <v>2.2495</v>
      </c>
      <c r="G324" s="29">
        <v>13.436</v>
      </c>
      <c r="H324" s="29">
        <v>11.273</v>
      </c>
      <c r="I324" s="29">
        <v>0.2335</v>
      </c>
      <c r="J324" s="40">
        <v>8.527412296</v>
      </c>
      <c r="K324" s="29">
        <v>10.7935</v>
      </c>
      <c r="L324" s="29">
        <v>2.16</v>
      </c>
      <c r="M324" s="29">
        <v>0.4015</v>
      </c>
      <c r="N324" s="29">
        <v>0.1455</v>
      </c>
      <c r="O324" s="42">
        <v>0.008</v>
      </c>
      <c r="P324" s="42">
        <v>0.106</v>
      </c>
      <c r="Q324" s="29">
        <f t="shared" si="24"/>
        <v>100.17441229599997</v>
      </c>
      <c r="R324" s="23"/>
      <c r="S324" s="41">
        <v>424.53</v>
      </c>
      <c r="T324" s="23"/>
      <c r="U324" s="23"/>
      <c r="V324" s="23"/>
      <c r="W324" s="23"/>
    </row>
    <row r="325" spans="1:23" ht="14.25">
      <c r="A325" s="23" t="s">
        <v>343</v>
      </c>
      <c r="B325" s="26">
        <v>34535</v>
      </c>
      <c r="C325" s="24" t="s">
        <v>38</v>
      </c>
      <c r="D325" s="24">
        <v>0.15</v>
      </c>
      <c r="E325" s="29">
        <v>50.791</v>
      </c>
      <c r="F325" s="29">
        <v>2.404</v>
      </c>
      <c r="G325" s="29">
        <v>13.3315</v>
      </c>
      <c r="H325" s="29">
        <v>11.4195</v>
      </c>
      <c r="I325" s="29">
        <v>0.216</v>
      </c>
      <c r="J325" s="40">
        <v>8.426616695000002</v>
      </c>
      <c r="K325" s="29">
        <v>10.7</v>
      </c>
      <c r="L325" s="29">
        <v>2.1575</v>
      </c>
      <c r="M325" s="29">
        <v>0.4175</v>
      </c>
      <c r="N325" s="29">
        <v>0.1465</v>
      </c>
      <c r="O325" s="42">
        <v>0.005</v>
      </c>
      <c r="P325" s="42">
        <v>0.085</v>
      </c>
      <c r="Q325" s="29">
        <f t="shared" si="24"/>
        <v>100.100116695</v>
      </c>
      <c r="R325" s="23"/>
      <c r="S325" s="41">
        <v>340.425</v>
      </c>
      <c r="T325" s="23"/>
      <c r="U325" s="23"/>
      <c r="V325" s="23"/>
      <c r="W325" s="23"/>
    </row>
    <row r="326" spans="1:23" ht="14.25">
      <c r="A326" s="23" t="s">
        <v>344</v>
      </c>
      <c r="B326" s="26">
        <v>34535</v>
      </c>
      <c r="C326" s="24" t="s">
        <v>38</v>
      </c>
      <c r="D326" s="24">
        <v>0.15</v>
      </c>
      <c r="E326" s="29">
        <v>50.7625</v>
      </c>
      <c r="F326" s="29">
        <v>2.4085</v>
      </c>
      <c r="G326" s="29">
        <v>13.272</v>
      </c>
      <c r="H326" s="29">
        <v>10.9795</v>
      </c>
      <c r="I326" s="29">
        <v>0.2485</v>
      </c>
      <c r="J326" s="40">
        <v>8.452729544999999</v>
      </c>
      <c r="K326" s="29">
        <v>10.8105</v>
      </c>
      <c r="L326" s="29">
        <v>1.7985</v>
      </c>
      <c r="M326" s="29">
        <v>0.427</v>
      </c>
      <c r="N326" s="29">
        <v>0.1415</v>
      </c>
      <c r="O326" s="42">
        <v>0.0175</v>
      </c>
      <c r="P326" s="42">
        <v>0.088</v>
      </c>
      <c r="Q326" s="29">
        <f t="shared" si="24"/>
        <v>99.40672954500002</v>
      </c>
      <c r="R326" s="23"/>
      <c r="S326" s="41">
        <v>352.44</v>
      </c>
      <c r="T326" s="23" t="s">
        <v>474</v>
      </c>
      <c r="U326" s="23"/>
      <c r="V326" s="23"/>
      <c r="W326" s="23"/>
    </row>
    <row r="327" spans="1:23" ht="14.25">
      <c r="A327" s="23" t="s">
        <v>345</v>
      </c>
      <c r="B327" s="26">
        <v>34535</v>
      </c>
      <c r="C327" s="24" t="s">
        <v>38</v>
      </c>
      <c r="D327" s="24">
        <v>0.15</v>
      </c>
      <c r="E327" s="29">
        <v>50.659</v>
      </c>
      <c r="F327" s="29">
        <v>2.28</v>
      </c>
      <c r="G327" s="29">
        <v>12.9975</v>
      </c>
      <c r="H327" s="29">
        <v>11.577</v>
      </c>
      <c r="I327" s="29">
        <v>0.218</v>
      </c>
      <c r="J327" s="40">
        <v>9.124874304000002</v>
      </c>
      <c r="K327" s="29">
        <v>10.621</v>
      </c>
      <c r="L327" s="29">
        <v>1.7545</v>
      </c>
      <c r="M327" s="29">
        <v>0.4335</v>
      </c>
      <c r="N327" s="29">
        <v>0.1555</v>
      </c>
      <c r="O327" s="42">
        <v>0.007</v>
      </c>
      <c r="P327" s="42">
        <v>0.0715</v>
      </c>
      <c r="Q327" s="29">
        <f t="shared" si="24"/>
        <v>99.89937430399999</v>
      </c>
      <c r="R327" s="23"/>
      <c r="S327" s="41">
        <v>286.3575</v>
      </c>
      <c r="T327" s="23" t="s">
        <v>475</v>
      </c>
      <c r="U327" s="23"/>
      <c r="V327" s="23"/>
      <c r="W327" s="23"/>
    </row>
    <row r="328" spans="1:23" ht="14.25">
      <c r="A328" s="23" t="s">
        <v>346</v>
      </c>
      <c r="B328" s="26">
        <v>34535</v>
      </c>
      <c r="C328" s="24" t="s">
        <v>38</v>
      </c>
      <c r="D328" s="24">
        <v>0.15</v>
      </c>
      <c r="E328" s="29">
        <v>50.823</v>
      </c>
      <c r="F328" s="29">
        <v>2.2465</v>
      </c>
      <c r="G328" s="29">
        <v>13.0035</v>
      </c>
      <c r="H328" s="29">
        <v>11.638</v>
      </c>
      <c r="I328" s="29">
        <v>0.2275</v>
      </c>
      <c r="J328" s="40">
        <v>9.591772062</v>
      </c>
      <c r="K328" s="29">
        <v>10.496</v>
      </c>
      <c r="L328" s="29">
        <v>1.8415</v>
      </c>
      <c r="M328" s="29">
        <v>0.432</v>
      </c>
      <c r="N328" s="29">
        <v>0.151</v>
      </c>
      <c r="O328" s="42">
        <v>0.014</v>
      </c>
      <c r="P328" s="42">
        <v>0.0935</v>
      </c>
      <c r="Q328" s="29">
        <f t="shared" si="24"/>
        <v>100.558272062</v>
      </c>
      <c r="R328" s="23"/>
      <c r="S328" s="41">
        <v>374.46750000000003</v>
      </c>
      <c r="T328" s="23" t="s">
        <v>476</v>
      </c>
      <c r="U328" s="23"/>
      <c r="V328" s="23"/>
      <c r="W328" s="23"/>
    </row>
    <row r="329" spans="1:23" ht="14.25">
      <c r="A329" s="23" t="s">
        <v>347</v>
      </c>
      <c r="B329" s="26">
        <v>34535</v>
      </c>
      <c r="C329" s="24" t="s">
        <v>156</v>
      </c>
      <c r="D329" s="24">
        <v>0.15</v>
      </c>
      <c r="E329" s="29">
        <v>51.20433333333333</v>
      </c>
      <c r="F329" s="29">
        <v>2.3446666666666665</v>
      </c>
      <c r="G329" s="29">
        <v>13.427333333333333</v>
      </c>
      <c r="H329" s="29">
        <v>11.523666666666667</v>
      </c>
      <c r="I329" s="29">
        <v>0.23166666666666666</v>
      </c>
      <c r="J329" s="40">
        <v>8.458126200666667</v>
      </c>
      <c r="K329" s="29">
        <v>10.823666666666666</v>
      </c>
      <c r="L329" s="29">
        <v>1.904</v>
      </c>
      <c r="M329" s="29">
        <v>0.44366666666666665</v>
      </c>
      <c r="N329" s="29">
        <v>0.14033333333333334</v>
      </c>
      <c r="O329" s="42">
        <v>0.011333333333333334</v>
      </c>
      <c r="P329" s="42">
        <v>0.079</v>
      </c>
      <c r="Q329" s="29">
        <f t="shared" si="24"/>
        <v>100.59179286733334</v>
      </c>
      <c r="R329" s="23"/>
      <c r="S329" s="41">
        <v>316.395</v>
      </c>
      <c r="T329" s="23" t="s">
        <v>476</v>
      </c>
      <c r="U329" s="23"/>
      <c r="V329" s="23"/>
      <c r="W329" s="23"/>
    </row>
    <row r="330" spans="1:23" ht="14.25">
      <c r="A330" s="23" t="s">
        <v>477</v>
      </c>
      <c r="B330" s="26">
        <v>36250</v>
      </c>
      <c r="C330" s="24" t="s">
        <v>18</v>
      </c>
      <c r="D330" s="24">
        <v>0.15</v>
      </c>
      <c r="E330" s="29">
        <v>50.45033333333333</v>
      </c>
      <c r="F330" s="29">
        <v>2.291333333333333</v>
      </c>
      <c r="G330" s="29">
        <v>12.901000000000002</v>
      </c>
      <c r="H330" s="29">
        <v>11.419666666666666</v>
      </c>
      <c r="I330" s="29">
        <v>0.245</v>
      </c>
      <c r="J330" s="40">
        <v>9.96466356</v>
      </c>
      <c r="K330" s="29">
        <v>10.512666666666666</v>
      </c>
      <c r="L330" s="29">
        <v>2.0993333333333335</v>
      </c>
      <c r="M330" s="29">
        <v>0.4363333333333333</v>
      </c>
      <c r="N330" s="29">
        <v>0.147</v>
      </c>
      <c r="O330" s="42">
        <v>0.010666666666666666</v>
      </c>
      <c r="P330" s="42">
        <v>0.10333333333333332</v>
      </c>
      <c r="Q330" s="29">
        <f t="shared" si="24"/>
        <v>100.5813302266667</v>
      </c>
      <c r="R330" s="23"/>
      <c r="S330" s="41">
        <v>413.82893685051954</v>
      </c>
      <c r="T330" s="23"/>
      <c r="U330" s="23"/>
      <c r="V330" s="23"/>
      <c r="W330" s="23"/>
    </row>
    <row r="331" spans="1:23" ht="14.25">
      <c r="A331" s="23" t="s">
        <v>478</v>
      </c>
      <c r="B331" s="26">
        <v>36250</v>
      </c>
      <c r="C331" s="24" t="s">
        <v>18</v>
      </c>
      <c r="D331" s="24">
        <v>0.15</v>
      </c>
      <c r="E331" s="29">
        <v>50.70366666666667</v>
      </c>
      <c r="F331" s="29">
        <v>2.3083333333333336</v>
      </c>
      <c r="G331" s="29">
        <v>13.098333333333334</v>
      </c>
      <c r="H331" s="29">
        <v>11.418333333333335</v>
      </c>
      <c r="I331" s="29">
        <v>0.26166666666666666</v>
      </c>
      <c r="J331" s="40">
        <v>10.062847876000001</v>
      </c>
      <c r="K331" s="29">
        <v>10.484666666666667</v>
      </c>
      <c r="L331" s="29">
        <v>2.1173333333333333</v>
      </c>
      <c r="M331" s="29">
        <v>0.44</v>
      </c>
      <c r="N331" s="29">
        <v>0.14866666666666667</v>
      </c>
      <c r="O331" s="42">
        <v>0.008666666666666668</v>
      </c>
      <c r="P331" s="42">
        <v>0.09900000000000002</v>
      </c>
      <c r="Q331" s="29">
        <f t="shared" si="24"/>
        <v>101.15151454266669</v>
      </c>
      <c r="R331" s="23"/>
      <c r="S331" s="41">
        <v>396.47482014388504</v>
      </c>
      <c r="T331" s="23"/>
      <c r="U331" s="23"/>
      <c r="V331" s="23"/>
      <c r="W331" s="23"/>
    </row>
    <row r="332" spans="1:23" ht="14.25">
      <c r="A332" s="23" t="s">
        <v>479</v>
      </c>
      <c r="B332" s="26">
        <v>36250</v>
      </c>
      <c r="C332" s="24" t="s">
        <v>18</v>
      </c>
      <c r="D332" s="24">
        <v>0.15</v>
      </c>
      <c r="E332" s="29">
        <v>50.312666666666665</v>
      </c>
      <c r="F332" s="29">
        <v>2.311666666666667</v>
      </c>
      <c r="G332" s="29">
        <v>12.980666666666664</v>
      </c>
      <c r="H332" s="29">
        <v>11.507</v>
      </c>
      <c r="I332" s="29">
        <v>0.26166666666666666</v>
      </c>
      <c r="J332" s="40">
        <v>9.978242242</v>
      </c>
      <c r="K332" s="29">
        <v>10.433666666666667</v>
      </c>
      <c r="L332" s="29">
        <v>2.128666666666667</v>
      </c>
      <c r="M332" s="29">
        <v>0.4406666666666667</v>
      </c>
      <c r="N332" s="29">
        <v>0.134</v>
      </c>
      <c r="O332" s="42">
        <v>0.013</v>
      </c>
      <c r="P332" s="42">
        <v>0.10233333333333335</v>
      </c>
      <c r="Q332" s="29">
        <f t="shared" si="24"/>
        <v>100.60424224200001</v>
      </c>
      <c r="R332" s="23"/>
      <c r="S332" s="41">
        <v>409.8241406874501</v>
      </c>
      <c r="T332" s="23"/>
      <c r="U332" s="23"/>
      <c r="V332" s="23"/>
      <c r="W332" s="23"/>
    </row>
    <row r="333" spans="1:23" ht="14.25">
      <c r="A333" s="23" t="s">
        <v>480</v>
      </c>
      <c r="B333" s="26">
        <v>36250</v>
      </c>
      <c r="C333" s="24" t="s">
        <v>18</v>
      </c>
      <c r="D333" s="24">
        <v>0.15</v>
      </c>
      <c r="E333" s="29">
        <v>50.62733333333333</v>
      </c>
      <c r="F333" s="29">
        <v>2.3883333333333336</v>
      </c>
      <c r="G333" s="29">
        <v>12.902666666666667</v>
      </c>
      <c r="H333" s="29">
        <v>11.502333333333333</v>
      </c>
      <c r="I333" s="29">
        <v>0.256</v>
      </c>
      <c r="J333" s="40">
        <v>9.743226592</v>
      </c>
      <c r="K333" s="29">
        <v>10.529666666666666</v>
      </c>
      <c r="L333" s="29">
        <v>2.1453333333333333</v>
      </c>
      <c r="M333" s="29">
        <v>0.4423333333333333</v>
      </c>
      <c r="N333" s="29">
        <v>0.11733333333333333</v>
      </c>
      <c r="O333" s="42">
        <v>0.012666666666666666</v>
      </c>
      <c r="P333" s="42">
        <v>0.10266666666666667</v>
      </c>
      <c r="Q333" s="29">
        <f t="shared" si="24"/>
        <v>100.76989325866667</v>
      </c>
      <c r="R333" s="23"/>
      <c r="S333" s="41">
        <v>411.15907274180665</v>
      </c>
      <c r="T333" s="23"/>
      <c r="U333" s="23"/>
      <c r="V333" s="23"/>
      <c r="W333" s="23"/>
    </row>
    <row r="334" spans="1:23" ht="14.25">
      <c r="A334" s="23" t="s">
        <v>481</v>
      </c>
      <c r="B334" s="26">
        <v>36250</v>
      </c>
      <c r="C334" s="24" t="s">
        <v>18</v>
      </c>
      <c r="D334" s="24">
        <v>0.15</v>
      </c>
      <c r="E334" s="29">
        <v>50.397</v>
      </c>
      <c r="F334" s="29">
        <v>2.3093333333333335</v>
      </c>
      <c r="G334" s="29">
        <v>13.151000000000002</v>
      </c>
      <c r="H334" s="29">
        <v>11.365666666666668</v>
      </c>
      <c r="I334" s="29">
        <v>0.2363333333333333</v>
      </c>
      <c r="J334" s="40">
        <v>9.27006175</v>
      </c>
      <c r="K334" s="29">
        <v>10.663000000000002</v>
      </c>
      <c r="L334" s="29">
        <v>2.1969999999999996</v>
      </c>
      <c r="M334" s="29">
        <v>0.4183333333333334</v>
      </c>
      <c r="N334" s="29">
        <v>0.155</v>
      </c>
      <c r="O334" s="42">
        <v>0.012666666666666666</v>
      </c>
      <c r="P334" s="42">
        <v>0.08766666666666667</v>
      </c>
      <c r="Q334" s="29">
        <f t="shared" si="24"/>
        <v>100.26306174999999</v>
      </c>
      <c r="R334" s="23"/>
      <c r="S334" s="41">
        <v>351.0871302957634</v>
      </c>
      <c r="T334" s="23"/>
      <c r="U334" s="23"/>
      <c r="V334" s="23"/>
      <c r="W334" s="23"/>
    </row>
    <row r="335" spans="1:23" ht="14.25">
      <c r="A335" s="23" t="s">
        <v>482</v>
      </c>
      <c r="B335" s="26">
        <v>36250</v>
      </c>
      <c r="C335" s="24" t="s">
        <v>18</v>
      </c>
      <c r="D335" s="24">
        <v>0.15</v>
      </c>
      <c r="E335" s="29">
        <v>50.746</v>
      </c>
      <c r="F335" s="29">
        <v>2.2426666666666666</v>
      </c>
      <c r="G335" s="29">
        <v>13.134</v>
      </c>
      <c r="H335" s="29">
        <v>11.501666666666665</v>
      </c>
      <c r="I335" s="29">
        <v>0.25366666666666665</v>
      </c>
      <c r="J335" s="40">
        <v>9.346311272000001</v>
      </c>
      <c r="K335" s="29">
        <v>10.566333333333333</v>
      </c>
      <c r="L335" s="29">
        <v>2.1360000000000006</v>
      </c>
      <c r="M335" s="29">
        <v>0.4366666666666667</v>
      </c>
      <c r="N335" s="29">
        <v>0.15133333333333335</v>
      </c>
      <c r="O335" s="42">
        <v>0.006999999999999999</v>
      </c>
      <c r="P335" s="42">
        <v>0.10933333333333334</v>
      </c>
      <c r="Q335" s="29">
        <f t="shared" si="24"/>
        <v>100.63097793866666</v>
      </c>
      <c r="R335" s="23"/>
      <c r="S335" s="41">
        <v>437.8577138289369</v>
      </c>
      <c r="T335" s="23"/>
      <c r="U335" s="23"/>
      <c r="V335" s="23"/>
      <c r="W335" s="23"/>
    </row>
    <row r="336" spans="1:23" ht="14.25">
      <c r="A336" s="23" t="s">
        <v>483</v>
      </c>
      <c r="B336" s="26">
        <v>36250</v>
      </c>
      <c r="C336" s="24" t="s">
        <v>18</v>
      </c>
      <c r="D336" s="24">
        <v>0.15</v>
      </c>
      <c r="E336" s="29">
        <v>50.96866666666667</v>
      </c>
      <c r="F336" s="29">
        <v>2.2373333333333334</v>
      </c>
      <c r="G336" s="29">
        <v>13.209333333333333</v>
      </c>
      <c r="H336" s="29">
        <v>11.376666666666665</v>
      </c>
      <c r="I336" s="29">
        <v>0.24266666666666667</v>
      </c>
      <c r="J336" s="40">
        <v>9.346311272000001</v>
      </c>
      <c r="K336" s="29">
        <v>10.683666666666667</v>
      </c>
      <c r="L336" s="29">
        <v>2.1926666666666663</v>
      </c>
      <c r="M336" s="29">
        <v>0.421</v>
      </c>
      <c r="N336" s="29">
        <v>0.14600000000000002</v>
      </c>
      <c r="O336" s="42">
        <v>0.011666666666666667</v>
      </c>
      <c r="P336" s="42">
        <v>0.09600000000000002</v>
      </c>
      <c r="Q336" s="29">
        <f t="shared" si="24"/>
        <v>100.93197793866668</v>
      </c>
      <c r="R336" s="23"/>
      <c r="S336" s="41">
        <v>384.4604316546763</v>
      </c>
      <c r="T336" s="23"/>
      <c r="U336" s="23"/>
      <c r="V336" s="23"/>
      <c r="W336" s="23"/>
    </row>
    <row r="337" spans="1:23" ht="14.25">
      <c r="A337" s="23"/>
      <c r="B337" s="23"/>
      <c r="C337" s="23"/>
      <c r="D337" s="23"/>
      <c r="E337" s="23"/>
      <c r="F337" s="23"/>
      <c r="G337" s="23"/>
      <c r="H337" s="23"/>
      <c r="I337" s="23"/>
      <c r="J337" s="4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</row>
    <row r="338" spans="1:23" ht="14.25">
      <c r="A338" s="23" t="s">
        <v>20</v>
      </c>
      <c r="B338" s="26"/>
      <c r="C338" s="24"/>
      <c r="D338" s="24"/>
      <c r="E338" s="29"/>
      <c r="F338" s="29"/>
      <c r="G338" s="29"/>
      <c r="H338" s="29"/>
      <c r="I338" s="29"/>
      <c r="J338" s="40"/>
      <c r="K338" s="29"/>
      <c r="L338" s="29"/>
      <c r="M338" s="29"/>
      <c r="N338" s="29"/>
      <c r="O338" s="42"/>
      <c r="P338" s="42"/>
      <c r="Q338" s="29"/>
      <c r="R338" s="23"/>
      <c r="S338" s="41"/>
      <c r="T338" s="23"/>
      <c r="U338" s="23"/>
      <c r="V338" s="23"/>
      <c r="W338" s="23"/>
    </row>
    <row r="339" spans="1:23" ht="14.25">
      <c r="A339" s="23" t="s">
        <v>322</v>
      </c>
      <c r="B339" s="26">
        <v>34603</v>
      </c>
      <c r="C339" s="24" t="s">
        <v>16</v>
      </c>
      <c r="D339" s="24">
        <v>0.1</v>
      </c>
      <c r="E339" s="29">
        <v>50.9685</v>
      </c>
      <c r="F339" s="29">
        <v>2.524</v>
      </c>
      <c r="G339" s="29">
        <v>13.277</v>
      </c>
      <c r="H339" s="29">
        <v>11.2885</v>
      </c>
      <c r="I339" s="29">
        <v>0.1255</v>
      </c>
      <c r="J339" s="40">
        <v>8.579637996</v>
      </c>
      <c r="K339" s="29">
        <v>10.806</v>
      </c>
      <c r="L339" s="29">
        <v>2.127</v>
      </c>
      <c r="M339" s="29">
        <v>0.4165</v>
      </c>
      <c r="N339" s="29">
        <v>0.2275</v>
      </c>
      <c r="O339" s="42">
        <v>0.0755</v>
      </c>
      <c r="P339" s="42">
        <v>0.012</v>
      </c>
      <c r="Q339" s="29">
        <f aca="true" t="shared" si="25" ref="Q339:Q350">SUM(E339:P339)</f>
        <v>100.427637996</v>
      </c>
      <c r="R339" s="23"/>
      <c r="S339" s="41">
        <v>302.3775</v>
      </c>
      <c r="T339" s="23" t="s">
        <v>21</v>
      </c>
      <c r="U339" s="23"/>
      <c r="V339" s="23"/>
      <c r="W339" s="23"/>
    </row>
    <row r="340" spans="1:23" ht="14.25">
      <c r="A340" s="23" t="s">
        <v>323</v>
      </c>
      <c r="B340" s="26">
        <v>34603</v>
      </c>
      <c r="C340" s="24" t="s">
        <v>16</v>
      </c>
      <c r="D340" s="24">
        <v>0.1</v>
      </c>
      <c r="E340" s="29">
        <v>50.7625</v>
      </c>
      <c r="F340" s="29">
        <v>2.3555</v>
      </c>
      <c r="G340" s="29">
        <v>13.3935</v>
      </c>
      <c r="H340" s="29">
        <v>11.4335</v>
      </c>
      <c r="I340" s="29">
        <v>0.148</v>
      </c>
      <c r="J340" s="40">
        <v>8.399459331</v>
      </c>
      <c r="K340" s="29">
        <v>10.904</v>
      </c>
      <c r="L340" s="29">
        <v>2.115</v>
      </c>
      <c r="M340" s="29">
        <v>0.4305</v>
      </c>
      <c r="N340" s="29">
        <v>0.2255</v>
      </c>
      <c r="O340" s="42">
        <v>0.088</v>
      </c>
      <c r="P340" s="42">
        <v>0.0055</v>
      </c>
      <c r="Q340" s="29">
        <f t="shared" si="25"/>
        <v>100.26095933099997</v>
      </c>
      <c r="R340" s="23"/>
      <c r="S340" s="41">
        <v>352.44</v>
      </c>
      <c r="T340" s="23" t="s">
        <v>22</v>
      </c>
      <c r="U340" s="23"/>
      <c r="V340" s="23"/>
      <c r="W340" s="23"/>
    </row>
    <row r="341" spans="1:23" ht="14.25">
      <c r="A341" s="23" t="s">
        <v>324</v>
      </c>
      <c r="B341" s="26">
        <v>34603</v>
      </c>
      <c r="C341" s="24" t="s">
        <v>16</v>
      </c>
      <c r="D341" s="24">
        <v>0.1</v>
      </c>
      <c r="E341" s="29">
        <v>50.929</v>
      </c>
      <c r="F341" s="29">
        <v>2.314</v>
      </c>
      <c r="G341" s="29">
        <v>13.4755</v>
      </c>
      <c r="H341" s="29">
        <v>11.562</v>
      </c>
      <c r="I341" s="29">
        <v>0.187</v>
      </c>
      <c r="J341" s="40">
        <v>8.096028014000002</v>
      </c>
      <c r="K341" s="29">
        <v>10.8535</v>
      </c>
      <c r="L341" s="29">
        <v>2.1265</v>
      </c>
      <c r="M341" s="29">
        <v>0.412</v>
      </c>
      <c r="N341" s="29">
        <v>0.2285</v>
      </c>
      <c r="O341" s="42">
        <v>0.0895</v>
      </c>
      <c r="P341" s="42">
        <v>0.0125</v>
      </c>
      <c r="Q341" s="29">
        <f t="shared" si="25"/>
        <v>100.28602801400001</v>
      </c>
      <c r="R341" s="23"/>
      <c r="S341" s="41">
        <v>358.4475</v>
      </c>
      <c r="T341" s="23" t="s">
        <v>21</v>
      </c>
      <c r="U341" s="23"/>
      <c r="V341" s="23"/>
      <c r="W341" s="23"/>
    </row>
    <row r="342" spans="1:23" ht="14.25">
      <c r="A342" s="23" t="s">
        <v>325</v>
      </c>
      <c r="B342" s="26">
        <v>34603</v>
      </c>
      <c r="C342" s="24" t="s">
        <v>16</v>
      </c>
      <c r="D342" s="24">
        <v>0.1</v>
      </c>
      <c r="E342" s="29">
        <v>50.7635</v>
      </c>
      <c r="F342" s="29">
        <v>2.329</v>
      </c>
      <c r="G342" s="29">
        <v>12.8135</v>
      </c>
      <c r="H342" s="29">
        <v>11.4755</v>
      </c>
      <c r="I342" s="29">
        <v>0.182</v>
      </c>
      <c r="J342" s="40">
        <v>9.174488719</v>
      </c>
      <c r="K342" s="29">
        <v>10.7485</v>
      </c>
      <c r="L342" s="29">
        <v>2.0815</v>
      </c>
      <c r="M342" s="29">
        <v>0.3995</v>
      </c>
      <c r="N342" s="29">
        <v>0.2055</v>
      </c>
      <c r="O342" s="42">
        <v>0.0505</v>
      </c>
      <c r="P342" s="42">
        <v>0.0055</v>
      </c>
      <c r="Q342" s="29">
        <f t="shared" si="25"/>
        <v>100.228988719</v>
      </c>
      <c r="R342" s="23"/>
      <c r="S342" s="41">
        <v>202.2525</v>
      </c>
      <c r="T342" s="23" t="s">
        <v>21</v>
      </c>
      <c r="U342" s="23"/>
      <c r="V342" s="23"/>
      <c r="W342" s="23"/>
    </row>
    <row r="343" spans="1:23" ht="14.25">
      <c r="A343" s="23" t="s">
        <v>326</v>
      </c>
      <c r="B343" s="26">
        <v>34603</v>
      </c>
      <c r="C343" s="24" t="s">
        <v>16</v>
      </c>
      <c r="D343" s="24">
        <v>0.1</v>
      </c>
      <c r="E343" s="29">
        <v>50.825</v>
      </c>
      <c r="F343" s="29">
        <v>2.421</v>
      </c>
      <c r="G343" s="29">
        <v>13.321</v>
      </c>
      <c r="H343" s="29">
        <v>11.474</v>
      </c>
      <c r="I343" s="29">
        <v>0.1335</v>
      </c>
      <c r="J343" s="40">
        <v>8.686700681000001</v>
      </c>
      <c r="K343" s="29">
        <v>10.732</v>
      </c>
      <c r="L343" s="29">
        <v>2.1235</v>
      </c>
      <c r="M343" s="29">
        <v>0.4055</v>
      </c>
      <c r="N343" s="29">
        <v>0.2075</v>
      </c>
      <c r="O343" s="42">
        <v>0.0695</v>
      </c>
      <c r="P343" s="42">
        <v>0.0065</v>
      </c>
      <c r="Q343" s="29">
        <f t="shared" si="25"/>
        <v>100.40570068100003</v>
      </c>
      <c r="R343" s="23"/>
      <c r="S343" s="41">
        <v>278.34749999999997</v>
      </c>
      <c r="T343" s="23" t="s">
        <v>22</v>
      </c>
      <c r="U343" s="23"/>
      <c r="V343" s="23"/>
      <c r="W343" s="23"/>
    </row>
    <row r="344" spans="1:23" ht="14.25">
      <c r="A344" s="23" t="s">
        <v>327</v>
      </c>
      <c r="B344" s="26">
        <v>34603</v>
      </c>
      <c r="C344" s="24" t="s">
        <v>16</v>
      </c>
      <c r="D344" s="24">
        <v>0.1</v>
      </c>
      <c r="E344" s="29">
        <v>50.878</v>
      </c>
      <c r="F344" s="29">
        <v>2.263</v>
      </c>
      <c r="G344" s="29">
        <v>13.188</v>
      </c>
      <c r="H344" s="29">
        <v>11.435</v>
      </c>
      <c r="I344" s="29">
        <v>0.1705</v>
      </c>
      <c r="J344" s="40">
        <v>8.793241109</v>
      </c>
      <c r="K344" s="29">
        <v>10.743</v>
      </c>
      <c r="L344" s="29">
        <v>2.157</v>
      </c>
      <c r="M344" s="29">
        <v>0.394</v>
      </c>
      <c r="N344" s="29">
        <v>0.213</v>
      </c>
      <c r="O344" s="42">
        <v>0.0485</v>
      </c>
      <c r="P344" s="42">
        <v>0.0055</v>
      </c>
      <c r="Q344" s="29">
        <f t="shared" si="25"/>
        <v>100.28874110899999</v>
      </c>
      <c r="R344" s="23"/>
      <c r="S344" s="41">
        <v>194.2425</v>
      </c>
      <c r="T344" s="23" t="s">
        <v>21</v>
      </c>
      <c r="U344" s="23"/>
      <c r="V344" s="23"/>
      <c r="W344" s="23"/>
    </row>
    <row r="345" spans="1:23" ht="14.25">
      <c r="A345" s="23" t="s">
        <v>328</v>
      </c>
      <c r="B345" s="26">
        <v>34603</v>
      </c>
      <c r="C345" s="24" t="s">
        <v>16</v>
      </c>
      <c r="D345" s="24">
        <v>0.1</v>
      </c>
      <c r="E345" s="29">
        <v>50.7305</v>
      </c>
      <c r="F345" s="29">
        <v>2.4095</v>
      </c>
      <c r="G345" s="29">
        <v>13.1935</v>
      </c>
      <c r="H345" s="29">
        <v>11.589</v>
      </c>
      <c r="I345" s="29">
        <v>0.1815</v>
      </c>
      <c r="J345" s="40">
        <v>8.714380302</v>
      </c>
      <c r="K345" s="29">
        <v>10.9435</v>
      </c>
      <c r="L345" s="29">
        <v>2.0615</v>
      </c>
      <c r="M345" s="29">
        <v>0.3955</v>
      </c>
      <c r="N345" s="29">
        <v>0.2195</v>
      </c>
      <c r="O345" s="42">
        <v>0.085</v>
      </c>
      <c r="P345" s="42">
        <v>0.0045</v>
      </c>
      <c r="Q345" s="29">
        <f t="shared" si="25"/>
        <v>100.52788030199997</v>
      </c>
      <c r="R345" s="23"/>
      <c r="S345" s="41">
        <v>340.425</v>
      </c>
      <c r="T345" s="23" t="s">
        <v>21</v>
      </c>
      <c r="U345" s="23"/>
      <c r="V345" s="23"/>
      <c r="W345" s="23"/>
    </row>
    <row r="346" spans="1:23" ht="14.25">
      <c r="A346" s="23" t="s">
        <v>329</v>
      </c>
      <c r="B346" s="26">
        <v>34603</v>
      </c>
      <c r="C346" s="24" t="s">
        <v>16</v>
      </c>
      <c r="D346" s="24">
        <v>0.1</v>
      </c>
      <c r="E346" s="29">
        <v>50.2775</v>
      </c>
      <c r="F346" s="29">
        <v>2.2545</v>
      </c>
      <c r="G346" s="29">
        <v>12.385</v>
      </c>
      <c r="H346" s="29">
        <v>11.953</v>
      </c>
      <c r="I346" s="29">
        <v>0.135</v>
      </c>
      <c r="J346" s="40">
        <v>10.833699208</v>
      </c>
      <c r="K346" s="29">
        <v>10.318</v>
      </c>
      <c r="L346" s="29">
        <v>1.984</v>
      </c>
      <c r="M346" s="29">
        <v>0.3775</v>
      </c>
      <c r="N346" s="29">
        <v>0.2215</v>
      </c>
      <c r="O346" s="42">
        <v>0.0505</v>
      </c>
      <c r="P346" s="42">
        <v>0.0075</v>
      </c>
      <c r="Q346" s="29">
        <f t="shared" si="25"/>
        <v>100.797699208</v>
      </c>
      <c r="R346" s="23"/>
      <c r="S346" s="41">
        <v>202.2525</v>
      </c>
      <c r="T346" s="23" t="s">
        <v>22</v>
      </c>
      <c r="U346" s="23"/>
      <c r="V346" s="23"/>
      <c r="W346" s="23"/>
    </row>
    <row r="347" spans="1:23" ht="14.25">
      <c r="A347" s="23" t="s">
        <v>330</v>
      </c>
      <c r="B347" s="26">
        <v>34603</v>
      </c>
      <c r="C347" s="24" t="s">
        <v>16</v>
      </c>
      <c r="D347" s="24">
        <v>0.1</v>
      </c>
      <c r="E347" s="29">
        <v>51.166</v>
      </c>
      <c r="F347" s="29">
        <v>2.4515</v>
      </c>
      <c r="G347" s="29">
        <v>13.3125</v>
      </c>
      <c r="H347" s="29">
        <v>11.2125</v>
      </c>
      <c r="I347" s="29">
        <v>0.174</v>
      </c>
      <c r="J347" s="40">
        <v>8.814131389</v>
      </c>
      <c r="K347" s="29">
        <v>10.5725</v>
      </c>
      <c r="L347" s="29">
        <v>2.1675</v>
      </c>
      <c r="M347" s="29">
        <v>0.4275</v>
      </c>
      <c r="N347" s="29">
        <v>0.228</v>
      </c>
      <c r="O347" s="42">
        <v>0.078</v>
      </c>
      <c r="P347" s="42">
        <v>0.0085</v>
      </c>
      <c r="Q347" s="29">
        <f t="shared" si="25"/>
        <v>100.61263138900001</v>
      </c>
      <c r="R347" s="23"/>
      <c r="S347" s="41">
        <v>312.39</v>
      </c>
      <c r="T347" s="23" t="s">
        <v>23</v>
      </c>
      <c r="U347" s="23"/>
      <c r="V347" s="23"/>
      <c r="W347" s="23"/>
    </row>
    <row r="348" spans="1:23" ht="14.25">
      <c r="A348" s="23" t="s">
        <v>331</v>
      </c>
      <c r="B348" s="26">
        <v>34603</v>
      </c>
      <c r="C348" s="24" t="s">
        <v>16</v>
      </c>
      <c r="D348" s="24">
        <v>0.1</v>
      </c>
      <c r="E348" s="29">
        <v>50.9435</v>
      </c>
      <c r="F348" s="29">
        <v>2.385</v>
      </c>
      <c r="G348" s="29">
        <v>13.445</v>
      </c>
      <c r="H348" s="29">
        <v>11.409</v>
      </c>
      <c r="I348" s="29">
        <v>0.1755</v>
      </c>
      <c r="J348" s="40">
        <v>8.396325789</v>
      </c>
      <c r="K348" s="29">
        <v>10.8055</v>
      </c>
      <c r="L348" s="29">
        <v>2.1245</v>
      </c>
      <c r="M348" s="29">
        <v>0.452</v>
      </c>
      <c r="N348" s="29">
        <v>0.2245</v>
      </c>
      <c r="O348" s="42">
        <v>0.086</v>
      </c>
      <c r="P348" s="42">
        <v>0.012</v>
      </c>
      <c r="Q348" s="29">
        <f t="shared" si="25"/>
        <v>100.458825789</v>
      </c>
      <c r="R348" s="23"/>
      <c r="S348" s="41">
        <v>344.43</v>
      </c>
      <c r="T348" s="23" t="s">
        <v>22</v>
      </c>
      <c r="U348" s="23"/>
      <c r="V348" s="23"/>
      <c r="W348" s="23"/>
    </row>
    <row r="349" spans="1:23" ht="14.25">
      <c r="A349" s="23" t="s">
        <v>332</v>
      </c>
      <c r="B349" s="26">
        <v>34603</v>
      </c>
      <c r="C349" s="24" t="s">
        <v>16</v>
      </c>
      <c r="D349" s="24">
        <v>0.1</v>
      </c>
      <c r="E349" s="29">
        <v>50.734</v>
      </c>
      <c r="F349" s="29">
        <v>2.312</v>
      </c>
      <c r="G349" s="29">
        <v>13.2845</v>
      </c>
      <c r="H349" s="29">
        <v>11.4855</v>
      </c>
      <c r="I349" s="29">
        <v>0.1545</v>
      </c>
      <c r="J349" s="40">
        <v>8.501299445999999</v>
      </c>
      <c r="K349" s="29">
        <v>10.813</v>
      </c>
      <c r="L349" s="29">
        <v>2.102</v>
      </c>
      <c r="M349" s="29">
        <v>0.4475</v>
      </c>
      <c r="N349" s="29">
        <v>0.2195</v>
      </c>
      <c r="O349" s="42">
        <v>0.1115</v>
      </c>
      <c r="P349" s="42">
        <v>0.0095</v>
      </c>
      <c r="Q349" s="29">
        <f t="shared" si="25"/>
        <v>100.17479944600002</v>
      </c>
      <c r="R349" s="23"/>
      <c r="S349" s="41">
        <v>446.5575</v>
      </c>
      <c r="T349" s="23" t="s">
        <v>22</v>
      </c>
      <c r="U349" s="23"/>
      <c r="V349" s="23"/>
      <c r="W349" s="23"/>
    </row>
    <row r="350" spans="1:23" ht="14.25">
      <c r="A350" s="23" t="s">
        <v>333</v>
      </c>
      <c r="B350" s="26">
        <v>34603</v>
      </c>
      <c r="C350" s="24" t="s">
        <v>16</v>
      </c>
      <c r="D350" s="24">
        <v>0.1</v>
      </c>
      <c r="E350" s="29">
        <v>51.018</v>
      </c>
      <c r="F350" s="29">
        <v>2.3175</v>
      </c>
      <c r="G350" s="29">
        <v>13.2745</v>
      </c>
      <c r="H350" s="29">
        <v>11.1945</v>
      </c>
      <c r="I350" s="29">
        <v>0.1785</v>
      </c>
      <c r="J350" s="40">
        <v>8.662676859</v>
      </c>
      <c r="K350" s="29">
        <v>10.795</v>
      </c>
      <c r="L350" s="29">
        <v>2.1295</v>
      </c>
      <c r="M350" s="29">
        <v>0.447</v>
      </c>
      <c r="N350" s="29">
        <v>0.225</v>
      </c>
      <c r="O350" s="42">
        <v>0.077</v>
      </c>
      <c r="P350" s="42">
        <v>0.0075</v>
      </c>
      <c r="Q350" s="29">
        <f t="shared" si="25"/>
        <v>100.326676859</v>
      </c>
      <c r="R350" s="23"/>
      <c r="S350" s="41">
        <v>308.385</v>
      </c>
      <c r="T350" s="23" t="s">
        <v>21</v>
      </c>
      <c r="U350" s="23"/>
      <c r="V350" s="23"/>
      <c r="W350" s="23"/>
    </row>
    <row r="351" spans="1:23" ht="14.25">
      <c r="A351" s="23"/>
      <c r="B351" s="23"/>
      <c r="C351" s="23"/>
      <c r="D351" s="23"/>
      <c r="E351" s="23"/>
      <c r="F351" s="23"/>
      <c r="G351" s="23"/>
      <c r="H351" s="23"/>
      <c r="I351" s="23"/>
      <c r="J351" s="4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</row>
    <row r="352" spans="1:23" ht="14.25">
      <c r="A352" s="23" t="s">
        <v>1552</v>
      </c>
      <c r="B352" s="26"/>
      <c r="C352" s="24"/>
      <c r="D352" s="24"/>
      <c r="E352" s="29"/>
      <c r="F352" s="29"/>
      <c r="G352" s="29"/>
      <c r="H352" s="29"/>
      <c r="I352" s="29"/>
      <c r="J352" s="40"/>
      <c r="K352" s="29"/>
      <c r="L352" s="29"/>
      <c r="M352" s="29"/>
      <c r="N352" s="29"/>
      <c r="O352" s="23"/>
      <c r="P352" s="23"/>
      <c r="Q352" s="29"/>
      <c r="R352" s="23"/>
      <c r="S352" s="41"/>
      <c r="T352" s="23"/>
      <c r="U352" s="23"/>
      <c r="V352" s="23"/>
      <c r="W352" s="23"/>
    </row>
    <row r="353" spans="1:23" ht="14.25">
      <c r="A353" s="23" t="s">
        <v>356</v>
      </c>
      <c r="B353" s="26">
        <v>34540</v>
      </c>
      <c r="C353" s="24" t="s">
        <v>14</v>
      </c>
      <c r="D353" s="24">
        <v>-0.1</v>
      </c>
      <c r="E353" s="29">
        <v>50.6995</v>
      </c>
      <c r="F353" s="29">
        <v>2.3875</v>
      </c>
      <c r="G353" s="29">
        <v>13.75275</v>
      </c>
      <c r="H353" s="29">
        <v>10.941</v>
      </c>
      <c r="I353" s="29">
        <v>0.166</v>
      </c>
      <c r="J353" s="40">
        <v>7.4471236915</v>
      </c>
      <c r="K353" s="29">
        <v>11.25975</v>
      </c>
      <c r="L353" s="29">
        <v>2.1915</v>
      </c>
      <c r="M353" s="29">
        <v>0.41675</v>
      </c>
      <c r="N353" s="29">
        <v>0.2215</v>
      </c>
      <c r="O353" s="42">
        <v>0.04375</v>
      </c>
      <c r="P353" s="42">
        <v>0.0095</v>
      </c>
      <c r="Q353" s="29">
        <f aca="true" t="shared" si="26" ref="Q353:Q366">SUM(E353:P353)</f>
        <v>99.53662369150001</v>
      </c>
      <c r="R353" s="23"/>
      <c r="S353" s="41">
        <v>175.21875</v>
      </c>
      <c r="T353" s="23" t="s">
        <v>15</v>
      </c>
      <c r="U353" s="23"/>
      <c r="V353" s="23"/>
      <c r="W353" s="23"/>
    </row>
    <row r="354" spans="1:23" ht="14.25">
      <c r="A354" s="23" t="s">
        <v>357</v>
      </c>
      <c r="B354" s="26">
        <v>34540</v>
      </c>
      <c r="C354" s="24" t="s">
        <v>14</v>
      </c>
      <c r="D354" s="24">
        <v>-0.1</v>
      </c>
      <c r="E354" s="29">
        <v>50.901</v>
      </c>
      <c r="F354" s="29">
        <v>2.367</v>
      </c>
      <c r="G354" s="29">
        <v>13.7715</v>
      </c>
      <c r="H354" s="29">
        <v>10.86425</v>
      </c>
      <c r="I354" s="29">
        <v>0.175</v>
      </c>
      <c r="J354" s="40">
        <v>7.470364128000001</v>
      </c>
      <c r="K354" s="29">
        <v>11.23025</v>
      </c>
      <c r="L354" s="29">
        <v>2.16525</v>
      </c>
      <c r="M354" s="29">
        <v>0.42525</v>
      </c>
      <c r="N354" s="29">
        <v>0.22</v>
      </c>
      <c r="O354" s="42">
        <v>0.0175</v>
      </c>
      <c r="P354" s="42">
        <v>0.00925</v>
      </c>
      <c r="Q354" s="29">
        <f t="shared" si="26"/>
        <v>99.616614128</v>
      </c>
      <c r="R354" s="23"/>
      <c r="S354" s="41">
        <v>70.0875</v>
      </c>
      <c r="T354" s="23" t="s">
        <v>15</v>
      </c>
      <c r="U354" s="23"/>
      <c r="V354" s="23"/>
      <c r="W354" s="23"/>
    </row>
    <row r="355" spans="1:23" ht="14.25">
      <c r="A355" s="23" t="s">
        <v>358</v>
      </c>
      <c r="B355" s="26">
        <v>34540</v>
      </c>
      <c r="C355" s="24" t="s">
        <v>16</v>
      </c>
      <c r="D355" s="24">
        <v>-0.1</v>
      </c>
      <c r="E355" s="29">
        <v>51.252</v>
      </c>
      <c r="F355" s="29">
        <v>2.4235</v>
      </c>
      <c r="G355" s="29">
        <v>13.8675</v>
      </c>
      <c r="H355" s="29">
        <v>11.0235</v>
      </c>
      <c r="I355" s="29">
        <v>0.1635</v>
      </c>
      <c r="J355" s="40">
        <v>7.560714589</v>
      </c>
      <c r="K355" s="29">
        <v>11.2455</v>
      </c>
      <c r="L355" s="29">
        <v>2.232</v>
      </c>
      <c r="M355" s="29">
        <v>0.428</v>
      </c>
      <c r="N355" s="29">
        <v>0.208</v>
      </c>
      <c r="O355" s="42">
        <v>0.035</v>
      </c>
      <c r="P355" s="42">
        <v>0.0015</v>
      </c>
      <c r="Q355" s="29">
        <f t="shared" si="26"/>
        <v>100.44071458899998</v>
      </c>
      <c r="R355" s="23"/>
      <c r="S355" s="41">
        <v>140.175</v>
      </c>
      <c r="T355" s="23" t="s">
        <v>15</v>
      </c>
      <c r="U355" s="23"/>
      <c r="V355" s="23"/>
      <c r="W355" s="23"/>
    </row>
    <row r="356" spans="1:23" ht="14.25">
      <c r="A356" s="23" t="s">
        <v>359</v>
      </c>
      <c r="B356" s="26">
        <v>34540</v>
      </c>
      <c r="C356" s="24" t="s">
        <v>17</v>
      </c>
      <c r="D356" s="24">
        <v>-0.1</v>
      </c>
      <c r="E356" s="29">
        <v>50.766</v>
      </c>
      <c r="F356" s="29">
        <v>2.33</v>
      </c>
      <c r="G356" s="29">
        <v>13.773</v>
      </c>
      <c r="H356" s="29">
        <v>11.354</v>
      </c>
      <c r="I356" s="29">
        <v>0.14</v>
      </c>
      <c r="J356" s="40">
        <v>7.430672596</v>
      </c>
      <c r="K356" s="29">
        <v>11.293</v>
      </c>
      <c r="L356" s="29">
        <v>2.237</v>
      </c>
      <c r="M356" s="29">
        <v>0.411</v>
      </c>
      <c r="N356" s="29">
        <v>0.209</v>
      </c>
      <c r="O356" s="42">
        <v>0.02</v>
      </c>
      <c r="P356" s="42">
        <v>0.008</v>
      </c>
      <c r="Q356" s="29">
        <f t="shared" si="26"/>
        <v>99.97167259599999</v>
      </c>
      <c r="R356" s="23"/>
      <c r="S356" s="41">
        <v>80.1</v>
      </c>
      <c r="T356" s="23" t="s">
        <v>15</v>
      </c>
      <c r="U356" s="23"/>
      <c r="V356" s="23"/>
      <c r="W356" s="23"/>
    </row>
    <row r="357" spans="1:23" ht="14.25">
      <c r="A357" s="23" t="s">
        <v>360</v>
      </c>
      <c r="B357" s="26">
        <v>34540</v>
      </c>
      <c r="C357" s="24" t="s">
        <v>16</v>
      </c>
      <c r="D357" s="24">
        <v>-0.1</v>
      </c>
      <c r="E357" s="29">
        <v>50.5815</v>
      </c>
      <c r="F357" s="29">
        <v>2.3685</v>
      </c>
      <c r="G357" s="29">
        <v>13.547</v>
      </c>
      <c r="H357" s="29">
        <v>11.209</v>
      </c>
      <c r="I357" s="29">
        <v>0.1715</v>
      </c>
      <c r="J357" s="40">
        <v>7.487076352000001</v>
      </c>
      <c r="K357" s="29">
        <v>11.075</v>
      </c>
      <c r="L357" s="29">
        <v>2.1815</v>
      </c>
      <c r="M357" s="29">
        <v>0.415</v>
      </c>
      <c r="N357" s="29">
        <v>0.214</v>
      </c>
      <c r="O357" s="42">
        <v>0.0385</v>
      </c>
      <c r="P357" s="42">
        <v>0.013</v>
      </c>
      <c r="Q357" s="29">
        <f t="shared" si="26"/>
        <v>99.30157635200001</v>
      </c>
      <c r="R357" s="23"/>
      <c r="S357" s="41">
        <v>154.1925</v>
      </c>
      <c r="T357" s="23" t="s">
        <v>15</v>
      </c>
      <c r="U357" s="23"/>
      <c r="V357" s="23"/>
      <c r="W357" s="23"/>
    </row>
    <row r="358" spans="1:23" ht="14.25">
      <c r="A358" s="23" t="s">
        <v>361</v>
      </c>
      <c r="B358" s="26">
        <v>34540</v>
      </c>
      <c r="C358" s="24" t="s">
        <v>17</v>
      </c>
      <c r="D358" s="24">
        <v>-0.1</v>
      </c>
      <c r="E358" s="29">
        <v>50.09</v>
      </c>
      <c r="F358" s="29">
        <v>2.323</v>
      </c>
      <c r="G358" s="29">
        <v>13.513</v>
      </c>
      <c r="H358" s="29">
        <v>11.195</v>
      </c>
      <c r="I358" s="29">
        <v>0.161</v>
      </c>
      <c r="J358" s="40">
        <v>7.552880734</v>
      </c>
      <c r="K358" s="29">
        <v>11.195</v>
      </c>
      <c r="L358" s="29">
        <v>2.273</v>
      </c>
      <c r="M358" s="29">
        <v>0.422</v>
      </c>
      <c r="N358" s="29">
        <v>0.208</v>
      </c>
      <c r="O358" s="42">
        <v>0.053</v>
      </c>
      <c r="P358" s="42">
        <v>0.003</v>
      </c>
      <c r="Q358" s="29">
        <f t="shared" si="26"/>
        <v>98.988880734</v>
      </c>
      <c r="R358" s="23"/>
      <c r="S358" s="41">
        <v>212.265</v>
      </c>
      <c r="T358" s="23" t="s">
        <v>15</v>
      </c>
      <c r="U358" s="23"/>
      <c r="V358" s="23"/>
      <c r="W358" s="23"/>
    </row>
    <row r="359" spans="1:23" ht="14.25">
      <c r="A359" s="23" t="s">
        <v>362</v>
      </c>
      <c r="B359" s="26">
        <v>34540</v>
      </c>
      <c r="C359" s="24" t="s">
        <v>18</v>
      </c>
      <c r="D359" s="24">
        <v>-0.1</v>
      </c>
      <c r="E359" s="29">
        <v>50.7</v>
      </c>
      <c r="F359" s="29">
        <v>2.42766666666667</v>
      </c>
      <c r="G359" s="29">
        <v>13.724</v>
      </c>
      <c r="H359" s="29">
        <v>11.112</v>
      </c>
      <c r="I359" s="29">
        <v>0.166333333333333</v>
      </c>
      <c r="J359" s="40">
        <v>7.345022448</v>
      </c>
      <c r="K359" s="29">
        <v>11.3233333333333</v>
      </c>
      <c r="L359" s="29">
        <v>2.15833333333333</v>
      </c>
      <c r="M359" s="29">
        <v>0.415666666666667</v>
      </c>
      <c r="N359" s="29">
        <v>0.224</v>
      </c>
      <c r="O359" s="42">
        <v>0.0306666666666667</v>
      </c>
      <c r="P359" s="42">
        <v>0.00633333333333333</v>
      </c>
      <c r="Q359" s="29">
        <f t="shared" si="26"/>
        <v>99.63335578133328</v>
      </c>
      <c r="R359" s="23"/>
      <c r="S359" s="41">
        <v>122.82</v>
      </c>
      <c r="T359" s="23" t="s">
        <v>15</v>
      </c>
      <c r="U359" s="23"/>
      <c r="V359" s="23"/>
      <c r="W359" s="23"/>
    </row>
    <row r="360" spans="1:23" ht="14.25">
      <c r="A360" s="23" t="s">
        <v>363</v>
      </c>
      <c r="B360" s="26">
        <v>34540</v>
      </c>
      <c r="C360" s="24" t="s">
        <v>17</v>
      </c>
      <c r="D360" s="24">
        <v>-0.1</v>
      </c>
      <c r="E360" s="29">
        <v>50.701</v>
      </c>
      <c r="F360" s="29">
        <v>2.506</v>
      </c>
      <c r="G360" s="29">
        <v>13.938</v>
      </c>
      <c r="H360" s="29">
        <v>11.138</v>
      </c>
      <c r="I360" s="29">
        <v>0.148</v>
      </c>
      <c r="J360" s="40">
        <v>7.589438724000001</v>
      </c>
      <c r="K360" s="29">
        <v>11.21</v>
      </c>
      <c r="L360" s="29">
        <v>2.233</v>
      </c>
      <c r="M360" s="29">
        <v>0.429</v>
      </c>
      <c r="N360" s="29">
        <v>0.218</v>
      </c>
      <c r="O360" s="42">
        <v>0.039</v>
      </c>
      <c r="P360" s="42">
        <v>0.004</v>
      </c>
      <c r="Q360" s="29">
        <f t="shared" si="26"/>
        <v>100.15343872400003</v>
      </c>
      <c r="R360" s="23"/>
      <c r="S360" s="41">
        <v>156.195</v>
      </c>
      <c r="T360" s="23" t="s">
        <v>15</v>
      </c>
      <c r="U360" s="23"/>
      <c r="V360" s="23"/>
      <c r="W360" s="23"/>
    </row>
    <row r="361" spans="1:23" ht="14.25">
      <c r="A361" s="23" t="s">
        <v>364</v>
      </c>
      <c r="B361" s="26">
        <v>34540</v>
      </c>
      <c r="C361" s="24" t="s">
        <v>16</v>
      </c>
      <c r="D361" s="24">
        <v>-0.1</v>
      </c>
      <c r="E361" s="29">
        <v>50.861</v>
      </c>
      <c r="F361" s="29">
        <v>2.41</v>
      </c>
      <c r="G361" s="29">
        <v>13.6045</v>
      </c>
      <c r="H361" s="29">
        <v>11.0195</v>
      </c>
      <c r="I361" s="29">
        <v>0.158</v>
      </c>
      <c r="J361" s="40">
        <v>7.527812398</v>
      </c>
      <c r="K361" s="29">
        <v>11.1235</v>
      </c>
      <c r="L361" s="29">
        <v>2.2195</v>
      </c>
      <c r="M361" s="29">
        <v>0.4095</v>
      </c>
      <c r="N361" s="29">
        <v>0.212</v>
      </c>
      <c r="O361" s="42">
        <v>0.03</v>
      </c>
      <c r="P361" s="42">
        <v>0.009</v>
      </c>
      <c r="Q361" s="29">
        <f t="shared" si="26"/>
        <v>99.58431239800001</v>
      </c>
      <c r="R361" s="23"/>
      <c r="S361" s="41">
        <v>120.14999999999999</v>
      </c>
      <c r="T361" s="23" t="s">
        <v>15</v>
      </c>
      <c r="U361" s="23"/>
      <c r="V361" s="23"/>
      <c r="W361" s="23"/>
    </row>
    <row r="362" spans="1:23" ht="14.25">
      <c r="A362" s="23" t="s">
        <v>365</v>
      </c>
      <c r="B362" s="26">
        <v>34540</v>
      </c>
      <c r="C362" s="24" t="s">
        <v>18</v>
      </c>
      <c r="D362" s="24">
        <v>-0.1</v>
      </c>
      <c r="E362" s="29">
        <v>50.63725</v>
      </c>
      <c r="F362" s="29">
        <v>2.45</v>
      </c>
      <c r="G362" s="29">
        <v>13.77575</v>
      </c>
      <c r="H362" s="29">
        <v>11.00875</v>
      </c>
      <c r="I362" s="29">
        <v>0.171</v>
      </c>
      <c r="J362" s="40">
        <v>7.425450026</v>
      </c>
      <c r="K362" s="29">
        <v>11.27825</v>
      </c>
      <c r="L362" s="29">
        <v>2.2305</v>
      </c>
      <c r="M362" s="29">
        <v>0.42</v>
      </c>
      <c r="N362" s="29">
        <v>0.21975</v>
      </c>
      <c r="O362" s="42">
        <v>0.027</v>
      </c>
      <c r="P362" s="42">
        <v>0.0045</v>
      </c>
      <c r="Q362" s="29">
        <f t="shared" si="26"/>
        <v>99.64820002600001</v>
      </c>
      <c r="R362" s="23"/>
      <c r="S362" s="41">
        <v>108.135</v>
      </c>
      <c r="T362" s="23" t="s">
        <v>15</v>
      </c>
      <c r="U362" s="23"/>
      <c r="V362" s="23"/>
      <c r="W362" s="23"/>
    </row>
    <row r="363" spans="1:23" ht="14.25">
      <c r="A363" s="23" t="s">
        <v>366</v>
      </c>
      <c r="B363" s="26">
        <v>34540</v>
      </c>
      <c r="C363" s="24" t="s">
        <v>18</v>
      </c>
      <c r="D363" s="24">
        <v>-0.1</v>
      </c>
      <c r="E363" s="29">
        <v>50.4716666666667</v>
      </c>
      <c r="F363" s="29">
        <v>2.40266666666667</v>
      </c>
      <c r="G363" s="29">
        <v>13.612</v>
      </c>
      <c r="H363" s="29">
        <v>11.0403333333333</v>
      </c>
      <c r="I363" s="29">
        <v>0.162333333333333</v>
      </c>
      <c r="J363" s="40">
        <v>6.1626326</v>
      </c>
      <c r="K363" s="29">
        <v>11.1963333333333</v>
      </c>
      <c r="L363" s="29">
        <v>1.708</v>
      </c>
      <c r="M363" s="29">
        <v>0.425666666666667</v>
      </c>
      <c r="N363" s="29">
        <v>0.215333333333333</v>
      </c>
      <c r="O363" s="42">
        <v>0.0173333333333333</v>
      </c>
      <c r="P363" s="42">
        <v>0.00733333333333333</v>
      </c>
      <c r="Q363" s="29">
        <f t="shared" si="26"/>
        <v>97.42163259999997</v>
      </c>
      <c r="R363" s="23"/>
      <c r="S363" s="41">
        <v>69.42</v>
      </c>
      <c r="T363" s="23" t="s">
        <v>15</v>
      </c>
      <c r="U363" s="23"/>
      <c r="V363" s="23"/>
      <c r="W363" s="23"/>
    </row>
    <row r="364" spans="1:23" ht="14.25">
      <c r="A364" s="23" t="s">
        <v>367</v>
      </c>
      <c r="B364" s="26">
        <v>34540</v>
      </c>
      <c r="C364" s="24" t="s">
        <v>19</v>
      </c>
      <c r="D364" s="24">
        <v>-0.1</v>
      </c>
      <c r="E364" s="29">
        <v>50.508</v>
      </c>
      <c r="F364" s="29">
        <v>2.3492</v>
      </c>
      <c r="G364" s="29">
        <v>13.5078</v>
      </c>
      <c r="H364" s="29">
        <v>10.8676</v>
      </c>
      <c r="I364" s="29">
        <v>0.1538</v>
      </c>
      <c r="J364" s="40">
        <v>7.364450408400001</v>
      </c>
      <c r="K364" s="29">
        <v>11.2164</v>
      </c>
      <c r="L364" s="29">
        <v>2.173</v>
      </c>
      <c r="M364" s="29">
        <v>0.41</v>
      </c>
      <c r="N364" s="29">
        <v>0.2174</v>
      </c>
      <c r="O364" s="42">
        <v>0.0178</v>
      </c>
      <c r="P364" s="42">
        <v>0.0098</v>
      </c>
      <c r="Q364" s="29">
        <f t="shared" si="26"/>
        <v>98.79525040840001</v>
      </c>
      <c r="R364" s="23"/>
      <c r="S364" s="41">
        <v>71.289</v>
      </c>
      <c r="T364" s="23" t="s">
        <v>15</v>
      </c>
      <c r="U364" s="23"/>
      <c r="V364" s="23"/>
      <c r="W364" s="23"/>
    </row>
    <row r="365" spans="1:23" ht="14.25">
      <c r="A365" s="23" t="s">
        <v>368</v>
      </c>
      <c r="B365" s="26">
        <v>34540</v>
      </c>
      <c r="C365" s="24" t="s">
        <v>19</v>
      </c>
      <c r="D365" s="24">
        <v>-0.1</v>
      </c>
      <c r="E365" s="29">
        <v>50.8082</v>
      </c>
      <c r="F365" s="29">
        <v>2.3866</v>
      </c>
      <c r="G365" s="29">
        <v>13.735</v>
      </c>
      <c r="H365" s="29">
        <v>11.0652</v>
      </c>
      <c r="I365" s="29">
        <v>0.1704</v>
      </c>
      <c r="J365" s="40">
        <v>7.4501005564</v>
      </c>
      <c r="K365" s="29">
        <v>11.2816</v>
      </c>
      <c r="L365" s="29">
        <v>2.239</v>
      </c>
      <c r="M365" s="29">
        <v>0.4242</v>
      </c>
      <c r="N365" s="29">
        <v>0.2208</v>
      </c>
      <c r="O365" s="42">
        <v>0.0238</v>
      </c>
      <c r="P365" s="42">
        <v>0.0094</v>
      </c>
      <c r="Q365" s="29">
        <f t="shared" si="26"/>
        <v>99.8143005564</v>
      </c>
      <c r="R365" s="23"/>
      <c r="S365" s="41">
        <v>95.31899999999999</v>
      </c>
      <c r="T365" s="23" t="s">
        <v>15</v>
      </c>
      <c r="U365" s="23"/>
      <c r="V365" s="23"/>
      <c r="W365" s="23"/>
    </row>
    <row r="366" spans="1:23" ht="14.25">
      <c r="A366" s="23" t="s">
        <v>369</v>
      </c>
      <c r="B366" s="26">
        <v>34540</v>
      </c>
      <c r="C366" s="24" t="s">
        <v>18</v>
      </c>
      <c r="D366" s="24">
        <v>-0.1</v>
      </c>
      <c r="E366" s="29">
        <v>50.4766666666667</v>
      </c>
      <c r="F366" s="29">
        <v>2.35966666666667</v>
      </c>
      <c r="G366" s="29">
        <v>13.6713333333333</v>
      </c>
      <c r="H366" s="29">
        <v>11.03</v>
      </c>
      <c r="I366" s="29">
        <v>0.154666666666667</v>
      </c>
      <c r="J366" s="40">
        <v>7.5476581640000004</v>
      </c>
      <c r="K366" s="29">
        <v>11.343</v>
      </c>
      <c r="L366" s="29">
        <v>2.006</v>
      </c>
      <c r="M366" s="29">
        <v>0.403666666666667</v>
      </c>
      <c r="N366" s="29">
        <v>0.222</v>
      </c>
      <c r="O366" s="42">
        <v>0.0153333333333333</v>
      </c>
      <c r="P366" s="42">
        <v>0.00666666666666667</v>
      </c>
      <c r="Q366" s="29">
        <f t="shared" si="26"/>
        <v>99.23665816399999</v>
      </c>
      <c r="R366" s="23"/>
      <c r="S366" s="41">
        <v>61.41</v>
      </c>
      <c r="T366" s="23" t="s">
        <v>15</v>
      </c>
      <c r="U366" s="23"/>
      <c r="V366" s="23"/>
      <c r="W366" s="23"/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1" sqref="A1:T1"/>
    </sheetView>
  </sheetViews>
  <sheetFormatPr defaultColWidth="9.140625" defaultRowHeight="15"/>
  <cols>
    <col min="1" max="1" width="13.7109375" style="0" customWidth="1"/>
    <col min="2" max="2" width="15.00390625" style="1" customWidth="1"/>
    <col min="3" max="3" width="14.00390625" style="1" customWidth="1"/>
    <col min="4" max="4" width="13.28125" style="1" customWidth="1"/>
    <col min="5" max="5" width="13.57421875" style="0" customWidth="1"/>
    <col min="6" max="6" width="11.28125" style="0" customWidth="1"/>
    <col min="13" max="13" width="8.140625" style="0" customWidth="1"/>
    <col min="16" max="16" width="9.140625" style="2" customWidth="1"/>
    <col min="20" max="20" width="18.421875" style="0" customWidth="1"/>
  </cols>
  <sheetData>
    <row r="1" spans="1:20" ht="14.25">
      <c r="A1" s="73" t="s">
        <v>1574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21" customHeight="1">
      <c r="A2" s="74" t="s">
        <v>1566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4" ht="14.25">
      <c r="A3" s="30" t="s">
        <v>0</v>
      </c>
      <c r="B3" s="31" t="s">
        <v>149</v>
      </c>
      <c r="C3" s="32" t="s">
        <v>150</v>
      </c>
      <c r="D3" s="32" t="s">
        <v>151</v>
      </c>
      <c r="E3" s="32" t="s">
        <v>2</v>
      </c>
      <c r="F3" s="32" t="s">
        <v>8</v>
      </c>
      <c r="G3" s="32" t="s">
        <v>3</v>
      </c>
      <c r="H3" s="32" t="s">
        <v>386</v>
      </c>
      <c r="I3" s="32" t="s">
        <v>4</v>
      </c>
      <c r="J3" s="32" t="s">
        <v>10</v>
      </c>
      <c r="K3" s="32" t="s">
        <v>414</v>
      </c>
      <c r="L3" s="32" t="s">
        <v>5</v>
      </c>
      <c r="M3" s="32" t="s">
        <v>6</v>
      </c>
      <c r="N3" s="32" t="s">
        <v>7</v>
      </c>
      <c r="O3" s="32" t="s">
        <v>9</v>
      </c>
      <c r="P3" s="54" t="s">
        <v>12</v>
      </c>
      <c r="Q3" s="32" t="s">
        <v>13</v>
      </c>
      <c r="R3" s="32"/>
      <c r="S3" s="32" t="s">
        <v>370</v>
      </c>
      <c r="T3" s="32" t="s">
        <v>1</v>
      </c>
      <c r="V3" s="1"/>
      <c r="W3" s="1"/>
      <c r="X3" s="1"/>
    </row>
    <row r="4" spans="1:23" ht="14.25">
      <c r="A4" s="33"/>
      <c r="B4" s="34"/>
      <c r="C4" s="35"/>
      <c r="D4" s="35" t="s">
        <v>435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55"/>
      <c r="Q4" s="33"/>
      <c r="R4" s="33"/>
      <c r="S4" s="33"/>
      <c r="T4" s="33"/>
      <c r="U4" s="2"/>
      <c r="V4" s="2"/>
      <c r="W4" s="2"/>
    </row>
    <row r="5" spans="1:23" ht="14.25">
      <c r="A5" s="37"/>
      <c r="B5" s="38"/>
      <c r="C5" s="38"/>
      <c r="D5" s="38" t="s">
        <v>434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56"/>
      <c r="Q5" s="37"/>
      <c r="R5" s="37"/>
      <c r="S5" s="37"/>
      <c r="T5" s="37"/>
      <c r="U5" s="2"/>
      <c r="V5" s="2"/>
      <c r="W5" s="2"/>
    </row>
    <row r="6" spans="1:20" ht="14.25">
      <c r="A6" s="23" t="s">
        <v>396</v>
      </c>
      <c r="B6" s="57">
        <v>41282</v>
      </c>
      <c r="C6" s="24">
        <v>3</v>
      </c>
      <c r="D6" s="27"/>
      <c r="E6" s="29">
        <v>50.177933333333335</v>
      </c>
      <c r="F6" s="29">
        <v>2.3327999999999998</v>
      </c>
      <c r="G6" s="29">
        <v>12.659566666666665</v>
      </c>
      <c r="H6" s="29">
        <v>0.06860000000000001</v>
      </c>
      <c r="I6" s="29">
        <v>11.480675266666665</v>
      </c>
      <c r="J6" s="29">
        <v>0.17736666666666667</v>
      </c>
      <c r="K6" s="29">
        <v>9.766909133333334</v>
      </c>
      <c r="L6" s="29">
        <v>10.520333333333335</v>
      </c>
      <c r="M6" s="29">
        <v>2.0461666666666667</v>
      </c>
      <c r="N6" s="29">
        <v>0.4471</v>
      </c>
      <c r="O6" s="29">
        <v>0.22</v>
      </c>
      <c r="P6" s="42">
        <v>0.0984</v>
      </c>
      <c r="Q6" s="29">
        <f aca="true" t="shared" si="0" ref="Q6:Q13">SUM(E6:P6)</f>
        <v>99.99585106666667</v>
      </c>
      <c r="R6" s="29"/>
      <c r="S6" s="45">
        <v>393.6</v>
      </c>
      <c r="T6" s="23"/>
    </row>
    <row r="7" spans="1:20" ht="14.25">
      <c r="A7" s="23" t="s">
        <v>397</v>
      </c>
      <c r="B7" s="57">
        <v>41282</v>
      </c>
      <c r="C7" s="24">
        <v>3</v>
      </c>
      <c r="D7" s="27">
        <v>4.03</v>
      </c>
      <c r="E7" s="29">
        <v>50.179766666666666</v>
      </c>
      <c r="F7" s="29">
        <v>2.3999333333333333</v>
      </c>
      <c r="G7" s="29">
        <v>12.5784</v>
      </c>
      <c r="H7" s="29">
        <v>0.07626666666666666</v>
      </c>
      <c r="I7" s="29">
        <v>11.527735933333332</v>
      </c>
      <c r="J7" s="29">
        <v>0.1701</v>
      </c>
      <c r="K7" s="29">
        <v>10.093772266666667</v>
      </c>
      <c r="L7" s="29">
        <v>10.480633333333333</v>
      </c>
      <c r="M7" s="29">
        <v>2.0596666666666668</v>
      </c>
      <c r="N7" s="29">
        <v>0.4466333333333334</v>
      </c>
      <c r="O7" s="29">
        <v>0.22</v>
      </c>
      <c r="P7" s="42">
        <v>0.09343333333333333</v>
      </c>
      <c r="Q7" s="29">
        <f t="shared" si="0"/>
        <v>100.32634153333335</v>
      </c>
      <c r="R7" s="29"/>
      <c r="S7" s="45">
        <v>373.7333333333333</v>
      </c>
      <c r="T7" s="23"/>
    </row>
    <row r="8" spans="1:20" ht="14.25">
      <c r="A8" s="23" t="s">
        <v>395</v>
      </c>
      <c r="B8" s="57">
        <v>41282</v>
      </c>
      <c r="C8" s="24">
        <v>3</v>
      </c>
      <c r="D8" s="27">
        <v>4.03</v>
      </c>
      <c r="E8" s="29">
        <v>50.17253333333334</v>
      </c>
      <c r="F8" s="29">
        <v>2.442666666666667</v>
      </c>
      <c r="G8" s="29">
        <v>12.601733333333334</v>
      </c>
      <c r="H8" s="29">
        <v>0.0736</v>
      </c>
      <c r="I8" s="29">
        <v>11.14016233333333</v>
      </c>
      <c r="J8" s="29">
        <v>0.18376666666666666</v>
      </c>
      <c r="K8" s="29">
        <v>9.834792100000001</v>
      </c>
      <c r="L8" s="29">
        <v>10.5468</v>
      </c>
      <c r="M8" s="29">
        <v>2.0828</v>
      </c>
      <c r="N8" s="29">
        <v>0.44593333333333335</v>
      </c>
      <c r="O8" s="29">
        <v>0.21</v>
      </c>
      <c r="P8" s="42">
        <v>0.1064</v>
      </c>
      <c r="Q8" s="29">
        <f t="shared" si="0"/>
        <v>99.84118776666668</v>
      </c>
      <c r="R8" s="29"/>
      <c r="S8" s="45">
        <v>425.59999999999997</v>
      </c>
      <c r="T8" s="23" t="s">
        <v>430</v>
      </c>
    </row>
    <row r="9" spans="1:20" ht="14.25">
      <c r="A9" s="23" t="s">
        <v>394</v>
      </c>
      <c r="B9" s="57">
        <v>41282</v>
      </c>
      <c r="C9" s="41">
        <v>3</v>
      </c>
      <c r="D9" s="27">
        <v>4.03</v>
      </c>
      <c r="E9" s="29">
        <v>50.37753333333333</v>
      </c>
      <c r="F9" s="29">
        <v>2.3836</v>
      </c>
      <c r="G9" s="29">
        <v>12.7378</v>
      </c>
      <c r="H9" s="29">
        <v>0.06543333333333333</v>
      </c>
      <c r="I9" s="29">
        <v>11.225097166666666</v>
      </c>
      <c r="J9" s="29">
        <v>0.16479999999999997</v>
      </c>
      <c r="K9" s="29">
        <v>9.538643333333333</v>
      </c>
      <c r="L9" s="29">
        <v>10.467</v>
      </c>
      <c r="M9" s="29">
        <v>2.1486666666666667</v>
      </c>
      <c r="N9" s="29">
        <v>0.4437</v>
      </c>
      <c r="O9" s="29">
        <v>0.22</v>
      </c>
      <c r="P9" s="42">
        <v>0.11183333333333333</v>
      </c>
      <c r="Q9" s="29">
        <f t="shared" si="0"/>
        <v>99.88410716666668</v>
      </c>
      <c r="R9" s="29"/>
      <c r="S9" s="45">
        <v>447.3333333333333</v>
      </c>
      <c r="T9" s="23"/>
    </row>
    <row r="10" spans="1:20" ht="14.25">
      <c r="A10" s="23" t="s">
        <v>393</v>
      </c>
      <c r="B10" s="57">
        <v>41282</v>
      </c>
      <c r="C10" s="24">
        <v>3</v>
      </c>
      <c r="D10" s="27">
        <v>4.03</v>
      </c>
      <c r="E10" s="29">
        <v>50.0502</v>
      </c>
      <c r="F10" s="29">
        <v>2.358566666666667</v>
      </c>
      <c r="G10" s="29">
        <v>12.4506</v>
      </c>
      <c r="H10" s="29">
        <v>0.08166666666666667</v>
      </c>
      <c r="I10" s="29">
        <v>11.353192433333334</v>
      </c>
      <c r="J10" s="29">
        <v>0.17223333333333335</v>
      </c>
      <c r="K10" s="29">
        <v>10.275431366666666</v>
      </c>
      <c r="L10" s="29">
        <v>10.493666666666668</v>
      </c>
      <c r="M10" s="29">
        <v>2.0592666666666664</v>
      </c>
      <c r="N10" s="29">
        <v>0.4350333333333333</v>
      </c>
      <c r="O10" s="29">
        <v>0.23</v>
      </c>
      <c r="P10" s="42">
        <v>0.07719999999999999</v>
      </c>
      <c r="Q10" s="29">
        <f t="shared" si="0"/>
        <v>100.03705713333335</v>
      </c>
      <c r="R10" s="29"/>
      <c r="S10" s="45">
        <v>308.79999999999995</v>
      </c>
      <c r="T10" s="23"/>
    </row>
    <row r="11" spans="1:20" ht="14.25">
      <c r="A11" s="23" t="s">
        <v>390</v>
      </c>
      <c r="B11" s="57">
        <v>41282</v>
      </c>
      <c r="C11" s="24">
        <v>3</v>
      </c>
      <c r="D11" s="27">
        <v>4.03</v>
      </c>
      <c r="E11" s="29">
        <v>49.9709</v>
      </c>
      <c r="F11" s="29">
        <v>2.4056333333333333</v>
      </c>
      <c r="G11" s="29">
        <v>12.572899999999999</v>
      </c>
      <c r="H11" s="29">
        <v>0.0634</v>
      </c>
      <c r="I11" s="29">
        <v>11.228610600000001</v>
      </c>
      <c r="J11" s="29">
        <v>0.158</v>
      </c>
      <c r="K11" s="29">
        <v>9.732497366666667</v>
      </c>
      <c r="L11" s="29">
        <v>10.485533333333334</v>
      </c>
      <c r="M11" s="29">
        <v>2.0396666666666667</v>
      </c>
      <c r="N11" s="29">
        <v>0.44383333333333336</v>
      </c>
      <c r="O11" s="29">
        <v>0.21</v>
      </c>
      <c r="P11" s="42">
        <v>0.1741</v>
      </c>
      <c r="Q11" s="29">
        <f t="shared" si="0"/>
        <v>99.48507463333331</v>
      </c>
      <c r="R11" s="29"/>
      <c r="S11" s="45">
        <v>696.4</v>
      </c>
      <c r="T11" s="23"/>
    </row>
    <row r="12" spans="1:20" ht="14.25">
      <c r="A12" s="23" t="s">
        <v>392</v>
      </c>
      <c r="B12" s="57">
        <v>41282</v>
      </c>
      <c r="C12" s="24">
        <v>3</v>
      </c>
      <c r="D12" s="27">
        <v>4.03</v>
      </c>
      <c r="E12" s="29">
        <v>50.1112</v>
      </c>
      <c r="F12" s="29">
        <v>2.3895666666666666</v>
      </c>
      <c r="G12" s="29">
        <v>12.587466666666666</v>
      </c>
      <c r="H12" s="29">
        <v>0.07646666666666667</v>
      </c>
      <c r="I12" s="29">
        <v>11.7556256</v>
      </c>
      <c r="J12" s="29">
        <v>0.17296666666666663</v>
      </c>
      <c r="K12" s="29">
        <v>10.253506433333333</v>
      </c>
      <c r="L12" s="29">
        <v>10.3434</v>
      </c>
      <c r="M12" s="29">
        <v>2.0916333333333332</v>
      </c>
      <c r="N12" s="29">
        <v>0.45669999999999994</v>
      </c>
      <c r="O12" s="29">
        <v>0.21</v>
      </c>
      <c r="P12" s="42">
        <v>0.11053333333333333</v>
      </c>
      <c r="Q12" s="29">
        <f t="shared" si="0"/>
        <v>100.55906536666666</v>
      </c>
      <c r="R12" s="29"/>
      <c r="S12" s="45">
        <v>442.1333333333333</v>
      </c>
      <c r="T12" s="23"/>
    </row>
    <row r="13" spans="1:20" ht="14.25">
      <c r="A13" s="23" t="s">
        <v>391</v>
      </c>
      <c r="B13" s="57">
        <v>41282</v>
      </c>
      <c r="C13" s="24">
        <v>3</v>
      </c>
      <c r="D13" s="27">
        <v>4.03</v>
      </c>
      <c r="E13" s="29">
        <v>50.07653333333334</v>
      </c>
      <c r="F13" s="29">
        <v>2.017533333333333</v>
      </c>
      <c r="G13" s="29">
        <v>12.611566666666667</v>
      </c>
      <c r="H13" s="29">
        <v>0.07663333333333333</v>
      </c>
      <c r="I13" s="29">
        <v>11.773063833333334</v>
      </c>
      <c r="J13" s="29">
        <v>0.17563333333333334</v>
      </c>
      <c r="K13" s="29">
        <v>10.0158674</v>
      </c>
      <c r="L13" s="29">
        <v>10.635566666666668</v>
      </c>
      <c r="M13" s="29">
        <v>1.9729</v>
      </c>
      <c r="N13" s="29">
        <v>0.40123333333333333</v>
      </c>
      <c r="O13" s="29">
        <v>0.21</v>
      </c>
      <c r="P13" s="42">
        <v>0.12006666666666667</v>
      </c>
      <c r="Q13" s="29">
        <f t="shared" si="0"/>
        <v>100.08659790000002</v>
      </c>
      <c r="R13" s="29"/>
      <c r="S13" s="45">
        <v>480.26666666666665</v>
      </c>
      <c r="T13" s="23"/>
    </row>
    <row r="14" spans="1:20" ht="14.25">
      <c r="A14" s="23"/>
      <c r="B14" s="57"/>
      <c r="C14" s="24"/>
      <c r="D14" s="27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42"/>
      <c r="Q14" s="29"/>
      <c r="R14" s="29"/>
      <c r="S14" s="45"/>
      <c r="T14" s="23"/>
    </row>
    <row r="15" spans="1:23" ht="14.25">
      <c r="A15" s="23"/>
      <c r="B15" s="24"/>
      <c r="C15" s="24"/>
      <c r="D15" s="24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42"/>
      <c r="Q15" s="29"/>
      <c r="R15" s="29"/>
      <c r="S15" s="23"/>
      <c r="T15" s="42"/>
      <c r="U15" s="2"/>
      <c r="V15" s="2"/>
      <c r="W15" s="2"/>
    </row>
    <row r="16" spans="1:23" ht="14.25">
      <c r="A16" s="23" t="s">
        <v>376</v>
      </c>
      <c r="B16" s="57">
        <v>41248</v>
      </c>
      <c r="C16" s="41">
        <v>3</v>
      </c>
      <c r="D16" s="27">
        <v>2.84</v>
      </c>
      <c r="E16" s="58">
        <v>55.38813653333333</v>
      </c>
      <c r="F16" s="58">
        <v>2.961866666666667</v>
      </c>
      <c r="G16" s="58">
        <v>11.756887266666665</v>
      </c>
      <c r="H16" s="58">
        <v>0</v>
      </c>
      <c r="I16" s="29">
        <v>15.07</v>
      </c>
      <c r="J16" s="58">
        <v>0.2279</v>
      </c>
      <c r="K16" s="58">
        <v>2.478</v>
      </c>
      <c r="L16" s="58">
        <v>6.959599999999999</v>
      </c>
      <c r="M16" s="58">
        <v>2.5716666666666668</v>
      </c>
      <c r="N16" s="58">
        <v>1.3787</v>
      </c>
      <c r="O16" s="58">
        <v>0.76</v>
      </c>
      <c r="P16" s="42">
        <v>0.11</v>
      </c>
      <c r="Q16" s="29">
        <f aca="true" t="shared" si="1" ref="Q16:Q26">SUM(E16:P16)</f>
        <v>99.66275713333333</v>
      </c>
      <c r="R16" s="29"/>
      <c r="S16" s="45">
        <v>430</v>
      </c>
      <c r="T16" s="42" t="s">
        <v>1553</v>
      </c>
      <c r="V16" s="7"/>
      <c r="W16" s="3"/>
    </row>
    <row r="17" spans="1:23" ht="14.25">
      <c r="A17" s="23" t="s">
        <v>377</v>
      </c>
      <c r="B17" s="57">
        <v>41248</v>
      </c>
      <c r="C17" s="24">
        <v>3</v>
      </c>
      <c r="D17" s="27">
        <v>2.84</v>
      </c>
      <c r="E17" s="29">
        <v>49.785950400000004</v>
      </c>
      <c r="F17" s="29">
        <v>2.3211666666666666</v>
      </c>
      <c r="G17" s="29">
        <v>12.718891533333334</v>
      </c>
      <c r="H17" s="29">
        <v>0.07503333333333333</v>
      </c>
      <c r="I17" s="29">
        <v>11.71</v>
      </c>
      <c r="J17" s="29">
        <v>0.17253333333333334</v>
      </c>
      <c r="K17" s="29">
        <v>9.606933333333332</v>
      </c>
      <c r="L17" s="29">
        <v>10.4975</v>
      </c>
      <c r="M17" s="29">
        <v>2.0942666666666665</v>
      </c>
      <c r="N17" s="29">
        <v>0.4025666666666667</v>
      </c>
      <c r="O17" s="29">
        <v>0.2</v>
      </c>
      <c r="P17" s="42">
        <v>0.08846666666666668</v>
      </c>
      <c r="Q17" s="29">
        <f t="shared" si="1"/>
        <v>99.67330860000003</v>
      </c>
      <c r="R17" s="29"/>
      <c r="S17" s="45">
        <v>353.86666666666673</v>
      </c>
      <c r="T17" s="42"/>
      <c r="U17" s="2"/>
      <c r="V17" s="3"/>
      <c r="W17" s="3"/>
    </row>
    <row r="18" spans="1:23" ht="14.25">
      <c r="A18" s="23" t="s">
        <v>378</v>
      </c>
      <c r="B18" s="57">
        <v>41248</v>
      </c>
      <c r="C18" s="24">
        <v>3</v>
      </c>
      <c r="D18" s="27">
        <v>2.84</v>
      </c>
      <c r="E18" s="29">
        <v>49.785950400000004</v>
      </c>
      <c r="F18" s="29">
        <v>2.3211666666666666</v>
      </c>
      <c r="G18" s="29">
        <v>12.718891533333334</v>
      </c>
      <c r="H18" s="29">
        <v>0.07503333333333333</v>
      </c>
      <c r="I18" s="29">
        <v>11.42</v>
      </c>
      <c r="J18" s="29">
        <v>0.17253333333333334</v>
      </c>
      <c r="K18" s="29">
        <v>9.606933333333332</v>
      </c>
      <c r="L18" s="29">
        <v>10.4975</v>
      </c>
      <c r="M18" s="29">
        <v>2.0942666666666665</v>
      </c>
      <c r="N18" s="29">
        <v>0.4025666666666667</v>
      </c>
      <c r="O18" s="29">
        <v>0.2</v>
      </c>
      <c r="P18" s="42">
        <v>0.08846666666666668</v>
      </c>
      <c r="Q18" s="29">
        <f t="shared" si="1"/>
        <v>99.38330860000002</v>
      </c>
      <c r="R18" s="29"/>
      <c r="S18" s="45">
        <v>353.86666666666673</v>
      </c>
      <c r="T18" s="42"/>
      <c r="U18" s="2"/>
      <c r="V18" s="3"/>
      <c r="W18" s="3"/>
    </row>
    <row r="19" spans="1:23" ht="14.25">
      <c r="A19" s="23" t="s">
        <v>379</v>
      </c>
      <c r="B19" s="57">
        <v>41248</v>
      </c>
      <c r="C19" s="24">
        <v>3</v>
      </c>
      <c r="D19" s="27">
        <v>2.84</v>
      </c>
      <c r="E19" s="29">
        <v>50.168374</v>
      </c>
      <c r="F19" s="29">
        <v>2.3143999999999996</v>
      </c>
      <c r="G19" s="29">
        <v>12.8574848</v>
      </c>
      <c r="H19" s="29">
        <v>0.05076666666666666</v>
      </c>
      <c r="I19" s="29">
        <v>11.54</v>
      </c>
      <c r="J19" s="29">
        <v>0.1789666666666667</v>
      </c>
      <c r="K19" s="29">
        <v>9.314633333333333</v>
      </c>
      <c r="L19" s="29">
        <v>10.674733333333334</v>
      </c>
      <c r="M19" s="29">
        <v>2.1279</v>
      </c>
      <c r="N19" s="29">
        <v>0.4031666666666667</v>
      </c>
      <c r="O19" s="29">
        <v>0.2</v>
      </c>
      <c r="P19" s="42">
        <v>0.10049999999999999</v>
      </c>
      <c r="Q19" s="29">
        <f t="shared" si="1"/>
        <v>99.93092546666665</v>
      </c>
      <c r="R19" s="29"/>
      <c r="S19" s="45">
        <v>401.99999999999994</v>
      </c>
      <c r="T19" s="45"/>
      <c r="U19" s="2"/>
      <c r="V19" s="3"/>
      <c r="W19" s="3"/>
    </row>
    <row r="20" spans="1:23" ht="14.25" hidden="1">
      <c r="A20" s="23" t="s">
        <v>375</v>
      </c>
      <c r="B20" s="57">
        <v>41248</v>
      </c>
      <c r="C20" s="24"/>
      <c r="D20" s="27">
        <v>2.84</v>
      </c>
      <c r="E20" s="29">
        <v>49.58816240000001</v>
      </c>
      <c r="F20" s="29">
        <v>2.1824</v>
      </c>
      <c r="G20" s="29">
        <v>12.238962466666667</v>
      </c>
      <c r="H20" s="29">
        <v>0.08876666666666666</v>
      </c>
      <c r="I20" s="29">
        <v>11.680031733333333</v>
      </c>
      <c r="J20" s="29">
        <v>0.1663</v>
      </c>
      <c r="K20" s="29">
        <v>10.836100000000002</v>
      </c>
      <c r="L20" s="29">
        <v>10.2135</v>
      </c>
      <c r="M20" s="29">
        <v>2.015166666666667</v>
      </c>
      <c r="N20" s="29">
        <v>0.38056666666666666</v>
      </c>
      <c r="O20" s="29">
        <v>0.2076</v>
      </c>
      <c r="P20" s="42">
        <v>0.05896666666666666</v>
      </c>
      <c r="Q20" s="29">
        <f t="shared" si="1"/>
        <v>99.6565232666667</v>
      </c>
      <c r="R20" s="29"/>
      <c r="S20" s="45">
        <v>235.86666666666665</v>
      </c>
      <c r="T20" s="45"/>
      <c r="U20" s="2"/>
      <c r="V20" s="3"/>
      <c r="W20" s="3"/>
    </row>
    <row r="21" spans="1:23" ht="14.25">
      <c r="A21" s="23" t="s">
        <v>384</v>
      </c>
      <c r="B21" s="57">
        <v>41248</v>
      </c>
      <c r="C21" s="24">
        <v>3</v>
      </c>
      <c r="D21" s="27">
        <v>2.84</v>
      </c>
      <c r="E21" s="29">
        <v>49.64943986666666</v>
      </c>
      <c r="F21" s="29">
        <v>2.3954000000000004</v>
      </c>
      <c r="G21" s="29">
        <v>12.636298933333332</v>
      </c>
      <c r="H21" s="29">
        <v>0.08116666666666666</v>
      </c>
      <c r="I21" s="29">
        <v>11.54</v>
      </c>
      <c r="J21" s="29">
        <v>0.18503333333333336</v>
      </c>
      <c r="K21" s="29">
        <v>9.960166666666668</v>
      </c>
      <c r="L21" s="29">
        <v>10.536333333333333</v>
      </c>
      <c r="M21" s="29">
        <v>2.0650333333333335</v>
      </c>
      <c r="N21" s="29">
        <v>0.4055333333333333</v>
      </c>
      <c r="O21" s="29">
        <v>0.2</v>
      </c>
      <c r="P21" s="42">
        <v>0.11963333333333333</v>
      </c>
      <c r="Q21" s="29">
        <f t="shared" si="1"/>
        <v>99.77403880000001</v>
      </c>
      <c r="R21" s="29"/>
      <c r="S21" s="45">
        <v>478.5333333333333</v>
      </c>
      <c r="T21" s="45" t="s">
        <v>429</v>
      </c>
      <c r="U21" s="2"/>
      <c r="V21" s="3"/>
      <c r="W21" s="3"/>
    </row>
    <row r="22" spans="1:24" ht="14.25">
      <c r="A22" s="23" t="s">
        <v>385</v>
      </c>
      <c r="B22" s="57">
        <v>41248</v>
      </c>
      <c r="C22" s="24">
        <v>3</v>
      </c>
      <c r="D22" s="27">
        <v>2.84</v>
      </c>
      <c r="E22" s="29">
        <v>53.508715466666665</v>
      </c>
      <c r="F22" s="29">
        <v>0.6231</v>
      </c>
      <c r="G22" s="29">
        <v>0.9574437333333333</v>
      </c>
      <c r="H22" s="29">
        <v>0.022033333333333332</v>
      </c>
      <c r="I22" s="29">
        <v>19.5979</v>
      </c>
      <c r="J22" s="29">
        <v>0.37999999999999995</v>
      </c>
      <c r="K22" s="29">
        <v>24.455166666666667</v>
      </c>
      <c r="L22" s="29">
        <v>2.243133333333333</v>
      </c>
      <c r="M22" s="29">
        <v>0.039266666666666665</v>
      </c>
      <c r="N22" s="29">
        <v>0</v>
      </c>
      <c r="O22" s="29">
        <v>0</v>
      </c>
      <c r="P22" s="42">
        <v>0</v>
      </c>
      <c r="Q22" s="29">
        <f t="shared" si="1"/>
        <v>101.8267592</v>
      </c>
      <c r="R22" s="29"/>
      <c r="S22" s="45">
        <v>0</v>
      </c>
      <c r="T22" s="42" t="s">
        <v>415</v>
      </c>
      <c r="U22" s="2"/>
      <c r="V22" s="3"/>
      <c r="W22" s="3"/>
      <c r="X22" s="2"/>
    </row>
    <row r="23" spans="1:23" ht="14.25">
      <c r="A23" s="23" t="s">
        <v>380</v>
      </c>
      <c r="B23" s="57">
        <v>41248</v>
      </c>
      <c r="C23" s="24">
        <v>3</v>
      </c>
      <c r="D23" s="27">
        <v>2.84</v>
      </c>
      <c r="E23" s="29">
        <v>49.91744093333333</v>
      </c>
      <c r="F23" s="29">
        <v>2.3539333333333334</v>
      </c>
      <c r="G23" s="29">
        <v>12.806916533333334</v>
      </c>
      <c r="H23" s="29">
        <v>0.06493333333333333</v>
      </c>
      <c r="I23" s="29">
        <v>10.9</v>
      </c>
      <c r="J23" s="29">
        <v>0.19463333333333332</v>
      </c>
      <c r="K23" s="29">
        <v>9.508366666666667</v>
      </c>
      <c r="L23" s="29">
        <v>10.5981</v>
      </c>
      <c r="M23" s="29">
        <v>1.9123333333333334</v>
      </c>
      <c r="N23" s="29">
        <v>0.3949</v>
      </c>
      <c r="O23" s="29">
        <v>0.2</v>
      </c>
      <c r="P23" s="42">
        <v>0.10173333333333334</v>
      </c>
      <c r="Q23" s="29">
        <f t="shared" si="1"/>
        <v>98.9532908</v>
      </c>
      <c r="R23" s="29"/>
      <c r="S23" s="45">
        <v>406.9333333333334</v>
      </c>
      <c r="T23" s="42"/>
      <c r="U23" s="2"/>
      <c r="V23" s="3"/>
      <c r="W23" s="3"/>
    </row>
    <row r="24" spans="1:23" ht="14.25">
      <c r="A24" s="23" t="s">
        <v>381</v>
      </c>
      <c r="B24" s="57">
        <v>41248</v>
      </c>
      <c r="C24" s="24">
        <v>2</v>
      </c>
      <c r="D24" s="27">
        <v>2.84</v>
      </c>
      <c r="E24" s="29">
        <v>50.3687724</v>
      </c>
      <c r="F24" s="29">
        <v>2.37415</v>
      </c>
      <c r="G24" s="29">
        <v>13.0560189</v>
      </c>
      <c r="H24" s="29">
        <v>0.0617</v>
      </c>
      <c r="I24" s="29">
        <v>11.41</v>
      </c>
      <c r="J24" s="29">
        <v>0.1823</v>
      </c>
      <c r="K24" s="29">
        <v>8.838899999999999</v>
      </c>
      <c r="L24" s="29">
        <v>10.697099999999999</v>
      </c>
      <c r="M24" s="29">
        <v>2.1661</v>
      </c>
      <c r="N24" s="29">
        <v>0.41935</v>
      </c>
      <c r="O24" s="29">
        <v>0.24</v>
      </c>
      <c r="P24" s="42">
        <v>0.09165000000000001</v>
      </c>
      <c r="Q24" s="29">
        <f t="shared" si="1"/>
        <v>99.90604129999998</v>
      </c>
      <c r="R24" s="29"/>
      <c r="S24" s="45">
        <v>366.6</v>
      </c>
      <c r="T24" s="42"/>
      <c r="U24" s="2"/>
      <c r="V24" s="3"/>
      <c r="W24" s="3"/>
    </row>
    <row r="25" spans="1:23" ht="14.25">
      <c r="A25" s="23" t="s">
        <v>382</v>
      </c>
      <c r="B25" s="57">
        <v>41248</v>
      </c>
      <c r="C25" s="24">
        <v>3</v>
      </c>
      <c r="D25" s="27">
        <v>2.84</v>
      </c>
      <c r="E25" s="29">
        <v>49.8317328</v>
      </c>
      <c r="F25" s="29">
        <v>2.3157666666666668</v>
      </c>
      <c r="G25" s="29">
        <v>12.631872533333334</v>
      </c>
      <c r="H25" s="29">
        <v>0.06936666666666667</v>
      </c>
      <c r="I25" s="29">
        <v>11.39</v>
      </c>
      <c r="J25" s="29">
        <v>0.16390000000000002</v>
      </c>
      <c r="K25" s="29">
        <v>9.722433333333333</v>
      </c>
      <c r="L25" s="29">
        <v>10.588099999999999</v>
      </c>
      <c r="M25" s="29">
        <v>2.0855333333333337</v>
      </c>
      <c r="N25" s="29">
        <v>0.4106666666666667</v>
      </c>
      <c r="O25" s="29">
        <v>0.19</v>
      </c>
      <c r="P25" s="42">
        <v>0.11</v>
      </c>
      <c r="Q25" s="29">
        <f t="shared" si="1"/>
        <v>99.50937199999998</v>
      </c>
      <c r="R25" s="29"/>
      <c r="S25" s="45">
        <v>431</v>
      </c>
      <c r="T25" s="45"/>
      <c r="U25" s="2"/>
      <c r="V25" s="3"/>
      <c r="W25" s="3"/>
    </row>
    <row r="26" spans="1:23" ht="14.25">
      <c r="A26" s="23" t="s">
        <v>383</v>
      </c>
      <c r="B26" s="57">
        <v>41248</v>
      </c>
      <c r="C26" s="24">
        <v>3</v>
      </c>
      <c r="D26" s="27">
        <v>2.84</v>
      </c>
      <c r="E26" s="29">
        <v>49.94454893333333</v>
      </c>
      <c r="F26" s="29">
        <v>2.3112999999999997</v>
      </c>
      <c r="G26" s="29">
        <v>12.400425466666666</v>
      </c>
      <c r="H26" s="29">
        <v>0.07390000000000001</v>
      </c>
      <c r="I26" s="29">
        <v>11.64</v>
      </c>
      <c r="J26" s="29">
        <v>0.18523333333333333</v>
      </c>
      <c r="K26" s="29">
        <v>10.538866666666665</v>
      </c>
      <c r="L26" s="29">
        <v>10.308233333333334</v>
      </c>
      <c r="M26" s="29">
        <v>2.0462333333333333</v>
      </c>
      <c r="N26" s="29">
        <v>0.3900333333333333</v>
      </c>
      <c r="O26" s="29">
        <v>0.19</v>
      </c>
      <c r="P26" s="42">
        <v>0.1077</v>
      </c>
      <c r="Q26" s="29">
        <f t="shared" si="1"/>
        <v>100.13647439999998</v>
      </c>
      <c r="R26" s="29"/>
      <c r="S26" s="45">
        <v>431</v>
      </c>
      <c r="T26" s="42"/>
      <c r="U26" s="2"/>
      <c r="V26" s="3"/>
      <c r="W26" s="3"/>
    </row>
    <row r="27" spans="1:20" ht="15.75" customHeight="1">
      <c r="A27" s="23"/>
      <c r="B27" s="24"/>
      <c r="C27" s="27"/>
      <c r="D27" s="27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42"/>
      <c r="Q27" s="42"/>
      <c r="R27" s="42"/>
      <c r="S27" s="23"/>
      <c r="T27" s="42"/>
    </row>
    <row r="28" spans="1:20" ht="14.25">
      <c r="A28" s="23"/>
      <c r="B28" s="24"/>
      <c r="C28" s="24"/>
      <c r="D28" s="24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42"/>
      <c r="Q28" s="23"/>
      <c r="R28" s="23"/>
      <c r="S28" s="23"/>
      <c r="T28" s="23"/>
    </row>
    <row r="29" spans="1:23" ht="14.25">
      <c r="A29" s="23" t="s">
        <v>408</v>
      </c>
      <c r="B29" s="57">
        <v>41330</v>
      </c>
      <c r="C29" s="24">
        <v>2</v>
      </c>
      <c r="D29" s="27">
        <v>2.77</v>
      </c>
      <c r="E29" s="29">
        <v>50.75471</v>
      </c>
      <c r="F29" s="29">
        <v>2.9923</v>
      </c>
      <c r="G29" s="29">
        <v>13.4433</v>
      </c>
      <c r="H29" s="29">
        <v>0.0328</v>
      </c>
      <c r="I29" s="29">
        <v>11.1571</v>
      </c>
      <c r="J29" s="29">
        <v>0.1772</v>
      </c>
      <c r="K29" s="29">
        <v>6.064641</v>
      </c>
      <c r="L29" s="29">
        <v>10.52</v>
      </c>
      <c r="M29" s="29">
        <v>2.3273360000000003</v>
      </c>
      <c r="N29" s="29">
        <v>0.5068</v>
      </c>
      <c r="O29" s="29">
        <v>0.284832</v>
      </c>
      <c r="P29" s="42">
        <v>0.0575</v>
      </c>
      <c r="Q29" s="29">
        <f>SUM(E29:P29)</f>
        <v>98.318519</v>
      </c>
      <c r="R29" s="29"/>
      <c r="S29" s="23">
        <v>230</v>
      </c>
      <c r="T29" s="23"/>
      <c r="U29" s="3"/>
      <c r="V29" s="3"/>
      <c r="W29" s="3"/>
    </row>
    <row r="30" spans="1:23" ht="14.25">
      <c r="A30" s="23" t="s">
        <v>409</v>
      </c>
      <c r="B30" s="57">
        <v>41330</v>
      </c>
      <c r="C30" s="24">
        <v>3</v>
      </c>
      <c r="D30" s="27">
        <v>2.77</v>
      </c>
      <c r="E30" s="29">
        <v>50.94379666666667</v>
      </c>
      <c r="F30" s="29">
        <v>2.9636333333333336</v>
      </c>
      <c r="G30" s="29">
        <v>13.4626</v>
      </c>
      <c r="H30" s="29">
        <v>0.03203333333333333</v>
      </c>
      <c r="I30" s="29">
        <v>11.928133333333333</v>
      </c>
      <c r="J30" s="29">
        <v>0.19379999999999997</v>
      </c>
      <c r="K30" s="29">
        <v>6.120543</v>
      </c>
      <c r="L30" s="29">
        <v>10.65</v>
      </c>
      <c r="M30" s="29">
        <v>2.381643333333334</v>
      </c>
      <c r="N30" s="29">
        <v>0.5228666666666667</v>
      </c>
      <c r="O30" s="29">
        <v>0.272208</v>
      </c>
      <c r="P30" s="42">
        <v>0.06166666666666667</v>
      </c>
      <c r="Q30" s="29">
        <f>SUM(E30:P30)</f>
        <v>99.53292433333334</v>
      </c>
      <c r="R30" s="29"/>
      <c r="S30" s="45">
        <v>246.66666666666669</v>
      </c>
      <c r="T30" s="23"/>
      <c r="U30" s="3"/>
      <c r="V30" s="3"/>
      <c r="W30" s="3"/>
    </row>
    <row r="31" spans="1:23" ht="14.25">
      <c r="A31" s="23" t="s">
        <v>410</v>
      </c>
      <c r="B31" s="57">
        <v>41330</v>
      </c>
      <c r="C31" s="24">
        <v>3</v>
      </c>
      <c r="D31" s="27">
        <v>2.77</v>
      </c>
      <c r="E31" s="29">
        <v>50.354415200000005</v>
      </c>
      <c r="F31" s="29">
        <v>2.3013</v>
      </c>
      <c r="G31" s="29">
        <v>13.148366666666666</v>
      </c>
      <c r="H31" s="29">
        <v>0.04883333333333334</v>
      </c>
      <c r="I31" s="29">
        <v>11.422566666666667</v>
      </c>
      <c r="J31" s="29">
        <v>0.17320000000000002</v>
      </c>
      <c r="K31" s="29">
        <v>8.185716</v>
      </c>
      <c r="L31" s="29">
        <v>10.86</v>
      </c>
      <c r="M31" s="29">
        <v>2.172576</v>
      </c>
      <c r="N31" s="29">
        <v>0.4418333333333333</v>
      </c>
      <c r="O31" s="29">
        <v>0.21993600000000002</v>
      </c>
      <c r="P31" s="42">
        <v>0.09906666666666668</v>
      </c>
      <c r="Q31" s="29">
        <f>SUM(E31:P31)</f>
        <v>99.42780986666668</v>
      </c>
      <c r="R31" s="29"/>
      <c r="S31" s="45">
        <v>396.2666666666667</v>
      </c>
      <c r="T31" s="23"/>
      <c r="U31" s="3"/>
      <c r="V31" s="3"/>
      <c r="W31" s="3"/>
    </row>
    <row r="32" spans="1:23" ht="14.25">
      <c r="A32" s="23" t="s">
        <v>411</v>
      </c>
      <c r="B32" s="57">
        <v>41330</v>
      </c>
      <c r="C32" s="24">
        <v>3</v>
      </c>
      <c r="D32" s="27">
        <v>2.77</v>
      </c>
      <c r="E32" s="29">
        <v>50.68028013333333</v>
      </c>
      <c r="F32" s="29">
        <v>2.935866666666667</v>
      </c>
      <c r="G32" s="29">
        <v>13.322933333333333</v>
      </c>
      <c r="H32" s="29">
        <v>0.024966666666666665</v>
      </c>
      <c r="I32" s="29">
        <v>12.189400000000001</v>
      </c>
      <c r="J32" s="29">
        <v>0.20703333333333332</v>
      </c>
      <c r="K32" s="29">
        <v>6.072297</v>
      </c>
      <c r="L32" s="29">
        <v>10.56</v>
      </c>
      <c r="M32" s="29">
        <v>2.4307213333333335</v>
      </c>
      <c r="N32" s="29">
        <v>0.5326666666666667</v>
      </c>
      <c r="O32" s="29">
        <v>0.28248</v>
      </c>
      <c r="P32" s="42">
        <v>0.03963333333333333</v>
      </c>
      <c r="Q32" s="29">
        <f>SUM(E32:P32)</f>
        <v>99.27827846666669</v>
      </c>
      <c r="R32" s="29"/>
      <c r="S32" s="45">
        <v>158.53333333333333</v>
      </c>
      <c r="T32" s="23"/>
      <c r="U32" s="3"/>
      <c r="V32" s="3"/>
      <c r="W32" s="3"/>
    </row>
    <row r="33" spans="1:23" ht="14.25">
      <c r="A33" s="23" t="s">
        <v>412</v>
      </c>
      <c r="B33" s="57">
        <v>41330</v>
      </c>
      <c r="C33" s="24">
        <v>3</v>
      </c>
      <c r="D33" s="27">
        <v>2.77</v>
      </c>
      <c r="E33" s="29">
        <v>50.87823546666666</v>
      </c>
      <c r="F33" s="29">
        <v>2.8038666666666665</v>
      </c>
      <c r="G33" s="29">
        <v>13.434199999999999</v>
      </c>
      <c r="H33" s="29">
        <v>0.019533333333333333</v>
      </c>
      <c r="I33" s="29">
        <v>11.913200000000002</v>
      </c>
      <c r="J33" s="29">
        <v>0.20099999999999998</v>
      </c>
      <c r="K33" s="29">
        <v>6.223700999999999</v>
      </c>
      <c r="L33" s="29">
        <v>10.76</v>
      </c>
      <c r="M33" s="29">
        <v>2.424962</v>
      </c>
      <c r="N33" s="29">
        <v>0.5141666666666667</v>
      </c>
      <c r="O33" s="29">
        <v>0.288672</v>
      </c>
      <c r="P33" s="42">
        <v>0.054966666666666664</v>
      </c>
      <c r="Q33" s="29">
        <f>SUM(E33:P33)</f>
        <v>99.5165038</v>
      </c>
      <c r="R33" s="29"/>
      <c r="S33" s="45">
        <v>219.86666666666665</v>
      </c>
      <c r="T33" s="23"/>
      <c r="U33" s="3"/>
      <c r="V33" s="3"/>
      <c r="W33" s="3"/>
    </row>
    <row r="34" spans="1:20" ht="14.25">
      <c r="A34" s="23" t="s">
        <v>432</v>
      </c>
      <c r="B34" s="57">
        <v>41466</v>
      </c>
      <c r="C34" s="24">
        <v>5</v>
      </c>
      <c r="D34" s="24">
        <v>2.77</v>
      </c>
      <c r="E34" s="40">
        <v>51.074200000000005</v>
      </c>
      <c r="F34" s="29">
        <v>2.9482399999999997</v>
      </c>
      <c r="G34" s="29">
        <v>13.38022</v>
      </c>
      <c r="H34" s="29">
        <v>0.02762</v>
      </c>
      <c r="I34" s="29">
        <v>11.98444</v>
      </c>
      <c r="J34" s="29">
        <v>0.19958</v>
      </c>
      <c r="K34" s="29">
        <v>6.308879999999999</v>
      </c>
      <c r="L34" s="29">
        <v>10.62224</v>
      </c>
      <c r="M34" s="29">
        <v>2.33378</v>
      </c>
      <c r="N34" s="29">
        <v>0.4879888</v>
      </c>
      <c r="O34" s="29">
        <v>0.245256</v>
      </c>
      <c r="P34" s="42">
        <v>0.052000000000000005</v>
      </c>
      <c r="Q34" s="29">
        <v>99.6644448</v>
      </c>
      <c r="R34" s="24"/>
      <c r="S34" s="45">
        <v>220</v>
      </c>
      <c r="T34" s="23"/>
    </row>
    <row r="35" spans="1:23" ht="14.25">
      <c r="A35" s="23" t="s">
        <v>413</v>
      </c>
      <c r="B35" s="57">
        <v>41330</v>
      </c>
      <c r="C35" s="24">
        <v>4</v>
      </c>
      <c r="D35" s="27">
        <v>2.77</v>
      </c>
      <c r="E35" s="29">
        <v>50.5455015</v>
      </c>
      <c r="F35" s="29">
        <v>2.354125</v>
      </c>
      <c r="G35" s="29">
        <v>13.530024999999998</v>
      </c>
      <c r="H35" s="29">
        <v>0.042425</v>
      </c>
      <c r="I35" s="29">
        <v>11.20315</v>
      </c>
      <c r="J35" s="29">
        <v>0.1691</v>
      </c>
      <c r="K35" s="29">
        <v>8.202818250000002</v>
      </c>
      <c r="L35" s="29">
        <v>10.6</v>
      </c>
      <c r="M35" s="29">
        <v>2.1758620000000004</v>
      </c>
      <c r="N35" s="29">
        <v>0.445875</v>
      </c>
      <c r="O35" s="29">
        <v>0.23619599999999996</v>
      </c>
      <c r="P35" s="42">
        <v>0.08</v>
      </c>
      <c r="Q35" s="29">
        <f>SUM(E35:P35)</f>
        <v>99.58507774999998</v>
      </c>
      <c r="R35" s="29"/>
      <c r="S35" s="23">
        <v>334</v>
      </c>
      <c r="T35" s="23"/>
      <c r="U35" s="3"/>
      <c r="V35" s="3"/>
      <c r="W35" s="3"/>
    </row>
    <row r="36" spans="1:20" ht="14.25">
      <c r="A36" s="23"/>
      <c r="B36" s="57"/>
      <c r="C36" s="24"/>
      <c r="D36" s="27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42"/>
      <c r="Q36" s="29"/>
      <c r="R36" s="29"/>
      <c r="S36" s="23"/>
      <c r="T36" s="23"/>
    </row>
    <row r="37" spans="1:22" ht="14.25">
      <c r="A37" s="23" t="s">
        <v>387</v>
      </c>
      <c r="B37" s="57">
        <v>41282</v>
      </c>
      <c r="C37" s="24">
        <v>3</v>
      </c>
      <c r="D37" s="27">
        <v>2.2</v>
      </c>
      <c r="E37" s="29">
        <v>49.9127</v>
      </c>
      <c r="F37" s="29">
        <v>2.095</v>
      </c>
      <c r="G37" s="29">
        <v>12.198299999999998</v>
      </c>
      <c r="H37" s="29">
        <v>0.09153333333333334</v>
      </c>
      <c r="I37" s="29">
        <v>11.885912733333333</v>
      </c>
      <c r="J37" s="29">
        <v>0.19026666666666667</v>
      </c>
      <c r="K37" s="29">
        <v>10.863883085066666</v>
      </c>
      <c r="L37" s="29">
        <v>10.3453</v>
      </c>
      <c r="M37" s="29">
        <v>1.9868</v>
      </c>
      <c r="N37" s="29">
        <v>0.4018333333333333</v>
      </c>
      <c r="O37" s="29">
        <v>0.22</v>
      </c>
      <c r="P37" s="42">
        <v>0.07150000000000001</v>
      </c>
      <c r="Q37" s="29">
        <f>SUM(E37:P37)</f>
        <v>100.26302915173332</v>
      </c>
      <c r="R37" s="29"/>
      <c r="S37" s="23">
        <v>286.00000000000006</v>
      </c>
      <c r="T37" s="23"/>
      <c r="U37" s="3"/>
      <c r="V37" s="3"/>
    </row>
    <row r="38" spans="1:22" ht="14.25">
      <c r="A38" s="23" t="s">
        <v>388</v>
      </c>
      <c r="B38" s="57">
        <v>41282</v>
      </c>
      <c r="C38" s="24">
        <v>3</v>
      </c>
      <c r="D38" s="27">
        <v>2.2</v>
      </c>
      <c r="E38" s="29">
        <v>49.75156666666666</v>
      </c>
      <c r="F38" s="29">
        <v>2.1211333333333333</v>
      </c>
      <c r="G38" s="29">
        <v>12.259500000000001</v>
      </c>
      <c r="H38" s="29">
        <v>0.09196666666666665</v>
      </c>
      <c r="I38" s="29">
        <v>11.315479433333332</v>
      </c>
      <c r="J38" s="29">
        <v>0.1847</v>
      </c>
      <c r="K38" s="29">
        <v>10.91604169063333</v>
      </c>
      <c r="L38" s="29">
        <v>10.240266666666667</v>
      </c>
      <c r="M38" s="29">
        <v>1.9696666666666667</v>
      </c>
      <c r="N38" s="29">
        <v>0.4023666666666667</v>
      </c>
      <c r="O38" s="29">
        <v>0.2</v>
      </c>
      <c r="P38" s="42">
        <v>0.08073333333333334</v>
      </c>
      <c r="Q38" s="29">
        <f>SUM(E38:P38)</f>
        <v>99.53342112396668</v>
      </c>
      <c r="R38" s="29"/>
      <c r="S38" s="45">
        <v>322.93333333333334</v>
      </c>
      <c r="T38" s="23"/>
      <c r="U38" s="3"/>
      <c r="V38" s="3"/>
    </row>
    <row r="39" spans="1:22" ht="14.25">
      <c r="A39" s="23" t="s">
        <v>389</v>
      </c>
      <c r="B39" s="57">
        <v>41282</v>
      </c>
      <c r="C39" s="24">
        <v>3</v>
      </c>
      <c r="D39" s="27">
        <v>2.2</v>
      </c>
      <c r="E39" s="29">
        <v>50.51839999999999</v>
      </c>
      <c r="F39" s="29">
        <v>2.417533333333333</v>
      </c>
      <c r="G39" s="29">
        <v>13.138033333333333</v>
      </c>
      <c r="H39" s="29">
        <v>0.05773333333333333</v>
      </c>
      <c r="I39" s="29">
        <v>11.465686766666666</v>
      </c>
      <c r="J39" s="29">
        <v>0.17986666666666665</v>
      </c>
      <c r="K39" s="29">
        <v>8.679525102033331</v>
      </c>
      <c r="L39" s="29">
        <v>10.755066666666664</v>
      </c>
      <c r="M39" s="29">
        <v>2.1222</v>
      </c>
      <c r="N39" s="29">
        <v>0.42873333333333336</v>
      </c>
      <c r="O39" s="29">
        <v>0.22</v>
      </c>
      <c r="P39" s="42">
        <v>0.13086666666666666</v>
      </c>
      <c r="Q39" s="29">
        <f>SUM(E39:P39)</f>
        <v>100.11364520203331</v>
      </c>
      <c r="R39" s="29"/>
      <c r="S39" s="45">
        <v>523.4666666666666</v>
      </c>
      <c r="T39" s="23"/>
      <c r="U39" s="3"/>
      <c r="V39" s="3"/>
    </row>
    <row r="40" spans="1:22" ht="14.25">
      <c r="A40" s="23" t="s">
        <v>417</v>
      </c>
      <c r="B40" s="57">
        <v>41282</v>
      </c>
      <c r="C40" s="24">
        <v>3</v>
      </c>
      <c r="D40" s="27">
        <v>2.2</v>
      </c>
      <c r="E40" s="29">
        <v>50.09573333333333</v>
      </c>
      <c r="F40" s="29">
        <v>2.2963</v>
      </c>
      <c r="G40" s="29">
        <v>12.7692</v>
      </c>
      <c r="H40" s="29">
        <v>0.07286666666666666</v>
      </c>
      <c r="I40" s="29">
        <v>11.559743633333333</v>
      </c>
      <c r="J40" s="29">
        <v>0.19199999999999998</v>
      </c>
      <c r="K40" s="29">
        <v>9.483525348266665</v>
      </c>
      <c r="L40" s="29">
        <v>10.657033333333333</v>
      </c>
      <c r="M40" s="29">
        <v>2.008766666666667</v>
      </c>
      <c r="N40" s="29">
        <v>0.41063333333333335</v>
      </c>
      <c r="O40" s="29">
        <v>0.19</v>
      </c>
      <c r="P40" s="42">
        <v>0.11950000000000001</v>
      </c>
      <c r="Q40" s="29">
        <f>SUM(E40:P40)</f>
        <v>99.85530231493333</v>
      </c>
      <c r="R40" s="29"/>
      <c r="S40" s="45">
        <v>478.00000000000006</v>
      </c>
      <c r="T40" s="23"/>
      <c r="U40" s="3"/>
      <c r="V40" s="3"/>
    </row>
    <row r="41" spans="1:22" ht="14.25">
      <c r="A41" s="23"/>
      <c r="B41" s="24"/>
      <c r="C41" s="24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42"/>
      <c r="Q41" s="23"/>
      <c r="R41" s="23"/>
      <c r="S41" s="23"/>
      <c r="T41" s="23"/>
      <c r="V41" s="3"/>
    </row>
    <row r="42" spans="1:22" ht="14.25">
      <c r="A42" s="23"/>
      <c r="B42" s="24"/>
      <c r="C42" s="24"/>
      <c r="D42" s="24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42"/>
      <c r="Q42" s="23"/>
      <c r="R42" s="23"/>
      <c r="S42" s="23"/>
      <c r="T42" s="23"/>
      <c r="V42" s="3"/>
    </row>
    <row r="43" spans="1:23" ht="14.25">
      <c r="A43" s="23" t="s">
        <v>398</v>
      </c>
      <c r="B43" s="57">
        <v>41248</v>
      </c>
      <c r="C43" s="24">
        <v>3</v>
      </c>
      <c r="D43" s="27">
        <v>1.17</v>
      </c>
      <c r="E43" s="29">
        <v>50.1758036</v>
      </c>
      <c r="F43" s="29">
        <v>2.4847333333333332</v>
      </c>
      <c r="G43" s="29">
        <v>12.990679200000002</v>
      </c>
      <c r="H43" s="29">
        <v>0.03356666666666667</v>
      </c>
      <c r="I43" s="29">
        <v>11.12</v>
      </c>
      <c r="J43" s="29">
        <v>0.15393333333333334</v>
      </c>
      <c r="K43" s="29">
        <v>8.77687773333333</v>
      </c>
      <c r="L43" s="29">
        <v>10.746833333333333</v>
      </c>
      <c r="M43" s="29">
        <v>2.1882333333333333</v>
      </c>
      <c r="N43" s="29">
        <v>0.43229999999999996</v>
      </c>
      <c r="O43" s="29">
        <v>0.2</v>
      </c>
      <c r="P43" s="42">
        <v>0.0987</v>
      </c>
      <c r="Q43" s="29">
        <f aca="true" t="shared" si="2" ref="Q43:Q53">SUM(E43:P43)</f>
        <v>99.40166053333333</v>
      </c>
      <c r="R43" s="29"/>
      <c r="S43" s="45">
        <v>394.8</v>
      </c>
      <c r="T43" s="42"/>
      <c r="U43" s="3"/>
      <c r="V43" s="3"/>
      <c r="W43" s="3"/>
    </row>
    <row r="44" spans="1:23" ht="14.25">
      <c r="A44" s="23" t="s">
        <v>399</v>
      </c>
      <c r="B44" s="57">
        <v>41248</v>
      </c>
      <c r="C44" s="24">
        <v>3</v>
      </c>
      <c r="D44" s="27">
        <v>1.17</v>
      </c>
      <c r="E44" s="29">
        <v>50.533997333333325</v>
      </c>
      <c r="F44" s="29">
        <v>2.4447666666666668</v>
      </c>
      <c r="G44" s="29">
        <v>13.468462133333334</v>
      </c>
      <c r="H44" s="29">
        <v>0.04723333333333334</v>
      </c>
      <c r="I44" s="29">
        <v>10.54</v>
      </c>
      <c r="J44" s="29">
        <v>0.1577</v>
      </c>
      <c r="K44" s="29">
        <v>7.979266599999999</v>
      </c>
      <c r="L44" s="29">
        <v>10.91986666666667</v>
      </c>
      <c r="M44" s="29">
        <v>2.1024</v>
      </c>
      <c r="N44" s="29">
        <v>0.4540666666666667</v>
      </c>
      <c r="O44" s="29">
        <v>0.21</v>
      </c>
      <c r="P44" s="42">
        <v>0.11113333333333335</v>
      </c>
      <c r="Q44" s="29">
        <f t="shared" si="2"/>
        <v>98.96889273333333</v>
      </c>
      <c r="R44" s="29"/>
      <c r="S44" s="45">
        <v>444.5333333333334</v>
      </c>
      <c r="T44" s="45"/>
      <c r="U44" s="3"/>
      <c r="V44" s="3"/>
      <c r="W44" s="3"/>
    </row>
    <row r="45" spans="1:23" ht="14.25">
      <c r="A45" s="23" t="s">
        <v>400</v>
      </c>
      <c r="B45" s="57">
        <v>41248</v>
      </c>
      <c r="C45" s="24">
        <v>3</v>
      </c>
      <c r="D45" s="27">
        <v>1.17</v>
      </c>
      <c r="E45" s="29">
        <v>50.58031520000001</v>
      </c>
      <c r="F45" s="29">
        <v>2.3645</v>
      </c>
      <c r="G45" s="29">
        <v>13.322122666666667</v>
      </c>
      <c r="H45" s="29">
        <v>0.055366666666666654</v>
      </c>
      <c r="I45" s="29">
        <v>10.93</v>
      </c>
      <c r="J45" s="29">
        <v>0.1841</v>
      </c>
      <c r="K45" s="29">
        <v>8.377635799999998</v>
      </c>
      <c r="L45" s="29">
        <v>10.858699999999999</v>
      </c>
      <c r="M45" s="29">
        <v>2.224833333333333</v>
      </c>
      <c r="N45" s="29">
        <v>0.43179999999999996</v>
      </c>
      <c r="O45" s="29">
        <v>0.2</v>
      </c>
      <c r="P45" s="42">
        <v>0.12183333333333335</v>
      </c>
      <c r="Q45" s="29">
        <f t="shared" si="2"/>
        <v>99.65120700000001</v>
      </c>
      <c r="R45" s="29"/>
      <c r="S45" s="45">
        <v>487.33333333333337</v>
      </c>
      <c r="T45" s="45"/>
      <c r="U45" s="3"/>
      <c r="V45" s="3"/>
      <c r="W45" s="3"/>
    </row>
    <row r="46" spans="1:23" ht="14.25">
      <c r="A46" s="23" t="s">
        <v>401</v>
      </c>
      <c r="B46" s="57">
        <v>41248</v>
      </c>
      <c r="C46" s="24">
        <v>3</v>
      </c>
      <c r="D46" s="27">
        <v>1.17</v>
      </c>
      <c r="E46" s="29">
        <v>49.37889533333333</v>
      </c>
      <c r="F46" s="29">
        <v>2.2120333333333337</v>
      </c>
      <c r="G46" s="29">
        <v>12.303447066666665</v>
      </c>
      <c r="H46" s="29">
        <v>0.09100000000000001</v>
      </c>
      <c r="I46" s="29">
        <v>11.25</v>
      </c>
      <c r="J46" s="29">
        <v>0.1589</v>
      </c>
      <c r="K46" s="29">
        <v>10.347159966666664</v>
      </c>
      <c r="L46" s="29">
        <v>10.216099999999999</v>
      </c>
      <c r="M46" s="29">
        <v>2.0029666666666666</v>
      </c>
      <c r="N46" s="29">
        <v>0.40693333333333337</v>
      </c>
      <c r="O46" s="29">
        <v>0.21</v>
      </c>
      <c r="P46" s="42">
        <v>0.10076666666666667</v>
      </c>
      <c r="Q46" s="29">
        <f t="shared" si="2"/>
        <v>98.67820236666665</v>
      </c>
      <c r="R46" s="29"/>
      <c r="S46" s="45">
        <v>403.06666666666666</v>
      </c>
      <c r="T46" s="45"/>
      <c r="U46" s="3"/>
      <c r="V46" s="3"/>
      <c r="W46" s="3"/>
    </row>
    <row r="47" spans="1:23" ht="14.25">
      <c r="A47" s="23" t="s">
        <v>402</v>
      </c>
      <c r="B47" s="57">
        <v>41248</v>
      </c>
      <c r="C47" s="24">
        <v>3</v>
      </c>
      <c r="D47" s="27">
        <v>1.17</v>
      </c>
      <c r="E47" s="29">
        <v>50.287347999999994</v>
      </c>
      <c r="F47" s="29">
        <v>2.4865333333333335</v>
      </c>
      <c r="G47" s="29">
        <v>13.392743866666667</v>
      </c>
      <c r="H47" s="29">
        <v>0.04446666666666666</v>
      </c>
      <c r="I47" s="29">
        <v>10.91</v>
      </c>
      <c r="J47" s="29">
        <v>0.16603333333333334</v>
      </c>
      <c r="K47" s="29">
        <v>7.737284499999999</v>
      </c>
      <c r="L47" s="29">
        <v>10.903199999999998</v>
      </c>
      <c r="M47" s="29">
        <v>2.2037999999999998</v>
      </c>
      <c r="N47" s="29">
        <v>0.44516666666666665</v>
      </c>
      <c r="O47" s="29">
        <v>0.21</v>
      </c>
      <c r="P47" s="42">
        <v>0.07496666666666667</v>
      </c>
      <c r="Q47" s="29">
        <f t="shared" si="2"/>
        <v>98.86154303333332</v>
      </c>
      <c r="R47" s="29"/>
      <c r="S47" s="45">
        <v>299.8666666666667</v>
      </c>
      <c r="T47" s="42"/>
      <c r="U47" s="3"/>
      <c r="V47" s="3"/>
      <c r="W47" s="3"/>
    </row>
    <row r="48" spans="1:23" ht="14.25">
      <c r="A48" s="23" t="s">
        <v>416</v>
      </c>
      <c r="B48" s="57">
        <v>41248</v>
      </c>
      <c r="C48" s="24">
        <v>3</v>
      </c>
      <c r="D48" s="27">
        <v>1.17</v>
      </c>
      <c r="E48" s="29">
        <v>49.853586533333335</v>
      </c>
      <c r="F48" s="29">
        <v>2.3743999999999996</v>
      </c>
      <c r="G48" s="29">
        <v>12.779687466666665</v>
      </c>
      <c r="H48" s="29">
        <v>0.06203333333333333</v>
      </c>
      <c r="I48" s="29">
        <v>11.21</v>
      </c>
      <c r="J48" s="29">
        <v>0.17156666666666667</v>
      </c>
      <c r="K48" s="29">
        <v>9.423975933333333</v>
      </c>
      <c r="L48" s="29">
        <v>10.571166666666667</v>
      </c>
      <c r="M48" s="29">
        <v>2.0864333333333334</v>
      </c>
      <c r="N48" s="29">
        <v>0.43883333333333335</v>
      </c>
      <c r="O48" s="29">
        <v>0.22</v>
      </c>
      <c r="P48" s="42">
        <v>0.09246666666666668</v>
      </c>
      <c r="Q48" s="29">
        <f t="shared" si="2"/>
        <v>99.28414993333334</v>
      </c>
      <c r="R48" s="29"/>
      <c r="S48" s="45">
        <v>369.86666666666673</v>
      </c>
      <c r="T48" s="42"/>
      <c r="U48" s="3"/>
      <c r="V48" s="3"/>
      <c r="W48" s="3"/>
    </row>
    <row r="49" spans="1:23" ht="14.25">
      <c r="A49" s="23" t="s">
        <v>403</v>
      </c>
      <c r="B49" s="57">
        <v>41248</v>
      </c>
      <c r="C49" s="24">
        <v>3</v>
      </c>
      <c r="D49" s="27">
        <v>1.17</v>
      </c>
      <c r="E49" s="29">
        <v>50.49581186666666</v>
      </c>
      <c r="F49" s="29">
        <v>2.494466666666667</v>
      </c>
      <c r="G49" s="29">
        <v>13.392844466666666</v>
      </c>
      <c r="H49" s="29">
        <v>0.03693333333333334</v>
      </c>
      <c r="I49" s="29">
        <v>11.15</v>
      </c>
      <c r="J49" s="29">
        <v>0.15936666666666666</v>
      </c>
      <c r="K49" s="29">
        <v>7.8835009</v>
      </c>
      <c r="L49" s="29">
        <v>10.9064</v>
      </c>
      <c r="M49" s="29">
        <v>2.192633333333333</v>
      </c>
      <c r="N49" s="29">
        <v>0.4384666666666667</v>
      </c>
      <c r="O49" s="29">
        <v>0.22</v>
      </c>
      <c r="P49" s="42">
        <v>0.08983333333333332</v>
      </c>
      <c r="Q49" s="29">
        <f t="shared" si="2"/>
        <v>99.46025723333335</v>
      </c>
      <c r="R49" s="29"/>
      <c r="S49" s="45">
        <v>359.33333333333326</v>
      </c>
      <c r="T49" s="42"/>
      <c r="U49" s="3"/>
      <c r="V49" s="3"/>
      <c r="W49" s="3"/>
    </row>
    <row r="50" spans="1:23" ht="14.25">
      <c r="A50" s="23" t="s">
        <v>404</v>
      </c>
      <c r="B50" s="57">
        <v>41248</v>
      </c>
      <c r="C50" s="24">
        <v>3</v>
      </c>
      <c r="D50" s="27">
        <v>1.17</v>
      </c>
      <c r="E50" s="29">
        <v>50.10964</v>
      </c>
      <c r="F50" s="29">
        <v>2.3609</v>
      </c>
      <c r="G50" s="29">
        <v>12.976461066666667</v>
      </c>
      <c r="H50" s="29">
        <v>0.03323333333333334</v>
      </c>
      <c r="I50" s="29">
        <v>10.98</v>
      </c>
      <c r="J50" s="29">
        <v>0.19013333333333335</v>
      </c>
      <c r="K50" s="29">
        <v>8.8671385</v>
      </c>
      <c r="L50" s="29">
        <v>10.728066666666669</v>
      </c>
      <c r="M50" s="29">
        <v>2.1492666666666667</v>
      </c>
      <c r="N50" s="29">
        <v>0.4229</v>
      </c>
      <c r="O50" s="29">
        <v>0.19</v>
      </c>
      <c r="P50" s="42">
        <v>0.0988</v>
      </c>
      <c r="Q50" s="29">
        <f t="shared" si="2"/>
        <v>99.10653956666665</v>
      </c>
      <c r="R50" s="29"/>
      <c r="S50" s="45">
        <v>395.2</v>
      </c>
      <c r="T50" s="42"/>
      <c r="U50" s="3"/>
      <c r="V50" s="3"/>
      <c r="W50" s="3"/>
    </row>
    <row r="51" spans="1:23" ht="14.25">
      <c r="A51" s="23" t="s">
        <v>405</v>
      </c>
      <c r="B51" s="57">
        <v>41248</v>
      </c>
      <c r="C51" s="24">
        <v>3</v>
      </c>
      <c r="D51" s="27">
        <v>1.17</v>
      </c>
      <c r="E51" s="29">
        <v>50.74015199999999</v>
      </c>
      <c r="F51" s="29">
        <v>2.5393333333333334</v>
      </c>
      <c r="G51" s="29">
        <v>13.5326114</v>
      </c>
      <c r="H51" s="29">
        <v>0.05136666666666667</v>
      </c>
      <c r="I51" s="29">
        <v>11.15</v>
      </c>
      <c r="J51" s="29">
        <v>0.16749999999999998</v>
      </c>
      <c r="K51" s="29">
        <v>7.604998266666667</v>
      </c>
      <c r="L51" s="29">
        <v>11.058533333333335</v>
      </c>
      <c r="M51" s="29">
        <v>2.199</v>
      </c>
      <c r="N51" s="29">
        <v>0.4428</v>
      </c>
      <c r="O51" s="29">
        <v>0.22</v>
      </c>
      <c r="P51" s="42">
        <v>0.0714</v>
      </c>
      <c r="Q51" s="29">
        <f t="shared" si="2"/>
        <v>99.777695</v>
      </c>
      <c r="R51" s="29"/>
      <c r="S51" s="45">
        <v>285.6</v>
      </c>
      <c r="T51" s="42"/>
      <c r="U51" s="3"/>
      <c r="V51" s="3"/>
      <c r="W51" s="3"/>
    </row>
    <row r="52" spans="1:23" ht="14.25">
      <c r="A52" s="23" t="s">
        <v>406</v>
      </c>
      <c r="B52" s="57">
        <v>41248</v>
      </c>
      <c r="C52" s="24">
        <v>3</v>
      </c>
      <c r="D52" s="27">
        <v>1.17</v>
      </c>
      <c r="E52" s="29">
        <v>51.00253066666668</v>
      </c>
      <c r="F52" s="29">
        <v>2.473633333333334</v>
      </c>
      <c r="G52" s="29">
        <v>13.680258666666667</v>
      </c>
      <c r="H52" s="29">
        <v>0.04193333333333333</v>
      </c>
      <c r="I52" s="29">
        <v>10.98</v>
      </c>
      <c r="J52" s="29">
        <v>0.1799333333333333</v>
      </c>
      <c r="K52" s="29">
        <v>7.6453454</v>
      </c>
      <c r="L52" s="29">
        <v>11.014066666666666</v>
      </c>
      <c r="M52" s="29">
        <v>2.1263666666666663</v>
      </c>
      <c r="N52" s="29">
        <v>0.4283333333333333</v>
      </c>
      <c r="O52" s="29">
        <v>0.22</v>
      </c>
      <c r="P52" s="42">
        <v>0.07046666666666666</v>
      </c>
      <c r="Q52" s="29">
        <f t="shared" si="2"/>
        <v>99.86286806666668</v>
      </c>
      <c r="R52" s="29"/>
      <c r="S52" s="45">
        <v>281.8666666666667</v>
      </c>
      <c r="T52" s="23" t="s">
        <v>428</v>
      </c>
      <c r="U52" s="3"/>
      <c r="V52" s="3"/>
      <c r="W52" s="3"/>
    </row>
    <row r="53" spans="1:23" ht="14.25">
      <c r="A53" s="23" t="s">
        <v>407</v>
      </c>
      <c r="B53" s="57">
        <v>41248</v>
      </c>
      <c r="C53" s="24">
        <v>3</v>
      </c>
      <c r="D53" s="27">
        <v>1.17</v>
      </c>
      <c r="E53" s="29">
        <v>50.255153066666665</v>
      </c>
      <c r="F53" s="29">
        <v>2.4376333333333333</v>
      </c>
      <c r="G53" s="29">
        <v>13.050301466666667</v>
      </c>
      <c r="H53" s="29">
        <v>0.057</v>
      </c>
      <c r="I53" s="29">
        <v>10.74</v>
      </c>
      <c r="J53" s="29">
        <v>0.17326666666666668</v>
      </c>
      <c r="K53" s="29">
        <v>8.854181766666665</v>
      </c>
      <c r="L53" s="29">
        <v>10.694866666666668</v>
      </c>
      <c r="M53" s="29">
        <v>2.1288666666666667</v>
      </c>
      <c r="N53" s="29">
        <v>0.41956666666666664</v>
      </c>
      <c r="O53" s="29">
        <v>0.21</v>
      </c>
      <c r="P53" s="42">
        <v>0.09283333333333334</v>
      </c>
      <c r="Q53" s="29">
        <f t="shared" si="2"/>
        <v>99.11366963333332</v>
      </c>
      <c r="R53" s="29"/>
      <c r="S53" s="45">
        <v>371.33333333333337</v>
      </c>
      <c r="T53" s="23"/>
      <c r="U53" s="3"/>
      <c r="V53" s="3"/>
      <c r="W53" s="3"/>
    </row>
    <row r="54" spans="1:20" ht="14.25">
      <c r="A54" s="23"/>
      <c r="B54" s="24"/>
      <c r="C54" s="24"/>
      <c r="D54" s="24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42"/>
      <c r="Q54" s="23"/>
      <c r="R54" s="23"/>
      <c r="S54" s="23"/>
      <c r="T54" s="23"/>
    </row>
    <row r="55" spans="1:23" ht="14.25">
      <c r="A55" s="23" t="s">
        <v>419</v>
      </c>
      <c r="B55" s="57">
        <v>41248</v>
      </c>
      <c r="C55" s="24">
        <v>8</v>
      </c>
      <c r="D55" s="24">
        <v>-0.1</v>
      </c>
      <c r="E55" s="29">
        <v>50.44</v>
      </c>
      <c r="F55" s="29">
        <v>2.521475</v>
      </c>
      <c r="G55" s="29">
        <v>13.45</v>
      </c>
      <c r="H55" s="29">
        <v>0.05</v>
      </c>
      <c r="I55" s="29">
        <v>10.66</v>
      </c>
      <c r="J55" s="29">
        <v>0.17977500000000002</v>
      </c>
      <c r="K55" s="29">
        <v>7.7403375</v>
      </c>
      <c r="L55" s="29">
        <v>11.1792</v>
      </c>
      <c r="M55" s="29">
        <v>2.1611375</v>
      </c>
      <c r="N55" s="29">
        <v>0.405575</v>
      </c>
      <c r="O55" s="29">
        <v>0.21</v>
      </c>
      <c r="P55" s="42">
        <v>0.027112499999999998</v>
      </c>
      <c r="Q55" s="29">
        <f>SUM(E55:P55)</f>
        <v>99.02461249999998</v>
      </c>
      <c r="R55" s="29"/>
      <c r="S55" s="45">
        <v>108</v>
      </c>
      <c r="T55" s="45" t="s">
        <v>433</v>
      </c>
      <c r="U55" s="2"/>
      <c r="V55" s="2"/>
      <c r="W55" s="2"/>
    </row>
    <row r="58" ht="14.25">
      <c r="E58" s="3"/>
    </row>
  </sheetData>
  <sheetProtection/>
  <mergeCells count="2">
    <mergeCell ref="A2:T2"/>
    <mergeCell ref="A1:T1"/>
  </mergeCells>
  <printOptions/>
  <pageMargins left="0.7" right="0.7" top="0.75" bottom="0.75" header="0.3" footer="0.3"/>
  <pageSetup horizontalDpi="600" verticalDpi="600" orientation="landscape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72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:S1"/>
    </sheetView>
  </sheetViews>
  <sheetFormatPr defaultColWidth="12.28125" defaultRowHeight="15"/>
  <cols>
    <col min="1" max="1" width="20.28125" style="12" customWidth="1"/>
    <col min="2" max="2" width="11.140625" style="10" customWidth="1"/>
    <col min="3" max="3" width="16.00390625" style="10" customWidth="1"/>
    <col min="4" max="5" width="10.421875" style="10" customWidth="1"/>
    <col min="6" max="6" width="10.57421875" style="10" customWidth="1"/>
    <col min="7" max="7" width="10.00390625" style="10" customWidth="1"/>
    <col min="8" max="8" width="10.140625" style="10" customWidth="1"/>
    <col min="9" max="12" width="12.28125" style="10" customWidth="1"/>
    <col min="13" max="13" width="10.140625" style="10" customWidth="1"/>
    <col min="14" max="14" width="10.140625" style="11" customWidth="1"/>
    <col min="15" max="15" width="10.421875" style="11" customWidth="1"/>
    <col min="16" max="16" width="10.421875" style="10" customWidth="1"/>
    <col min="17" max="17" width="12.28125" style="12" customWidth="1"/>
    <col min="18" max="18" width="8.421875" style="12" customWidth="1"/>
    <col min="19" max="19" width="18.00390625" style="12" customWidth="1"/>
    <col min="20" max="16384" width="12.28125" style="12" customWidth="1"/>
  </cols>
  <sheetData>
    <row r="1" spans="1:19" ht="14.25">
      <c r="A1" s="73" t="s">
        <v>1575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21" customHeight="1">
      <c r="A2" s="74" t="s">
        <v>1567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21" customHeight="1">
      <c r="A3" s="59" t="s">
        <v>484</v>
      </c>
      <c r="B3" s="60" t="s">
        <v>150</v>
      </c>
      <c r="C3" s="60" t="s">
        <v>485</v>
      </c>
      <c r="D3" s="60" t="s">
        <v>2</v>
      </c>
      <c r="E3" s="60" t="s">
        <v>8</v>
      </c>
      <c r="F3" s="60" t="s">
        <v>3</v>
      </c>
      <c r="G3" s="60" t="s">
        <v>4</v>
      </c>
      <c r="H3" s="60" t="s">
        <v>10</v>
      </c>
      <c r="I3" s="60" t="s">
        <v>414</v>
      </c>
      <c r="J3" s="60" t="s">
        <v>5</v>
      </c>
      <c r="K3" s="60" t="s">
        <v>6</v>
      </c>
      <c r="L3" s="60" t="s">
        <v>7</v>
      </c>
      <c r="M3" s="60" t="s">
        <v>9</v>
      </c>
      <c r="N3" s="61" t="s">
        <v>12</v>
      </c>
      <c r="O3" s="61" t="s">
        <v>11</v>
      </c>
      <c r="P3" s="60" t="s">
        <v>13</v>
      </c>
      <c r="Q3" s="59"/>
      <c r="R3" s="62" t="s">
        <v>370</v>
      </c>
      <c r="S3" s="63" t="s">
        <v>486</v>
      </c>
    </row>
    <row r="4" spans="1:19" ht="21" customHeight="1">
      <c r="A4" s="37"/>
      <c r="B4" s="38"/>
      <c r="C4" s="35" t="s">
        <v>434</v>
      </c>
      <c r="D4" s="38"/>
      <c r="E4" s="38"/>
      <c r="F4" s="38"/>
      <c r="G4" s="38"/>
      <c r="H4" s="38"/>
      <c r="I4" s="35" t="s">
        <v>418</v>
      </c>
      <c r="J4" s="38"/>
      <c r="K4" s="38"/>
      <c r="L4" s="38"/>
      <c r="M4" s="38"/>
      <c r="N4" s="64"/>
      <c r="O4" s="64"/>
      <c r="P4" s="38"/>
      <c r="Q4" s="37"/>
      <c r="R4" s="65"/>
      <c r="S4" s="37"/>
    </row>
    <row r="5" spans="1:19" ht="21" customHeight="1">
      <c r="A5" s="66" t="s">
        <v>487</v>
      </c>
      <c r="B5" s="67">
        <v>1</v>
      </c>
      <c r="C5" s="67">
        <v>25.84</v>
      </c>
      <c r="D5" s="67">
        <v>49.14</v>
      </c>
      <c r="E5" s="68">
        <v>2.1</v>
      </c>
      <c r="F5" s="67">
        <v>11.42</v>
      </c>
      <c r="G5" s="67">
        <v>11.38</v>
      </c>
      <c r="H5" s="67">
        <v>0.14</v>
      </c>
      <c r="I5" s="68">
        <v>13.52781596</v>
      </c>
      <c r="J5" s="67">
        <v>9.06</v>
      </c>
      <c r="K5" s="67">
        <v>1.85</v>
      </c>
      <c r="L5" s="67">
        <v>0.35</v>
      </c>
      <c r="M5" s="67">
        <v>0.17</v>
      </c>
      <c r="N5" s="69">
        <v>0.218</v>
      </c>
      <c r="O5" s="70">
        <v>0.023</v>
      </c>
      <c r="P5" s="68">
        <f>SUM(D5:O5)</f>
        <v>99.37881596</v>
      </c>
      <c r="Q5" s="66"/>
      <c r="R5" s="23">
        <v>872</v>
      </c>
      <c r="S5" s="23"/>
    </row>
    <row r="6" spans="1:19" ht="21" customHeight="1">
      <c r="A6" s="66" t="s">
        <v>488</v>
      </c>
      <c r="B6" s="67">
        <v>1</v>
      </c>
      <c r="C6" s="67">
        <v>25.84</v>
      </c>
      <c r="D6" s="67">
        <v>50.98</v>
      </c>
      <c r="E6" s="67">
        <v>2.61</v>
      </c>
      <c r="F6" s="67">
        <v>13.46</v>
      </c>
      <c r="G6" s="67">
        <v>10.55</v>
      </c>
      <c r="H6" s="68">
        <v>0.2</v>
      </c>
      <c r="I6" s="68">
        <v>8.0732184</v>
      </c>
      <c r="J6" s="67">
        <v>10.63</v>
      </c>
      <c r="K6" s="67">
        <v>2.29</v>
      </c>
      <c r="L6" s="67">
        <v>0.43</v>
      </c>
      <c r="M6" s="67">
        <v>0.22</v>
      </c>
      <c r="N6" s="69">
        <v>0.242</v>
      </c>
      <c r="O6" s="70">
        <v>0.023</v>
      </c>
      <c r="P6" s="68">
        <f aca="true" t="shared" si="0" ref="P6:P69">SUM(D6:O6)</f>
        <v>99.7082184</v>
      </c>
      <c r="Q6" s="66"/>
      <c r="R6" s="23">
        <v>968</v>
      </c>
      <c r="S6" s="23"/>
    </row>
    <row r="7" spans="1:19" ht="21" customHeight="1">
      <c r="A7" s="66" t="s">
        <v>489</v>
      </c>
      <c r="B7" s="67">
        <v>1</v>
      </c>
      <c r="C7" s="67">
        <v>25.84</v>
      </c>
      <c r="D7" s="67">
        <v>50.74</v>
      </c>
      <c r="E7" s="67">
        <v>2.43</v>
      </c>
      <c r="F7" s="67">
        <v>13.53</v>
      </c>
      <c r="G7" s="67">
        <v>11.24</v>
      </c>
      <c r="H7" s="67">
        <v>0.14</v>
      </c>
      <c r="I7" s="68">
        <v>8.218122319999999</v>
      </c>
      <c r="J7" s="67">
        <v>10.19</v>
      </c>
      <c r="K7" s="67">
        <v>2.34</v>
      </c>
      <c r="L7" s="67">
        <v>0.42</v>
      </c>
      <c r="M7" s="67">
        <v>0.21</v>
      </c>
      <c r="N7" s="69">
        <v>0.282</v>
      </c>
      <c r="O7" s="70">
        <v>0.012</v>
      </c>
      <c r="P7" s="68">
        <f t="shared" si="0"/>
        <v>99.75212232</v>
      </c>
      <c r="Q7" s="66"/>
      <c r="R7" s="23">
        <v>1128</v>
      </c>
      <c r="S7" s="23"/>
    </row>
    <row r="8" spans="1:19" ht="21" customHeight="1">
      <c r="A8" s="66" t="s">
        <v>490</v>
      </c>
      <c r="B8" s="67">
        <v>2</v>
      </c>
      <c r="C8" s="67">
        <v>25.84</v>
      </c>
      <c r="D8" s="67">
        <v>50.76</v>
      </c>
      <c r="E8" s="68">
        <v>2.425</v>
      </c>
      <c r="F8" s="68">
        <v>13.195</v>
      </c>
      <c r="G8" s="67">
        <v>11.01</v>
      </c>
      <c r="H8" s="68">
        <v>0.15500000000000003</v>
      </c>
      <c r="I8" s="68">
        <v>8.65800922</v>
      </c>
      <c r="J8" s="68">
        <v>10.385</v>
      </c>
      <c r="K8" s="67">
        <v>2.2800000000000002</v>
      </c>
      <c r="L8" s="67">
        <v>0.45</v>
      </c>
      <c r="M8" s="67">
        <v>0.21</v>
      </c>
      <c r="N8" s="69">
        <v>0.278</v>
      </c>
      <c r="O8" s="70">
        <v>0.0125</v>
      </c>
      <c r="P8" s="68">
        <f t="shared" si="0"/>
        <v>99.81850922000001</v>
      </c>
      <c r="Q8" s="66"/>
      <c r="R8" s="23">
        <v>1112</v>
      </c>
      <c r="S8" s="23"/>
    </row>
    <row r="9" spans="1:19" ht="21" customHeight="1">
      <c r="A9" s="66" t="s">
        <v>491</v>
      </c>
      <c r="B9" s="67">
        <v>1</v>
      </c>
      <c r="C9" s="67">
        <v>25.84</v>
      </c>
      <c r="D9" s="68">
        <v>50.4</v>
      </c>
      <c r="E9" s="67">
        <v>2.44</v>
      </c>
      <c r="F9" s="67">
        <v>13.26</v>
      </c>
      <c r="G9" s="67">
        <v>10.88</v>
      </c>
      <c r="H9" s="67">
        <v>0.15</v>
      </c>
      <c r="I9" s="68">
        <v>9.01509388</v>
      </c>
      <c r="J9" s="67">
        <v>9.86</v>
      </c>
      <c r="K9" s="67">
        <v>2.19</v>
      </c>
      <c r="L9" s="67">
        <v>0.43</v>
      </c>
      <c r="M9" s="67">
        <v>0.22</v>
      </c>
      <c r="N9" s="69">
        <v>0.269</v>
      </c>
      <c r="O9" s="70">
        <v>0.016</v>
      </c>
      <c r="P9" s="68">
        <f t="shared" si="0"/>
        <v>99.13009388</v>
      </c>
      <c r="Q9" s="66"/>
      <c r="R9" s="23">
        <v>1076</v>
      </c>
      <c r="S9" s="23"/>
    </row>
    <row r="10" spans="1:19" ht="21" customHeight="1">
      <c r="A10" s="66" t="s">
        <v>492</v>
      </c>
      <c r="B10" s="67">
        <v>1</v>
      </c>
      <c r="C10" s="67">
        <v>25.84</v>
      </c>
      <c r="D10" s="67">
        <v>50.62</v>
      </c>
      <c r="E10" s="67">
        <v>2.41</v>
      </c>
      <c r="F10" s="67">
        <v>13.51</v>
      </c>
      <c r="G10" s="67">
        <v>10.9</v>
      </c>
      <c r="H10" s="67">
        <v>0.19</v>
      </c>
      <c r="I10" s="68">
        <v>8.331975400000001</v>
      </c>
      <c r="J10" s="67">
        <v>10.52</v>
      </c>
      <c r="K10" s="67">
        <v>2.24</v>
      </c>
      <c r="L10" s="67">
        <v>0.43</v>
      </c>
      <c r="M10" s="67">
        <v>0.21</v>
      </c>
      <c r="N10" s="69">
        <v>0.258</v>
      </c>
      <c r="O10" s="70">
        <v>0.016</v>
      </c>
      <c r="P10" s="68">
        <f t="shared" si="0"/>
        <v>99.6359754</v>
      </c>
      <c r="Q10" s="66"/>
      <c r="R10" s="23">
        <v>1032</v>
      </c>
      <c r="S10" s="23"/>
    </row>
    <row r="11" spans="1:19" ht="21" customHeight="1">
      <c r="A11" s="66" t="s">
        <v>493</v>
      </c>
      <c r="B11" s="67">
        <v>1</v>
      </c>
      <c r="C11" s="67">
        <v>25.84</v>
      </c>
      <c r="D11" s="67">
        <v>49.85</v>
      </c>
      <c r="E11" s="67">
        <v>2.11</v>
      </c>
      <c r="F11" s="67">
        <v>11.97</v>
      </c>
      <c r="G11" s="67">
        <v>11.34</v>
      </c>
      <c r="H11" s="67">
        <v>0.14</v>
      </c>
      <c r="I11" s="68">
        <v>12.06842648</v>
      </c>
      <c r="J11" s="67">
        <v>9.62</v>
      </c>
      <c r="K11" s="67">
        <v>1.92</v>
      </c>
      <c r="L11" s="67">
        <v>0.34</v>
      </c>
      <c r="M11" s="68">
        <v>0.2</v>
      </c>
      <c r="N11" s="69">
        <v>0.232</v>
      </c>
      <c r="O11" s="70">
        <v>0.013</v>
      </c>
      <c r="P11" s="68">
        <f t="shared" si="0"/>
        <v>99.80342648000001</v>
      </c>
      <c r="Q11" s="66"/>
      <c r="R11" s="23">
        <v>928</v>
      </c>
      <c r="S11" s="23"/>
    </row>
    <row r="12" spans="1:19" ht="21" customHeight="1">
      <c r="A12" s="66" t="s">
        <v>494</v>
      </c>
      <c r="B12" s="67">
        <v>2</v>
      </c>
      <c r="C12" s="67">
        <v>25.84</v>
      </c>
      <c r="D12" s="68">
        <v>50.974999999999994</v>
      </c>
      <c r="E12" s="68">
        <v>2.5149999999999997</v>
      </c>
      <c r="F12" s="68">
        <v>13.715</v>
      </c>
      <c r="G12" s="67">
        <v>10.969999999999999</v>
      </c>
      <c r="H12" s="67">
        <v>0.14</v>
      </c>
      <c r="I12" s="68">
        <v>7.980065880000001</v>
      </c>
      <c r="J12" s="68">
        <v>10.405000000000001</v>
      </c>
      <c r="K12" s="68">
        <v>2.315</v>
      </c>
      <c r="L12" s="68">
        <v>0.45499999999999996</v>
      </c>
      <c r="M12" s="67">
        <v>0.24</v>
      </c>
      <c r="N12" s="69">
        <v>0.266</v>
      </c>
      <c r="O12" s="70">
        <v>0.0115</v>
      </c>
      <c r="P12" s="68">
        <f t="shared" si="0"/>
        <v>99.98756587999999</v>
      </c>
      <c r="Q12" s="66"/>
      <c r="R12" s="23">
        <v>1064</v>
      </c>
      <c r="S12" s="23"/>
    </row>
    <row r="13" spans="1:19" ht="21" customHeight="1">
      <c r="A13" s="66" t="s">
        <v>495</v>
      </c>
      <c r="B13" s="67">
        <v>1</v>
      </c>
      <c r="C13" s="67">
        <v>25.84</v>
      </c>
      <c r="D13" s="68">
        <v>51.2</v>
      </c>
      <c r="E13" s="67">
        <v>2.42</v>
      </c>
      <c r="F13" s="67">
        <v>13.9</v>
      </c>
      <c r="G13" s="67">
        <v>10.9</v>
      </c>
      <c r="H13" s="67">
        <v>0.13</v>
      </c>
      <c r="I13" s="68">
        <v>7.141693200000001</v>
      </c>
      <c r="J13" s="67">
        <v>10.73</v>
      </c>
      <c r="K13" s="68">
        <v>2.4</v>
      </c>
      <c r="L13" s="67">
        <v>0.48</v>
      </c>
      <c r="M13" s="67">
        <v>0.22</v>
      </c>
      <c r="N13" s="69">
        <v>0.247</v>
      </c>
      <c r="O13" s="70">
        <v>0.021</v>
      </c>
      <c r="P13" s="68">
        <f t="shared" si="0"/>
        <v>99.78969320000003</v>
      </c>
      <c r="Q13" s="66"/>
      <c r="R13" s="23">
        <v>988</v>
      </c>
      <c r="S13" s="23"/>
    </row>
    <row r="14" spans="1:19" ht="21" customHeight="1">
      <c r="A14" s="66" t="s">
        <v>496</v>
      </c>
      <c r="B14" s="67">
        <v>1</v>
      </c>
      <c r="C14" s="67">
        <v>25.84</v>
      </c>
      <c r="D14" s="67">
        <v>49.88</v>
      </c>
      <c r="E14" s="67">
        <v>2.26</v>
      </c>
      <c r="F14" s="67">
        <v>11.73</v>
      </c>
      <c r="G14" s="67">
        <v>11.29</v>
      </c>
      <c r="H14" s="67">
        <v>0.17</v>
      </c>
      <c r="I14" s="68">
        <v>11.954573400000001</v>
      </c>
      <c r="J14" s="67">
        <v>9.57</v>
      </c>
      <c r="K14" s="67">
        <v>2.01</v>
      </c>
      <c r="L14" s="67">
        <v>0.37</v>
      </c>
      <c r="M14" s="67">
        <v>0.21</v>
      </c>
      <c r="N14" s="69">
        <v>0.235</v>
      </c>
      <c r="O14" s="70">
        <v>0.019</v>
      </c>
      <c r="P14" s="68">
        <f t="shared" si="0"/>
        <v>99.6985734</v>
      </c>
      <c r="Q14" s="66"/>
      <c r="R14" s="23">
        <v>940</v>
      </c>
      <c r="S14" s="23"/>
    </row>
    <row r="15" spans="1:19" ht="21" customHeight="1">
      <c r="A15" s="66"/>
      <c r="B15" s="67"/>
      <c r="C15" s="67"/>
      <c r="D15" s="67"/>
      <c r="E15" s="67"/>
      <c r="F15" s="67"/>
      <c r="G15" s="67"/>
      <c r="H15" s="67"/>
      <c r="I15" s="68"/>
      <c r="J15" s="67"/>
      <c r="K15" s="67"/>
      <c r="L15" s="67"/>
      <c r="M15" s="67"/>
      <c r="N15" s="70"/>
      <c r="O15" s="70"/>
      <c r="P15" s="68"/>
      <c r="Q15" s="66"/>
      <c r="R15" s="23"/>
      <c r="S15" s="23"/>
    </row>
    <row r="16" spans="1:19" ht="21" customHeight="1">
      <c r="A16" s="66" t="s">
        <v>497</v>
      </c>
      <c r="B16" s="67">
        <v>1</v>
      </c>
      <c r="C16" s="67">
        <v>25.81</v>
      </c>
      <c r="D16" s="67">
        <v>50.85</v>
      </c>
      <c r="E16" s="67">
        <v>2.54</v>
      </c>
      <c r="F16" s="67">
        <v>13.94</v>
      </c>
      <c r="G16" s="67">
        <v>10.74</v>
      </c>
      <c r="H16" s="67">
        <v>0.18</v>
      </c>
      <c r="I16" s="68">
        <v>6.61382892</v>
      </c>
      <c r="J16" s="67">
        <v>11.28</v>
      </c>
      <c r="K16" s="67">
        <v>2.25</v>
      </c>
      <c r="L16" s="67">
        <v>0.46</v>
      </c>
      <c r="M16" s="67">
        <v>0.24</v>
      </c>
      <c r="N16" s="70">
        <v>0.237</v>
      </c>
      <c r="O16" s="70">
        <v>0.018</v>
      </c>
      <c r="P16" s="68">
        <f t="shared" si="0"/>
        <v>99.34882891999999</v>
      </c>
      <c r="Q16" s="66"/>
      <c r="R16" s="23">
        <v>948</v>
      </c>
      <c r="S16" s="23"/>
    </row>
    <row r="17" spans="1:19" ht="21" customHeight="1">
      <c r="A17" s="66" t="s">
        <v>498</v>
      </c>
      <c r="B17" s="67">
        <v>1</v>
      </c>
      <c r="C17" s="67">
        <v>25.81</v>
      </c>
      <c r="D17" s="67">
        <v>50.9</v>
      </c>
      <c r="E17" s="67">
        <v>2.53</v>
      </c>
      <c r="F17" s="67">
        <v>13.85</v>
      </c>
      <c r="G17" s="67">
        <v>10.96</v>
      </c>
      <c r="H17" s="67">
        <v>0.17</v>
      </c>
      <c r="I17" s="68">
        <v>6.61382892</v>
      </c>
      <c r="J17" s="67">
        <v>11.22</v>
      </c>
      <c r="K17" s="67">
        <v>2.29</v>
      </c>
      <c r="L17" s="67">
        <v>0.47</v>
      </c>
      <c r="M17" s="67">
        <v>0.2</v>
      </c>
      <c r="N17" s="70">
        <v>0.268</v>
      </c>
      <c r="O17" s="70">
        <v>0.018</v>
      </c>
      <c r="P17" s="68">
        <f t="shared" si="0"/>
        <v>99.48982892000002</v>
      </c>
      <c r="Q17" s="66"/>
      <c r="R17" s="23">
        <v>1072</v>
      </c>
      <c r="S17" s="23"/>
    </row>
    <row r="18" spans="1:19" ht="21" customHeight="1">
      <c r="A18" s="66" t="s">
        <v>499</v>
      </c>
      <c r="B18" s="67">
        <v>1</v>
      </c>
      <c r="C18" s="67">
        <v>25.81</v>
      </c>
      <c r="D18" s="67">
        <v>50.88</v>
      </c>
      <c r="E18" s="67">
        <v>2.58</v>
      </c>
      <c r="F18" s="67">
        <v>13.76</v>
      </c>
      <c r="G18" s="67">
        <v>10.85</v>
      </c>
      <c r="H18" s="67">
        <v>0.16</v>
      </c>
      <c r="I18" s="68">
        <v>6.706981440000001</v>
      </c>
      <c r="J18" s="67">
        <v>11.28</v>
      </c>
      <c r="K18" s="67">
        <v>2.22</v>
      </c>
      <c r="L18" s="67">
        <v>0.48</v>
      </c>
      <c r="M18" s="67">
        <v>0.23</v>
      </c>
      <c r="N18" s="70">
        <v>0.271</v>
      </c>
      <c r="O18" s="70">
        <v>0.015</v>
      </c>
      <c r="P18" s="68">
        <f t="shared" si="0"/>
        <v>99.43298144</v>
      </c>
      <c r="Q18" s="66"/>
      <c r="R18" s="23">
        <v>1084</v>
      </c>
      <c r="S18" s="23"/>
    </row>
    <row r="19" spans="1:19" ht="21" customHeight="1">
      <c r="A19" s="66" t="s">
        <v>500</v>
      </c>
      <c r="B19" s="67">
        <v>1</v>
      </c>
      <c r="C19" s="67">
        <v>25.81</v>
      </c>
      <c r="D19" s="67">
        <v>50.83</v>
      </c>
      <c r="E19" s="67">
        <v>2.51</v>
      </c>
      <c r="F19" s="67">
        <v>13.83</v>
      </c>
      <c r="G19" s="67">
        <v>11.16</v>
      </c>
      <c r="H19" s="67">
        <v>0.12</v>
      </c>
      <c r="I19" s="68">
        <v>6.56207752</v>
      </c>
      <c r="J19" s="67">
        <v>11.07</v>
      </c>
      <c r="K19" s="67">
        <v>2.32</v>
      </c>
      <c r="L19" s="67">
        <v>0.45</v>
      </c>
      <c r="M19" s="67">
        <v>0.24</v>
      </c>
      <c r="N19" s="70">
        <v>0.271</v>
      </c>
      <c r="O19" s="70">
        <v>0.013</v>
      </c>
      <c r="P19" s="68">
        <f t="shared" si="0"/>
        <v>99.37607752000001</v>
      </c>
      <c r="Q19" s="66"/>
      <c r="R19" s="23">
        <v>1084</v>
      </c>
      <c r="S19" s="23"/>
    </row>
    <row r="20" spans="1:19" ht="21" customHeight="1">
      <c r="A20" s="66" t="s">
        <v>501</v>
      </c>
      <c r="B20" s="67">
        <v>1</v>
      </c>
      <c r="C20" s="67">
        <v>25.81</v>
      </c>
      <c r="D20" s="67">
        <v>51.11</v>
      </c>
      <c r="E20" s="67">
        <v>2.77</v>
      </c>
      <c r="F20" s="67">
        <v>14.06</v>
      </c>
      <c r="G20" s="67">
        <v>11.3</v>
      </c>
      <c r="H20" s="67">
        <v>0.19</v>
      </c>
      <c r="I20" s="68">
        <v>6.593128360000001</v>
      </c>
      <c r="J20" s="67">
        <v>11.23</v>
      </c>
      <c r="K20" s="67">
        <v>2.26</v>
      </c>
      <c r="L20" s="67">
        <v>0.47</v>
      </c>
      <c r="M20" s="67">
        <v>0.23</v>
      </c>
      <c r="N20" s="70">
        <v>0.259</v>
      </c>
      <c r="O20" s="70">
        <v>0.02</v>
      </c>
      <c r="P20" s="68">
        <f t="shared" si="0"/>
        <v>100.49212836</v>
      </c>
      <c r="Q20" s="66"/>
      <c r="R20" s="23">
        <v>1036</v>
      </c>
      <c r="S20" s="23"/>
    </row>
    <row r="21" spans="1:19" ht="21" customHeight="1">
      <c r="A21" s="66" t="s">
        <v>502</v>
      </c>
      <c r="B21" s="67">
        <v>1</v>
      </c>
      <c r="C21" s="67">
        <v>25.81</v>
      </c>
      <c r="D21" s="67">
        <v>51.05</v>
      </c>
      <c r="E21" s="67">
        <v>2.63</v>
      </c>
      <c r="F21" s="67">
        <v>14.31</v>
      </c>
      <c r="G21" s="67">
        <v>11.12</v>
      </c>
      <c r="H21" s="67">
        <v>0.17</v>
      </c>
      <c r="I21" s="68">
        <v>5.94106072</v>
      </c>
      <c r="J21" s="67">
        <v>11.09</v>
      </c>
      <c r="K21" s="67">
        <v>2.32</v>
      </c>
      <c r="L21" s="67">
        <v>0.46</v>
      </c>
      <c r="M21" s="67">
        <v>0.23</v>
      </c>
      <c r="N21" s="70">
        <v>0.291</v>
      </c>
      <c r="O21" s="70">
        <v>0.016</v>
      </c>
      <c r="P21" s="68">
        <f t="shared" si="0"/>
        <v>99.62806072</v>
      </c>
      <c r="Q21" s="66"/>
      <c r="R21" s="23">
        <v>1164</v>
      </c>
      <c r="S21" s="23"/>
    </row>
    <row r="22" spans="1:19" ht="21" customHeight="1">
      <c r="A22" s="66" t="s">
        <v>503</v>
      </c>
      <c r="B22" s="67">
        <v>1</v>
      </c>
      <c r="C22" s="67">
        <v>25.81</v>
      </c>
      <c r="D22" s="67">
        <v>51.07</v>
      </c>
      <c r="E22" s="67">
        <v>2.61</v>
      </c>
      <c r="F22" s="67">
        <v>13.83</v>
      </c>
      <c r="G22" s="67">
        <v>11.32</v>
      </c>
      <c r="H22" s="67">
        <v>0.21</v>
      </c>
      <c r="I22" s="68">
        <v>6.68628088</v>
      </c>
      <c r="J22" s="67">
        <v>11.23</v>
      </c>
      <c r="K22" s="67">
        <v>2.31</v>
      </c>
      <c r="L22" s="67">
        <v>0.44</v>
      </c>
      <c r="M22" s="67">
        <v>0.23</v>
      </c>
      <c r="N22" s="70">
        <v>0.232</v>
      </c>
      <c r="O22" s="70">
        <v>0.016</v>
      </c>
      <c r="P22" s="68">
        <f t="shared" si="0"/>
        <v>100.18428088000002</v>
      </c>
      <c r="Q22" s="66"/>
      <c r="R22" s="23">
        <v>928</v>
      </c>
      <c r="S22" s="23"/>
    </row>
    <row r="23" spans="1:19" ht="21" customHeight="1">
      <c r="A23" s="66" t="s">
        <v>504</v>
      </c>
      <c r="B23" s="67">
        <v>1</v>
      </c>
      <c r="C23" s="67">
        <v>25.81</v>
      </c>
      <c r="D23" s="67">
        <v>51.08</v>
      </c>
      <c r="E23" s="67">
        <v>2.58</v>
      </c>
      <c r="F23" s="67">
        <v>14.02</v>
      </c>
      <c r="G23" s="67">
        <v>11.26</v>
      </c>
      <c r="H23" s="67">
        <v>0.18</v>
      </c>
      <c r="I23" s="68">
        <v>6.69663116</v>
      </c>
      <c r="J23" s="67">
        <v>11.27</v>
      </c>
      <c r="K23" s="67">
        <v>2.27</v>
      </c>
      <c r="L23" s="67">
        <v>0.45</v>
      </c>
      <c r="M23" s="67">
        <v>0.23</v>
      </c>
      <c r="N23" s="70">
        <v>0.248</v>
      </c>
      <c r="O23" s="70">
        <v>0.017</v>
      </c>
      <c r="P23" s="68">
        <f t="shared" si="0"/>
        <v>100.30163116</v>
      </c>
      <c r="Q23" s="66"/>
      <c r="R23" s="23">
        <v>992</v>
      </c>
      <c r="S23" s="23"/>
    </row>
    <row r="24" spans="1:19" ht="21" customHeight="1">
      <c r="A24" s="66" t="s">
        <v>505</v>
      </c>
      <c r="B24" s="67">
        <v>1</v>
      </c>
      <c r="C24" s="67">
        <v>25.81</v>
      </c>
      <c r="D24" s="67">
        <v>50.58</v>
      </c>
      <c r="E24" s="67">
        <v>2.58</v>
      </c>
      <c r="F24" s="67">
        <v>13.93</v>
      </c>
      <c r="G24" s="67">
        <v>11.03</v>
      </c>
      <c r="H24" s="67">
        <v>0.16</v>
      </c>
      <c r="I24" s="68">
        <v>6.406823320000001</v>
      </c>
      <c r="J24" s="67">
        <v>11.19</v>
      </c>
      <c r="K24" s="67">
        <v>2.26</v>
      </c>
      <c r="L24" s="67">
        <v>0.49</v>
      </c>
      <c r="M24" s="67">
        <v>0.23</v>
      </c>
      <c r="N24" s="70">
        <v>0.246</v>
      </c>
      <c r="O24" s="70">
        <v>0.014</v>
      </c>
      <c r="P24" s="68">
        <f t="shared" si="0"/>
        <v>99.11682332</v>
      </c>
      <c r="Q24" s="66"/>
      <c r="R24" s="23">
        <v>984</v>
      </c>
      <c r="S24" s="23"/>
    </row>
    <row r="25" spans="1:19" ht="21" customHeight="1">
      <c r="A25" s="66" t="s">
        <v>506</v>
      </c>
      <c r="B25" s="67">
        <v>2</v>
      </c>
      <c r="C25" s="67">
        <v>25.81</v>
      </c>
      <c r="D25" s="67">
        <v>50.980000000000004</v>
      </c>
      <c r="E25" s="67">
        <v>2.5300000000000002</v>
      </c>
      <c r="F25" s="68">
        <v>13.995000000000001</v>
      </c>
      <c r="G25" s="68">
        <v>10.735</v>
      </c>
      <c r="H25" s="67">
        <v>0.18</v>
      </c>
      <c r="I25" s="68">
        <v>6.49997584</v>
      </c>
      <c r="J25" s="67">
        <v>11.079999999999998</v>
      </c>
      <c r="K25" s="68">
        <v>2.285</v>
      </c>
      <c r="L25" s="67">
        <v>0.47</v>
      </c>
      <c r="M25" s="68">
        <v>0.21500000000000002</v>
      </c>
      <c r="N25" s="70">
        <v>0.2505</v>
      </c>
      <c r="O25" s="70">
        <v>0.015</v>
      </c>
      <c r="P25" s="68">
        <f t="shared" si="0"/>
        <v>99.23547584000002</v>
      </c>
      <c r="Q25" s="66"/>
      <c r="R25" s="23">
        <v>1002</v>
      </c>
      <c r="S25" s="23"/>
    </row>
    <row r="26" spans="1:19" ht="21" customHeight="1">
      <c r="A26" s="66" t="s">
        <v>507</v>
      </c>
      <c r="B26" s="67">
        <v>1</v>
      </c>
      <c r="C26" s="67">
        <v>25.81</v>
      </c>
      <c r="D26" s="67">
        <v>50.73</v>
      </c>
      <c r="E26" s="67">
        <v>2.53</v>
      </c>
      <c r="F26" s="67">
        <v>13.87</v>
      </c>
      <c r="G26" s="67">
        <v>11.09</v>
      </c>
      <c r="H26" s="67">
        <v>0.14</v>
      </c>
      <c r="I26" s="68">
        <v>6.73803228</v>
      </c>
      <c r="J26" s="67">
        <v>11.19</v>
      </c>
      <c r="K26" s="67">
        <v>2.23</v>
      </c>
      <c r="L26" s="67">
        <v>0.47</v>
      </c>
      <c r="M26" s="67">
        <v>0.25</v>
      </c>
      <c r="N26" s="70">
        <v>0.255</v>
      </c>
      <c r="O26" s="70">
        <v>0.02</v>
      </c>
      <c r="P26" s="68">
        <f t="shared" si="0"/>
        <v>99.51303227999999</v>
      </c>
      <c r="Q26" s="66"/>
      <c r="R26" s="23">
        <v>1020</v>
      </c>
      <c r="S26" s="23"/>
    </row>
    <row r="27" spans="1:19" ht="21" customHeight="1">
      <c r="A27" s="66" t="s">
        <v>508</v>
      </c>
      <c r="B27" s="67">
        <v>1</v>
      </c>
      <c r="C27" s="67">
        <v>25.81</v>
      </c>
      <c r="D27" s="67">
        <v>50.94</v>
      </c>
      <c r="E27" s="67">
        <v>2.56</v>
      </c>
      <c r="F27" s="67">
        <v>14.02</v>
      </c>
      <c r="G27" s="67">
        <v>11.11</v>
      </c>
      <c r="H27" s="67">
        <v>0.15</v>
      </c>
      <c r="I27" s="68">
        <v>6.63452948</v>
      </c>
      <c r="J27" s="67">
        <v>10.91</v>
      </c>
      <c r="K27" s="67">
        <v>2.28</v>
      </c>
      <c r="L27" s="67">
        <v>0.46</v>
      </c>
      <c r="M27" s="67">
        <v>0.25</v>
      </c>
      <c r="N27" s="70">
        <v>0.248</v>
      </c>
      <c r="O27" s="71">
        <v>0.017</v>
      </c>
      <c r="P27" s="68">
        <f t="shared" si="0"/>
        <v>99.57952947999999</v>
      </c>
      <c r="Q27" s="66"/>
      <c r="R27" s="23">
        <v>992</v>
      </c>
      <c r="S27" s="23"/>
    </row>
    <row r="28" spans="1:19" ht="21" customHeight="1">
      <c r="A28" s="66" t="s">
        <v>509</v>
      </c>
      <c r="B28" s="67">
        <v>1</v>
      </c>
      <c r="C28" s="67">
        <v>25.81</v>
      </c>
      <c r="D28" s="67">
        <v>50.95</v>
      </c>
      <c r="E28" s="67">
        <v>2.78</v>
      </c>
      <c r="F28" s="67">
        <v>14.26</v>
      </c>
      <c r="G28" s="67">
        <v>11.25</v>
      </c>
      <c r="H28" s="67">
        <v>0.19</v>
      </c>
      <c r="I28" s="68">
        <v>6.43787416</v>
      </c>
      <c r="J28" s="67">
        <v>11.07</v>
      </c>
      <c r="K28" s="67">
        <v>2.29</v>
      </c>
      <c r="L28" s="67">
        <v>0.48</v>
      </c>
      <c r="M28" s="67">
        <v>0.26</v>
      </c>
      <c r="N28" s="70">
        <v>0.24</v>
      </c>
      <c r="O28" s="71">
        <v>0.017</v>
      </c>
      <c r="P28" s="68">
        <f t="shared" si="0"/>
        <v>100.22487416000001</v>
      </c>
      <c r="Q28" s="66"/>
      <c r="R28" s="23">
        <v>960</v>
      </c>
      <c r="S28" s="23"/>
    </row>
    <row r="29" spans="1:19" ht="21" customHeight="1">
      <c r="A29" s="66" t="s">
        <v>510</v>
      </c>
      <c r="B29" s="67">
        <v>1</v>
      </c>
      <c r="C29" s="67">
        <v>25.81</v>
      </c>
      <c r="D29" s="67">
        <v>50.74</v>
      </c>
      <c r="E29" s="67">
        <v>2.53</v>
      </c>
      <c r="F29" s="67">
        <v>14.44</v>
      </c>
      <c r="G29" s="67">
        <v>10.94</v>
      </c>
      <c r="H29" s="67">
        <v>0.17</v>
      </c>
      <c r="I29" s="68">
        <v>5.97211156</v>
      </c>
      <c r="J29" s="67">
        <v>11.08</v>
      </c>
      <c r="K29" s="68">
        <v>2.3</v>
      </c>
      <c r="L29" s="67">
        <v>0.5</v>
      </c>
      <c r="M29" s="67">
        <v>0.25</v>
      </c>
      <c r="N29" s="70">
        <v>0.285</v>
      </c>
      <c r="O29" s="70">
        <v>0.021</v>
      </c>
      <c r="P29" s="68">
        <f t="shared" si="0"/>
        <v>99.22811156</v>
      </c>
      <c r="Q29" s="66"/>
      <c r="R29" s="23">
        <v>1140</v>
      </c>
      <c r="S29" s="23"/>
    </row>
    <row r="30" spans="1:19" ht="21" customHeight="1">
      <c r="A30" s="66"/>
      <c r="B30" s="67"/>
      <c r="C30" s="67"/>
      <c r="D30" s="67"/>
      <c r="E30" s="67"/>
      <c r="F30" s="67"/>
      <c r="G30" s="67"/>
      <c r="H30" s="67"/>
      <c r="I30" s="68"/>
      <c r="J30" s="67"/>
      <c r="K30" s="67"/>
      <c r="L30" s="67"/>
      <c r="M30" s="67"/>
      <c r="N30" s="70"/>
      <c r="O30" s="70"/>
      <c r="P30" s="68"/>
      <c r="Q30" s="66"/>
      <c r="R30" s="23"/>
      <c r="S30" s="23"/>
    </row>
    <row r="31" spans="1:19" ht="21" customHeight="1">
      <c r="A31" s="66" t="s">
        <v>511</v>
      </c>
      <c r="B31" s="67">
        <v>2</v>
      </c>
      <c r="C31" s="67">
        <v>25.48</v>
      </c>
      <c r="D31" s="68">
        <v>50.7</v>
      </c>
      <c r="E31" s="67">
        <v>2.61</v>
      </c>
      <c r="F31" s="67">
        <v>13.594999999999999</v>
      </c>
      <c r="G31" s="67">
        <v>11.370000000000001</v>
      </c>
      <c r="H31" s="67">
        <v>0.16</v>
      </c>
      <c r="I31" s="68">
        <v>7.7420094399999995</v>
      </c>
      <c r="J31" s="67">
        <v>11.055</v>
      </c>
      <c r="K31" s="68">
        <v>2.175</v>
      </c>
      <c r="L31" s="67">
        <v>0.435</v>
      </c>
      <c r="M31" s="68">
        <v>0.215</v>
      </c>
      <c r="N31" s="70">
        <v>0.146</v>
      </c>
      <c r="O31" s="70">
        <v>0.013999999999999999</v>
      </c>
      <c r="P31" s="68">
        <f t="shared" si="0"/>
        <v>100.21700944000001</v>
      </c>
      <c r="Q31" s="66"/>
      <c r="R31" s="23">
        <v>584</v>
      </c>
      <c r="S31" s="23"/>
    </row>
    <row r="32" spans="1:19" ht="21" customHeight="1">
      <c r="A32" s="66" t="s">
        <v>512</v>
      </c>
      <c r="B32" s="67">
        <v>3</v>
      </c>
      <c r="C32" s="67">
        <v>25.48</v>
      </c>
      <c r="D32" s="68">
        <v>50.70333333333334</v>
      </c>
      <c r="E32" s="68">
        <v>2.703333333333333</v>
      </c>
      <c r="F32" s="68">
        <v>13.653333333333334</v>
      </c>
      <c r="G32" s="68">
        <v>11.18</v>
      </c>
      <c r="H32" s="68">
        <v>0.16000000000000003</v>
      </c>
      <c r="I32" s="68">
        <v>7.334898426666666</v>
      </c>
      <c r="J32" s="68">
        <v>11.223333333333334</v>
      </c>
      <c r="K32" s="68">
        <v>2.1633333333333336</v>
      </c>
      <c r="L32" s="68">
        <v>0.4166666666666667</v>
      </c>
      <c r="M32" s="68">
        <v>0.24333333333333332</v>
      </c>
      <c r="N32" s="70">
        <v>0.121</v>
      </c>
      <c r="O32" s="70">
        <v>0.010666666666666666</v>
      </c>
      <c r="P32" s="68">
        <f t="shared" si="0"/>
        <v>99.91323176</v>
      </c>
      <c r="Q32" s="66"/>
      <c r="R32" s="23">
        <v>484</v>
      </c>
      <c r="S32" s="23"/>
    </row>
    <row r="33" spans="1:19" ht="21" customHeight="1">
      <c r="A33" s="66" t="s">
        <v>513</v>
      </c>
      <c r="B33" s="67">
        <v>1</v>
      </c>
      <c r="C33" s="67">
        <v>25.48</v>
      </c>
      <c r="D33" s="67">
        <v>50.95</v>
      </c>
      <c r="E33" s="67">
        <v>2.61</v>
      </c>
      <c r="F33" s="67">
        <v>13.64</v>
      </c>
      <c r="G33" s="67">
        <v>11.04</v>
      </c>
      <c r="H33" s="67">
        <v>0.19</v>
      </c>
      <c r="I33" s="68">
        <v>7.22449544</v>
      </c>
      <c r="J33" s="67">
        <v>11.21</v>
      </c>
      <c r="K33" s="67">
        <v>2.18</v>
      </c>
      <c r="L33" s="67">
        <v>0.44</v>
      </c>
      <c r="M33" s="67">
        <v>0.23</v>
      </c>
      <c r="N33" s="70">
        <v>0.121</v>
      </c>
      <c r="O33" s="70">
        <v>0.01</v>
      </c>
      <c r="P33" s="68">
        <f t="shared" si="0"/>
        <v>99.84549544000002</v>
      </c>
      <c r="Q33" s="66"/>
      <c r="R33" s="23">
        <v>484</v>
      </c>
      <c r="S33" s="23"/>
    </row>
    <row r="34" spans="1:19" ht="21" customHeight="1">
      <c r="A34" s="66" t="s">
        <v>514</v>
      </c>
      <c r="B34" s="67">
        <v>2</v>
      </c>
      <c r="C34" s="67">
        <v>25.48</v>
      </c>
      <c r="D34" s="68">
        <v>50.925</v>
      </c>
      <c r="E34" s="68">
        <v>2.565</v>
      </c>
      <c r="F34" s="68">
        <v>13.545</v>
      </c>
      <c r="G34" s="67">
        <v>11.39</v>
      </c>
      <c r="H34" s="67">
        <v>0.19</v>
      </c>
      <c r="I34" s="68">
        <v>7.36422422</v>
      </c>
      <c r="J34" s="67">
        <v>11.18</v>
      </c>
      <c r="K34" s="67">
        <v>2.18</v>
      </c>
      <c r="L34" s="67">
        <v>0.42</v>
      </c>
      <c r="M34" s="68">
        <v>0.215</v>
      </c>
      <c r="N34" s="70">
        <v>0.1235</v>
      </c>
      <c r="O34" s="70">
        <v>0.011</v>
      </c>
      <c r="P34" s="68">
        <f t="shared" si="0"/>
        <v>100.10872422000001</v>
      </c>
      <c r="Q34" s="66"/>
      <c r="R34" s="23">
        <v>494</v>
      </c>
      <c r="S34" s="23"/>
    </row>
    <row r="35" spans="1:19" ht="21" customHeight="1">
      <c r="A35" s="66" t="s">
        <v>515</v>
      </c>
      <c r="B35" s="67">
        <v>1</v>
      </c>
      <c r="C35" s="67">
        <v>25.48</v>
      </c>
      <c r="D35" s="67">
        <v>50.84</v>
      </c>
      <c r="E35" s="67">
        <v>2.51</v>
      </c>
      <c r="F35" s="67">
        <v>13.45</v>
      </c>
      <c r="G35" s="67">
        <v>10.97</v>
      </c>
      <c r="H35" s="67">
        <v>0.19</v>
      </c>
      <c r="I35" s="68">
        <v>7.51430328</v>
      </c>
      <c r="J35" s="67">
        <v>11.07</v>
      </c>
      <c r="K35" s="67">
        <v>2.17</v>
      </c>
      <c r="L35" s="67">
        <v>0.42</v>
      </c>
      <c r="M35" s="67">
        <v>0.23</v>
      </c>
      <c r="N35" s="70">
        <v>0.104</v>
      </c>
      <c r="O35" s="70">
        <v>0.014</v>
      </c>
      <c r="P35" s="68">
        <f t="shared" si="0"/>
        <v>99.48230327999998</v>
      </c>
      <c r="Q35" s="66"/>
      <c r="R35" s="23">
        <v>416</v>
      </c>
      <c r="S35" s="23"/>
    </row>
    <row r="36" spans="1:19" ht="21" customHeight="1">
      <c r="A36" s="66" t="s">
        <v>516</v>
      </c>
      <c r="B36" s="67">
        <v>1</v>
      </c>
      <c r="C36" s="67">
        <v>25.48</v>
      </c>
      <c r="D36" s="67">
        <v>50.75</v>
      </c>
      <c r="E36" s="67">
        <v>2.5</v>
      </c>
      <c r="F36" s="67">
        <v>13.57</v>
      </c>
      <c r="G36" s="67">
        <v>10.88</v>
      </c>
      <c r="H36" s="67">
        <v>0.13</v>
      </c>
      <c r="I36" s="68">
        <v>7.2969474</v>
      </c>
      <c r="J36" s="67">
        <v>10.58</v>
      </c>
      <c r="K36" s="67">
        <v>2.17</v>
      </c>
      <c r="L36" s="67">
        <v>0.45</v>
      </c>
      <c r="M36" s="67">
        <v>0.21</v>
      </c>
      <c r="N36" s="70">
        <v>0.102</v>
      </c>
      <c r="O36" s="70">
        <v>0.008</v>
      </c>
      <c r="P36" s="68">
        <f t="shared" si="0"/>
        <v>98.64694739999997</v>
      </c>
      <c r="Q36" s="66"/>
      <c r="R36" s="23">
        <v>408</v>
      </c>
      <c r="S36" s="23"/>
    </row>
    <row r="37" spans="1:19" ht="21" customHeight="1">
      <c r="A37" s="66"/>
      <c r="B37" s="67"/>
      <c r="C37" s="67"/>
      <c r="D37" s="67"/>
      <c r="E37" s="67"/>
      <c r="F37" s="67"/>
      <c r="G37" s="67"/>
      <c r="H37" s="67"/>
      <c r="I37" s="68"/>
      <c r="J37" s="67"/>
      <c r="K37" s="67"/>
      <c r="L37" s="67"/>
      <c r="M37" s="67"/>
      <c r="N37" s="70"/>
      <c r="O37" s="70"/>
      <c r="P37" s="67"/>
      <c r="Q37" s="66"/>
      <c r="R37" s="23"/>
      <c r="S37" s="23"/>
    </row>
    <row r="38" spans="1:19" ht="21" customHeight="1">
      <c r="A38" s="66" t="s">
        <v>517</v>
      </c>
      <c r="B38" s="67">
        <v>1</v>
      </c>
      <c r="C38" s="67">
        <v>25.4</v>
      </c>
      <c r="D38" s="67">
        <v>50.92</v>
      </c>
      <c r="E38" s="67">
        <v>2.7</v>
      </c>
      <c r="F38" s="67">
        <v>13.33</v>
      </c>
      <c r="G38" s="67">
        <v>11.41</v>
      </c>
      <c r="H38" s="67">
        <v>0.17</v>
      </c>
      <c r="I38" s="68">
        <v>7.7213088800000005</v>
      </c>
      <c r="J38" s="67">
        <v>11.27</v>
      </c>
      <c r="K38" s="67">
        <v>2.18</v>
      </c>
      <c r="L38" s="67">
        <v>0.42</v>
      </c>
      <c r="M38" s="67">
        <v>0.22</v>
      </c>
      <c r="N38" s="70">
        <v>0.154</v>
      </c>
      <c r="O38" s="70">
        <v>0.009</v>
      </c>
      <c r="P38" s="68">
        <f t="shared" si="0"/>
        <v>100.50430888</v>
      </c>
      <c r="Q38" s="66"/>
      <c r="R38" s="23">
        <v>616</v>
      </c>
      <c r="S38" s="23"/>
    </row>
    <row r="39" spans="1:19" ht="21" customHeight="1">
      <c r="A39" s="66" t="s">
        <v>518</v>
      </c>
      <c r="B39" s="67">
        <v>1</v>
      </c>
      <c r="C39" s="67">
        <v>25.4</v>
      </c>
      <c r="D39" s="67">
        <v>50.86</v>
      </c>
      <c r="E39" s="67">
        <v>2.41</v>
      </c>
      <c r="F39" s="67">
        <v>13.54</v>
      </c>
      <c r="G39" s="67">
        <v>11.27</v>
      </c>
      <c r="H39" s="67">
        <v>0.19</v>
      </c>
      <c r="I39" s="68">
        <v>7.545354120000001</v>
      </c>
      <c r="J39" s="67">
        <v>11.19</v>
      </c>
      <c r="K39" s="67">
        <v>2.19</v>
      </c>
      <c r="L39" s="67">
        <v>0.42</v>
      </c>
      <c r="M39" s="67">
        <v>0.22</v>
      </c>
      <c r="N39" s="70">
        <v>0.123</v>
      </c>
      <c r="O39" s="70">
        <v>0.01</v>
      </c>
      <c r="P39" s="68">
        <f t="shared" si="0"/>
        <v>99.96835412</v>
      </c>
      <c r="Q39" s="66"/>
      <c r="R39" s="23">
        <v>492</v>
      </c>
      <c r="S39" s="23"/>
    </row>
    <row r="40" spans="1:19" ht="21" customHeight="1">
      <c r="A40" s="66" t="s">
        <v>519</v>
      </c>
      <c r="B40" s="67">
        <v>1</v>
      </c>
      <c r="C40" s="67">
        <v>25.4</v>
      </c>
      <c r="D40" s="67">
        <v>50.73</v>
      </c>
      <c r="E40" s="67">
        <v>2.59</v>
      </c>
      <c r="F40" s="67">
        <v>13.59</v>
      </c>
      <c r="G40" s="67">
        <v>11.61</v>
      </c>
      <c r="H40" s="67">
        <v>0.17</v>
      </c>
      <c r="I40" s="68">
        <v>7.5764049600000005</v>
      </c>
      <c r="J40" s="67">
        <v>11.06</v>
      </c>
      <c r="K40" s="67">
        <v>2.19</v>
      </c>
      <c r="L40" s="67">
        <v>0.43</v>
      </c>
      <c r="M40" s="67">
        <v>0.23</v>
      </c>
      <c r="N40" s="70">
        <v>0.149</v>
      </c>
      <c r="O40" s="70">
        <v>0.011</v>
      </c>
      <c r="P40" s="68">
        <f t="shared" si="0"/>
        <v>100.33640496000001</v>
      </c>
      <c r="Q40" s="66"/>
      <c r="R40" s="23">
        <v>596</v>
      </c>
      <c r="S40" s="23"/>
    </row>
    <row r="41" spans="1:19" ht="21" customHeight="1">
      <c r="A41" s="66" t="s">
        <v>520</v>
      </c>
      <c r="B41" s="67">
        <v>1</v>
      </c>
      <c r="C41" s="67">
        <v>25.4</v>
      </c>
      <c r="D41" s="67">
        <v>50.69</v>
      </c>
      <c r="E41" s="67">
        <v>2.48</v>
      </c>
      <c r="F41" s="67">
        <v>13.57</v>
      </c>
      <c r="G41" s="67">
        <v>11.26</v>
      </c>
      <c r="H41" s="67">
        <v>0.15</v>
      </c>
      <c r="I41" s="68">
        <v>7.69025804</v>
      </c>
      <c r="J41" s="67">
        <v>10.93</v>
      </c>
      <c r="K41" s="67">
        <v>2.21</v>
      </c>
      <c r="L41" s="67">
        <v>0.42</v>
      </c>
      <c r="M41" s="67">
        <v>0.25</v>
      </c>
      <c r="N41" s="70">
        <v>0.107</v>
      </c>
      <c r="O41" s="70">
        <v>0.014</v>
      </c>
      <c r="P41" s="68">
        <f t="shared" si="0"/>
        <v>99.77125804</v>
      </c>
      <c r="Q41" s="66"/>
      <c r="R41" s="23">
        <v>428</v>
      </c>
      <c r="S41" s="23"/>
    </row>
    <row r="42" spans="1:19" ht="21" customHeight="1">
      <c r="A42" s="66" t="s">
        <v>521</v>
      </c>
      <c r="B42" s="67">
        <v>1</v>
      </c>
      <c r="C42" s="67">
        <v>25.4</v>
      </c>
      <c r="D42" s="67">
        <v>51.05</v>
      </c>
      <c r="E42" s="67">
        <v>2.71</v>
      </c>
      <c r="F42" s="67">
        <v>13.64</v>
      </c>
      <c r="G42" s="68">
        <v>11.2</v>
      </c>
      <c r="H42" s="67">
        <v>0.16</v>
      </c>
      <c r="I42" s="68">
        <v>7.2969474</v>
      </c>
      <c r="J42" s="67">
        <v>11.33</v>
      </c>
      <c r="K42" s="67">
        <v>2.11</v>
      </c>
      <c r="L42" s="67">
        <v>0.43</v>
      </c>
      <c r="M42" s="67">
        <v>0.22</v>
      </c>
      <c r="N42" s="70">
        <v>0.167</v>
      </c>
      <c r="O42" s="70">
        <v>0.013</v>
      </c>
      <c r="P42" s="68">
        <f t="shared" si="0"/>
        <v>100.32694740000001</v>
      </c>
      <c r="Q42" s="66"/>
      <c r="R42" s="23">
        <v>668</v>
      </c>
      <c r="S42" s="23"/>
    </row>
    <row r="43" spans="1:19" ht="21" customHeight="1">
      <c r="A43" s="66" t="s">
        <v>522</v>
      </c>
      <c r="B43" s="67">
        <v>1</v>
      </c>
      <c r="C43" s="67">
        <v>25.4</v>
      </c>
      <c r="D43" s="67">
        <v>50.43</v>
      </c>
      <c r="E43" s="67">
        <v>2.53</v>
      </c>
      <c r="F43" s="67">
        <v>13.57</v>
      </c>
      <c r="G43" s="68">
        <v>11.14</v>
      </c>
      <c r="H43" s="67">
        <v>0.2</v>
      </c>
      <c r="I43" s="68">
        <v>7.84551224</v>
      </c>
      <c r="J43" s="67">
        <v>11.15</v>
      </c>
      <c r="K43" s="68">
        <v>2.2</v>
      </c>
      <c r="L43" s="67">
        <v>0.41</v>
      </c>
      <c r="M43" s="67">
        <v>0.21</v>
      </c>
      <c r="N43" s="70">
        <v>0.115</v>
      </c>
      <c r="O43" s="70">
        <v>0.013</v>
      </c>
      <c r="P43" s="68">
        <f t="shared" si="0"/>
        <v>99.81351224000001</v>
      </c>
      <c r="Q43" s="66"/>
      <c r="R43" s="23">
        <v>460</v>
      </c>
      <c r="S43" s="23"/>
    </row>
    <row r="44" spans="1:19" ht="21" customHeight="1">
      <c r="A44" s="66" t="s">
        <v>523</v>
      </c>
      <c r="B44" s="67">
        <v>1</v>
      </c>
      <c r="C44" s="67">
        <v>25.4</v>
      </c>
      <c r="D44" s="67">
        <v>51.06</v>
      </c>
      <c r="E44" s="67">
        <v>2.55</v>
      </c>
      <c r="F44" s="67">
        <v>13.14</v>
      </c>
      <c r="G44" s="68">
        <v>11.23</v>
      </c>
      <c r="H44" s="67">
        <v>0.18</v>
      </c>
      <c r="I44" s="68">
        <v>7.16239376</v>
      </c>
      <c r="J44" s="67">
        <v>11.29</v>
      </c>
      <c r="K44" s="68">
        <v>2.15</v>
      </c>
      <c r="L44" s="67">
        <v>0.42</v>
      </c>
      <c r="M44" s="67">
        <v>0.23</v>
      </c>
      <c r="N44" s="70">
        <v>0.091</v>
      </c>
      <c r="O44" s="70">
        <v>0.017</v>
      </c>
      <c r="P44" s="68">
        <f t="shared" si="0"/>
        <v>99.52039376</v>
      </c>
      <c r="Q44" s="66"/>
      <c r="R44" s="23">
        <v>364</v>
      </c>
      <c r="S44" s="23"/>
    </row>
    <row r="45" spans="1:19" ht="21" customHeight="1">
      <c r="A45" s="66" t="s">
        <v>524</v>
      </c>
      <c r="B45" s="67">
        <v>1</v>
      </c>
      <c r="C45" s="67">
        <v>25.4</v>
      </c>
      <c r="D45" s="68">
        <v>51.1</v>
      </c>
      <c r="E45" s="67">
        <v>2.5</v>
      </c>
      <c r="F45" s="67">
        <v>13.69</v>
      </c>
      <c r="G45" s="68">
        <v>11.4</v>
      </c>
      <c r="H45" s="67">
        <v>0.15</v>
      </c>
      <c r="I45" s="68">
        <v>7.27624684</v>
      </c>
      <c r="J45" s="67">
        <v>11.25</v>
      </c>
      <c r="K45" s="68">
        <v>2.17</v>
      </c>
      <c r="L45" s="67">
        <v>0.44</v>
      </c>
      <c r="M45" s="67">
        <v>0.24</v>
      </c>
      <c r="N45" s="70">
        <v>0.109</v>
      </c>
      <c r="O45" s="70">
        <v>0.011</v>
      </c>
      <c r="P45" s="68">
        <f t="shared" si="0"/>
        <v>100.33624684</v>
      </c>
      <c r="Q45" s="66"/>
      <c r="R45" s="23">
        <v>436</v>
      </c>
      <c r="S45" s="23"/>
    </row>
    <row r="46" spans="1:19" ht="21" customHeight="1">
      <c r="A46" s="66" t="s">
        <v>525</v>
      </c>
      <c r="B46" s="67">
        <v>2</v>
      </c>
      <c r="C46" s="67">
        <v>25.4</v>
      </c>
      <c r="D46" s="68">
        <v>50.875</v>
      </c>
      <c r="E46" s="68">
        <v>2.715</v>
      </c>
      <c r="F46" s="67">
        <v>13.54</v>
      </c>
      <c r="G46" s="67">
        <v>11.440000000000001</v>
      </c>
      <c r="H46" s="68">
        <v>0.14</v>
      </c>
      <c r="I46" s="68">
        <v>7.535003840000001</v>
      </c>
      <c r="J46" s="67">
        <v>11.04</v>
      </c>
      <c r="K46" s="68">
        <v>2.2</v>
      </c>
      <c r="L46" s="68">
        <v>0.425</v>
      </c>
      <c r="M46" s="67">
        <v>0.21000000000000002</v>
      </c>
      <c r="N46" s="70">
        <v>0.1525</v>
      </c>
      <c r="O46" s="70">
        <v>0.0125</v>
      </c>
      <c r="P46" s="68">
        <f t="shared" si="0"/>
        <v>100.28500384</v>
      </c>
      <c r="Q46" s="66"/>
      <c r="R46" s="23">
        <v>610</v>
      </c>
      <c r="S46" s="23"/>
    </row>
    <row r="47" spans="1:19" ht="21" customHeight="1">
      <c r="A47" s="66" t="s">
        <v>526</v>
      </c>
      <c r="B47" s="67">
        <v>1</v>
      </c>
      <c r="C47" s="67">
        <v>25.4</v>
      </c>
      <c r="D47" s="67">
        <v>50.27</v>
      </c>
      <c r="E47" s="67">
        <v>2.61</v>
      </c>
      <c r="F47" s="67">
        <v>13.64</v>
      </c>
      <c r="G47" s="67">
        <v>11.37</v>
      </c>
      <c r="H47" s="67">
        <v>0.16</v>
      </c>
      <c r="I47" s="68">
        <v>7.7316591599999995</v>
      </c>
      <c r="J47" s="67">
        <v>11.01</v>
      </c>
      <c r="K47" s="67">
        <v>2.13</v>
      </c>
      <c r="L47" s="67">
        <v>0.41</v>
      </c>
      <c r="M47" s="67">
        <v>0.22</v>
      </c>
      <c r="N47" s="70">
        <v>0.231</v>
      </c>
      <c r="O47" s="70">
        <v>0.013</v>
      </c>
      <c r="P47" s="68">
        <f t="shared" si="0"/>
        <v>99.79565916</v>
      </c>
      <c r="Q47" s="66"/>
      <c r="R47" s="23">
        <v>924</v>
      </c>
      <c r="S47" s="23"/>
    </row>
    <row r="48" spans="1:19" ht="21" customHeight="1">
      <c r="A48" s="66" t="s">
        <v>526</v>
      </c>
      <c r="B48" s="67">
        <v>1</v>
      </c>
      <c r="C48" s="67">
        <v>25.4</v>
      </c>
      <c r="D48" s="67">
        <v>50.72</v>
      </c>
      <c r="E48" s="67">
        <v>2.64</v>
      </c>
      <c r="F48" s="67">
        <v>13.66</v>
      </c>
      <c r="G48" s="67">
        <v>11.43</v>
      </c>
      <c r="H48" s="67">
        <v>0.18</v>
      </c>
      <c r="I48" s="68">
        <v>7.74200944</v>
      </c>
      <c r="J48" s="67">
        <v>10.94</v>
      </c>
      <c r="K48" s="68">
        <v>2.1</v>
      </c>
      <c r="L48" s="67">
        <v>0.45</v>
      </c>
      <c r="M48" s="67">
        <v>0.22</v>
      </c>
      <c r="N48" s="70">
        <v>0.23</v>
      </c>
      <c r="O48" s="70">
        <v>0.015</v>
      </c>
      <c r="P48" s="68">
        <f t="shared" si="0"/>
        <v>100.32700944</v>
      </c>
      <c r="Q48" s="66"/>
      <c r="R48" s="23">
        <v>920</v>
      </c>
      <c r="S48" s="23"/>
    </row>
    <row r="49" spans="1:19" ht="21" customHeight="1">
      <c r="A49" s="66"/>
      <c r="B49" s="67"/>
      <c r="C49" s="67"/>
      <c r="D49" s="67"/>
      <c r="E49" s="67"/>
      <c r="F49" s="67"/>
      <c r="G49" s="67"/>
      <c r="H49" s="67"/>
      <c r="I49" s="68"/>
      <c r="J49" s="67"/>
      <c r="K49" s="67"/>
      <c r="L49" s="67"/>
      <c r="M49" s="67"/>
      <c r="N49" s="70"/>
      <c r="O49" s="70"/>
      <c r="P49" s="67"/>
      <c r="Q49" s="66"/>
      <c r="R49" s="23"/>
      <c r="S49" s="23"/>
    </row>
    <row r="50" spans="1:19" ht="21" customHeight="1">
      <c r="A50" s="66" t="s">
        <v>527</v>
      </c>
      <c r="B50" s="67">
        <v>1</v>
      </c>
      <c r="C50" s="67">
        <v>24.98</v>
      </c>
      <c r="D50" s="67">
        <v>50.92</v>
      </c>
      <c r="E50" s="67">
        <v>2.26</v>
      </c>
      <c r="F50" s="67">
        <v>13.38</v>
      </c>
      <c r="G50" s="67">
        <v>10.68</v>
      </c>
      <c r="H50" s="67">
        <v>0.14</v>
      </c>
      <c r="I50" s="68">
        <v>7.493602720000001</v>
      </c>
      <c r="J50" s="67">
        <v>11.18</v>
      </c>
      <c r="K50" s="67">
        <v>2.19</v>
      </c>
      <c r="L50" s="67">
        <v>0.42</v>
      </c>
      <c r="M50" s="67">
        <v>0.19</v>
      </c>
      <c r="N50" s="70">
        <v>0.095</v>
      </c>
      <c r="O50" s="70">
        <v>0.015</v>
      </c>
      <c r="P50" s="68">
        <f t="shared" si="0"/>
        <v>98.96360272000001</v>
      </c>
      <c r="Q50" s="66"/>
      <c r="R50" s="23">
        <v>380</v>
      </c>
      <c r="S50" s="23"/>
    </row>
    <row r="51" spans="1:19" ht="21" customHeight="1">
      <c r="A51" s="66" t="s">
        <v>528</v>
      </c>
      <c r="B51" s="67">
        <v>2</v>
      </c>
      <c r="C51" s="67">
        <v>24.98</v>
      </c>
      <c r="D51" s="67">
        <v>50.83</v>
      </c>
      <c r="E51" s="67">
        <v>2.26</v>
      </c>
      <c r="F51" s="67">
        <v>13.39</v>
      </c>
      <c r="G51" s="67">
        <v>10.89</v>
      </c>
      <c r="H51" s="67">
        <v>0.18</v>
      </c>
      <c r="I51" s="68">
        <v>8.24917316</v>
      </c>
      <c r="J51" s="68">
        <v>10.975</v>
      </c>
      <c r="K51" s="67">
        <v>2.1399999999999997</v>
      </c>
      <c r="L51" s="68">
        <v>0.415</v>
      </c>
      <c r="M51" s="67">
        <v>0.18</v>
      </c>
      <c r="N51" s="70">
        <v>0.115</v>
      </c>
      <c r="O51" s="70">
        <v>0.014</v>
      </c>
      <c r="P51" s="68">
        <f t="shared" si="0"/>
        <v>99.63817316</v>
      </c>
      <c r="Q51" s="66"/>
      <c r="R51" s="23">
        <v>460</v>
      </c>
      <c r="S51" s="23"/>
    </row>
    <row r="52" spans="1:19" ht="21" customHeight="1">
      <c r="A52" s="66" t="s">
        <v>529</v>
      </c>
      <c r="B52" s="67">
        <v>1</v>
      </c>
      <c r="C52" s="67">
        <v>24.98</v>
      </c>
      <c r="D52" s="67">
        <v>51.31</v>
      </c>
      <c r="E52" s="67">
        <v>2.31</v>
      </c>
      <c r="F52" s="67">
        <v>13.9</v>
      </c>
      <c r="G52" s="67">
        <v>10.94</v>
      </c>
      <c r="H52" s="67">
        <v>0.12</v>
      </c>
      <c r="I52" s="68">
        <v>7.390099919999999</v>
      </c>
      <c r="J52" s="67">
        <v>11.02</v>
      </c>
      <c r="K52" s="67">
        <v>2.23</v>
      </c>
      <c r="L52" s="67">
        <v>0.45</v>
      </c>
      <c r="M52" s="68">
        <v>0.2</v>
      </c>
      <c r="N52" s="70">
        <v>0.095</v>
      </c>
      <c r="O52" s="70">
        <v>0.012</v>
      </c>
      <c r="P52" s="68">
        <f t="shared" si="0"/>
        <v>99.97709992000001</v>
      </c>
      <c r="Q52" s="66"/>
      <c r="R52" s="23">
        <v>380</v>
      </c>
      <c r="S52" s="23"/>
    </row>
    <row r="53" spans="1:19" ht="21" customHeight="1">
      <c r="A53" s="66" t="s">
        <v>530</v>
      </c>
      <c r="B53" s="67">
        <v>2</v>
      </c>
      <c r="C53" s="67">
        <v>24.98</v>
      </c>
      <c r="D53" s="68">
        <v>51.065</v>
      </c>
      <c r="E53" s="68">
        <v>2.385</v>
      </c>
      <c r="F53" s="68">
        <v>13.75</v>
      </c>
      <c r="G53" s="68">
        <v>10.875</v>
      </c>
      <c r="H53" s="67">
        <v>0.19</v>
      </c>
      <c r="I53" s="68">
        <v>7.31247282</v>
      </c>
      <c r="J53" s="68">
        <v>11.135000000000002</v>
      </c>
      <c r="K53" s="68">
        <v>2.2</v>
      </c>
      <c r="L53" s="68">
        <v>0.405</v>
      </c>
      <c r="M53" s="68">
        <v>0.21500000000000002</v>
      </c>
      <c r="N53" s="70">
        <v>0.098</v>
      </c>
      <c r="O53" s="70">
        <v>0.0165</v>
      </c>
      <c r="P53" s="68">
        <f t="shared" si="0"/>
        <v>99.64697281999999</v>
      </c>
      <c r="Q53" s="66"/>
      <c r="R53" s="23">
        <v>392</v>
      </c>
      <c r="S53" s="23"/>
    </row>
    <row r="54" spans="1:19" ht="21" customHeight="1">
      <c r="A54" s="66" t="s">
        <v>531</v>
      </c>
      <c r="B54" s="67">
        <v>1</v>
      </c>
      <c r="C54" s="67">
        <v>24.98</v>
      </c>
      <c r="D54" s="67">
        <v>51.24</v>
      </c>
      <c r="E54" s="67">
        <v>2.32</v>
      </c>
      <c r="F54" s="67">
        <v>13.69</v>
      </c>
      <c r="G54" s="67">
        <v>10.88</v>
      </c>
      <c r="H54" s="67">
        <v>0.16</v>
      </c>
      <c r="I54" s="68">
        <v>7.483252440000001</v>
      </c>
      <c r="J54" s="67">
        <v>11.03</v>
      </c>
      <c r="K54" s="67">
        <v>2.18</v>
      </c>
      <c r="L54" s="67">
        <v>0.41</v>
      </c>
      <c r="M54" s="67">
        <v>0.18</v>
      </c>
      <c r="N54" s="70">
        <v>0.087</v>
      </c>
      <c r="O54" s="70">
        <v>0.015</v>
      </c>
      <c r="P54" s="68">
        <f t="shared" si="0"/>
        <v>99.67525244000001</v>
      </c>
      <c r="Q54" s="66"/>
      <c r="R54" s="23">
        <v>348</v>
      </c>
      <c r="S54" s="23"/>
    </row>
    <row r="55" spans="1:19" ht="21" customHeight="1">
      <c r="A55" s="66" t="s">
        <v>532</v>
      </c>
      <c r="B55" s="67">
        <v>1</v>
      </c>
      <c r="C55" s="67">
        <v>24.98</v>
      </c>
      <c r="D55" s="67">
        <v>50.85</v>
      </c>
      <c r="E55" s="67">
        <v>2.42</v>
      </c>
      <c r="F55" s="67">
        <v>13.14</v>
      </c>
      <c r="G55" s="67">
        <v>10.56</v>
      </c>
      <c r="H55" s="67">
        <v>0.2</v>
      </c>
      <c r="I55" s="68">
        <v>8.766687160000002</v>
      </c>
      <c r="J55" s="67">
        <v>10.52</v>
      </c>
      <c r="K55" s="67">
        <v>2.14</v>
      </c>
      <c r="L55" s="67">
        <v>0.46</v>
      </c>
      <c r="M55" s="67">
        <v>0.18</v>
      </c>
      <c r="N55" s="70">
        <v>0.089</v>
      </c>
      <c r="O55" s="70">
        <v>0.011</v>
      </c>
      <c r="P55" s="68">
        <f t="shared" si="0"/>
        <v>99.33668716</v>
      </c>
      <c r="Q55" s="66"/>
      <c r="R55" s="23">
        <v>356</v>
      </c>
      <c r="S55" s="23"/>
    </row>
    <row r="56" spans="1:19" ht="21" customHeight="1">
      <c r="A56" s="66" t="s">
        <v>533</v>
      </c>
      <c r="B56" s="67">
        <v>1</v>
      </c>
      <c r="C56" s="67">
        <v>24.98</v>
      </c>
      <c r="D56" s="67">
        <v>51.33</v>
      </c>
      <c r="E56" s="67">
        <v>2.41</v>
      </c>
      <c r="F56" s="67">
        <v>13.65</v>
      </c>
      <c r="G56" s="67">
        <v>10.17</v>
      </c>
      <c r="H56" s="67">
        <v>0.16</v>
      </c>
      <c r="I56" s="68">
        <v>7.26589656</v>
      </c>
      <c r="J56" s="67">
        <v>11.12</v>
      </c>
      <c r="K56" s="67">
        <v>2.19</v>
      </c>
      <c r="L56" s="67">
        <v>0.42</v>
      </c>
      <c r="M56" s="67">
        <v>0.21</v>
      </c>
      <c r="N56" s="70">
        <v>0.113</v>
      </c>
      <c r="O56" s="70">
        <v>0.019</v>
      </c>
      <c r="P56" s="68">
        <f t="shared" si="0"/>
        <v>99.05789656</v>
      </c>
      <c r="Q56" s="66"/>
      <c r="R56" s="23">
        <v>452</v>
      </c>
      <c r="S56" s="23"/>
    </row>
    <row r="57" spans="1:19" ht="21" customHeight="1">
      <c r="A57" s="66" t="s">
        <v>534</v>
      </c>
      <c r="B57" s="67">
        <v>1</v>
      </c>
      <c r="C57" s="67">
        <v>24.98</v>
      </c>
      <c r="D57" s="67">
        <v>50.05</v>
      </c>
      <c r="E57" s="67">
        <v>2.15</v>
      </c>
      <c r="F57" s="67">
        <v>12.37</v>
      </c>
      <c r="G57" s="67">
        <v>11.48</v>
      </c>
      <c r="H57" s="67">
        <v>0.18</v>
      </c>
      <c r="I57" s="68">
        <v>10.774641480000001</v>
      </c>
      <c r="J57" s="67">
        <v>9.98</v>
      </c>
      <c r="K57" s="67">
        <v>1.98</v>
      </c>
      <c r="L57" s="67">
        <v>0.32</v>
      </c>
      <c r="M57" s="67">
        <v>0.17</v>
      </c>
      <c r="N57" s="70">
        <v>0.231</v>
      </c>
      <c r="O57" s="70">
        <v>0.015</v>
      </c>
      <c r="P57" s="68">
        <f t="shared" si="0"/>
        <v>99.70064148</v>
      </c>
      <c r="Q57" s="66"/>
      <c r="R57" s="23">
        <v>924</v>
      </c>
      <c r="S57" s="23"/>
    </row>
    <row r="58" spans="1:19" ht="21" customHeight="1">
      <c r="A58" s="66"/>
      <c r="B58" s="67"/>
      <c r="C58" s="67"/>
      <c r="D58" s="67"/>
      <c r="E58" s="67"/>
      <c r="F58" s="67"/>
      <c r="G58" s="67"/>
      <c r="H58" s="67"/>
      <c r="I58" s="68"/>
      <c r="J58" s="67"/>
      <c r="K58" s="67"/>
      <c r="L58" s="67"/>
      <c r="M58" s="67"/>
      <c r="N58" s="70"/>
      <c r="O58" s="70"/>
      <c r="P58" s="68"/>
      <c r="Q58" s="66"/>
      <c r="R58" s="23"/>
      <c r="S58" s="23"/>
    </row>
    <row r="59" spans="1:19" ht="21" customHeight="1">
      <c r="A59" s="66" t="s">
        <v>535</v>
      </c>
      <c r="B59" s="67">
        <v>1</v>
      </c>
      <c r="C59" s="67">
        <v>24.54</v>
      </c>
      <c r="D59" s="67">
        <v>51.73</v>
      </c>
      <c r="E59" s="67">
        <v>2.43</v>
      </c>
      <c r="F59" s="67">
        <v>13.98</v>
      </c>
      <c r="G59" s="67">
        <v>10.83</v>
      </c>
      <c r="H59" s="67">
        <v>0.16</v>
      </c>
      <c r="I59" s="68">
        <v>7.04854068</v>
      </c>
      <c r="J59" s="67">
        <v>11.38</v>
      </c>
      <c r="K59" s="67">
        <v>2.28</v>
      </c>
      <c r="L59" s="67">
        <v>0.46</v>
      </c>
      <c r="M59" s="67">
        <v>0.19</v>
      </c>
      <c r="N59" s="70">
        <v>0.036</v>
      </c>
      <c r="O59" s="70">
        <v>0.014</v>
      </c>
      <c r="P59" s="68">
        <f t="shared" si="0"/>
        <v>100.53854067999998</v>
      </c>
      <c r="Q59" s="66"/>
      <c r="R59" s="23">
        <v>144</v>
      </c>
      <c r="S59" s="23"/>
    </row>
    <row r="60" spans="1:19" ht="21" customHeight="1">
      <c r="A60" s="66" t="s">
        <v>536</v>
      </c>
      <c r="B60" s="67">
        <v>1</v>
      </c>
      <c r="C60" s="67">
        <v>24.54</v>
      </c>
      <c r="D60" s="68">
        <v>51.6</v>
      </c>
      <c r="E60" s="67">
        <v>2.68</v>
      </c>
      <c r="F60" s="67">
        <v>14.03</v>
      </c>
      <c r="G60" s="67">
        <v>10.48</v>
      </c>
      <c r="H60" s="67">
        <v>0.2</v>
      </c>
      <c r="I60" s="68">
        <v>6.8829362000000005</v>
      </c>
      <c r="J60" s="67">
        <v>11.51</v>
      </c>
      <c r="K60" s="67">
        <v>2.31</v>
      </c>
      <c r="L60" s="67">
        <v>0.47</v>
      </c>
      <c r="M60" s="67">
        <v>0.18</v>
      </c>
      <c r="N60" s="70">
        <v>0.041</v>
      </c>
      <c r="O60" s="70">
        <v>0.011</v>
      </c>
      <c r="P60" s="68">
        <f t="shared" si="0"/>
        <v>100.39493620000002</v>
      </c>
      <c r="Q60" s="66"/>
      <c r="R60" s="23">
        <v>164</v>
      </c>
      <c r="S60" s="23"/>
    </row>
    <row r="61" spans="1:19" ht="21" customHeight="1">
      <c r="A61" s="66" t="s">
        <v>537</v>
      </c>
      <c r="B61" s="67">
        <v>1</v>
      </c>
      <c r="C61" s="67">
        <v>24.54</v>
      </c>
      <c r="D61" s="67">
        <v>51.55</v>
      </c>
      <c r="E61" s="67">
        <v>2.59</v>
      </c>
      <c r="F61" s="67">
        <v>14.1</v>
      </c>
      <c r="G61" s="67">
        <v>10.71</v>
      </c>
      <c r="H61" s="67">
        <v>0.16</v>
      </c>
      <c r="I61" s="68">
        <v>6.924337320000001</v>
      </c>
      <c r="J61" s="67">
        <v>11.38</v>
      </c>
      <c r="K61" s="67">
        <v>2.34</v>
      </c>
      <c r="L61" s="67">
        <v>0.43</v>
      </c>
      <c r="M61" s="68">
        <v>0.2</v>
      </c>
      <c r="N61" s="70">
        <v>0.021</v>
      </c>
      <c r="O61" s="70">
        <v>0.015</v>
      </c>
      <c r="P61" s="68">
        <f t="shared" si="0"/>
        <v>100.42033732</v>
      </c>
      <c r="Q61" s="66"/>
      <c r="R61" s="23">
        <v>84</v>
      </c>
      <c r="S61" s="23"/>
    </row>
    <row r="62" spans="1:19" ht="21" customHeight="1">
      <c r="A62" s="66" t="s">
        <v>538</v>
      </c>
      <c r="B62" s="67">
        <v>2</v>
      </c>
      <c r="C62" s="67">
        <v>24.54</v>
      </c>
      <c r="D62" s="68">
        <v>51.605000000000004</v>
      </c>
      <c r="E62" s="68">
        <v>2.5250000000000004</v>
      </c>
      <c r="F62" s="68">
        <v>13.915</v>
      </c>
      <c r="G62" s="68">
        <v>10.805</v>
      </c>
      <c r="H62" s="67">
        <v>0.16999999999999998</v>
      </c>
      <c r="I62" s="68">
        <v>7.0123147</v>
      </c>
      <c r="J62" s="68">
        <v>11.285</v>
      </c>
      <c r="K62" s="68">
        <v>2.285</v>
      </c>
      <c r="L62" s="68">
        <v>0.425</v>
      </c>
      <c r="M62" s="68">
        <v>0.2</v>
      </c>
      <c r="N62" s="70">
        <v>0.042</v>
      </c>
      <c r="O62" s="70">
        <v>0.0115</v>
      </c>
      <c r="P62" s="68">
        <f t="shared" si="0"/>
        <v>100.2808147</v>
      </c>
      <c r="Q62" s="66"/>
      <c r="R62" s="23">
        <v>168</v>
      </c>
      <c r="S62" s="23"/>
    </row>
    <row r="63" spans="1:19" ht="21" customHeight="1">
      <c r="A63" s="66" t="s">
        <v>539</v>
      </c>
      <c r="B63" s="67">
        <v>1</v>
      </c>
      <c r="C63" s="67">
        <v>24.54</v>
      </c>
      <c r="D63" s="67">
        <v>51.61</v>
      </c>
      <c r="E63" s="67">
        <v>2.16</v>
      </c>
      <c r="F63" s="67">
        <v>13.49</v>
      </c>
      <c r="G63" s="67">
        <v>10.65</v>
      </c>
      <c r="H63" s="67">
        <v>0.16</v>
      </c>
      <c r="I63" s="68">
        <v>8.01111672</v>
      </c>
      <c r="J63" s="67">
        <v>10.95</v>
      </c>
      <c r="K63" s="68">
        <v>2.2</v>
      </c>
      <c r="L63" s="67">
        <v>0.43</v>
      </c>
      <c r="M63" s="67">
        <v>0.24</v>
      </c>
      <c r="N63" s="70">
        <v>0.037</v>
      </c>
      <c r="O63" s="70">
        <v>0.01</v>
      </c>
      <c r="P63" s="68">
        <f t="shared" si="0"/>
        <v>99.94811672000002</v>
      </c>
      <c r="Q63" s="66"/>
      <c r="R63" s="23">
        <v>148</v>
      </c>
      <c r="S63" s="23"/>
    </row>
    <row r="64" spans="1:19" ht="21" customHeight="1">
      <c r="A64" s="66" t="s">
        <v>540</v>
      </c>
      <c r="B64" s="67">
        <v>1</v>
      </c>
      <c r="C64" s="67">
        <v>24.54</v>
      </c>
      <c r="D64" s="67">
        <v>51.35</v>
      </c>
      <c r="E64" s="67">
        <v>2.37</v>
      </c>
      <c r="F64" s="67">
        <v>13.68</v>
      </c>
      <c r="G64" s="67">
        <v>10.99</v>
      </c>
      <c r="H64" s="67">
        <v>0.15</v>
      </c>
      <c r="I64" s="68">
        <v>7.8662128000000004</v>
      </c>
      <c r="J64" s="67">
        <v>10.99</v>
      </c>
      <c r="K64" s="67">
        <v>2.23</v>
      </c>
      <c r="L64" s="67">
        <v>0.4</v>
      </c>
      <c r="M64" s="67">
        <v>0.18</v>
      </c>
      <c r="N64" s="70">
        <v>0.012</v>
      </c>
      <c r="O64" s="70">
        <v>0.014</v>
      </c>
      <c r="P64" s="68">
        <f t="shared" si="0"/>
        <v>100.23221280000001</v>
      </c>
      <c r="Q64" s="66"/>
      <c r="R64" s="23">
        <v>48</v>
      </c>
      <c r="S64" s="23"/>
    </row>
    <row r="65" spans="1:19" ht="21" customHeight="1">
      <c r="A65" s="66" t="s">
        <v>541</v>
      </c>
      <c r="B65" s="67">
        <v>1</v>
      </c>
      <c r="C65" s="67">
        <v>24.54</v>
      </c>
      <c r="D65" s="67">
        <v>51.72</v>
      </c>
      <c r="E65" s="67">
        <v>2.44</v>
      </c>
      <c r="F65" s="67">
        <v>14.05</v>
      </c>
      <c r="G65" s="67">
        <v>10.81</v>
      </c>
      <c r="H65" s="67">
        <v>0.17</v>
      </c>
      <c r="I65" s="68">
        <v>6.75873284</v>
      </c>
      <c r="J65" s="67">
        <v>11.37</v>
      </c>
      <c r="K65" s="67">
        <v>2.24</v>
      </c>
      <c r="L65" s="67">
        <v>0.43</v>
      </c>
      <c r="M65" s="67">
        <v>0.18</v>
      </c>
      <c r="N65" s="70">
        <v>0.09</v>
      </c>
      <c r="O65" s="70">
        <v>0.013</v>
      </c>
      <c r="P65" s="68">
        <f t="shared" si="0"/>
        <v>100.27173284000001</v>
      </c>
      <c r="Q65" s="66"/>
      <c r="R65" s="23">
        <v>360</v>
      </c>
      <c r="S65" s="23"/>
    </row>
    <row r="66" spans="1:19" ht="21" customHeight="1">
      <c r="A66" s="66" t="s">
        <v>542</v>
      </c>
      <c r="B66" s="67">
        <v>2</v>
      </c>
      <c r="C66" s="67">
        <v>24.54</v>
      </c>
      <c r="D66" s="68">
        <v>51.295</v>
      </c>
      <c r="E66" s="67">
        <v>2.49</v>
      </c>
      <c r="F66" s="67">
        <v>14.04</v>
      </c>
      <c r="G66" s="67">
        <v>10.59</v>
      </c>
      <c r="H66" s="67">
        <v>0.175</v>
      </c>
      <c r="I66" s="68">
        <v>6.99161414</v>
      </c>
      <c r="J66" s="67">
        <v>11.28</v>
      </c>
      <c r="K66" s="67">
        <v>2.23</v>
      </c>
      <c r="L66" s="68">
        <v>0.435</v>
      </c>
      <c r="M66" s="67">
        <v>0.21000000000000002</v>
      </c>
      <c r="N66" s="70">
        <v>0.028</v>
      </c>
      <c r="O66" s="70">
        <v>0.01</v>
      </c>
      <c r="P66" s="68">
        <f t="shared" si="0"/>
        <v>99.77461414000001</v>
      </c>
      <c r="Q66" s="66"/>
      <c r="R66" s="23">
        <v>112</v>
      </c>
      <c r="S66" s="23"/>
    </row>
    <row r="67" spans="1:19" ht="21" customHeight="1">
      <c r="A67" s="66" t="s">
        <v>543</v>
      </c>
      <c r="B67" s="67">
        <v>1</v>
      </c>
      <c r="C67" s="67">
        <v>24.54</v>
      </c>
      <c r="D67" s="67">
        <v>51.28</v>
      </c>
      <c r="E67" s="67">
        <v>2.42</v>
      </c>
      <c r="F67" s="67">
        <v>13.98</v>
      </c>
      <c r="G67" s="67">
        <v>10.33</v>
      </c>
      <c r="H67" s="67">
        <v>0.14</v>
      </c>
      <c r="I67" s="68">
        <v>7.22449544</v>
      </c>
      <c r="J67" s="67">
        <v>11.27</v>
      </c>
      <c r="K67" s="67">
        <v>2.25</v>
      </c>
      <c r="L67" s="67">
        <v>0.43</v>
      </c>
      <c r="M67" s="67">
        <v>0.21</v>
      </c>
      <c r="N67" s="70">
        <v>0.024</v>
      </c>
      <c r="O67" s="70">
        <v>0.015</v>
      </c>
      <c r="P67" s="68">
        <f t="shared" si="0"/>
        <v>99.57349544</v>
      </c>
      <c r="Q67" s="66"/>
      <c r="R67" s="23">
        <v>96</v>
      </c>
      <c r="S67" s="23"/>
    </row>
    <row r="68" spans="1:19" ht="21" customHeight="1">
      <c r="A68" s="66" t="s">
        <v>544</v>
      </c>
      <c r="B68" s="67">
        <v>1</v>
      </c>
      <c r="C68" s="67">
        <v>24.54</v>
      </c>
      <c r="D68" s="67">
        <v>51.76</v>
      </c>
      <c r="E68" s="67">
        <v>2.54</v>
      </c>
      <c r="F68" s="67">
        <v>14.26</v>
      </c>
      <c r="G68" s="67">
        <v>10.78</v>
      </c>
      <c r="H68" s="67">
        <v>0.21</v>
      </c>
      <c r="I68" s="68">
        <v>6.73803228</v>
      </c>
      <c r="J68" s="67">
        <v>11.45</v>
      </c>
      <c r="K68" s="67">
        <v>2.29</v>
      </c>
      <c r="L68" s="67">
        <v>0.42</v>
      </c>
      <c r="M68" s="67">
        <v>0.19</v>
      </c>
      <c r="N68" s="70">
        <v>0.022</v>
      </c>
      <c r="O68" s="70">
        <v>0.017</v>
      </c>
      <c r="P68" s="68">
        <f t="shared" si="0"/>
        <v>100.67703228</v>
      </c>
      <c r="Q68" s="66"/>
      <c r="R68" s="23">
        <v>88</v>
      </c>
      <c r="S68" s="23"/>
    </row>
    <row r="69" spans="1:19" ht="21" customHeight="1">
      <c r="A69" s="66" t="s">
        <v>545</v>
      </c>
      <c r="B69" s="67">
        <v>1</v>
      </c>
      <c r="C69" s="67">
        <v>24.54</v>
      </c>
      <c r="D69" s="67">
        <v>51.33</v>
      </c>
      <c r="E69" s="67">
        <v>2.48</v>
      </c>
      <c r="F69" s="67">
        <v>14.07</v>
      </c>
      <c r="G69" s="67">
        <v>10.81</v>
      </c>
      <c r="H69" s="67">
        <v>0.18</v>
      </c>
      <c r="I69" s="68">
        <v>6.851885360000001</v>
      </c>
      <c r="J69" s="67">
        <v>11.48</v>
      </c>
      <c r="K69" s="67">
        <v>2.28</v>
      </c>
      <c r="L69" s="67">
        <v>0.44</v>
      </c>
      <c r="M69" s="67">
        <v>0.19</v>
      </c>
      <c r="N69" s="70">
        <v>0.03</v>
      </c>
      <c r="O69" s="70">
        <v>0.01</v>
      </c>
      <c r="P69" s="68">
        <f t="shared" si="0"/>
        <v>100.15188536000001</v>
      </c>
      <c r="Q69" s="66"/>
      <c r="R69" s="23">
        <v>120</v>
      </c>
      <c r="S69" s="23"/>
    </row>
    <row r="70" spans="1:19" ht="21" customHeight="1">
      <c r="A70" s="66" t="s">
        <v>546</v>
      </c>
      <c r="B70" s="67">
        <v>1</v>
      </c>
      <c r="C70" s="67">
        <v>24.54</v>
      </c>
      <c r="D70" s="67">
        <v>51.1</v>
      </c>
      <c r="E70" s="67">
        <v>2.33</v>
      </c>
      <c r="F70" s="67">
        <v>13.54</v>
      </c>
      <c r="G70" s="67">
        <v>10.72</v>
      </c>
      <c r="H70" s="67">
        <v>0.15</v>
      </c>
      <c r="I70" s="68">
        <v>8.01111672</v>
      </c>
      <c r="J70" s="67">
        <v>10.93</v>
      </c>
      <c r="K70" s="67">
        <v>2.19</v>
      </c>
      <c r="L70" s="67">
        <v>0.41</v>
      </c>
      <c r="M70" s="68">
        <v>0.2</v>
      </c>
      <c r="N70" s="70">
        <v>0.09</v>
      </c>
      <c r="O70" s="70">
        <v>0.006</v>
      </c>
      <c r="P70" s="68">
        <f aca="true" t="shared" si="1" ref="P70:P76">SUM(D70:O70)</f>
        <v>99.67711672</v>
      </c>
      <c r="Q70" s="66"/>
      <c r="R70" s="23">
        <v>360</v>
      </c>
      <c r="S70" s="23"/>
    </row>
    <row r="71" spans="1:19" ht="21" customHeight="1">
      <c r="A71" s="66" t="s">
        <v>547</v>
      </c>
      <c r="B71" s="67">
        <v>1</v>
      </c>
      <c r="C71" s="67">
        <v>24.54</v>
      </c>
      <c r="D71" s="67">
        <v>50.98</v>
      </c>
      <c r="E71" s="67">
        <v>2.36</v>
      </c>
      <c r="F71" s="67">
        <v>13.67</v>
      </c>
      <c r="G71" s="67">
        <v>11.14</v>
      </c>
      <c r="H71" s="67">
        <v>0.17</v>
      </c>
      <c r="I71" s="68">
        <v>7.700608320000001</v>
      </c>
      <c r="J71" s="67">
        <v>10.97</v>
      </c>
      <c r="K71" s="67">
        <v>2.22</v>
      </c>
      <c r="L71" s="67">
        <v>0.45</v>
      </c>
      <c r="M71" s="68">
        <v>0.18</v>
      </c>
      <c r="N71" s="70">
        <v>0.08</v>
      </c>
      <c r="O71" s="70">
        <v>0.014</v>
      </c>
      <c r="P71" s="68">
        <f t="shared" si="1"/>
        <v>99.93460832</v>
      </c>
      <c r="Q71" s="66"/>
      <c r="R71" s="23">
        <v>320</v>
      </c>
      <c r="S71" s="23"/>
    </row>
    <row r="72" spans="1:19" ht="21" customHeight="1">
      <c r="A72" s="66" t="s">
        <v>548</v>
      </c>
      <c r="B72" s="67">
        <v>1</v>
      </c>
      <c r="C72" s="67">
        <v>24.54</v>
      </c>
      <c r="D72" s="67">
        <v>51.86</v>
      </c>
      <c r="E72" s="67">
        <v>2.65</v>
      </c>
      <c r="F72" s="67">
        <v>13.89</v>
      </c>
      <c r="G72" s="67">
        <v>10.63</v>
      </c>
      <c r="H72" s="67">
        <v>0.17</v>
      </c>
      <c r="I72" s="68">
        <v>6.800133960000001</v>
      </c>
      <c r="J72" s="67">
        <v>11.27</v>
      </c>
      <c r="K72" s="67">
        <v>2.25</v>
      </c>
      <c r="L72" s="67">
        <v>0.42</v>
      </c>
      <c r="M72" s="68">
        <v>0.2</v>
      </c>
      <c r="N72" s="70">
        <v>0.027</v>
      </c>
      <c r="O72" s="70">
        <v>0.006</v>
      </c>
      <c r="P72" s="68">
        <f t="shared" si="1"/>
        <v>100.17313396</v>
      </c>
      <c r="Q72" s="66"/>
      <c r="R72" s="23">
        <v>108</v>
      </c>
      <c r="S72" s="23"/>
    </row>
    <row r="73" spans="1:19" ht="21" customHeight="1">
      <c r="A73" s="66" t="s">
        <v>549</v>
      </c>
      <c r="B73" s="67">
        <v>1</v>
      </c>
      <c r="C73" s="67">
        <v>24.54</v>
      </c>
      <c r="D73" s="67">
        <v>51.58</v>
      </c>
      <c r="E73" s="67">
        <v>2.54</v>
      </c>
      <c r="F73" s="67">
        <v>14.07</v>
      </c>
      <c r="G73" s="67">
        <v>10.74</v>
      </c>
      <c r="H73" s="67">
        <v>0.16</v>
      </c>
      <c r="I73" s="68">
        <v>6.99678928</v>
      </c>
      <c r="J73" s="67">
        <v>11.14</v>
      </c>
      <c r="K73" s="67">
        <v>2.28</v>
      </c>
      <c r="L73" s="67">
        <v>0.45</v>
      </c>
      <c r="M73" s="67">
        <v>0.22</v>
      </c>
      <c r="N73" s="70">
        <v>0.032</v>
      </c>
      <c r="O73" s="70">
        <v>0.01</v>
      </c>
      <c r="P73" s="68">
        <f t="shared" si="1"/>
        <v>100.21878928</v>
      </c>
      <c r="Q73" s="66"/>
      <c r="R73" s="23">
        <v>128</v>
      </c>
      <c r="S73" s="23"/>
    </row>
    <row r="74" spans="1:19" ht="21" customHeight="1">
      <c r="A74" s="66" t="s">
        <v>550</v>
      </c>
      <c r="B74" s="67">
        <v>1</v>
      </c>
      <c r="C74" s="67">
        <v>24.54</v>
      </c>
      <c r="D74" s="67">
        <v>51.47</v>
      </c>
      <c r="E74" s="67">
        <v>2.31</v>
      </c>
      <c r="F74" s="67">
        <v>13.95</v>
      </c>
      <c r="G74" s="67">
        <v>10.19</v>
      </c>
      <c r="H74" s="67">
        <v>0.17</v>
      </c>
      <c r="I74" s="68">
        <v>7.0381904</v>
      </c>
      <c r="J74" s="67">
        <v>11.28</v>
      </c>
      <c r="K74" s="67">
        <v>2.29</v>
      </c>
      <c r="L74" s="67">
        <v>0.42</v>
      </c>
      <c r="M74" s="67">
        <v>0.21</v>
      </c>
      <c r="N74" s="70">
        <v>0.035</v>
      </c>
      <c r="O74" s="70">
        <v>0.008</v>
      </c>
      <c r="P74" s="68">
        <f t="shared" si="1"/>
        <v>99.3711904</v>
      </c>
      <c r="Q74" s="66"/>
      <c r="R74" s="23">
        <v>140</v>
      </c>
      <c r="S74" s="23"/>
    </row>
    <row r="75" spans="1:19" ht="21" customHeight="1">
      <c r="A75" s="66" t="s">
        <v>551</v>
      </c>
      <c r="B75" s="67">
        <v>1</v>
      </c>
      <c r="C75" s="67">
        <v>24.54</v>
      </c>
      <c r="D75" s="67">
        <v>51.24</v>
      </c>
      <c r="E75" s="67">
        <v>2.43</v>
      </c>
      <c r="F75" s="67">
        <v>13.64</v>
      </c>
      <c r="G75" s="67">
        <v>11.04</v>
      </c>
      <c r="H75" s="67">
        <v>0.2</v>
      </c>
      <c r="I75" s="68">
        <v>7.61780608</v>
      </c>
      <c r="J75" s="67">
        <v>11.11</v>
      </c>
      <c r="K75" s="67">
        <v>2.22</v>
      </c>
      <c r="L75" s="67">
        <v>0.41</v>
      </c>
      <c r="M75" s="67">
        <v>0.18</v>
      </c>
      <c r="N75" s="70">
        <v>0.095</v>
      </c>
      <c r="O75" s="70">
        <v>0.008</v>
      </c>
      <c r="P75" s="68">
        <f t="shared" si="1"/>
        <v>100.19080607999999</v>
      </c>
      <c r="Q75" s="66"/>
      <c r="R75" s="23">
        <v>380</v>
      </c>
      <c r="S75" s="23"/>
    </row>
    <row r="76" spans="1:19" ht="21" customHeight="1">
      <c r="A76" s="66" t="s">
        <v>552</v>
      </c>
      <c r="B76" s="67">
        <v>1</v>
      </c>
      <c r="C76" s="67">
        <v>24.54</v>
      </c>
      <c r="D76" s="67">
        <v>50.72</v>
      </c>
      <c r="E76" s="67">
        <v>2.39</v>
      </c>
      <c r="F76" s="67">
        <v>12.92</v>
      </c>
      <c r="G76" s="67">
        <v>11.08</v>
      </c>
      <c r="H76" s="67">
        <v>0.15</v>
      </c>
      <c r="I76" s="68">
        <v>9.6257604</v>
      </c>
      <c r="J76" s="67">
        <v>10.52</v>
      </c>
      <c r="K76" s="67">
        <v>2.04</v>
      </c>
      <c r="L76" s="67">
        <v>0.38</v>
      </c>
      <c r="M76" s="67">
        <v>0.21</v>
      </c>
      <c r="N76" s="70">
        <v>0.098</v>
      </c>
      <c r="O76" s="70">
        <v>0.017</v>
      </c>
      <c r="P76" s="68">
        <f t="shared" si="1"/>
        <v>100.1507604</v>
      </c>
      <c r="Q76" s="66"/>
      <c r="R76" s="23">
        <v>392</v>
      </c>
      <c r="S76" s="23"/>
    </row>
    <row r="77" spans="1:19" ht="21" customHeight="1">
      <c r="A77" s="66"/>
      <c r="B77" s="67"/>
      <c r="C77" s="67"/>
      <c r="D77" s="67"/>
      <c r="E77" s="67"/>
      <c r="F77" s="67"/>
      <c r="G77" s="67"/>
      <c r="H77" s="67"/>
      <c r="I77" s="68"/>
      <c r="J77" s="67"/>
      <c r="K77" s="67"/>
      <c r="L77" s="67"/>
      <c r="M77" s="67"/>
      <c r="N77" s="70"/>
      <c r="O77" s="70"/>
      <c r="P77" s="67"/>
      <c r="Q77" s="66"/>
      <c r="R77" s="23"/>
      <c r="S77" s="23"/>
    </row>
    <row r="78" spans="1:19" ht="21" customHeight="1">
      <c r="A78" s="66" t="s">
        <v>553</v>
      </c>
      <c r="B78" s="67">
        <v>1</v>
      </c>
      <c r="C78" s="67">
        <v>24.33</v>
      </c>
      <c r="D78" s="67">
        <v>50.98</v>
      </c>
      <c r="E78" s="67">
        <v>2.35</v>
      </c>
      <c r="F78" s="67">
        <v>13.4</v>
      </c>
      <c r="G78" s="67">
        <v>11.11</v>
      </c>
      <c r="H78" s="67">
        <v>0.14</v>
      </c>
      <c r="I78" s="68">
        <v>8.04216756</v>
      </c>
      <c r="J78" s="67">
        <v>10.64</v>
      </c>
      <c r="K78" s="67">
        <v>2.12</v>
      </c>
      <c r="L78" s="67">
        <v>0.42</v>
      </c>
      <c r="M78" s="68">
        <v>0.2</v>
      </c>
      <c r="N78" s="70">
        <v>0.11</v>
      </c>
      <c r="O78" s="70">
        <v>0.012</v>
      </c>
      <c r="P78" s="68">
        <f aca="true" t="shared" si="2" ref="P78:P95">SUM(D78:O78)</f>
        <v>99.52416756000001</v>
      </c>
      <c r="Q78" s="66"/>
      <c r="R78" s="23">
        <v>440</v>
      </c>
      <c r="S78" s="23"/>
    </row>
    <row r="79" spans="1:19" ht="21" customHeight="1">
      <c r="A79" s="66" t="s">
        <v>554</v>
      </c>
      <c r="B79" s="67">
        <v>1</v>
      </c>
      <c r="C79" s="67">
        <v>24.33</v>
      </c>
      <c r="D79" s="67">
        <v>50.31</v>
      </c>
      <c r="E79" s="67">
        <v>2.28</v>
      </c>
      <c r="F79" s="67">
        <v>12.93</v>
      </c>
      <c r="G79" s="67">
        <v>10.7</v>
      </c>
      <c r="H79" s="67">
        <v>0.16</v>
      </c>
      <c r="I79" s="68">
        <v>9.884517400000002</v>
      </c>
      <c r="J79" s="67">
        <v>10.3</v>
      </c>
      <c r="K79" s="67">
        <v>2.05</v>
      </c>
      <c r="L79" s="67">
        <v>0.43</v>
      </c>
      <c r="M79" s="68">
        <v>0.19</v>
      </c>
      <c r="N79" s="70">
        <v>0.088</v>
      </c>
      <c r="O79" s="70">
        <v>0.012</v>
      </c>
      <c r="P79" s="68">
        <f t="shared" si="2"/>
        <v>99.33451740000001</v>
      </c>
      <c r="Q79" s="66"/>
      <c r="R79" s="23">
        <v>352</v>
      </c>
      <c r="S79" s="23"/>
    </row>
    <row r="80" spans="1:19" ht="21" customHeight="1">
      <c r="A80" s="66" t="s">
        <v>555</v>
      </c>
      <c r="B80" s="67">
        <v>1</v>
      </c>
      <c r="C80" s="67">
        <v>24.33</v>
      </c>
      <c r="D80" s="67">
        <v>50.11</v>
      </c>
      <c r="E80" s="67">
        <v>2.36</v>
      </c>
      <c r="F80" s="67">
        <v>12.88</v>
      </c>
      <c r="G80" s="67">
        <v>10.91</v>
      </c>
      <c r="H80" s="67">
        <v>0.14</v>
      </c>
      <c r="I80" s="68">
        <v>9.74996376</v>
      </c>
      <c r="J80" s="67">
        <v>10.26</v>
      </c>
      <c r="K80" s="67">
        <v>2.04</v>
      </c>
      <c r="L80" s="67">
        <v>0.43</v>
      </c>
      <c r="M80" s="68">
        <v>0.2</v>
      </c>
      <c r="N80" s="70">
        <v>0.161</v>
      </c>
      <c r="O80" s="70">
        <v>0.008</v>
      </c>
      <c r="P80" s="68">
        <f t="shared" si="2"/>
        <v>99.24896376000001</v>
      </c>
      <c r="Q80" s="66"/>
      <c r="R80" s="23">
        <v>644</v>
      </c>
      <c r="S80" s="23"/>
    </row>
    <row r="81" spans="1:19" ht="21" customHeight="1">
      <c r="A81" s="66" t="s">
        <v>556</v>
      </c>
      <c r="B81" s="67">
        <v>1</v>
      </c>
      <c r="C81" s="67">
        <v>24.33</v>
      </c>
      <c r="D81" s="67">
        <v>50.69</v>
      </c>
      <c r="E81" s="67">
        <v>2.45</v>
      </c>
      <c r="F81" s="67">
        <v>13.13</v>
      </c>
      <c r="G81" s="67">
        <v>11.22</v>
      </c>
      <c r="H81" s="67">
        <v>0.13</v>
      </c>
      <c r="I81" s="68">
        <v>8.859839680000002</v>
      </c>
      <c r="J81" s="67">
        <v>10.59</v>
      </c>
      <c r="K81" s="67">
        <v>2.16</v>
      </c>
      <c r="L81" s="67">
        <v>0.42</v>
      </c>
      <c r="M81" s="67">
        <v>0.19</v>
      </c>
      <c r="N81" s="70">
        <v>0.104</v>
      </c>
      <c r="O81" s="70">
        <v>0.015</v>
      </c>
      <c r="P81" s="68">
        <f t="shared" si="2"/>
        <v>99.95883968</v>
      </c>
      <c r="Q81" s="66"/>
      <c r="R81" s="23">
        <v>416</v>
      </c>
      <c r="S81" s="23"/>
    </row>
    <row r="82" spans="1:19" ht="21" customHeight="1">
      <c r="A82" s="66" t="s">
        <v>557</v>
      </c>
      <c r="B82" s="67">
        <v>1</v>
      </c>
      <c r="C82" s="67">
        <v>24.33</v>
      </c>
      <c r="D82" s="67">
        <v>50.69</v>
      </c>
      <c r="E82" s="67">
        <v>2.29</v>
      </c>
      <c r="F82" s="67">
        <v>13.2</v>
      </c>
      <c r="G82" s="67">
        <v>11.5</v>
      </c>
      <c r="H82" s="67">
        <v>0.17</v>
      </c>
      <c r="I82" s="68">
        <v>8.549331279999999</v>
      </c>
      <c r="J82" s="67">
        <v>10.49</v>
      </c>
      <c r="K82" s="67">
        <v>2.18</v>
      </c>
      <c r="L82" s="67">
        <v>0.42</v>
      </c>
      <c r="M82" s="67">
        <v>0.22</v>
      </c>
      <c r="N82" s="70">
        <v>0.087</v>
      </c>
      <c r="O82" s="70">
        <v>0.012</v>
      </c>
      <c r="P82" s="68">
        <f t="shared" si="2"/>
        <v>99.80833128</v>
      </c>
      <c r="Q82" s="66"/>
      <c r="R82" s="23">
        <v>348</v>
      </c>
      <c r="S82" s="23"/>
    </row>
    <row r="83" spans="1:19" ht="21" customHeight="1">
      <c r="A83" s="66" t="s">
        <v>558</v>
      </c>
      <c r="B83" s="67">
        <v>1</v>
      </c>
      <c r="C83" s="67">
        <v>24.33</v>
      </c>
      <c r="D83" s="67">
        <v>50.76</v>
      </c>
      <c r="E83" s="68">
        <v>2.3</v>
      </c>
      <c r="F83" s="67">
        <v>13.33</v>
      </c>
      <c r="G83" s="67">
        <v>11.18</v>
      </c>
      <c r="H83" s="67">
        <v>0.17</v>
      </c>
      <c r="I83" s="68">
        <v>8.663184359999999</v>
      </c>
      <c r="J83" s="67">
        <v>10.61</v>
      </c>
      <c r="K83" s="68">
        <v>2.2</v>
      </c>
      <c r="L83" s="67">
        <v>0.41</v>
      </c>
      <c r="M83" s="67">
        <v>0.19</v>
      </c>
      <c r="N83" s="70">
        <v>0.095</v>
      </c>
      <c r="O83" s="70">
        <v>0.014</v>
      </c>
      <c r="P83" s="68">
        <f t="shared" si="2"/>
        <v>99.92218435999999</v>
      </c>
      <c r="Q83" s="66"/>
      <c r="R83" s="23">
        <v>380</v>
      </c>
      <c r="S83" s="23"/>
    </row>
    <row r="84" spans="1:19" ht="21" customHeight="1">
      <c r="A84" s="66" t="s">
        <v>559</v>
      </c>
      <c r="B84" s="67">
        <v>1</v>
      </c>
      <c r="C84" s="67">
        <v>24.33</v>
      </c>
      <c r="D84" s="67">
        <v>50.74</v>
      </c>
      <c r="E84" s="68">
        <v>2.5</v>
      </c>
      <c r="F84" s="67">
        <v>14.03</v>
      </c>
      <c r="G84" s="67">
        <v>10.88</v>
      </c>
      <c r="H84" s="67">
        <v>0.19</v>
      </c>
      <c r="I84" s="68">
        <v>6.8311848</v>
      </c>
      <c r="J84" s="67">
        <v>11.17</v>
      </c>
      <c r="K84" s="67">
        <v>2.32</v>
      </c>
      <c r="L84" s="67">
        <v>0.45</v>
      </c>
      <c r="M84" s="67">
        <v>0.23</v>
      </c>
      <c r="N84" s="70">
        <v>0.022</v>
      </c>
      <c r="O84" s="70">
        <v>0.01</v>
      </c>
      <c r="P84" s="68">
        <f t="shared" si="2"/>
        <v>99.3731848</v>
      </c>
      <c r="Q84" s="66"/>
      <c r="R84" s="23">
        <v>88</v>
      </c>
      <c r="S84" s="23"/>
    </row>
    <row r="85" spans="1:19" ht="21" customHeight="1">
      <c r="A85" s="66" t="s">
        <v>560</v>
      </c>
      <c r="B85" s="67">
        <v>1</v>
      </c>
      <c r="C85" s="67">
        <v>24.33</v>
      </c>
      <c r="D85" s="67">
        <v>50.7</v>
      </c>
      <c r="E85" s="68">
        <v>2.5</v>
      </c>
      <c r="F85" s="67">
        <v>13.76</v>
      </c>
      <c r="G85" s="67">
        <v>11.27</v>
      </c>
      <c r="H85" s="67">
        <v>0.17</v>
      </c>
      <c r="I85" s="68">
        <v>8.124969799999999</v>
      </c>
      <c r="J85" s="68">
        <v>11</v>
      </c>
      <c r="K85" s="67">
        <v>2.24</v>
      </c>
      <c r="L85" s="67">
        <v>0.44</v>
      </c>
      <c r="M85" s="67">
        <v>0.22</v>
      </c>
      <c r="N85" s="70">
        <v>0.011</v>
      </c>
      <c r="O85" s="70">
        <v>0.012</v>
      </c>
      <c r="P85" s="68">
        <f t="shared" si="2"/>
        <v>100.4479698</v>
      </c>
      <c r="Q85" s="66"/>
      <c r="R85" s="23">
        <v>44</v>
      </c>
      <c r="S85" s="23"/>
    </row>
    <row r="86" spans="1:19" ht="21" customHeight="1">
      <c r="A86" s="66" t="s">
        <v>561</v>
      </c>
      <c r="B86" s="67">
        <v>1</v>
      </c>
      <c r="C86" s="67">
        <v>24.33</v>
      </c>
      <c r="D86" s="67">
        <v>49.98</v>
      </c>
      <c r="E86" s="67">
        <v>2.07</v>
      </c>
      <c r="F86" s="67">
        <v>12.2</v>
      </c>
      <c r="G86" s="67">
        <v>11.43</v>
      </c>
      <c r="H86" s="67">
        <v>0.19</v>
      </c>
      <c r="I86" s="68">
        <v>11.57161304</v>
      </c>
      <c r="J86" s="67">
        <v>9.95</v>
      </c>
      <c r="K86" s="67">
        <v>1.97</v>
      </c>
      <c r="L86" s="67">
        <v>0.38</v>
      </c>
      <c r="M86" s="67">
        <v>0.17</v>
      </c>
      <c r="N86" s="70">
        <v>0.115</v>
      </c>
      <c r="O86" s="70">
        <v>0.013</v>
      </c>
      <c r="P86" s="68">
        <f t="shared" si="2"/>
        <v>100.03961304</v>
      </c>
      <c r="Q86" s="66"/>
      <c r="R86" s="23">
        <v>460</v>
      </c>
      <c r="S86" s="23"/>
    </row>
    <row r="87" spans="1:19" ht="21" customHeight="1">
      <c r="A87" s="66" t="s">
        <v>562</v>
      </c>
      <c r="B87" s="67">
        <v>1</v>
      </c>
      <c r="C87" s="67">
        <v>24.33</v>
      </c>
      <c r="D87" s="67">
        <v>50.76</v>
      </c>
      <c r="E87" s="67">
        <v>2.29</v>
      </c>
      <c r="F87" s="67">
        <v>13.24</v>
      </c>
      <c r="G87" s="67">
        <v>11.1</v>
      </c>
      <c r="H87" s="67">
        <v>0.14</v>
      </c>
      <c r="I87" s="68">
        <v>8.72528604</v>
      </c>
      <c r="J87" s="67">
        <v>10.66</v>
      </c>
      <c r="K87" s="67">
        <v>2.19</v>
      </c>
      <c r="L87" s="67">
        <v>0.43</v>
      </c>
      <c r="M87" s="68">
        <v>0.2</v>
      </c>
      <c r="N87" s="70">
        <v>0.065</v>
      </c>
      <c r="O87" s="70">
        <v>0.019</v>
      </c>
      <c r="P87" s="68">
        <f t="shared" si="2"/>
        <v>99.81928604</v>
      </c>
      <c r="Q87" s="66"/>
      <c r="R87" s="23">
        <v>260</v>
      </c>
      <c r="S87" s="23"/>
    </row>
    <row r="88" spans="1:19" ht="21" customHeight="1">
      <c r="A88" s="66" t="s">
        <v>563</v>
      </c>
      <c r="B88" s="67">
        <v>1</v>
      </c>
      <c r="C88" s="67">
        <v>24.33</v>
      </c>
      <c r="D88" s="67">
        <v>51.08</v>
      </c>
      <c r="E88" s="68">
        <v>2.2</v>
      </c>
      <c r="F88" s="67">
        <v>13.19</v>
      </c>
      <c r="G88" s="67">
        <v>11.21</v>
      </c>
      <c r="H88" s="67">
        <v>0.14</v>
      </c>
      <c r="I88" s="68">
        <v>8.45617876</v>
      </c>
      <c r="J88" s="67">
        <v>10.71</v>
      </c>
      <c r="K88" s="67">
        <v>2.06</v>
      </c>
      <c r="L88" s="67">
        <v>0.38</v>
      </c>
      <c r="M88" s="67">
        <v>0.21</v>
      </c>
      <c r="N88" s="70">
        <v>0.104</v>
      </c>
      <c r="O88" s="70">
        <v>0.019</v>
      </c>
      <c r="P88" s="68">
        <f t="shared" si="2"/>
        <v>99.75917876</v>
      </c>
      <c r="Q88" s="66"/>
      <c r="R88" s="23">
        <v>416</v>
      </c>
      <c r="S88" s="23"/>
    </row>
    <row r="89" spans="1:19" ht="21" customHeight="1">
      <c r="A89" s="66" t="s">
        <v>564</v>
      </c>
      <c r="B89" s="67">
        <v>1</v>
      </c>
      <c r="C89" s="67">
        <v>24.33</v>
      </c>
      <c r="D89" s="67">
        <v>50.29</v>
      </c>
      <c r="E89" s="67">
        <v>2.43</v>
      </c>
      <c r="F89" s="67">
        <v>13.3</v>
      </c>
      <c r="G89" s="67">
        <v>11.12</v>
      </c>
      <c r="H89" s="67">
        <v>0.16</v>
      </c>
      <c r="I89" s="68">
        <v>8.72528604</v>
      </c>
      <c r="J89" s="67">
        <v>10.71</v>
      </c>
      <c r="K89" s="67">
        <v>2.19</v>
      </c>
      <c r="L89" s="67">
        <v>0.44</v>
      </c>
      <c r="M89" s="67">
        <v>0.19</v>
      </c>
      <c r="N89" s="70">
        <v>0.092</v>
      </c>
      <c r="O89" s="70">
        <v>0.013</v>
      </c>
      <c r="P89" s="68">
        <f t="shared" si="2"/>
        <v>99.66028604</v>
      </c>
      <c r="Q89" s="66"/>
      <c r="R89" s="23">
        <v>368</v>
      </c>
      <c r="S89" s="23"/>
    </row>
    <row r="90" spans="1:19" ht="21" customHeight="1">
      <c r="A90" s="66" t="s">
        <v>565</v>
      </c>
      <c r="B90" s="67">
        <v>1</v>
      </c>
      <c r="C90" s="67">
        <v>24.33</v>
      </c>
      <c r="D90" s="67">
        <v>50.53</v>
      </c>
      <c r="E90" s="67">
        <v>2.45</v>
      </c>
      <c r="F90" s="67">
        <v>13.26</v>
      </c>
      <c r="G90" s="67">
        <v>11.14</v>
      </c>
      <c r="H90" s="67">
        <v>0.16</v>
      </c>
      <c r="I90" s="68">
        <v>8.880540240000002</v>
      </c>
      <c r="J90" s="67">
        <v>10.49</v>
      </c>
      <c r="K90" s="67">
        <v>2.21</v>
      </c>
      <c r="L90" s="67">
        <v>0.44</v>
      </c>
      <c r="M90" s="67">
        <v>0.23</v>
      </c>
      <c r="N90" s="70">
        <v>0.117</v>
      </c>
      <c r="O90" s="70">
        <v>0.009</v>
      </c>
      <c r="P90" s="68">
        <f t="shared" si="2"/>
        <v>99.91654024</v>
      </c>
      <c r="Q90" s="66"/>
      <c r="R90" s="23">
        <v>468</v>
      </c>
      <c r="S90" s="23"/>
    </row>
    <row r="91" spans="1:19" ht="21" customHeight="1">
      <c r="A91" s="66" t="s">
        <v>566</v>
      </c>
      <c r="B91" s="67">
        <v>1</v>
      </c>
      <c r="C91" s="67">
        <v>24.33</v>
      </c>
      <c r="D91" s="67">
        <v>51.26</v>
      </c>
      <c r="E91" s="67">
        <v>2.53</v>
      </c>
      <c r="F91" s="67">
        <v>13.61</v>
      </c>
      <c r="G91" s="67">
        <v>10.66</v>
      </c>
      <c r="H91" s="67">
        <v>0.16</v>
      </c>
      <c r="I91" s="68">
        <v>6.61382892</v>
      </c>
      <c r="J91" s="67">
        <v>11.06</v>
      </c>
      <c r="K91" s="67">
        <v>2.31</v>
      </c>
      <c r="L91" s="67">
        <v>0.45</v>
      </c>
      <c r="M91" s="67">
        <v>0.2</v>
      </c>
      <c r="N91" s="70">
        <v>0.024</v>
      </c>
      <c r="O91" s="70">
        <v>0.009</v>
      </c>
      <c r="P91" s="68">
        <f t="shared" si="2"/>
        <v>98.88682892000001</v>
      </c>
      <c r="Q91" s="66"/>
      <c r="R91" s="23">
        <v>96</v>
      </c>
      <c r="S91" s="23"/>
    </row>
    <row r="92" spans="1:19" ht="21" customHeight="1">
      <c r="A92" s="66" t="s">
        <v>567</v>
      </c>
      <c r="B92" s="67">
        <v>1</v>
      </c>
      <c r="C92" s="67">
        <v>24.33</v>
      </c>
      <c r="D92" s="67">
        <v>50.93</v>
      </c>
      <c r="E92" s="67">
        <v>2.32</v>
      </c>
      <c r="F92" s="67">
        <v>13.34</v>
      </c>
      <c r="G92" s="67">
        <v>11.3</v>
      </c>
      <c r="H92" s="67">
        <v>0.17</v>
      </c>
      <c r="I92" s="68">
        <v>8.9012408</v>
      </c>
      <c r="J92" s="67">
        <v>10.46</v>
      </c>
      <c r="K92" s="67">
        <v>2.25</v>
      </c>
      <c r="L92" s="67">
        <v>0.42</v>
      </c>
      <c r="M92" s="67">
        <v>0.22</v>
      </c>
      <c r="N92" s="70">
        <v>0.113</v>
      </c>
      <c r="O92" s="70">
        <v>0.013</v>
      </c>
      <c r="P92" s="68">
        <f t="shared" si="2"/>
        <v>100.4372408</v>
      </c>
      <c r="Q92" s="66"/>
      <c r="R92" s="23">
        <v>452</v>
      </c>
      <c r="S92" s="23"/>
    </row>
    <row r="93" spans="1:19" ht="21" customHeight="1">
      <c r="A93" s="66" t="s">
        <v>568</v>
      </c>
      <c r="B93" s="67">
        <v>1</v>
      </c>
      <c r="C93" s="67">
        <v>24.33</v>
      </c>
      <c r="D93" s="67">
        <v>50.09</v>
      </c>
      <c r="E93" s="67">
        <v>2.24</v>
      </c>
      <c r="F93" s="67">
        <v>12.4</v>
      </c>
      <c r="G93" s="67">
        <v>11.43</v>
      </c>
      <c r="H93" s="67">
        <v>0.2</v>
      </c>
      <c r="I93" s="68">
        <v>10.90919512</v>
      </c>
      <c r="J93" s="67">
        <v>10.03</v>
      </c>
      <c r="K93" s="67">
        <v>2.01</v>
      </c>
      <c r="L93" s="67">
        <v>0.37</v>
      </c>
      <c r="M93" s="67">
        <v>0.19</v>
      </c>
      <c r="N93" s="70">
        <v>0.108</v>
      </c>
      <c r="O93" s="70">
        <v>0.007</v>
      </c>
      <c r="P93" s="68">
        <f t="shared" si="2"/>
        <v>99.98419512000002</v>
      </c>
      <c r="Q93" s="66"/>
      <c r="R93" s="23">
        <v>432</v>
      </c>
      <c r="S93" s="23"/>
    </row>
    <row r="94" spans="1:19" ht="21" customHeight="1">
      <c r="A94" s="66" t="s">
        <v>569</v>
      </c>
      <c r="B94" s="67">
        <v>1</v>
      </c>
      <c r="C94" s="67">
        <v>24.33</v>
      </c>
      <c r="D94" s="67">
        <v>51.11</v>
      </c>
      <c r="E94" s="67">
        <v>2.39</v>
      </c>
      <c r="F94" s="67">
        <v>13.4</v>
      </c>
      <c r="G94" s="67">
        <v>10.65</v>
      </c>
      <c r="H94" s="67">
        <v>0.13</v>
      </c>
      <c r="I94" s="68">
        <v>8.093918960000002</v>
      </c>
      <c r="J94" s="67">
        <v>10.63</v>
      </c>
      <c r="K94" s="67">
        <v>2.22</v>
      </c>
      <c r="L94" s="67">
        <v>0.43</v>
      </c>
      <c r="M94" s="67">
        <v>0.2</v>
      </c>
      <c r="N94" s="70">
        <v>0.119</v>
      </c>
      <c r="O94" s="70">
        <v>0.014</v>
      </c>
      <c r="P94" s="68">
        <f t="shared" si="2"/>
        <v>99.38691896</v>
      </c>
      <c r="Q94" s="66"/>
      <c r="R94" s="23">
        <v>476</v>
      </c>
      <c r="S94" s="23"/>
    </row>
    <row r="95" spans="1:19" ht="21" customHeight="1">
      <c r="A95" s="66" t="s">
        <v>570</v>
      </c>
      <c r="B95" s="67">
        <v>1</v>
      </c>
      <c r="C95" s="67">
        <v>24.33</v>
      </c>
      <c r="D95" s="67">
        <v>49.46</v>
      </c>
      <c r="E95" s="67">
        <v>2.14</v>
      </c>
      <c r="F95" s="67">
        <v>12.23</v>
      </c>
      <c r="G95" s="67">
        <v>11.01</v>
      </c>
      <c r="H95" s="67">
        <v>0.14</v>
      </c>
      <c r="I95" s="68">
        <v>11.40600856</v>
      </c>
      <c r="J95" s="67">
        <v>9.94</v>
      </c>
      <c r="K95" s="67">
        <v>1.99</v>
      </c>
      <c r="L95" s="67">
        <v>0.38</v>
      </c>
      <c r="M95" s="67">
        <v>0.18</v>
      </c>
      <c r="N95" s="70">
        <v>0.118</v>
      </c>
      <c r="O95" s="70">
        <v>0.014</v>
      </c>
      <c r="P95" s="68">
        <f t="shared" si="2"/>
        <v>99.00800856</v>
      </c>
      <c r="Q95" s="66"/>
      <c r="R95" s="23">
        <v>472</v>
      </c>
      <c r="S95" s="23"/>
    </row>
    <row r="96" spans="1:19" ht="21" customHeight="1">
      <c r="A96" s="66"/>
      <c r="B96" s="67"/>
      <c r="C96" s="67"/>
      <c r="D96" s="67"/>
      <c r="E96" s="67"/>
      <c r="F96" s="67"/>
      <c r="G96" s="67"/>
      <c r="H96" s="67"/>
      <c r="I96" s="68"/>
      <c r="J96" s="67"/>
      <c r="K96" s="67"/>
      <c r="L96" s="67"/>
      <c r="M96" s="67"/>
      <c r="N96" s="70"/>
      <c r="O96" s="70"/>
      <c r="P96" s="67"/>
      <c r="Q96" s="66"/>
      <c r="R96" s="23"/>
      <c r="S96" s="23"/>
    </row>
    <row r="97" spans="1:19" ht="21" customHeight="1">
      <c r="A97" s="66" t="s">
        <v>571</v>
      </c>
      <c r="B97" s="67">
        <v>2</v>
      </c>
      <c r="C97" s="67">
        <v>24.1</v>
      </c>
      <c r="D97" s="68">
        <v>50.345</v>
      </c>
      <c r="E97" s="68">
        <v>2.415</v>
      </c>
      <c r="F97" s="68">
        <v>13.265</v>
      </c>
      <c r="G97" s="68">
        <v>11.504999999999999</v>
      </c>
      <c r="H97" s="68">
        <v>0.135</v>
      </c>
      <c r="I97" s="68">
        <v>8.18189634</v>
      </c>
      <c r="J97" s="67">
        <v>10.92</v>
      </c>
      <c r="K97" s="67">
        <v>2.12</v>
      </c>
      <c r="L97" s="68">
        <v>0.435</v>
      </c>
      <c r="M97" s="67">
        <v>0.22</v>
      </c>
      <c r="N97" s="70">
        <v>0.0855</v>
      </c>
      <c r="O97" s="70">
        <v>0.013000000000000001</v>
      </c>
      <c r="P97" s="68">
        <f aca="true" t="shared" si="3" ref="P97:P160">SUM(D97:O97)</f>
        <v>99.64039634000001</v>
      </c>
      <c r="Q97" s="66"/>
      <c r="R97" s="23">
        <v>342</v>
      </c>
      <c r="S97" s="23"/>
    </row>
    <row r="98" spans="1:19" ht="21" customHeight="1">
      <c r="A98" s="66" t="s">
        <v>572</v>
      </c>
      <c r="B98" s="67">
        <v>2</v>
      </c>
      <c r="C98" s="67">
        <v>24.1</v>
      </c>
      <c r="D98" s="67">
        <v>50.94</v>
      </c>
      <c r="E98" s="68">
        <v>2.8049999999999997</v>
      </c>
      <c r="F98" s="67">
        <v>14.56</v>
      </c>
      <c r="G98" s="67">
        <v>10.350000000000001</v>
      </c>
      <c r="H98" s="68">
        <v>0.14</v>
      </c>
      <c r="I98" s="68">
        <v>5.433897</v>
      </c>
      <c r="J98" s="67">
        <v>12.120000000000001</v>
      </c>
      <c r="K98" s="67">
        <v>2.34</v>
      </c>
      <c r="L98" s="68">
        <v>0.445</v>
      </c>
      <c r="M98" s="67">
        <v>0.21000000000000002</v>
      </c>
      <c r="N98" s="70">
        <v>0.046</v>
      </c>
      <c r="O98" s="70">
        <v>0.0135</v>
      </c>
      <c r="P98" s="68">
        <f t="shared" si="3"/>
        <v>99.403397</v>
      </c>
      <c r="Q98" s="66"/>
      <c r="R98" s="23">
        <v>184</v>
      </c>
      <c r="S98" s="23"/>
    </row>
    <row r="99" spans="1:19" ht="21" customHeight="1">
      <c r="A99" s="66" t="s">
        <v>573</v>
      </c>
      <c r="B99" s="67">
        <v>1</v>
      </c>
      <c r="C99" s="67">
        <v>24.1</v>
      </c>
      <c r="D99" s="67">
        <v>50.79</v>
      </c>
      <c r="E99" s="67">
        <v>2.38</v>
      </c>
      <c r="F99" s="67">
        <v>12.93</v>
      </c>
      <c r="G99" s="67">
        <v>11.52</v>
      </c>
      <c r="H99" s="67">
        <v>0.14</v>
      </c>
      <c r="I99" s="68">
        <v>9.056495</v>
      </c>
      <c r="J99" s="67">
        <v>10.62</v>
      </c>
      <c r="K99" s="67">
        <v>1.89</v>
      </c>
      <c r="L99" s="67">
        <v>0.43</v>
      </c>
      <c r="M99" s="67">
        <v>0.24</v>
      </c>
      <c r="N99" s="70">
        <v>0.135</v>
      </c>
      <c r="O99" s="70">
        <v>0.013</v>
      </c>
      <c r="P99" s="68">
        <f t="shared" si="3"/>
        <v>100.144495</v>
      </c>
      <c r="Q99" s="66"/>
      <c r="R99" s="23">
        <v>540</v>
      </c>
      <c r="S99" s="23"/>
    </row>
    <row r="100" spans="1:19" ht="21" customHeight="1">
      <c r="A100" s="66" t="s">
        <v>574</v>
      </c>
      <c r="B100" s="67">
        <v>1</v>
      </c>
      <c r="C100" s="67">
        <v>24.1</v>
      </c>
      <c r="D100" s="67">
        <v>50.88</v>
      </c>
      <c r="E100" s="67">
        <v>2.59</v>
      </c>
      <c r="F100" s="67">
        <v>13.79</v>
      </c>
      <c r="G100" s="67">
        <v>10.64</v>
      </c>
      <c r="H100" s="68">
        <v>0.2</v>
      </c>
      <c r="I100" s="68">
        <v>6.95538816</v>
      </c>
      <c r="J100" s="68">
        <v>11</v>
      </c>
      <c r="K100" s="67">
        <v>2.24</v>
      </c>
      <c r="L100" s="67">
        <v>0.43</v>
      </c>
      <c r="M100" s="68">
        <v>0.2</v>
      </c>
      <c r="N100" s="70">
        <v>0.101</v>
      </c>
      <c r="O100" s="70">
        <v>0.01</v>
      </c>
      <c r="P100" s="68">
        <f t="shared" si="3"/>
        <v>99.03638816</v>
      </c>
      <c r="Q100" s="66"/>
      <c r="R100" s="23">
        <v>404</v>
      </c>
      <c r="S100" s="23"/>
    </row>
    <row r="101" spans="1:19" ht="21" customHeight="1">
      <c r="A101" s="66" t="s">
        <v>575</v>
      </c>
      <c r="B101" s="67">
        <v>1</v>
      </c>
      <c r="C101" s="67">
        <v>24.1</v>
      </c>
      <c r="D101" s="67">
        <v>50.59</v>
      </c>
      <c r="E101" s="67">
        <v>2.48</v>
      </c>
      <c r="F101" s="67">
        <v>13.62</v>
      </c>
      <c r="G101" s="67">
        <v>11.18</v>
      </c>
      <c r="H101" s="67">
        <v>0.18</v>
      </c>
      <c r="I101" s="68">
        <v>7.493602720000001</v>
      </c>
      <c r="J101" s="67">
        <v>11.21</v>
      </c>
      <c r="K101" s="68">
        <v>2.2</v>
      </c>
      <c r="L101" s="67">
        <v>0.43</v>
      </c>
      <c r="M101" s="67">
        <v>0.24</v>
      </c>
      <c r="N101" s="70">
        <v>0.133</v>
      </c>
      <c r="O101" s="70">
        <v>0.019</v>
      </c>
      <c r="P101" s="68">
        <f t="shared" si="3"/>
        <v>99.77560272000001</v>
      </c>
      <c r="Q101" s="66"/>
      <c r="R101" s="23">
        <v>532</v>
      </c>
      <c r="S101" s="23"/>
    </row>
    <row r="102" spans="1:19" ht="21" customHeight="1">
      <c r="A102" s="66" t="s">
        <v>576</v>
      </c>
      <c r="B102" s="67">
        <v>2</v>
      </c>
      <c r="C102" s="67">
        <v>24.1</v>
      </c>
      <c r="D102" s="67">
        <v>50.45</v>
      </c>
      <c r="E102" s="68">
        <v>2.545</v>
      </c>
      <c r="F102" s="67">
        <v>13.18</v>
      </c>
      <c r="G102" s="67">
        <v>11.19</v>
      </c>
      <c r="H102" s="67">
        <v>0.19</v>
      </c>
      <c r="I102" s="68">
        <v>8.11979466</v>
      </c>
      <c r="J102" s="68">
        <v>10.825</v>
      </c>
      <c r="K102" s="68">
        <v>2.2</v>
      </c>
      <c r="L102" s="68">
        <v>0.45499999999999996</v>
      </c>
      <c r="M102" s="68">
        <v>0.215</v>
      </c>
      <c r="N102" s="70">
        <v>0.0895</v>
      </c>
      <c r="O102" s="70">
        <v>0.015</v>
      </c>
      <c r="P102" s="68">
        <f t="shared" si="3"/>
        <v>99.47429466000001</v>
      </c>
      <c r="Q102" s="66"/>
      <c r="R102" s="23">
        <v>358</v>
      </c>
      <c r="S102" s="23"/>
    </row>
    <row r="103" spans="1:19" ht="21" customHeight="1">
      <c r="A103" s="66" t="s">
        <v>577</v>
      </c>
      <c r="B103" s="67">
        <v>1</v>
      </c>
      <c r="C103" s="67">
        <v>24.1</v>
      </c>
      <c r="D103" s="67">
        <v>50.64</v>
      </c>
      <c r="E103" s="68">
        <v>2.6</v>
      </c>
      <c r="F103" s="67">
        <v>13.98</v>
      </c>
      <c r="G103" s="67">
        <v>10.98</v>
      </c>
      <c r="H103" s="67">
        <v>0.14</v>
      </c>
      <c r="I103" s="68">
        <v>7.0381904</v>
      </c>
      <c r="J103" s="67">
        <v>11.32</v>
      </c>
      <c r="K103" s="68">
        <v>2.23</v>
      </c>
      <c r="L103" s="67">
        <v>0.46</v>
      </c>
      <c r="M103" s="67">
        <v>0.26</v>
      </c>
      <c r="N103" s="70">
        <v>0.091</v>
      </c>
      <c r="O103" s="70">
        <v>0.008</v>
      </c>
      <c r="P103" s="68">
        <f t="shared" si="3"/>
        <v>99.74719040000001</v>
      </c>
      <c r="Q103" s="66"/>
      <c r="R103" s="23">
        <v>364</v>
      </c>
      <c r="S103" s="23"/>
    </row>
    <row r="104" spans="1:19" ht="21" customHeight="1">
      <c r="A104" s="66" t="s">
        <v>578</v>
      </c>
      <c r="B104" s="67">
        <v>2</v>
      </c>
      <c r="C104" s="67">
        <v>24.1</v>
      </c>
      <c r="D104" s="68">
        <v>51.085</v>
      </c>
      <c r="E104" s="67">
        <v>2.16</v>
      </c>
      <c r="F104" s="68">
        <v>13.875</v>
      </c>
      <c r="G104" s="67">
        <v>10.809999999999999</v>
      </c>
      <c r="H104" s="68">
        <v>0.155</v>
      </c>
      <c r="I104" s="68">
        <v>7.50912814</v>
      </c>
      <c r="J104" s="67">
        <v>10.95</v>
      </c>
      <c r="K104" s="68">
        <v>2.2</v>
      </c>
      <c r="L104" s="68">
        <v>0.395</v>
      </c>
      <c r="M104" s="68">
        <v>0.2</v>
      </c>
      <c r="N104" s="70">
        <v>0.0985</v>
      </c>
      <c r="O104" s="70">
        <v>0.010499999999999999</v>
      </c>
      <c r="P104" s="68">
        <f t="shared" si="3"/>
        <v>99.44812814000001</v>
      </c>
      <c r="Q104" s="66"/>
      <c r="R104" s="23">
        <v>394</v>
      </c>
      <c r="S104" s="23"/>
    </row>
    <row r="105" spans="1:19" ht="21" customHeight="1">
      <c r="A105" s="66" t="s">
        <v>579</v>
      </c>
      <c r="B105" s="67">
        <v>1</v>
      </c>
      <c r="C105" s="67">
        <v>24.1</v>
      </c>
      <c r="D105" s="67">
        <v>49.67</v>
      </c>
      <c r="E105" s="67">
        <v>2.34</v>
      </c>
      <c r="F105" s="67">
        <v>12.59</v>
      </c>
      <c r="G105" s="67">
        <v>11.14</v>
      </c>
      <c r="H105" s="67">
        <v>0.17</v>
      </c>
      <c r="I105" s="68">
        <v>9.50155704</v>
      </c>
      <c r="J105" s="67">
        <v>10.52</v>
      </c>
      <c r="K105" s="67">
        <v>1.96</v>
      </c>
      <c r="L105" s="67">
        <v>0.41</v>
      </c>
      <c r="M105" s="67">
        <v>0.19</v>
      </c>
      <c r="N105" s="70">
        <v>0.133</v>
      </c>
      <c r="O105" s="70">
        <v>0.013</v>
      </c>
      <c r="P105" s="68">
        <f t="shared" si="3"/>
        <v>98.63755703999999</v>
      </c>
      <c r="Q105" s="66"/>
      <c r="R105" s="23">
        <v>532</v>
      </c>
      <c r="S105" s="23"/>
    </row>
    <row r="106" spans="1:19" ht="21" customHeight="1">
      <c r="A106" s="66"/>
      <c r="B106" s="67"/>
      <c r="C106" s="67"/>
      <c r="D106" s="67"/>
      <c r="E106" s="67"/>
      <c r="F106" s="67"/>
      <c r="G106" s="67"/>
      <c r="H106" s="67"/>
      <c r="I106" s="68"/>
      <c r="J106" s="67"/>
      <c r="K106" s="67"/>
      <c r="L106" s="67"/>
      <c r="M106" s="67"/>
      <c r="N106" s="70"/>
      <c r="O106" s="70"/>
      <c r="P106" s="68"/>
      <c r="Q106" s="66"/>
      <c r="R106" s="23"/>
      <c r="S106" s="23"/>
    </row>
    <row r="107" spans="1:19" ht="21" customHeight="1">
      <c r="A107" s="66" t="s">
        <v>580</v>
      </c>
      <c r="B107" s="67">
        <v>1</v>
      </c>
      <c r="C107" s="67">
        <v>23.87</v>
      </c>
      <c r="D107" s="67">
        <v>50.35</v>
      </c>
      <c r="E107" s="67">
        <v>2.67</v>
      </c>
      <c r="F107" s="67">
        <v>13.44</v>
      </c>
      <c r="G107" s="67">
        <v>10.87</v>
      </c>
      <c r="H107" s="67">
        <v>0.16</v>
      </c>
      <c r="I107" s="68">
        <v>7.62815636</v>
      </c>
      <c r="J107" s="68">
        <v>11.2</v>
      </c>
      <c r="K107" s="67">
        <v>2.21</v>
      </c>
      <c r="L107" s="67">
        <v>0.53</v>
      </c>
      <c r="M107" s="67">
        <v>0.23</v>
      </c>
      <c r="N107" s="70">
        <v>0.144</v>
      </c>
      <c r="O107" s="70">
        <v>0.021</v>
      </c>
      <c r="P107" s="68">
        <f t="shared" si="3"/>
        <v>99.45315636000002</v>
      </c>
      <c r="Q107" s="66"/>
      <c r="R107" s="23">
        <v>576</v>
      </c>
      <c r="S107" s="23"/>
    </row>
    <row r="108" spans="1:19" ht="21" customHeight="1">
      <c r="A108" s="66" t="s">
        <v>581</v>
      </c>
      <c r="B108" s="67">
        <v>1</v>
      </c>
      <c r="C108" s="67">
        <v>23.87</v>
      </c>
      <c r="D108" s="67">
        <v>50.05</v>
      </c>
      <c r="E108" s="67">
        <v>2.85</v>
      </c>
      <c r="F108" s="67">
        <v>13.53</v>
      </c>
      <c r="G108" s="67">
        <v>10.91</v>
      </c>
      <c r="H108" s="67">
        <v>0.18</v>
      </c>
      <c r="I108" s="68">
        <v>7.6074558</v>
      </c>
      <c r="J108" s="67">
        <v>11.41</v>
      </c>
      <c r="K108" s="67">
        <v>2.27</v>
      </c>
      <c r="L108" s="67">
        <v>0.53</v>
      </c>
      <c r="M108" s="67">
        <v>0.22</v>
      </c>
      <c r="N108" s="70">
        <v>0.144</v>
      </c>
      <c r="O108" s="70">
        <v>0.007</v>
      </c>
      <c r="P108" s="68">
        <f t="shared" si="3"/>
        <v>99.7084558</v>
      </c>
      <c r="Q108" s="66"/>
      <c r="R108" s="23">
        <v>576</v>
      </c>
      <c r="S108" s="23"/>
    </row>
    <row r="109" spans="1:19" ht="21" customHeight="1">
      <c r="A109" s="66" t="s">
        <v>582</v>
      </c>
      <c r="B109" s="67">
        <v>1</v>
      </c>
      <c r="C109" s="67">
        <v>23.87</v>
      </c>
      <c r="D109" s="67">
        <v>50.19</v>
      </c>
      <c r="E109" s="67">
        <v>2.75</v>
      </c>
      <c r="F109" s="67">
        <v>13.97</v>
      </c>
      <c r="G109" s="67">
        <v>11.14</v>
      </c>
      <c r="H109" s="67">
        <v>0.18</v>
      </c>
      <c r="I109" s="68">
        <v>6.841535080000001</v>
      </c>
      <c r="J109" s="67">
        <v>11.32</v>
      </c>
      <c r="K109" s="67">
        <v>2.36</v>
      </c>
      <c r="L109" s="67">
        <v>0.53</v>
      </c>
      <c r="M109" s="67">
        <v>0.26</v>
      </c>
      <c r="N109" s="70">
        <v>0.104</v>
      </c>
      <c r="O109" s="70">
        <v>0.018</v>
      </c>
      <c r="P109" s="68">
        <f t="shared" si="3"/>
        <v>99.66353508000002</v>
      </c>
      <c r="Q109" s="66"/>
      <c r="R109" s="23">
        <v>416</v>
      </c>
      <c r="S109" s="23"/>
    </row>
    <row r="110" spans="1:19" ht="21" customHeight="1">
      <c r="A110" s="66" t="s">
        <v>583</v>
      </c>
      <c r="B110" s="67">
        <v>1</v>
      </c>
      <c r="C110" s="67">
        <v>23.87</v>
      </c>
      <c r="D110" s="67">
        <v>50.58</v>
      </c>
      <c r="E110" s="67">
        <v>2.84</v>
      </c>
      <c r="F110" s="67">
        <v>13.88</v>
      </c>
      <c r="G110" s="67">
        <v>11.44</v>
      </c>
      <c r="H110" s="67">
        <v>0.17</v>
      </c>
      <c r="I110" s="68">
        <v>6.1998177199999995</v>
      </c>
      <c r="J110" s="67">
        <v>11.12</v>
      </c>
      <c r="K110" s="67">
        <v>2.43</v>
      </c>
      <c r="L110" s="67">
        <v>0.63</v>
      </c>
      <c r="M110" s="67">
        <v>0.28</v>
      </c>
      <c r="N110" s="70">
        <v>0.128</v>
      </c>
      <c r="O110" s="70">
        <v>0.019</v>
      </c>
      <c r="P110" s="68">
        <f t="shared" si="3"/>
        <v>99.71681772000001</v>
      </c>
      <c r="Q110" s="66"/>
      <c r="R110" s="23">
        <v>512</v>
      </c>
      <c r="S110" s="23"/>
    </row>
    <row r="111" spans="1:19" ht="21" customHeight="1">
      <c r="A111" s="66" t="s">
        <v>584</v>
      </c>
      <c r="B111" s="67">
        <v>1</v>
      </c>
      <c r="C111" s="67">
        <v>23.87</v>
      </c>
      <c r="D111" s="67">
        <v>50.12</v>
      </c>
      <c r="E111" s="67">
        <v>2.76</v>
      </c>
      <c r="F111" s="67">
        <v>13.64</v>
      </c>
      <c r="G111" s="67">
        <v>11.15</v>
      </c>
      <c r="H111" s="68">
        <v>0.2</v>
      </c>
      <c r="I111" s="68">
        <v>7.245196</v>
      </c>
      <c r="J111" s="67">
        <v>11.45</v>
      </c>
      <c r="K111" s="67">
        <v>2.32</v>
      </c>
      <c r="L111" s="67">
        <v>0.56</v>
      </c>
      <c r="M111" s="67">
        <v>0.25</v>
      </c>
      <c r="N111" s="70">
        <v>0.116</v>
      </c>
      <c r="O111" s="70">
        <v>0.018</v>
      </c>
      <c r="P111" s="68">
        <f t="shared" si="3"/>
        <v>99.829196</v>
      </c>
      <c r="Q111" s="66"/>
      <c r="R111" s="23">
        <v>464</v>
      </c>
      <c r="S111" s="23"/>
    </row>
    <row r="112" spans="1:19" ht="21" customHeight="1">
      <c r="A112" s="66" t="s">
        <v>585</v>
      </c>
      <c r="B112" s="67">
        <v>1</v>
      </c>
      <c r="C112" s="67">
        <v>23.87</v>
      </c>
      <c r="D112" s="67">
        <v>50.01</v>
      </c>
      <c r="E112" s="67">
        <v>2.76</v>
      </c>
      <c r="F112" s="67">
        <v>13.44</v>
      </c>
      <c r="G112" s="67">
        <v>11.11</v>
      </c>
      <c r="H112" s="67">
        <v>0.17</v>
      </c>
      <c r="I112" s="68">
        <v>7.5867552400000005</v>
      </c>
      <c r="J112" s="67">
        <v>11.47</v>
      </c>
      <c r="K112" s="67">
        <v>2.25</v>
      </c>
      <c r="L112" s="67">
        <v>0.54</v>
      </c>
      <c r="M112" s="67">
        <v>0.21</v>
      </c>
      <c r="N112" s="70">
        <v>0.122</v>
      </c>
      <c r="O112" s="70">
        <v>0.023</v>
      </c>
      <c r="P112" s="68">
        <f t="shared" si="3"/>
        <v>99.69175523999999</v>
      </c>
      <c r="Q112" s="66"/>
      <c r="R112" s="23">
        <v>488</v>
      </c>
      <c r="S112" s="23"/>
    </row>
    <row r="113" spans="1:19" ht="21" customHeight="1">
      <c r="A113" s="66" t="s">
        <v>586</v>
      </c>
      <c r="B113" s="67">
        <v>1</v>
      </c>
      <c r="C113" s="67">
        <v>23.87</v>
      </c>
      <c r="D113" s="67">
        <v>49.8</v>
      </c>
      <c r="E113" s="68">
        <v>2.7</v>
      </c>
      <c r="F113" s="67">
        <v>13.59</v>
      </c>
      <c r="G113" s="67">
        <v>11.11</v>
      </c>
      <c r="H113" s="67">
        <v>0.16</v>
      </c>
      <c r="I113" s="68">
        <v>7.36939936</v>
      </c>
      <c r="J113" s="67">
        <v>11.55</v>
      </c>
      <c r="K113" s="67">
        <v>2.27</v>
      </c>
      <c r="L113" s="67">
        <v>0.56</v>
      </c>
      <c r="M113" s="67">
        <v>0.23</v>
      </c>
      <c r="N113" s="70">
        <v>0.132</v>
      </c>
      <c r="O113" s="70">
        <v>0.032</v>
      </c>
      <c r="P113" s="68">
        <f t="shared" si="3"/>
        <v>99.50339936</v>
      </c>
      <c r="Q113" s="66"/>
      <c r="R113" s="23">
        <v>528</v>
      </c>
      <c r="S113" s="23"/>
    </row>
    <row r="114" spans="1:19" ht="21" customHeight="1">
      <c r="A114" s="66" t="s">
        <v>587</v>
      </c>
      <c r="B114" s="67">
        <v>1</v>
      </c>
      <c r="C114" s="67">
        <v>23.87</v>
      </c>
      <c r="D114" s="67">
        <v>50.25</v>
      </c>
      <c r="E114" s="67">
        <v>2.87</v>
      </c>
      <c r="F114" s="67">
        <v>13.85</v>
      </c>
      <c r="G114" s="67">
        <v>11.38</v>
      </c>
      <c r="H114" s="67">
        <v>0.16</v>
      </c>
      <c r="I114" s="68">
        <v>7.23484572</v>
      </c>
      <c r="J114" s="67">
        <v>11.17</v>
      </c>
      <c r="K114" s="67">
        <v>2.33</v>
      </c>
      <c r="L114" s="68">
        <v>0.6</v>
      </c>
      <c r="M114" s="67">
        <v>0.27</v>
      </c>
      <c r="N114" s="70">
        <v>0.085</v>
      </c>
      <c r="O114" s="70">
        <v>0.026</v>
      </c>
      <c r="P114" s="68">
        <f t="shared" si="3"/>
        <v>100.22584571999997</v>
      </c>
      <c r="Q114" s="66"/>
      <c r="R114" s="23">
        <v>340</v>
      </c>
      <c r="S114" s="23"/>
    </row>
    <row r="115" spans="1:19" ht="21" customHeight="1">
      <c r="A115" s="66" t="s">
        <v>588</v>
      </c>
      <c r="B115" s="67">
        <v>1</v>
      </c>
      <c r="C115" s="67">
        <v>23.87</v>
      </c>
      <c r="D115" s="67">
        <v>49.5</v>
      </c>
      <c r="E115" s="67">
        <v>2.72</v>
      </c>
      <c r="F115" s="67">
        <v>13.09</v>
      </c>
      <c r="G115" s="67">
        <v>10.51</v>
      </c>
      <c r="H115" s="67">
        <v>0.14</v>
      </c>
      <c r="I115" s="68">
        <v>9.273850880000001</v>
      </c>
      <c r="J115" s="67">
        <v>10.38</v>
      </c>
      <c r="K115" s="67">
        <v>2.2</v>
      </c>
      <c r="L115" s="67">
        <v>0.52</v>
      </c>
      <c r="M115" s="67">
        <v>0.23</v>
      </c>
      <c r="N115" s="70">
        <v>0.086</v>
      </c>
      <c r="O115" s="70">
        <v>0.018</v>
      </c>
      <c r="P115" s="68">
        <f t="shared" si="3"/>
        <v>98.66785088</v>
      </c>
      <c r="Q115" s="66"/>
      <c r="R115" s="23">
        <v>344</v>
      </c>
      <c r="S115" s="23"/>
    </row>
    <row r="116" spans="1:19" ht="21" customHeight="1">
      <c r="A116" s="66" t="s">
        <v>589</v>
      </c>
      <c r="B116" s="67">
        <v>1</v>
      </c>
      <c r="C116" s="67">
        <v>23.87</v>
      </c>
      <c r="D116" s="67">
        <v>49.97</v>
      </c>
      <c r="E116" s="67">
        <v>2.74</v>
      </c>
      <c r="F116" s="67">
        <v>13.82</v>
      </c>
      <c r="G116" s="67">
        <v>10.73</v>
      </c>
      <c r="H116" s="67">
        <v>0.15</v>
      </c>
      <c r="I116" s="68">
        <v>6.75873284</v>
      </c>
      <c r="J116" s="67">
        <v>11.35</v>
      </c>
      <c r="K116" s="67">
        <v>2.33</v>
      </c>
      <c r="L116" s="67">
        <v>0.55</v>
      </c>
      <c r="M116" s="67">
        <v>0.24</v>
      </c>
      <c r="N116" s="70">
        <v>0.12</v>
      </c>
      <c r="O116" s="70">
        <v>0.022</v>
      </c>
      <c r="P116" s="68">
        <f t="shared" si="3"/>
        <v>98.78073284000001</v>
      </c>
      <c r="Q116" s="66"/>
      <c r="R116" s="23">
        <v>480</v>
      </c>
      <c r="S116" s="23"/>
    </row>
    <row r="117" spans="1:19" ht="21" customHeight="1">
      <c r="A117" s="66" t="s">
        <v>590</v>
      </c>
      <c r="B117" s="67">
        <v>1</v>
      </c>
      <c r="C117" s="67">
        <v>23.87</v>
      </c>
      <c r="D117" s="67">
        <v>50.18</v>
      </c>
      <c r="E117" s="67">
        <v>2.87</v>
      </c>
      <c r="F117" s="67">
        <v>13.81</v>
      </c>
      <c r="G117" s="67">
        <v>11.26</v>
      </c>
      <c r="H117" s="67">
        <v>0.15</v>
      </c>
      <c r="I117" s="68">
        <v>6.810484240000001</v>
      </c>
      <c r="J117" s="67">
        <v>11.45</v>
      </c>
      <c r="K117" s="67">
        <v>2.41</v>
      </c>
      <c r="L117" s="67">
        <v>0.55</v>
      </c>
      <c r="M117" s="67">
        <v>0.25</v>
      </c>
      <c r="N117" s="70">
        <v>0.103</v>
      </c>
      <c r="O117" s="70">
        <v>0.021</v>
      </c>
      <c r="P117" s="68">
        <f t="shared" si="3"/>
        <v>99.86448424</v>
      </c>
      <c r="Q117" s="66"/>
      <c r="R117" s="23">
        <v>412</v>
      </c>
      <c r="S117" s="23"/>
    </row>
    <row r="118" spans="1:19" ht="21" customHeight="1">
      <c r="A118" s="66" t="s">
        <v>591</v>
      </c>
      <c r="B118" s="67">
        <v>1</v>
      </c>
      <c r="C118" s="67">
        <v>23.87</v>
      </c>
      <c r="D118" s="67">
        <v>49.37</v>
      </c>
      <c r="E118" s="67">
        <v>2.73</v>
      </c>
      <c r="F118" s="67">
        <v>13.14</v>
      </c>
      <c r="G118" s="67">
        <v>11.18</v>
      </c>
      <c r="H118" s="67">
        <v>0.18</v>
      </c>
      <c r="I118" s="68">
        <v>7.59710552</v>
      </c>
      <c r="J118" s="67">
        <v>11.31</v>
      </c>
      <c r="K118" s="67">
        <v>2.23</v>
      </c>
      <c r="L118" s="67">
        <v>0.51</v>
      </c>
      <c r="M118" s="67">
        <v>0.23</v>
      </c>
      <c r="N118" s="70">
        <v>0.116</v>
      </c>
      <c r="O118" s="70">
        <v>0.027</v>
      </c>
      <c r="P118" s="68">
        <f t="shared" si="3"/>
        <v>98.62010552000001</v>
      </c>
      <c r="Q118" s="66"/>
      <c r="R118" s="23">
        <v>464</v>
      </c>
      <c r="S118" s="23"/>
    </row>
    <row r="119" spans="1:19" ht="21" customHeight="1">
      <c r="A119" s="66" t="s">
        <v>592</v>
      </c>
      <c r="B119" s="67">
        <v>1</v>
      </c>
      <c r="C119" s="67">
        <v>23.87</v>
      </c>
      <c r="D119" s="67">
        <v>50.11</v>
      </c>
      <c r="E119" s="68">
        <v>2.9</v>
      </c>
      <c r="F119" s="67">
        <v>13.66</v>
      </c>
      <c r="G119" s="68">
        <v>11.6</v>
      </c>
      <c r="H119" s="67">
        <v>0.17</v>
      </c>
      <c r="I119" s="68">
        <v>6.727682</v>
      </c>
      <c r="J119" s="67">
        <v>11.35</v>
      </c>
      <c r="K119" s="67">
        <v>2.38</v>
      </c>
      <c r="L119" s="67">
        <v>0.54</v>
      </c>
      <c r="M119" s="67">
        <v>0.25</v>
      </c>
      <c r="N119" s="70">
        <v>0.126</v>
      </c>
      <c r="O119" s="70">
        <v>0.016</v>
      </c>
      <c r="P119" s="68">
        <f t="shared" si="3"/>
        <v>99.829682</v>
      </c>
      <c r="Q119" s="66"/>
      <c r="R119" s="23">
        <v>504</v>
      </c>
      <c r="S119" s="23"/>
    </row>
    <row r="120" spans="1:19" ht="21" customHeight="1">
      <c r="A120" s="66" t="s">
        <v>593</v>
      </c>
      <c r="B120" s="67">
        <v>2</v>
      </c>
      <c r="C120" s="67">
        <v>23.87</v>
      </c>
      <c r="D120" s="67">
        <v>50.11</v>
      </c>
      <c r="E120" s="67">
        <v>2.67</v>
      </c>
      <c r="F120" s="68">
        <v>13.495000000000001</v>
      </c>
      <c r="G120" s="68">
        <v>11.195</v>
      </c>
      <c r="H120" s="67">
        <v>0.16</v>
      </c>
      <c r="I120" s="68">
        <v>7.59193038</v>
      </c>
      <c r="J120" s="67">
        <v>11.21</v>
      </c>
      <c r="K120" s="67">
        <v>2.26</v>
      </c>
      <c r="L120" s="67">
        <v>0.52</v>
      </c>
      <c r="M120" s="67">
        <v>0.24</v>
      </c>
      <c r="N120" s="70">
        <v>0.133</v>
      </c>
      <c r="O120" s="70">
        <v>0.015</v>
      </c>
      <c r="P120" s="68">
        <f t="shared" si="3"/>
        <v>99.59993037999998</v>
      </c>
      <c r="Q120" s="66"/>
      <c r="R120" s="23">
        <v>532</v>
      </c>
      <c r="S120" s="23"/>
    </row>
    <row r="121" spans="1:19" ht="21" customHeight="1">
      <c r="A121" s="66" t="s">
        <v>594</v>
      </c>
      <c r="B121" s="67">
        <v>1</v>
      </c>
      <c r="C121" s="67">
        <v>23.87</v>
      </c>
      <c r="D121" s="67">
        <v>50.35</v>
      </c>
      <c r="E121" s="67">
        <v>2.62</v>
      </c>
      <c r="F121" s="67">
        <v>13.38</v>
      </c>
      <c r="G121" s="67">
        <v>10.98</v>
      </c>
      <c r="H121" s="67">
        <v>0.14</v>
      </c>
      <c r="I121" s="68">
        <v>7.5867552400000005</v>
      </c>
      <c r="J121" s="67">
        <v>11.29</v>
      </c>
      <c r="K121" s="67">
        <v>2.27</v>
      </c>
      <c r="L121" s="68">
        <v>0.5</v>
      </c>
      <c r="M121" s="67">
        <v>0.22</v>
      </c>
      <c r="N121" s="70">
        <v>0.098</v>
      </c>
      <c r="O121" s="70">
        <v>0.015</v>
      </c>
      <c r="P121" s="68">
        <f t="shared" si="3"/>
        <v>99.44975523999999</v>
      </c>
      <c r="Q121" s="66"/>
      <c r="R121" s="23">
        <v>392</v>
      </c>
      <c r="S121" s="23"/>
    </row>
    <row r="122" spans="1:19" ht="21" customHeight="1">
      <c r="A122" s="66" t="s">
        <v>595</v>
      </c>
      <c r="B122" s="67">
        <v>1</v>
      </c>
      <c r="C122" s="67">
        <v>23.87</v>
      </c>
      <c r="D122" s="67">
        <v>50.24</v>
      </c>
      <c r="E122" s="67">
        <v>2.79</v>
      </c>
      <c r="F122" s="67">
        <v>13.44</v>
      </c>
      <c r="G122" s="67">
        <v>11.25</v>
      </c>
      <c r="H122" s="67">
        <v>0.17</v>
      </c>
      <c r="I122" s="68">
        <v>7.7109586000000006</v>
      </c>
      <c r="J122" s="68">
        <v>11.3</v>
      </c>
      <c r="K122" s="67">
        <v>2.26</v>
      </c>
      <c r="L122" s="68">
        <v>0.5</v>
      </c>
      <c r="M122" s="67">
        <v>0.25</v>
      </c>
      <c r="N122" s="70">
        <v>0.115</v>
      </c>
      <c r="O122" s="70">
        <v>0.019</v>
      </c>
      <c r="P122" s="68">
        <f t="shared" si="3"/>
        <v>100.0449586</v>
      </c>
      <c r="Q122" s="66"/>
      <c r="R122" s="23">
        <v>460</v>
      </c>
      <c r="S122" s="23"/>
    </row>
    <row r="123" spans="1:19" ht="21" customHeight="1">
      <c r="A123" s="66"/>
      <c r="B123" s="67"/>
      <c r="C123" s="67"/>
      <c r="D123" s="67"/>
      <c r="E123" s="67"/>
      <c r="F123" s="67"/>
      <c r="G123" s="67"/>
      <c r="H123" s="67"/>
      <c r="I123" s="68"/>
      <c r="J123" s="67"/>
      <c r="K123" s="67"/>
      <c r="L123" s="67"/>
      <c r="M123" s="67"/>
      <c r="N123" s="70"/>
      <c r="O123" s="70"/>
      <c r="P123" s="67"/>
      <c r="Q123" s="66"/>
      <c r="R123" s="23"/>
      <c r="S123" s="23"/>
    </row>
    <row r="124" spans="1:19" ht="21" customHeight="1">
      <c r="A124" s="66" t="s">
        <v>596</v>
      </c>
      <c r="B124" s="67">
        <v>1</v>
      </c>
      <c r="C124" s="67">
        <v>23.47</v>
      </c>
      <c r="D124" s="67">
        <v>50.67</v>
      </c>
      <c r="E124" s="67">
        <v>2.31</v>
      </c>
      <c r="F124" s="67">
        <v>13.18</v>
      </c>
      <c r="G124" s="67">
        <v>10.95</v>
      </c>
      <c r="H124" s="67">
        <v>0.17</v>
      </c>
      <c r="I124" s="68">
        <v>8.58038212</v>
      </c>
      <c r="J124" s="67">
        <v>10.57</v>
      </c>
      <c r="K124" s="67">
        <v>2.17</v>
      </c>
      <c r="L124" s="68">
        <v>0.4</v>
      </c>
      <c r="M124" s="67">
        <v>0.22</v>
      </c>
      <c r="N124" s="70">
        <v>0.087</v>
      </c>
      <c r="O124" s="70">
        <v>0.004</v>
      </c>
      <c r="P124" s="68">
        <f t="shared" si="3"/>
        <v>99.31138212</v>
      </c>
      <c r="Q124" s="66"/>
      <c r="R124" s="23">
        <v>348</v>
      </c>
      <c r="S124" s="23"/>
    </row>
    <row r="125" spans="1:19" ht="21" customHeight="1">
      <c r="A125" s="66" t="s">
        <v>597</v>
      </c>
      <c r="B125" s="67">
        <v>1</v>
      </c>
      <c r="C125" s="67">
        <v>23.47</v>
      </c>
      <c r="D125" s="67">
        <v>50.73</v>
      </c>
      <c r="E125" s="67">
        <v>2.32</v>
      </c>
      <c r="F125" s="67">
        <v>13.42</v>
      </c>
      <c r="G125" s="67">
        <v>10.89</v>
      </c>
      <c r="H125" s="67">
        <v>0.18</v>
      </c>
      <c r="I125" s="68">
        <v>8.63213352</v>
      </c>
      <c r="J125" s="67">
        <v>10.68</v>
      </c>
      <c r="K125" s="67">
        <v>2.15</v>
      </c>
      <c r="L125" s="68">
        <v>0.4</v>
      </c>
      <c r="M125" s="67">
        <v>0.21</v>
      </c>
      <c r="N125" s="70">
        <v>0.11</v>
      </c>
      <c r="O125" s="70">
        <v>0.007</v>
      </c>
      <c r="P125" s="68">
        <f t="shared" si="3"/>
        <v>99.72913352</v>
      </c>
      <c r="Q125" s="66"/>
      <c r="R125" s="23">
        <v>440</v>
      </c>
      <c r="S125" s="23"/>
    </row>
    <row r="126" spans="1:19" ht="21" customHeight="1">
      <c r="A126" s="66" t="s">
        <v>598</v>
      </c>
      <c r="B126" s="67">
        <v>1</v>
      </c>
      <c r="C126" s="67">
        <v>23.47</v>
      </c>
      <c r="D126" s="67">
        <v>50.61</v>
      </c>
      <c r="E126" s="67">
        <v>2.43</v>
      </c>
      <c r="F126" s="67">
        <v>13.23</v>
      </c>
      <c r="G126" s="67">
        <v>11.14</v>
      </c>
      <c r="H126" s="68">
        <v>0.2</v>
      </c>
      <c r="I126" s="68">
        <v>8.911591079999999</v>
      </c>
      <c r="J126" s="67">
        <v>10.39</v>
      </c>
      <c r="K126" s="68">
        <v>2.2</v>
      </c>
      <c r="L126" s="67">
        <v>0.43</v>
      </c>
      <c r="M126" s="67">
        <v>0.22</v>
      </c>
      <c r="N126" s="70">
        <v>0.109</v>
      </c>
      <c r="O126" s="70">
        <v>0.01</v>
      </c>
      <c r="P126" s="68">
        <f t="shared" si="3"/>
        <v>99.88059108</v>
      </c>
      <c r="Q126" s="66"/>
      <c r="R126" s="23">
        <v>436</v>
      </c>
      <c r="S126" s="23"/>
    </row>
    <row r="127" spans="1:19" ht="21" customHeight="1">
      <c r="A127" s="66" t="s">
        <v>599</v>
      </c>
      <c r="B127" s="67">
        <v>1</v>
      </c>
      <c r="C127" s="67">
        <v>23.47</v>
      </c>
      <c r="D127" s="67">
        <v>51.38</v>
      </c>
      <c r="E127" s="67">
        <v>2.55</v>
      </c>
      <c r="F127" s="67">
        <v>14.02</v>
      </c>
      <c r="G127" s="67">
        <v>11.06</v>
      </c>
      <c r="H127" s="67">
        <v>0.18</v>
      </c>
      <c r="I127" s="68">
        <v>7.431501040000001</v>
      </c>
      <c r="J127" s="67">
        <v>11.17</v>
      </c>
      <c r="K127" s="67">
        <v>2.29</v>
      </c>
      <c r="L127" s="67">
        <v>0.43</v>
      </c>
      <c r="M127" s="67">
        <v>0.19</v>
      </c>
      <c r="N127" s="70">
        <v>0.01</v>
      </c>
      <c r="O127" s="70">
        <v>0.012</v>
      </c>
      <c r="P127" s="68">
        <f t="shared" si="3"/>
        <v>100.72350104000003</v>
      </c>
      <c r="Q127" s="66"/>
      <c r="R127" s="23">
        <v>40</v>
      </c>
      <c r="S127" s="23"/>
    </row>
    <row r="128" spans="1:19" ht="21" customHeight="1">
      <c r="A128" s="66" t="s">
        <v>600</v>
      </c>
      <c r="B128" s="67">
        <v>1</v>
      </c>
      <c r="C128" s="67">
        <v>23.47</v>
      </c>
      <c r="D128" s="67">
        <v>50.76</v>
      </c>
      <c r="E128" s="67">
        <v>2.45</v>
      </c>
      <c r="F128" s="67">
        <v>13.35</v>
      </c>
      <c r="G128" s="67">
        <v>11.67</v>
      </c>
      <c r="H128" s="67">
        <v>0.15</v>
      </c>
      <c r="I128" s="68">
        <v>9.01509388</v>
      </c>
      <c r="J128" s="67">
        <v>10.49</v>
      </c>
      <c r="K128" s="67">
        <v>2.17</v>
      </c>
      <c r="L128" s="67">
        <v>0.39</v>
      </c>
      <c r="M128" s="67">
        <v>0.16</v>
      </c>
      <c r="N128" s="70">
        <v>0.084</v>
      </c>
      <c r="O128" s="70">
        <v>0.012</v>
      </c>
      <c r="P128" s="68">
        <f t="shared" si="3"/>
        <v>100.70109388</v>
      </c>
      <c r="Q128" s="66"/>
      <c r="R128" s="23">
        <v>336</v>
      </c>
      <c r="S128" s="23"/>
    </row>
    <row r="129" spans="1:19" ht="21" customHeight="1">
      <c r="A129" s="66" t="s">
        <v>601</v>
      </c>
      <c r="B129" s="67">
        <v>1</v>
      </c>
      <c r="C129" s="67">
        <v>23.47</v>
      </c>
      <c r="D129" s="67">
        <v>50.54</v>
      </c>
      <c r="E129" s="67">
        <v>2.27</v>
      </c>
      <c r="F129" s="67">
        <v>13.26</v>
      </c>
      <c r="G129" s="67">
        <v>11.15</v>
      </c>
      <c r="H129" s="67">
        <v>0.23</v>
      </c>
      <c r="I129" s="68">
        <v>8.9012408</v>
      </c>
      <c r="J129" s="67">
        <v>10.65</v>
      </c>
      <c r="K129" s="67">
        <v>2.17</v>
      </c>
      <c r="L129" s="67">
        <v>0.38</v>
      </c>
      <c r="M129" s="67">
        <v>0.19</v>
      </c>
      <c r="N129" s="70">
        <v>0.12</v>
      </c>
      <c r="O129" s="70">
        <v>0.009</v>
      </c>
      <c r="P129" s="68">
        <f t="shared" si="3"/>
        <v>99.87024080000002</v>
      </c>
      <c r="Q129" s="66"/>
      <c r="R129" s="23">
        <v>480</v>
      </c>
      <c r="S129" s="23"/>
    </row>
    <row r="130" spans="1:19" ht="21" customHeight="1">
      <c r="A130" s="66" t="s">
        <v>602</v>
      </c>
      <c r="B130" s="67">
        <v>1</v>
      </c>
      <c r="C130" s="67">
        <v>23.47</v>
      </c>
      <c r="D130" s="67">
        <v>50.88</v>
      </c>
      <c r="E130" s="67">
        <v>2.45</v>
      </c>
      <c r="F130" s="67">
        <v>13.56</v>
      </c>
      <c r="G130" s="67">
        <v>11.26</v>
      </c>
      <c r="H130" s="67">
        <v>0.19</v>
      </c>
      <c r="I130" s="68">
        <v>8.352675960000001</v>
      </c>
      <c r="J130" s="67">
        <v>10.64</v>
      </c>
      <c r="K130" s="67">
        <v>2.16</v>
      </c>
      <c r="L130" s="67">
        <v>0.39</v>
      </c>
      <c r="M130" s="67">
        <v>0.21</v>
      </c>
      <c r="N130" s="70">
        <v>0.077</v>
      </c>
      <c r="O130" s="70">
        <v>0.014</v>
      </c>
      <c r="P130" s="68">
        <f t="shared" si="3"/>
        <v>100.18367595999999</v>
      </c>
      <c r="Q130" s="66"/>
      <c r="R130" s="23">
        <v>308</v>
      </c>
      <c r="S130" s="23"/>
    </row>
    <row r="131" spans="1:19" ht="21" customHeight="1">
      <c r="A131" s="66" t="s">
        <v>603</v>
      </c>
      <c r="B131" s="67">
        <v>1</v>
      </c>
      <c r="C131" s="67">
        <v>23.47</v>
      </c>
      <c r="D131" s="67">
        <v>50.53</v>
      </c>
      <c r="E131" s="67">
        <v>2.31</v>
      </c>
      <c r="F131" s="67">
        <v>13.35</v>
      </c>
      <c r="G131" s="67">
        <v>11.31</v>
      </c>
      <c r="H131" s="67">
        <v>0.13</v>
      </c>
      <c r="I131" s="68">
        <v>8.78738772</v>
      </c>
      <c r="J131" s="67">
        <v>10.29</v>
      </c>
      <c r="K131" s="67">
        <v>2.13</v>
      </c>
      <c r="L131" s="68">
        <v>0.4</v>
      </c>
      <c r="M131" s="67">
        <v>0.19</v>
      </c>
      <c r="N131" s="70">
        <v>0.162</v>
      </c>
      <c r="O131" s="70">
        <v>0.012</v>
      </c>
      <c r="P131" s="68">
        <f t="shared" si="3"/>
        <v>99.60138771999999</v>
      </c>
      <c r="Q131" s="66"/>
      <c r="R131" s="23">
        <v>648</v>
      </c>
      <c r="S131" s="23"/>
    </row>
    <row r="132" spans="1:19" ht="21" customHeight="1">
      <c r="A132" s="66" t="s">
        <v>604</v>
      </c>
      <c r="B132" s="67">
        <v>1</v>
      </c>
      <c r="C132" s="67">
        <v>23.47</v>
      </c>
      <c r="D132" s="67">
        <v>50.67</v>
      </c>
      <c r="E132" s="68">
        <v>2.2</v>
      </c>
      <c r="F132" s="67">
        <v>13.31</v>
      </c>
      <c r="G132" s="67">
        <v>10.98</v>
      </c>
      <c r="H132" s="67">
        <v>0.17</v>
      </c>
      <c r="I132" s="68">
        <v>9.12894696</v>
      </c>
      <c r="J132" s="67">
        <v>10.57</v>
      </c>
      <c r="K132" s="68">
        <v>2.1</v>
      </c>
      <c r="L132" s="67">
        <v>0.39</v>
      </c>
      <c r="M132" s="67">
        <v>0.19</v>
      </c>
      <c r="N132" s="70">
        <v>0.09</v>
      </c>
      <c r="O132" s="70">
        <v>0.009</v>
      </c>
      <c r="P132" s="68">
        <f t="shared" si="3"/>
        <v>99.80794696000001</v>
      </c>
      <c r="Q132" s="66"/>
      <c r="R132" s="23">
        <v>360</v>
      </c>
      <c r="S132" s="23"/>
    </row>
    <row r="133" spans="1:19" ht="21" customHeight="1">
      <c r="A133" s="66" t="s">
        <v>605</v>
      </c>
      <c r="B133" s="67">
        <v>1</v>
      </c>
      <c r="C133" s="67">
        <v>23.47</v>
      </c>
      <c r="D133" s="67">
        <v>50.88</v>
      </c>
      <c r="E133" s="67">
        <v>2.39</v>
      </c>
      <c r="F133" s="67">
        <v>13.84</v>
      </c>
      <c r="G133" s="67">
        <v>10.67</v>
      </c>
      <c r="H133" s="67">
        <v>0.18</v>
      </c>
      <c r="I133" s="68">
        <v>7.85586252</v>
      </c>
      <c r="J133" s="67">
        <v>10.83</v>
      </c>
      <c r="K133" s="67">
        <v>2.19</v>
      </c>
      <c r="L133" s="67">
        <v>0.41</v>
      </c>
      <c r="M133" s="67">
        <v>0.22</v>
      </c>
      <c r="N133" s="70">
        <v>0.156</v>
      </c>
      <c r="O133" s="70">
        <v>0.012</v>
      </c>
      <c r="P133" s="68">
        <f t="shared" si="3"/>
        <v>99.63386252000001</v>
      </c>
      <c r="Q133" s="66"/>
      <c r="R133" s="23">
        <v>624</v>
      </c>
      <c r="S133" s="23"/>
    </row>
    <row r="134" spans="1:19" ht="21" customHeight="1">
      <c r="A134" s="66"/>
      <c r="B134" s="67"/>
      <c r="C134" s="67"/>
      <c r="D134" s="67"/>
      <c r="E134" s="67"/>
      <c r="F134" s="67"/>
      <c r="G134" s="67"/>
      <c r="H134" s="67"/>
      <c r="I134" s="68"/>
      <c r="J134" s="67"/>
      <c r="K134" s="67"/>
      <c r="L134" s="67"/>
      <c r="M134" s="67"/>
      <c r="N134" s="70"/>
      <c r="O134" s="70"/>
      <c r="P134" s="68"/>
      <c r="Q134" s="66"/>
      <c r="R134" s="23"/>
      <c r="S134" s="23"/>
    </row>
    <row r="135" spans="1:19" ht="21" customHeight="1">
      <c r="A135" s="66" t="s">
        <v>606</v>
      </c>
      <c r="B135" s="67">
        <v>1</v>
      </c>
      <c r="C135" s="67">
        <v>23.41</v>
      </c>
      <c r="D135" s="67">
        <v>51.04</v>
      </c>
      <c r="E135" s="67">
        <v>2.26</v>
      </c>
      <c r="F135" s="67">
        <v>13.37</v>
      </c>
      <c r="G135" s="67">
        <v>11.23</v>
      </c>
      <c r="H135" s="68">
        <v>0.2</v>
      </c>
      <c r="I135" s="68">
        <v>8.9012408</v>
      </c>
      <c r="J135" s="67">
        <v>10.32</v>
      </c>
      <c r="K135" s="68">
        <v>2.2</v>
      </c>
      <c r="L135" s="68">
        <v>0.4</v>
      </c>
      <c r="M135" s="68">
        <v>0.2</v>
      </c>
      <c r="N135" s="70">
        <v>0.094</v>
      </c>
      <c r="O135" s="70">
        <v>0.01</v>
      </c>
      <c r="P135" s="68">
        <f t="shared" si="3"/>
        <v>100.22524080000001</v>
      </c>
      <c r="Q135" s="66"/>
      <c r="R135" s="23">
        <v>376</v>
      </c>
      <c r="S135" s="23"/>
    </row>
    <row r="136" spans="1:19" ht="21" customHeight="1">
      <c r="A136" s="66" t="s">
        <v>607</v>
      </c>
      <c r="B136" s="67">
        <v>1</v>
      </c>
      <c r="C136" s="67">
        <v>23.41</v>
      </c>
      <c r="D136" s="67">
        <v>50.5</v>
      </c>
      <c r="E136" s="67">
        <v>2.43</v>
      </c>
      <c r="F136" s="67">
        <v>13.12</v>
      </c>
      <c r="G136" s="67">
        <v>11.35</v>
      </c>
      <c r="H136" s="68">
        <v>0.2</v>
      </c>
      <c r="I136" s="68">
        <v>9.25315032</v>
      </c>
      <c r="J136" s="67">
        <v>10.49</v>
      </c>
      <c r="K136" s="67">
        <v>2.16</v>
      </c>
      <c r="L136" s="68">
        <v>0.41</v>
      </c>
      <c r="M136" s="68">
        <v>0.2</v>
      </c>
      <c r="N136" s="70">
        <v>0.222</v>
      </c>
      <c r="O136" s="70">
        <v>0.01</v>
      </c>
      <c r="P136" s="68">
        <f t="shared" si="3"/>
        <v>100.34515031999999</v>
      </c>
      <c r="Q136" s="66"/>
      <c r="R136" s="23">
        <v>888</v>
      </c>
      <c r="S136" s="23"/>
    </row>
    <row r="137" spans="1:19" ht="21" customHeight="1">
      <c r="A137" s="66" t="s">
        <v>608</v>
      </c>
      <c r="B137" s="67">
        <v>1</v>
      </c>
      <c r="C137" s="67">
        <v>23.41</v>
      </c>
      <c r="D137" s="67">
        <v>50.39</v>
      </c>
      <c r="E137" s="67">
        <v>2.35</v>
      </c>
      <c r="F137" s="67">
        <v>13.32</v>
      </c>
      <c r="G137" s="67">
        <v>11.42</v>
      </c>
      <c r="H137" s="67">
        <v>0.18</v>
      </c>
      <c r="I137" s="68">
        <v>9.13929724</v>
      </c>
      <c r="J137" s="67">
        <v>10.54</v>
      </c>
      <c r="K137" s="67">
        <v>2.19</v>
      </c>
      <c r="L137" s="67">
        <v>0.41</v>
      </c>
      <c r="M137" s="68">
        <v>0.18</v>
      </c>
      <c r="N137" s="70">
        <v>0.109</v>
      </c>
      <c r="O137" s="70">
        <v>0.007</v>
      </c>
      <c r="P137" s="68">
        <f t="shared" si="3"/>
        <v>100.23529724000001</v>
      </c>
      <c r="Q137" s="66"/>
      <c r="R137" s="23">
        <v>436</v>
      </c>
      <c r="S137" s="23"/>
    </row>
    <row r="138" spans="1:19" ht="21" customHeight="1">
      <c r="A138" s="66" t="s">
        <v>609</v>
      </c>
      <c r="B138" s="67">
        <v>1</v>
      </c>
      <c r="C138" s="67">
        <v>23.41</v>
      </c>
      <c r="D138" s="67">
        <v>50.32</v>
      </c>
      <c r="E138" s="67">
        <v>2.43</v>
      </c>
      <c r="F138" s="67">
        <v>13.23</v>
      </c>
      <c r="G138" s="67">
        <v>11.14</v>
      </c>
      <c r="H138" s="68">
        <v>0.2</v>
      </c>
      <c r="I138" s="68">
        <v>8.549331279999999</v>
      </c>
      <c r="J138" s="67">
        <v>10.73</v>
      </c>
      <c r="K138" s="67">
        <v>2.18</v>
      </c>
      <c r="L138" s="67">
        <v>0.41</v>
      </c>
      <c r="M138" s="68">
        <v>0.21</v>
      </c>
      <c r="N138" s="70">
        <v>0.083</v>
      </c>
      <c r="O138" s="70">
        <v>0.013</v>
      </c>
      <c r="P138" s="68">
        <f t="shared" si="3"/>
        <v>99.49533128000002</v>
      </c>
      <c r="Q138" s="66"/>
      <c r="R138" s="23">
        <v>332</v>
      </c>
      <c r="S138" s="23"/>
    </row>
    <row r="139" spans="1:19" ht="21" customHeight="1">
      <c r="A139" s="66" t="s">
        <v>610</v>
      </c>
      <c r="B139" s="67">
        <v>1</v>
      </c>
      <c r="C139" s="67">
        <v>23.41</v>
      </c>
      <c r="D139" s="67">
        <v>50.43</v>
      </c>
      <c r="E139" s="67">
        <v>2.54</v>
      </c>
      <c r="F139" s="67">
        <v>13.33</v>
      </c>
      <c r="G139" s="67">
        <v>11.88</v>
      </c>
      <c r="H139" s="67">
        <v>0.19</v>
      </c>
      <c r="I139" s="68">
        <v>8.03181728</v>
      </c>
      <c r="J139" s="67">
        <v>10.97</v>
      </c>
      <c r="K139" s="68">
        <v>2.2</v>
      </c>
      <c r="L139" s="67">
        <v>0.44</v>
      </c>
      <c r="M139" s="68">
        <v>0.19</v>
      </c>
      <c r="N139" s="70">
        <v>0.116</v>
      </c>
      <c r="O139" s="70">
        <v>0.007</v>
      </c>
      <c r="P139" s="68">
        <f t="shared" si="3"/>
        <v>100.32481727999999</v>
      </c>
      <c r="Q139" s="66"/>
      <c r="R139" s="23">
        <v>464</v>
      </c>
      <c r="S139" s="23"/>
    </row>
    <row r="140" spans="1:19" ht="21" customHeight="1">
      <c r="A140" s="66" t="s">
        <v>611</v>
      </c>
      <c r="B140" s="67">
        <v>1</v>
      </c>
      <c r="C140" s="67">
        <v>23.41</v>
      </c>
      <c r="D140" s="67">
        <v>50.55</v>
      </c>
      <c r="E140" s="68">
        <v>2.4</v>
      </c>
      <c r="F140" s="68">
        <v>13.67</v>
      </c>
      <c r="G140" s="67">
        <v>10.89</v>
      </c>
      <c r="H140" s="67">
        <v>0.17</v>
      </c>
      <c r="I140" s="68">
        <v>7.80411112</v>
      </c>
      <c r="J140" s="67">
        <v>10.79</v>
      </c>
      <c r="K140" s="68">
        <v>2.2</v>
      </c>
      <c r="L140" s="67">
        <v>0.43</v>
      </c>
      <c r="M140" s="68">
        <v>0.2</v>
      </c>
      <c r="N140" s="70">
        <v>0.133</v>
      </c>
      <c r="O140" s="70">
        <v>0.016</v>
      </c>
      <c r="P140" s="68">
        <f t="shared" si="3"/>
        <v>99.25311112</v>
      </c>
      <c r="Q140" s="66"/>
      <c r="R140" s="23">
        <v>532</v>
      </c>
      <c r="S140" s="23"/>
    </row>
    <row r="141" spans="1:19" ht="21" customHeight="1">
      <c r="A141" s="66" t="s">
        <v>612</v>
      </c>
      <c r="B141" s="67">
        <v>1</v>
      </c>
      <c r="C141" s="67">
        <v>23.41</v>
      </c>
      <c r="D141" s="67">
        <v>50.5</v>
      </c>
      <c r="E141" s="68">
        <v>2.43</v>
      </c>
      <c r="F141" s="68">
        <v>13.4</v>
      </c>
      <c r="G141" s="67">
        <v>10.78</v>
      </c>
      <c r="H141" s="67">
        <v>0.19</v>
      </c>
      <c r="I141" s="68">
        <v>8.4872296</v>
      </c>
      <c r="J141" s="67">
        <v>10.55</v>
      </c>
      <c r="K141" s="67">
        <v>2.19</v>
      </c>
      <c r="L141" s="67">
        <v>0.42</v>
      </c>
      <c r="M141" s="68">
        <v>0.21</v>
      </c>
      <c r="N141" s="70">
        <v>0.144</v>
      </c>
      <c r="O141" s="70">
        <v>0.013</v>
      </c>
      <c r="P141" s="68">
        <f t="shared" si="3"/>
        <v>99.31422959999999</v>
      </c>
      <c r="Q141" s="66"/>
      <c r="R141" s="23">
        <v>576</v>
      </c>
      <c r="S141" s="23"/>
    </row>
    <row r="142" spans="1:19" ht="21" customHeight="1">
      <c r="A142" s="66" t="s">
        <v>613</v>
      </c>
      <c r="B142" s="67">
        <v>1</v>
      </c>
      <c r="C142" s="67">
        <v>23.41</v>
      </c>
      <c r="D142" s="67">
        <v>50.62</v>
      </c>
      <c r="E142" s="68">
        <v>2.41</v>
      </c>
      <c r="F142" s="68">
        <v>13.28</v>
      </c>
      <c r="G142" s="67">
        <v>11.37</v>
      </c>
      <c r="H142" s="67">
        <v>0.14</v>
      </c>
      <c r="I142" s="68">
        <v>9.191048640000002</v>
      </c>
      <c r="J142" s="67">
        <v>10.46</v>
      </c>
      <c r="K142" s="67">
        <v>2.17</v>
      </c>
      <c r="L142" s="68">
        <v>0.4</v>
      </c>
      <c r="M142" s="68">
        <v>0.21</v>
      </c>
      <c r="N142" s="70">
        <v>0.082</v>
      </c>
      <c r="O142" s="70">
        <v>0.011</v>
      </c>
      <c r="P142" s="68">
        <f t="shared" si="3"/>
        <v>100.34404864000001</v>
      </c>
      <c r="Q142" s="66"/>
      <c r="R142" s="23">
        <v>328</v>
      </c>
      <c r="S142" s="23"/>
    </row>
    <row r="143" spans="1:19" ht="21" customHeight="1">
      <c r="A143" s="66" t="s">
        <v>614</v>
      </c>
      <c r="B143" s="67">
        <v>1</v>
      </c>
      <c r="C143" s="67">
        <v>23.41</v>
      </c>
      <c r="D143" s="67">
        <v>50.54</v>
      </c>
      <c r="E143" s="68">
        <v>2.4</v>
      </c>
      <c r="F143" s="68">
        <v>13.7</v>
      </c>
      <c r="G143" s="67">
        <v>11.25</v>
      </c>
      <c r="H143" s="67">
        <v>0.15</v>
      </c>
      <c r="I143" s="68">
        <v>7.949015040000001</v>
      </c>
      <c r="J143" s="67">
        <v>10.75</v>
      </c>
      <c r="K143" s="67">
        <v>2.29</v>
      </c>
      <c r="L143" s="67">
        <v>0.43</v>
      </c>
      <c r="M143" s="68">
        <v>0.2</v>
      </c>
      <c r="N143" s="70">
        <v>0.137</v>
      </c>
      <c r="O143" s="70">
        <v>0.019</v>
      </c>
      <c r="P143" s="68">
        <f t="shared" si="3"/>
        <v>99.81501504000003</v>
      </c>
      <c r="Q143" s="66"/>
      <c r="R143" s="23">
        <v>548</v>
      </c>
      <c r="S143" s="23"/>
    </row>
    <row r="144" spans="1:19" ht="21" customHeight="1">
      <c r="A144" s="66" t="s">
        <v>615</v>
      </c>
      <c r="B144" s="67">
        <v>1</v>
      </c>
      <c r="C144" s="67">
        <v>23.41</v>
      </c>
      <c r="D144" s="67">
        <v>50.79</v>
      </c>
      <c r="E144" s="67">
        <v>2.61</v>
      </c>
      <c r="F144" s="67">
        <v>13.89</v>
      </c>
      <c r="G144" s="67">
        <v>11.22</v>
      </c>
      <c r="H144" s="67">
        <v>0.16</v>
      </c>
      <c r="I144" s="68">
        <v>7.61780608</v>
      </c>
      <c r="J144" s="68">
        <v>10.9</v>
      </c>
      <c r="K144" s="67">
        <v>2.21</v>
      </c>
      <c r="L144" s="67">
        <v>0.41</v>
      </c>
      <c r="M144" s="68">
        <v>0.22</v>
      </c>
      <c r="N144" s="70">
        <v>0.148</v>
      </c>
      <c r="O144" s="70">
        <v>0.011</v>
      </c>
      <c r="P144" s="68">
        <f t="shared" si="3"/>
        <v>100.18680607999997</v>
      </c>
      <c r="Q144" s="66"/>
      <c r="R144" s="23">
        <v>592</v>
      </c>
      <c r="S144" s="23"/>
    </row>
    <row r="145" spans="1:19" ht="21" customHeight="1">
      <c r="A145" s="66"/>
      <c r="B145" s="67"/>
      <c r="C145" s="67"/>
      <c r="D145" s="67"/>
      <c r="E145" s="67"/>
      <c r="F145" s="67"/>
      <c r="G145" s="67"/>
      <c r="H145" s="67"/>
      <c r="I145" s="68"/>
      <c r="J145" s="67"/>
      <c r="K145" s="67"/>
      <c r="L145" s="67"/>
      <c r="M145" s="68"/>
      <c r="N145" s="70"/>
      <c r="O145" s="70"/>
      <c r="P145" s="68"/>
      <c r="Q145" s="66"/>
      <c r="R145" s="23"/>
      <c r="S145" s="23"/>
    </row>
    <row r="146" spans="1:19" ht="21" customHeight="1">
      <c r="A146" s="66" t="s">
        <v>616</v>
      </c>
      <c r="B146" s="67">
        <v>1</v>
      </c>
      <c r="C146" s="67">
        <v>23.35</v>
      </c>
      <c r="D146" s="67">
        <v>50.87</v>
      </c>
      <c r="E146" s="67">
        <v>2.31</v>
      </c>
      <c r="F146" s="67">
        <v>13.67</v>
      </c>
      <c r="G146" s="67">
        <v>11.03</v>
      </c>
      <c r="H146" s="67">
        <v>0.17</v>
      </c>
      <c r="I146" s="68">
        <v>8.2284726</v>
      </c>
      <c r="J146" s="67">
        <v>10.63</v>
      </c>
      <c r="K146" s="67">
        <v>2.18</v>
      </c>
      <c r="L146" s="68">
        <v>0.4</v>
      </c>
      <c r="M146" s="68">
        <v>0.22</v>
      </c>
      <c r="N146" s="70">
        <v>0.128</v>
      </c>
      <c r="O146" s="70">
        <v>0.01</v>
      </c>
      <c r="P146" s="68">
        <f t="shared" si="3"/>
        <v>99.84647260000001</v>
      </c>
      <c r="Q146" s="66"/>
      <c r="R146" s="23">
        <v>512</v>
      </c>
      <c r="S146" s="23"/>
    </row>
    <row r="147" spans="1:19" ht="21" customHeight="1">
      <c r="A147" s="66" t="s">
        <v>617</v>
      </c>
      <c r="B147" s="67">
        <v>1</v>
      </c>
      <c r="C147" s="67">
        <v>23.35</v>
      </c>
      <c r="D147" s="67">
        <v>50.49</v>
      </c>
      <c r="E147" s="67">
        <v>2.46</v>
      </c>
      <c r="F147" s="67">
        <v>13.49</v>
      </c>
      <c r="G147" s="67">
        <v>11.37</v>
      </c>
      <c r="H147" s="67">
        <v>0.19</v>
      </c>
      <c r="I147" s="68">
        <v>8.797737999999999</v>
      </c>
      <c r="J147" s="67">
        <v>10.66</v>
      </c>
      <c r="K147" s="67">
        <v>2.17</v>
      </c>
      <c r="L147" s="67">
        <v>0.39</v>
      </c>
      <c r="M147" s="68">
        <v>0.2</v>
      </c>
      <c r="N147" s="70">
        <v>0.116</v>
      </c>
      <c r="O147" s="70">
        <v>0.012</v>
      </c>
      <c r="P147" s="68">
        <f t="shared" si="3"/>
        <v>100.345738</v>
      </c>
      <c r="Q147" s="66"/>
      <c r="R147" s="23">
        <v>464</v>
      </c>
      <c r="S147" s="23"/>
    </row>
    <row r="148" spans="1:19" ht="21" customHeight="1">
      <c r="A148" s="66" t="s">
        <v>618</v>
      </c>
      <c r="B148" s="67">
        <v>1</v>
      </c>
      <c r="C148" s="67">
        <v>23.35</v>
      </c>
      <c r="D148" s="67">
        <v>50.38</v>
      </c>
      <c r="E148" s="67">
        <v>2.24</v>
      </c>
      <c r="F148" s="67">
        <v>13.95</v>
      </c>
      <c r="G148" s="67">
        <v>11.13</v>
      </c>
      <c r="H148" s="67">
        <v>0.18</v>
      </c>
      <c r="I148" s="68">
        <v>7.483252440000001</v>
      </c>
      <c r="J148" s="67">
        <v>10.58</v>
      </c>
      <c r="K148" s="68">
        <v>2.3</v>
      </c>
      <c r="L148" s="67">
        <v>0.44</v>
      </c>
      <c r="M148" s="67">
        <v>0.21</v>
      </c>
      <c r="N148" s="70">
        <v>0.096</v>
      </c>
      <c r="O148" s="70">
        <v>0.013</v>
      </c>
      <c r="P148" s="68">
        <f t="shared" si="3"/>
        <v>99.00225244</v>
      </c>
      <c r="Q148" s="66"/>
      <c r="R148" s="23">
        <v>384</v>
      </c>
      <c r="S148" s="23"/>
    </row>
    <row r="149" spans="1:19" ht="21" customHeight="1">
      <c r="A149" s="66" t="s">
        <v>619</v>
      </c>
      <c r="B149" s="67">
        <v>1</v>
      </c>
      <c r="C149" s="67">
        <v>23.35</v>
      </c>
      <c r="D149" s="67">
        <v>50.76</v>
      </c>
      <c r="E149" s="67">
        <v>2.33</v>
      </c>
      <c r="F149" s="67">
        <v>13.24</v>
      </c>
      <c r="G149" s="67">
        <v>11.12</v>
      </c>
      <c r="H149" s="67">
        <v>0.13</v>
      </c>
      <c r="I149" s="68">
        <v>9.30490172</v>
      </c>
      <c r="J149" s="67">
        <v>10.38</v>
      </c>
      <c r="K149" s="67">
        <v>2.11</v>
      </c>
      <c r="L149" s="67">
        <v>0.36</v>
      </c>
      <c r="M149" s="67">
        <v>0.16</v>
      </c>
      <c r="N149" s="70">
        <v>0.135</v>
      </c>
      <c r="O149" s="70">
        <v>0.014</v>
      </c>
      <c r="P149" s="68">
        <f t="shared" si="3"/>
        <v>100.04390172</v>
      </c>
      <c r="Q149" s="66"/>
      <c r="R149" s="23">
        <v>540</v>
      </c>
      <c r="S149" s="23"/>
    </row>
    <row r="150" spans="1:19" ht="21" customHeight="1">
      <c r="A150" s="66" t="s">
        <v>620</v>
      </c>
      <c r="B150" s="67">
        <v>1</v>
      </c>
      <c r="C150" s="67">
        <v>23.35</v>
      </c>
      <c r="D150" s="67">
        <v>50.69</v>
      </c>
      <c r="E150" s="67">
        <v>2.18</v>
      </c>
      <c r="F150" s="67">
        <v>13.48</v>
      </c>
      <c r="G150" s="67">
        <v>11.21</v>
      </c>
      <c r="H150" s="67">
        <v>0.22</v>
      </c>
      <c r="I150" s="68">
        <v>9.13929724</v>
      </c>
      <c r="J150" s="67">
        <v>10.35</v>
      </c>
      <c r="K150" s="67">
        <v>2.17</v>
      </c>
      <c r="L150" s="67">
        <v>0.35</v>
      </c>
      <c r="M150" s="67">
        <v>0.21</v>
      </c>
      <c r="N150" s="70">
        <v>0.239</v>
      </c>
      <c r="O150" s="70">
        <v>0.015</v>
      </c>
      <c r="P150" s="68">
        <f t="shared" si="3"/>
        <v>100.25329724</v>
      </c>
      <c r="Q150" s="66"/>
      <c r="R150" s="23">
        <v>956</v>
      </c>
      <c r="S150" s="23" t="s">
        <v>621</v>
      </c>
    </row>
    <row r="151" spans="1:19" ht="21" customHeight="1">
      <c r="A151" s="66" t="s">
        <v>622</v>
      </c>
      <c r="B151" s="67">
        <v>1</v>
      </c>
      <c r="C151" s="67">
        <v>23.35</v>
      </c>
      <c r="D151" s="67">
        <v>50.76</v>
      </c>
      <c r="E151" s="67">
        <v>2.38</v>
      </c>
      <c r="F151" s="67">
        <v>13.34</v>
      </c>
      <c r="G151" s="67">
        <v>11.06</v>
      </c>
      <c r="H151" s="67">
        <v>0.16</v>
      </c>
      <c r="I151" s="68">
        <v>8.911591079999999</v>
      </c>
      <c r="J151" s="67">
        <v>10.56</v>
      </c>
      <c r="K151" s="67">
        <v>2.13</v>
      </c>
      <c r="L151" s="67">
        <v>0.39</v>
      </c>
      <c r="M151" s="67">
        <v>0.21</v>
      </c>
      <c r="N151" s="70">
        <v>0.132</v>
      </c>
      <c r="O151" s="70">
        <v>0.012</v>
      </c>
      <c r="P151" s="68">
        <f t="shared" si="3"/>
        <v>100.04559108</v>
      </c>
      <c r="Q151" s="66"/>
      <c r="R151" s="23">
        <v>528</v>
      </c>
      <c r="S151" s="23"/>
    </row>
    <row r="152" spans="1:19" ht="21" customHeight="1">
      <c r="A152" s="66" t="s">
        <v>623</v>
      </c>
      <c r="B152" s="67">
        <v>1</v>
      </c>
      <c r="C152" s="67">
        <v>23.35</v>
      </c>
      <c r="D152" s="67">
        <v>50.29</v>
      </c>
      <c r="E152" s="67">
        <v>2.44</v>
      </c>
      <c r="F152" s="67">
        <v>13.57</v>
      </c>
      <c r="G152" s="68">
        <v>10.9</v>
      </c>
      <c r="H152" s="67">
        <v>0.18</v>
      </c>
      <c r="I152" s="68">
        <v>8.280224</v>
      </c>
      <c r="J152" s="67">
        <v>10.72</v>
      </c>
      <c r="K152" s="67">
        <v>2.16</v>
      </c>
      <c r="L152" s="67">
        <v>0.43</v>
      </c>
      <c r="M152" s="68">
        <v>0.2</v>
      </c>
      <c r="N152" s="70">
        <v>0.18</v>
      </c>
      <c r="O152" s="70">
        <v>0.004</v>
      </c>
      <c r="P152" s="68">
        <f t="shared" si="3"/>
        <v>99.35422400000003</v>
      </c>
      <c r="Q152" s="66"/>
      <c r="R152" s="23">
        <v>720</v>
      </c>
      <c r="S152" s="23"/>
    </row>
    <row r="153" spans="1:19" ht="21" customHeight="1">
      <c r="A153" s="66" t="s">
        <v>624</v>
      </c>
      <c r="B153" s="67">
        <v>1</v>
      </c>
      <c r="C153" s="67">
        <v>23.35</v>
      </c>
      <c r="D153" s="67">
        <v>50.59</v>
      </c>
      <c r="E153" s="67">
        <v>2.38</v>
      </c>
      <c r="F153" s="67">
        <v>13.22</v>
      </c>
      <c r="G153" s="67">
        <v>10.78</v>
      </c>
      <c r="H153" s="68">
        <v>0.2</v>
      </c>
      <c r="I153" s="68">
        <v>8.99439332</v>
      </c>
      <c r="J153" s="67">
        <v>10.51</v>
      </c>
      <c r="K153" s="67">
        <v>2.14</v>
      </c>
      <c r="L153" s="67">
        <v>0.41</v>
      </c>
      <c r="M153" s="67">
        <v>0.19</v>
      </c>
      <c r="N153" s="70">
        <v>0.131</v>
      </c>
      <c r="O153" s="70">
        <v>0.012</v>
      </c>
      <c r="P153" s="68">
        <f t="shared" si="3"/>
        <v>99.55739332000002</v>
      </c>
      <c r="Q153" s="66"/>
      <c r="R153" s="23">
        <v>524</v>
      </c>
      <c r="S153" s="23"/>
    </row>
    <row r="154" spans="1:19" ht="21" customHeight="1">
      <c r="A154" s="66" t="s">
        <v>625</v>
      </c>
      <c r="B154" s="67">
        <v>1</v>
      </c>
      <c r="C154" s="67">
        <v>23.35</v>
      </c>
      <c r="D154" s="67">
        <v>50.79</v>
      </c>
      <c r="E154" s="67">
        <v>2.54</v>
      </c>
      <c r="F154" s="67">
        <v>13.18</v>
      </c>
      <c r="G154" s="67">
        <v>10.99</v>
      </c>
      <c r="H154" s="67">
        <v>0.16</v>
      </c>
      <c r="I154" s="68">
        <v>8.97369276</v>
      </c>
      <c r="J154" s="67">
        <v>10.56</v>
      </c>
      <c r="K154" s="68">
        <v>2.2</v>
      </c>
      <c r="L154" s="67">
        <v>0.38</v>
      </c>
      <c r="M154" s="67">
        <v>0.22</v>
      </c>
      <c r="N154" s="70">
        <v>0.096</v>
      </c>
      <c r="O154" s="70">
        <v>0.012</v>
      </c>
      <c r="P154" s="68">
        <f t="shared" si="3"/>
        <v>100.10169275999999</v>
      </c>
      <c r="Q154" s="66"/>
      <c r="R154" s="23">
        <v>384</v>
      </c>
      <c r="S154" s="23"/>
    </row>
    <row r="155" spans="1:19" ht="21" customHeight="1">
      <c r="A155" s="66" t="s">
        <v>626</v>
      </c>
      <c r="B155" s="67">
        <v>1</v>
      </c>
      <c r="C155" s="67">
        <v>23.35</v>
      </c>
      <c r="D155" s="67">
        <v>50.54</v>
      </c>
      <c r="E155" s="67">
        <v>2.38</v>
      </c>
      <c r="F155" s="67">
        <v>13.3</v>
      </c>
      <c r="G155" s="67">
        <v>11.02</v>
      </c>
      <c r="H155" s="67">
        <v>0.18</v>
      </c>
      <c r="I155" s="68">
        <v>8.859839680000002</v>
      </c>
      <c r="J155" s="67">
        <v>10.67</v>
      </c>
      <c r="K155" s="67">
        <v>2.17</v>
      </c>
      <c r="L155" s="67">
        <v>0.41</v>
      </c>
      <c r="M155" s="67">
        <v>0.23</v>
      </c>
      <c r="N155" s="70">
        <v>0.166</v>
      </c>
      <c r="O155" s="70">
        <v>0.011</v>
      </c>
      <c r="P155" s="68">
        <f t="shared" si="3"/>
        <v>99.93683968</v>
      </c>
      <c r="Q155" s="66"/>
      <c r="R155" s="23">
        <v>664</v>
      </c>
      <c r="S155" s="23"/>
    </row>
    <row r="156" spans="1:19" ht="21" customHeight="1">
      <c r="A156" s="66" t="s">
        <v>627</v>
      </c>
      <c r="B156" s="67">
        <v>1</v>
      </c>
      <c r="C156" s="67">
        <v>23.35</v>
      </c>
      <c r="D156" s="67">
        <v>50.55</v>
      </c>
      <c r="E156" s="67">
        <v>2.3</v>
      </c>
      <c r="F156" s="67">
        <v>13.35</v>
      </c>
      <c r="G156" s="67">
        <v>11.23</v>
      </c>
      <c r="H156" s="67">
        <v>0.17</v>
      </c>
      <c r="I156" s="68">
        <v>9.056495</v>
      </c>
      <c r="J156" s="67">
        <v>10.44</v>
      </c>
      <c r="K156" s="67">
        <v>2.19</v>
      </c>
      <c r="L156" s="67">
        <v>0.41</v>
      </c>
      <c r="M156" s="67">
        <v>0.23</v>
      </c>
      <c r="N156" s="70">
        <v>0.073</v>
      </c>
      <c r="O156" s="70">
        <v>0.016</v>
      </c>
      <c r="P156" s="68">
        <f t="shared" si="3"/>
        <v>100.01549499999999</v>
      </c>
      <c r="Q156" s="66"/>
      <c r="R156" s="23">
        <v>292</v>
      </c>
      <c r="S156" s="23"/>
    </row>
    <row r="157" spans="1:19" ht="21" customHeight="1">
      <c r="A157" s="66"/>
      <c r="B157" s="67"/>
      <c r="C157" s="67"/>
      <c r="D157" s="67"/>
      <c r="E157" s="67"/>
      <c r="F157" s="67"/>
      <c r="G157" s="67"/>
      <c r="H157" s="67"/>
      <c r="I157" s="68"/>
      <c r="J157" s="67"/>
      <c r="K157" s="67"/>
      <c r="L157" s="67"/>
      <c r="M157" s="67"/>
      <c r="N157" s="70"/>
      <c r="O157" s="70"/>
      <c r="P157" s="68"/>
      <c r="Q157" s="66"/>
      <c r="R157" s="23"/>
      <c r="S157" s="23"/>
    </row>
    <row r="158" spans="1:19" ht="21" customHeight="1">
      <c r="A158" s="66" t="s">
        <v>628</v>
      </c>
      <c r="B158" s="67">
        <v>1</v>
      </c>
      <c r="C158" s="67">
        <v>23.05</v>
      </c>
      <c r="D158" s="68">
        <v>50.36</v>
      </c>
      <c r="E158" s="67">
        <v>2.13</v>
      </c>
      <c r="F158" s="67">
        <v>12.88</v>
      </c>
      <c r="G158" s="67">
        <v>11.36</v>
      </c>
      <c r="H158" s="67">
        <v>0.18</v>
      </c>
      <c r="I158" s="68">
        <v>10.091523</v>
      </c>
      <c r="J158" s="67">
        <v>10.39</v>
      </c>
      <c r="K158" s="67">
        <v>2.04</v>
      </c>
      <c r="L158" s="68">
        <v>0.4</v>
      </c>
      <c r="M158" s="67">
        <v>0.19</v>
      </c>
      <c r="N158" s="70">
        <v>0.113</v>
      </c>
      <c r="O158" s="70">
        <v>0.004</v>
      </c>
      <c r="P158" s="68">
        <f t="shared" si="3"/>
        <v>100.13852300000002</v>
      </c>
      <c r="Q158" s="66"/>
      <c r="R158" s="23">
        <v>452</v>
      </c>
      <c r="S158" s="23"/>
    </row>
    <row r="159" spans="1:19" ht="21" customHeight="1">
      <c r="A159" s="66" t="s">
        <v>629</v>
      </c>
      <c r="B159" s="67">
        <v>1</v>
      </c>
      <c r="C159" s="67">
        <v>23.05</v>
      </c>
      <c r="D159" s="68">
        <v>49.3</v>
      </c>
      <c r="E159" s="67">
        <v>2.12</v>
      </c>
      <c r="F159" s="67">
        <v>13.26</v>
      </c>
      <c r="G159" s="67">
        <v>11.74</v>
      </c>
      <c r="H159" s="67">
        <v>0.17</v>
      </c>
      <c r="I159" s="68">
        <v>9.656811240000001</v>
      </c>
      <c r="J159" s="67">
        <v>10.58</v>
      </c>
      <c r="K159" s="67">
        <v>2.04</v>
      </c>
      <c r="L159" s="67">
        <v>0.37</v>
      </c>
      <c r="M159" s="68">
        <v>0.2</v>
      </c>
      <c r="N159" s="70">
        <v>0.139</v>
      </c>
      <c r="O159" s="70">
        <v>0.005</v>
      </c>
      <c r="P159" s="68">
        <f t="shared" si="3"/>
        <v>99.58081123999999</v>
      </c>
      <c r="Q159" s="66"/>
      <c r="R159" s="23">
        <v>556</v>
      </c>
      <c r="S159" s="23"/>
    </row>
    <row r="160" spans="1:19" ht="21" customHeight="1">
      <c r="A160" s="66" t="s">
        <v>630</v>
      </c>
      <c r="B160" s="67">
        <v>1</v>
      </c>
      <c r="C160" s="67">
        <v>23.05</v>
      </c>
      <c r="D160" s="68">
        <v>49.49</v>
      </c>
      <c r="E160" s="68">
        <v>2.1</v>
      </c>
      <c r="F160" s="68">
        <v>12.4</v>
      </c>
      <c r="G160" s="67">
        <v>11.71</v>
      </c>
      <c r="H160" s="67">
        <v>0.21</v>
      </c>
      <c r="I160" s="68">
        <v>11.45775996</v>
      </c>
      <c r="J160" s="67">
        <v>9.64</v>
      </c>
      <c r="K160" s="67">
        <v>1.99</v>
      </c>
      <c r="L160" s="67">
        <v>0.33</v>
      </c>
      <c r="M160" s="67">
        <v>0.19</v>
      </c>
      <c r="N160" s="70">
        <v>0.151</v>
      </c>
      <c r="O160" s="70">
        <v>0.005</v>
      </c>
      <c r="P160" s="68">
        <f t="shared" si="3"/>
        <v>99.67375995999998</v>
      </c>
      <c r="Q160" s="66"/>
      <c r="R160" s="23">
        <v>604</v>
      </c>
      <c r="S160" s="23"/>
    </row>
    <row r="161" spans="1:19" ht="21" customHeight="1">
      <c r="A161" s="66" t="s">
        <v>631</v>
      </c>
      <c r="B161" s="67">
        <v>1</v>
      </c>
      <c r="C161" s="67">
        <v>23.05</v>
      </c>
      <c r="D161" s="68">
        <v>50.8</v>
      </c>
      <c r="E161" s="67">
        <v>2.75</v>
      </c>
      <c r="F161" s="67">
        <v>14.14</v>
      </c>
      <c r="G161" s="67">
        <v>11.23</v>
      </c>
      <c r="H161" s="67">
        <v>0.19</v>
      </c>
      <c r="I161" s="68">
        <v>6.63452948</v>
      </c>
      <c r="J161" s="67">
        <v>11.79</v>
      </c>
      <c r="K161" s="67">
        <v>2.16</v>
      </c>
      <c r="L161" s="67">
        <v>0.49</v>
      </c>
      <c r="M161" s="67">
        <v>0.23</v>
      </c>
      <c r="N161" s="70">
        <v>0.049</v>
      </c>
      <c r="O161" s="70">
        <v>0.012</v>
      </c>
      <c r="P161" s="68">
        <f aca="true" t="shared" si="4" ref="P161:P167">SUM(D161:O161)</f>
        <v>100.47552948</v>
      </c>
      <c r="Q161" s="66"/>
      <c r="R161" s="23">
        <v>196</v>
      </c>
      <c r="S161" s="23"/>
    </row>
    <row r="162" spans="1:19" ht="21" customHeight="1">
      <c r="A162" s="66" t="s">
        <v>632</v>
      </c>
      <c r="B162" s="67">
        <v>1</v>
      </c>
      <c r="C162" s="67">
        <v>23.05</v>
      </c>
      <c r="D162" s="68">
        <v>51.51</v>
      </c>
      <c r="E162" s="67">
        <v>2.34</v>
      </c>
      <c r="F162" s="67">
        <v>13.95</v>
      </c>
      <c r="G162" s="67">
        <v>11.22</v>
      </c>
      <c r="H162" s="67">
        <v>0.15</v>
      </c>
      <c r="I162" s="68">
        <v>7.61780608</v>
      </c>
      <c r="J162" s="67">
        <v>10.84</v>
      </c>
      <c r="K162" s="67">
        <v>2.19</v>
      </c>
      <c r="L162" s="67">
        <v>0.35</v>
      </c>
      <c r="M162" s="67">
        <v>0.16</v>
      </c>
      <c r="N162" s="70">
        <v>0.103</v>
      </c>
      <c r="O162" s="70">
        <v>0.013</v>
      </c>
      <c r="P162" s="68">
        <f t="shared" si="4"/>
        <v>100.44380607999999</v>
      </c>
      <c r="Q162" s="66"/>
      <c r="R162" s="23">
        <v>412</v>
      </c>
      <c r="S162" s="23"/>
    </row>
    <row r="163" spans="1:19" ht="21" customHeight="1">
      <c r="A163" s="66" t="s">
        <v>633</v>
      </c>
      <c r="B163" s="67">
        <v>1</v>
      </c>
      <c r="C163" s="67">
        <v>23.05</v>
      </c>
      <c r="D163" s="68">
        <v>51.47</v>
      </c>
      <c r="E163" s="67">
        <v>2.27</v>
      </c>
      <c r="F163" s="67">
        <v>13.86</v>
      </c>
      <c r="G163" s="68">
        <v>11.2</v>
      </c>
      <c r="H163" s="67">
        <v>0.15</v>
      </c>
      <c r="I163" s="68">
        <v>7.61780608</v>
      </c>
      <c r="J163" s="67">
        <v>11.07</v>
      </c>
      <c r="K163" s="67">
        <v>2.12</v>
      </c>
      <c r="L163" s="67">
        <v>0.37</v>
      </c>
      <c r="M163" s="67">
        <v>0.15</v>
      </c>
      <c r="N163" s="70">
        <v>0.123</v>
      </c>
      <c r="O163" s="70">
        <v>0.017</v>
      </c>
      <c r="P163" s="68">
        <f t="shared" si="4"/>
        <v>100.41780608</v>
      </c>
      <c r="Q163" s="66"/>
      <c r="R163" s="23">
        <v>492</v>
      </c>
      <c r="S163" s="23"/>
    </row>
    <row r="164" spans="1:19" ht="21" customHeight="1">
      <c r="A164" s="66" t="s">
        <v>634</v>
      </c>
      <c r="B164" s="67">
        <v>1</v>
      </c>
      <c r="C164" s="67">
        <v>23.05</v>
      </c>
      <c r="D164" s="68">
        <v>49.78</v>
      </c>
      <c r="E164" s="67">
        <v>2.24</v>
      </c>
      <c r="F164" s="67">
        <v>12.84</v>
      </c>
      <c r="G164" s="68">
        <v>11.9</v>
      </c>
      <c r="H164" s="67">
        <v>0.13</v>
      </c>
      <c r="I164" s="68">
        <v>10.01907104</v>
      </c>
      <c r="J164" s="67">
        <v>10.31</v>
      </c>
      <c r="K164" s="67">
        <v>2.01</v>
      </c>
      <c r="L164" s="67">
        <v>0.35</v>
      </c>
      <c r="M164" s="67">
        <v>0.17</v>
      </c>
      <c r="N164" s="70">
        <v>0.105</v>
      </c>
      <c r="O164" s="70">
        <v>0.009</v>
      </c>
      <c r="P164" s="68">
        <f t="shared" si="4"/>
        <v>99.86307104000001</v>
      </c>
      <c r="Q164" s="66"/>
      <c r="R164" s="23">
        <v>420</v>
      </c>
      <c r="S164" s="23"/>
    </row>
    <row r="165" spans="1:19" ht="21" customHeight="1">
      <c r="A165" s="66" t="s">
        <v>635</v>
      </c>
      <c r="B165" s="67">
        <v>1</v>
      </c>
      <c r="C165" s="67">
        <v>23.05</v>
      </c>
      <c r="D165" s="68">
        <v>49.6</v>
      </c>
      <c r="E165" s="67">
        <v>2.03</v>
      </c>
      <c r="F165" s="67">
        <v>12.23</v>
      </c>
      <c r="G165" s="68">
        <v>11.74</v>
      </c>
      <c r="H165" s="67">
        <v>0.15</v>
      </c>
      <c r="I165" s="68">
        <v>11.98562424</v>
      </c>
      <c r="J165" s="67">
        <v>9.88</v>
      </c>
      <c r="K165" s="67">
        <v>1.92</v>
      </c>
      <c r="L165" s="67">
        <v>0.36</v>
      </c>
      <c r="M165" s="67">
        <v>0.17</v>
      </c>
      <c r="N165" s="70">
        <v>0.162</v>
      </c>
      <c r="O165" s="70">
        <v>0.01</v>
      </c>
      <c r="P165" s="68">
        <f t="shared" si="4"/>
        <v>100.23762424</v>
      </c>
      <c r="Q165" s="66"/>
      <c r="R165" s="23">
        <v>648</v>
      </c>
      <c r="S165" s="23"/>
    </row>
    <row r="166" spans="1:19" ht="21" customHeight="1">
      <c r="A166" s="66" t="s">
        <v>636</v>
      </c>
      <c r="B166" s="67">
        <v>1</v>
      </c>
      <c r="C166" s="67">
        <v>23.05</v>
      </c>
      <c r="D166" s="68">
        <v>50.26</v>
      </c>
      <c r="E166" s="67">
        <v>2.15</v>
      </c>
      <c r="F166" s="67">
        <v>12.94</v>
      </c>
      <c r="G166" s="68">
        <v>11.49</v>
      </c>
      <c r="H166" s="67">
        <v>0.17</v>
      </c>
      <c r="I166" s="68">
        <v>9.38770396</v>
      </c>
      <c r="J166" s="67">
        <v>10.65</v>
      </c>
      <c r="K166" s="67">
        <v>2.01</v>
      </c>
      <c r="L166" s="67">
        <v>0.36</v>
      </c>
      <c r="M166" s="67">
        <v>0.17</v>
      </c>
      <c r="N166" s="70">
        <v>0.166</v>
      </c>
      <c r="O166" s="70">
        <v>0.005</v>
      </c>
      <c r="P166" s="68">
        <f t="shared" si="4"/>
        <v>99.75870395999999</v>
      </c>
      <c r="Q166" s="66"/>
      <c r="R166" s="23">
        <v>664</v>
      </c>
      <c r="S166" s="23"/>
    </row>
    <row r="167" spans="1:19" ht="21" customHeight="1">
      <c r="A167" s="66" t="s">
        <v>637</v>
      </c>
      <c r="B167" s="67">
        <v>1</v>
      </c>
      <c r="C167" s="67">
        <v>23.05</v>
      </c>
      <c r="D167" s="68">
        <v>49.45</v>
      </c>
      <c r="E167" s="68">
        <v>2.2</v>
      </c>
      <c r="F167" s="67">
        <v>12.66</v>
      </c>
      <c r="G167" s="68">
        <v>11.8</v>
      </c>
      <c r="H167" s="67">
        <v>0.18</v>
      </c>
      <c r="I167" s="68">
        <v>10.660788400000001</v>
      </c>
      <c r="J167" s="67">
        <v>10.29</v>
      </c>
      <c r="K167" s="67">
        <v>2.02</v>
      </c>
      <c r="L167" s="67">
        <v>0.34</v>
      </c>
      <c r="M167" s="67">
        <v>0.19</v>
      </c>
      <c r="N167" s="70">
        <v>0.161</v>
      </c>
      <c r="O167" s="70">
        <v>0.004</v>
      </c>
      <c r="P167" s="68">
        <f t="shared" si="4"/>
        <v>99.95578840000002</v>
      </c>
      <c r="Q167" s="66"/>
      <c r="R167" s="23">
        <v>644</v>
      </c>
      <c r="S167" s="23"/>
    </row>
    <row r="168" spans="1:19" ht="21" customHeight="1">
      <c r="A168" s="66"/>
      <c r="B168" s="67"/>
      <c r="C168" s="67"/>
      <c r="D168" s="67"/>
      <c r="E168" s="67"/>
      <c r="F168" s="67"/>
      <c r="G168" s="67"/>
      <c r="H168" s="67"/>
      <c r="I168" s="68"/>
      <c r="J168" s="67"/>
      <c r="K168" s="67"/>
      <c r="L168" s="67"/>
      <c r="M168" s="67"/>
      <c r="N168" s="70"/>
      <c r="O168" s="70"/>
      <c r="P168" s="67"/>
      <c r="Q168" s="66"/>
      <c r="R168" s="23"/>
      <c r="S168" s="23"/>
    </row>
    <row r="169" spans="1:19" ht="21" customHeight="1">
      <c r="A169" s="66" t="s">
        <v>638</v>
      </c>
      <c r="B169" s="67">
        <v>1</v>
      </c>
      <c r="C169" s="67">
        <v>22.96</v>
      </c>
      <c r="D169" s="67">
        <v>50.77</v>
      </c>
      <c r="E169" s="68">
        <v>2.6</v>
      </c>
      <c r="F169" s="67">
        <v>13.72</v>
      </c>
      <c r="G169" s="67">
        <v>11.34</v>
      </c>
      <c r="H169" s="67">
        <v>0.13</v>
      </c>
      <c r="I169" s="68">
        <v>8.16637092</v>
      </c>
      <c r="J169" s="67">
        <v>10.7</v>
      </c>
      <c r="K169" s="68">
        <v>2.2</v>
      </c>
      <c r="L169" s="68">
        <v>0.4</v>
      </c>
      <c r="M169" s="67">
        <v>0.17</v>
      </c>
      <c r="N169" s="70">
        <v>0.132</v>
      </c>
      <c r="O169" s="70">
        <v>0.02</v>
      </c>
      <c r="P169" s="68">
        <f aca="true" t="shared" si="5" ref="P169:P232">SUM(D169:O169)</f>
        <v>100.34837092000002</v>
      </c>
      <c r="Q169" s="66"/>
      <c r="R169" s="23">
        <v>528</v>
      </c>
      <c r="S169" s="23"/>
    </row>
    <row r="170" spans="1:19" ht="21" customHeight="1">
      <c r="A170" s="66" t="s">
        <v>639</v>
      </c>
      <c r="B170" s="67">
        <v>1</v>
      </c>
      <c r="C170" s="67">
        <v>22.96</v>
      </c>
      <c r="D170" s="67">
        <v>50.97</v>
      </c>
      <c r="E170" s="68">
        <v>2.37</v>
      </c>
      <c r="F170" s="67">
        <v>13.49</v>
      </c>
      <c r="G170" s="68">
        <v>11</v>
      </c>
      <c r="H170" s="67">
        <v>0.18</v>
      </c>
      <c r="I170" s="68">
        <v>7.82481168</v>
      </c>
      <c r="J170" s="67">
        <v>10.92</v>
      </c>
      <c r="K170" s="67">
        <v>2.25</v>
      </c>
      <c r="L170" s="67">
        <v>0.41</v>
      </c>
      <c r="M170" s="68">
        <v>0.2</v>
      </c>
      <c r="N170" s="70">
        <v>0.111</v>
      </c>
      <c r="O170" s="70">
        <v>0.016</v>
      </c>
      <c r="P170" s="68">
        <f t="shared" si="5"/>
        <v>99.74181168000001</v>
      </c>
      <c r="Q170" s="66"/>
      <c r="R170" s="23">
        <v>444</v>
      </c>
      <c r="S170" s="23"/>
    </row>
    <row r="171" spans="1:19" ht="21" customHeight="1">
      <c r="A171" s="66" t="s">
        <v>640</v>
      </c>
      <c r="B171" s="67">
        <v>1</v>
      </c>
      <c r="C171" s="67">
        <v>22.96</v>
      </c>
      <c r="D171" s="67">
        <v>50.93</v>
      </c>
      <c r="E171" s="68">
        <v>2.37</v>
      </c>
      <c r="F171" s="67">
        <v>13.31</v>
      </c>
      <c r="G171" s="67">
        <v>11.22</v>
      </c>
      <c r="H171" s="67">
        <v>0.15</v>
      </c>
      <c r="I171" s="68">
        <v>8.36302624</v>
      </c>
      <c r="J171" s="67">
        <v>10.64</v>
      </c>
      <c r="K171" s="67">
        <v>2.23</v>
      </c>
      <c r="L171" s="67">
        <v>0.41</v>
      </c>
      <c r="M171" s="67">
        <v>0.19</v>
      </c>
      <c r="N171" s="70">
        <v>0.083</v>
      </c>
      <c r="O171" s="70">
        <v>0.015</v>
      </c>
      <c r="P171" s="68">
        <f t="shared" si="5"/>
        <v>99.91102624</v>
      </c>
      <c r="Q171" s="66"/>
      <c r="R171" s="23">
        <v>332</v>
      </c>
      <c r="S171" s="23"/>
    </row>
    <row r="172" spans="1:19" ht="21" customHeight="1">
      <c r="A172" s="66" t="s">
        <v>641</v>
      </c>
      <c r="B172" s="67">
        <v>1</v>
      </c>
      <c r="C172" s="67">
        <v>22.96</v>
      </c>
      <c r="D172" s="67">
        <v>50.63</v>
      </c>
      <c r="E172" s="68">
        <v>2.37</v>
      </c>
      <c r="F172" s="67">
        <v>12.86</v>
      </c>
      <c r="G172" s="67">
        <v>11.05</v>
      </c>
      <c r="H172" s="67">
        <v>0.14</v>
      </c>
      <c r="I172" s="68">
        <v>8.518280440000002</v>
      </c>
      <c r="J172" s="67">
        <v>10.41</v>
      </c>
      <c r="K172" s="67">
        <v>2.16</v>
      </c>
      <c r="L172" s="68">
        <v>0.4</v>
      </c>
      <c r="M172" s="67">
        <v>0.23</v>
      </c>
      <c r="N172" s="70">
        <v>0.131</v>
      </c>
      <c r="O172" s="70">
        <v>0.01</v>
      </c>
      <c r="P172" s="68">
        <f t="shared" si="5"/>
        <v>98.90928044</v>
      </c>
      <c r="Q172" s="66"/>
      <c r="R172" s="23">
        <v>524</v>
      </c>
      <c r="S172" s="23"/>
    </row>
    <row r="173" spans="1:19" ht="21" customHeight="1">
      <c r="A173" s="66" t="s">
        <v>642</v>
      </c>
      <c r="B173" s="67">
        <v>1</v>
      </c>
      <c r="C173" s="67">
        <v>22.96</v>
      </c>
      <c r="D173" s="67">
        <v>50.99</v>
      </c>
      <c r="E173" s="68">
        <v>2.5</v>
      </c>
      <c r="F173" s="67">
        <v>13.69</v>
      </c>
      <c r="G173" s="67">
        <v>11.16</v>
      </c>
      <c r="H173" s="67">
        <v>0.14</v>
      </c>
      <c r="I173" s="68">
        <v>7.700608320000001</v>
      </c>
      <c r="J173" s="67">
        <v>10.75</v>
      </c>
      <c r="K173" s="67">
        <v>2.23</v>
      </c>
      <c r="L173" s="68">
        <v>0.44</v>
      </c>
      <c r="M173" s="68">
        <v>0.2</v>
      </c>
      <c r="N173" s="70">
        <v>0.099</v>
      </c>
      <c r="O173" s="70">
        <v>0.01</v>
      </c>
      <c r="P173" s="68">
        <f t="shared" si="5"/>
        <v>99.90960832000002</v>
      </c>
      <c r="Q173" s="66"/>
      <c r="R173" s="23">
        <v>396</v>
      </c>
      <c r="S173" s="23"/>
    </row>
    <row r="174" spans="1:19" ht="21" customHeight="1">
      <c r="A174" s="66" t="s">
        <v>643</v>
      </c>
      <c r="B174" s="67">
        <v>1</v>
      </c>
      <c r="C174" s="67">
        <v>22.96</v>
      </c>
      <c r="D174" s="67">
        <v>50.84</v>
      </c>
      <c r="E174" s="68">
        <v>2.43</v>
      </c>
      <c r="F174" s="67">
        <v>13.37</v>
      </c>
      <c r="G174" s="67">
        <v>11.14</v>
      </c>
      <c r="H174" s="67">
        <v>0.17</v>
      </c>
      <c r="I174" s="68">
        <v>8.40442736</v>
      </c>
      <c r="J174" s="67">
        <v>10.65</v>
      </c>
      <c r="K174" s="67">
        <v>2.19</v>
      </c>
      <c r="L174" s="68">
        <v>0.42</v>
      </c>
      <c r="M174" s="67">
        <v>0.19</v>
      </c>
      <c r="N174" s="70">
        <v>0.113</v>
      </c>
      <c r="O174" s="70">
        <v>0.012</v>
      </c>
      <c r="P174" s="68">
        <f t="shared" si="5"/>
        <v>99.92942736</v>
      </c>
      <c r="Q174" s="66"/>
      <c r="R174" s="23">
        <v>452</v>
      </c>
      <c r="S174" s="23"/>
    </row>
    <row r="175" spans="1:19" ht="21" customHeight="1">
      <c r="A175" s="66" t="s">
        <v>644</v>
      </c>
      <c r="B175" s="67">
        <v>1</v>
      </c>
      <c r="C175" s="67">
        <v>22.96</v>
      </c>
      <c r="D175" s="67">
        <v>50.86</v>
      </c>
      <c r="E175" s="68">
        <v>2.44</v>
      </c>
      <c r="F175" s="67">
        <v>13.61</v>
      </c>
      <c r="G175" s="67">
        <v>10.41</v>
      </c>
      <c r="H175" s="67">
        <v>0.17</v>
      </c>
      <c r="I175" s="68">
        <v>8.093918960000002</v>
      </c>
      <c r="J175" s="67">
        <v>10.77</v>
      </c>
      <c r="K175" s="68">
        <v>2.2</v>
      </c>
      <c r="L175" s="68">
        <v>0.39</v>
      </c>
      <c r="M175" s="67">
        <v>0.22</v>
      </c>
      <c r="N175" s="70">
        <v>0.13</v>
      </c>
      <c r="O175" s="70">
        <v>0.014</v>
      </c>
      <c r="P175" s="68">
        <f t="shared" si="5"/>
        <v>99.30791895999998</v>
      </c>
      <c r="Q175" s="66"/>
      <c r="R175" s="23">
        <v>520</v>
      </c>
      <c r="S175" s="23"/>
    </row>
    <row r="176" spans="1:19" ht="21" customHeight="1">
      <c r="A176" s="66" t="s">
        <v>645</v>
      </c>
      <c r="B176" s="67">
        <v>1</v>
      </c>
      <c r="C176" s="67">
        <v>22.96</v>
      </c>
      <c r="D176" s="67">
        <v>50.83</v>
      </c>
      <c r="E176" s="68">
        <v>2.31</v>
      </c>
      <c r="F176" s="67">
        <v>13.58</v>
      </c>
      <c r="G176" s="67">
        <v>11.18</v>
      </c>
      <c r="H176" s="67">
        <v>0.21</v>
      </c>
      <c r="I176" s="68">
        <v>8.39407708</v>
      </c>
      <c r="J176" s="67">
        <v>10.78</v>
      </c>
      <c r="K176" s="67">
        <v>2.23</v>
      </c>
      <c r="L176" s="68">
        <v>0.4</v>
      </c>
      <c r="M176" s="67">
        <v>0.19</v>
      </c>
      <c r="N176" s="70">
        <v>0.118</v>
      </c>
      <c r="O176" s="70">
        <v>0.011</v>
      </c>
      <c r="P176" s="68">
        <f t="shared" si="5"/>
        <v>100.23307708</v>
      </c>
      <c r="Q176" s="66"/>
      <c r="R176" s="23">
        <v>472</v>
      </c>
      <c r="S176" s="23"/>
    </row>
    <row r="177" spans="1:19" ht="21" customHeight="1">
      <c r="A177" s="66" t="s">
        <v>646</v>
      </c>
      <c r="B177" s="67">
        <v>1</v>
      </c>
      <c r="C177" s="67">
        <v>22.96</v>
      </c>
      <c r="D177" s="67">
        <v>50.88</v>
      </c>
      <c r="E177" s="68">
        <v>2.5</v>
      </c>
      <c r="F177" s="68">
        <v>13.3</v>
      </c>
      <c r="G177" s="67">
        <v>11.46</v>
      </c>
      <c r="H177" s="67">
        <v>0.11</v>
      </c>
      <c r="I177" s="68">
        <v>8.6424838</v>
      </c>
      <c r="J177" s="67">
        <v>10.58</v>
      </c>
      <c r="K177" s="67">
        <v>2.18</v>
      </c>
      <c r="L177" s="67">
        <v>0.41</v>
      </c>
      <c r="M177" s="67">
        <v>0.21</v>
      </c>
      <c r="N177" s="70">
        <v>0.134</v>
      </c>
      <c r="O177" s="70">
        <v>0.013</v>
      </c>
      <c r="P177" s="68">
        <f t="shared" si="5"/>
        <v>100.41948380000001</v>
      </c>
      <c r="Q177" s="66"/>
      <c r="R177" s="23">
        <v>536</v>
      </c>
      <c r="S177" s="23"/>
    </row>
    <row r="178" spans="1:19" ht="21" customHeight="1">
      <c r="A178" s="66" t="s">
        <v>647</v>
      </c>
      <c r="B178" s="67">
        <v>1</v>
      </c>
      <c r="C178" s="67">
        <v>22.96</v>
      </c>
      <c r="D178" s="67">
        <v>50.96</v>
      </c>
      <c r="E178" s="68">
        <v>2.49</v>
      </c>
      <c r="F178" s="67">
        <v>13.75</v>
      </c>
      <c r="G178" s="67">
        <v>11.14</v>
      </c>
      <c r="H178" s="67">
        <v>0.17</v>
      </c>
      <c r="I178" s="68">
        <v>7.64885692</v>
      </c>
      <c r="J178" s="67">
        <v>11.02</v>
      </c>
      <c r="K178" s="67">
        <v>2.22</v>
      </c>
      <c r="L178" s="67">
        <v>0.42</v>
      </c>
      <c r="M178" s="68">
        <v>0.2</v>
      </c>
      <c r="N178" s="70">
        <v>0.106</v>
      </c>
      <c r="O178" s="70">
        <v>0.011</v>
      </c>
      <c r="P178" s="68">
        <f t="shared" si="5"/>
        <v>100.13585692</v>
      </c>
      <c r="Q178" s="66"/>
      <c r="R178" s="23">
        <v>424</v>
      </c>
      <c r="S178" s="23"/>
    </row>
    <row r="179" spans="1:19" ht="21" customHeight="1">
      <c r="A179" s="66"/>
      <c r="B179" s="67"/>
      <c r="C179" s="67"/>
      <c r="D179" s="67"/>
      <c r="E179" s="68"/>
      <c r="F179" s="67"/>
      <c r="G179" s="67"/>
      <c r="H179" s="67"/>
      <c r="I179" s="68"/>
      <c r="J179" s="67"/>
      <c r="K179" s="67"/>
      <c r="L179" s="67"/>
      <c r="M179" s="68"/>
      <c r="N179" s="70"/>
      <c r="O179" s="70"/>
      <c r="P179" s="68"/>
      <c r="Q179" s="66"/>
      <c r="R179" s="23"/>
      <c r="S179" s="23"/>
    </row>
    <row r="180" spans="1:19" ht="21" customHeight="1">
      <c r="A180" s="66" t="s">
        <v>648</v>
      </c>
      <c r="B180" s="67">
        <v>1</v>
      </c>
      <c r="C180" s="67">
        <v>22.81</v>
      </c>
      <c r="D180" s="67">
        <v>50.55</v>
      </c>
      <c r="E180" s="68">
        <v>2.53</v>
      </c>
      <c r="F180" s="67">
        <v>13.17</v>
      </c>
      <c r="G180" s="67">
        <v>11.49</v>
      </c>
      <c r="H180" s="67">
        <v>0.18</v>
      </c>
      <c r="I180" s="68">
        <v>8.72528604</v>
      </c>
      <c r="J180" s="67">
        <v>10.61</v>
      </c>
      <c r="K180" s="67">
        <v>2.21</v>
      </c>
      <c r="L180" s="67">
        <v>0.41</v>
      </c>
      <c r="M180" s="68">
        <v>0.2</v>
      </c>
      <c r="N180" s="70">
        <v>0.1</v>
      </c>
      <c r="O180" s="70">
        <v>0.009</v>
      </c>
      <c r="P180" s="68">
        <f t="shared" si="5"/>
        <v>100.18428603999999</v>
      </c>
      <c r="Q180" s="66"/>
      <c r="R180" s="23">
        <v>400</v>
      </c>
      <c r="S180" s="23"/>
    </row>
    <row r="181" spans="1:19" ht="21" customHeight="1">
      <c r="A181" s="66" t="s">
        <v>649</v>
      </c>
      <c r="B181" s="67">
        <v>1</v>
      </c>
      <c r="C181" s="67">
        <v>22.81</v>
      </c>
      <c r="D181" s="67">
        <v>51.19</v>
      </c>
      <c r="E181" s="68">
        <v>2.4</v>
      </c>
      <c r="F181" s="67">
        <v>13.66</v>
      </c>
      <c r="G181" s="67">
        <v>11.1</v>
      </c>
      <c r="H181" s="67">
        <v>0.15</v>
      </c>
      <c r="I181" s="68">
        <v>8.15602064</v>
      </c>
      <c r="J181" s="67">
        <v>10.42</v>
      </c>
      <c r="K181" s="67">
        <v>2.18</v>
      </c>
      <c r="L181" s="67">
        <v>0.41</v>
      </c>
      <c r="M181" s="68">
        <v>0.18</v>
      </c>
      <c r="N181" s="70">
        <v>0.134</v>
      </c>
      <c r="O181" s="70">
        <v>0.013</v>
      </c>
      <c r="P181" s="68">
        <f t="shared" si="5"/>
        <v>99.99302064000001</v>
      </c>
      <c r="Q181" s="66"/>
      <c r="R181" s="23">
        <v>536</v>
      </c>
      <c r="S181" s="23"/>
    </row>
    <row r="182" spans="1:19" ht="21" customHeight="1">
      <c r="A182" s="66" t="s">
        <v>650</v>
      </c>
      <c r="B182" s="67">
        <v>1</v>
      </c>
      <c r="C182" s="67">
        <v>22.81</v>
      </c>
      <c r="D182" s="67">
        <v>51.18</v>
      </c>
      <c r="E182" s="67">
        <v>2.52</v>
      </c>
      <c r="F182" s="67">
        <v>13.66</v>
      </c>
      <c r="G182" s="67">
        <v>11.12</v>
      </c>
      <c r="H182" s="67">
        <v>0.16</v>
      </c>
      <c r="I182" s="68">
        <v>8.14567036</v>
      </c>
      <c r="J182" s="67">
        <v>10.23</v>
      </c>
      <c r="K182" s="67">
        <v>2.26</v>
      </c>
      <c r="L182" s="67">
        <v>0.41</v>
      </c>
      <c r="M182" s="68">
        <v>0.22</v>
      </c>
      <c r="N182" s="70">
        <v>0.127</v>
      </c>
      <c r="O182" s="70">
        <v>0.007</v>
      </c>
      <c r="P182" s="68">
        <f t="shared" si="5"/>
        <v>100.03967036</v>
      </c>
      <c r="Q182" s="66"/>
      <c r="R182" s="23">
        <v>508</v>
      </c>
      <c r="S182" s="23"/>
    </row>
    <row r="183" spans="1:19" ht="21" customHeight="1">
      <c r="A183" s="66" t="s">
        <v>651</v>
      </c>
      <c r="B183" s="67">
        <v>1</v>
      </c>
      <c r="C183" s="67">
        <v>22.81</v>
      </c>
      <c r="D183" s="68">
        <v>51.2</v>
      </c>
      <c r="E183" s="67">
        <v>2.46</v>
      </c>
      <c r="F183" s="67">
        <v>13.72</v>
      </c>
      <c r="G183" s="67">
        <v>11.06</v>
      </c>
      <c r="H183" s="67">
        <v>0.19</v>
      </c>
      <c r="I183" s="68">
        <v>8.311274840000001</v>
      </c>
      <c r="J183" s="67">
        <v>10.43</v>
      </c>
      <c r="K183" s="67">
        <v>2.21</v>
      </c>
      <c r="L183" s="67">
        <v>0.42</v>
      </c>
      <c r="M183" s="68">
        <v>0.2</v>
      </c>
      <c r="N183" s="70">
        <v>0.128</v>
      </c>
      <c r="O183" s="70">
        <v>0.01</v>
      </c>
      <c r="P183" s="68">
        <f t="shared" si="5"/>
        <v>100.33927484000002</v>
      </c>
      <c r="Q183" s="66"/>
      <c r="R183" s="23">
        <v>512</v>
      </c>
      <c r="S183" s="23"/>
    </row>
    <row r="184" spans="1:19" ht="21" customHeight="1">
      <c r="A184" s="66" t="s">
        <v>652</v>
      </c>
      <c r="B184" s="67">
        <v>1</v>
      </c>
      <c r="C184" s="67">
        <v>22.81</v>
      </c>
      <c r="D184" s="68">
        <v>50.5</v>
      </c>
      <c r="E184" s="67">
        <v>2.48</v>
      </c>
      <c r="F184" s="67">
        <v>13.65</v>
      </c>
      <c r="G184" s="68">
        <v>10.9</v>
      </c>
      <c r="H184" s="68">
        <v>0.1</v>
      </c>
      <c r="I184" s="68">
        <v>8.26987372</v>
      </c>
      <c r="J184" s="67">
        <v>10.24</v>
      </c>
      <c r="K184" s="68">
        <v>2.2</v>
      </c>
      <c r="L184" s="67">
        <v>0.39</v>
      </c>
      <c r="M184" s="68">
        <v>0.21</v>
      </c>
      <c r="N184" s="70">
        <v>0.122</v>
      </c>
      <c r="O184" s="70">
        <v>0.014</v>
      </c>
      <c r="P184" s="68">
        <f t="shared" si="5"/>
        <v>99.07587371999998</v>
      </c>
      <c r="Q184" s="66"/>
      <c r="R184" s="23">
        <v>488</v>
      </c>
      <c r="S184" s="23"/>
    </row>
    <row r="185" spans="1:19" ht="21" customHeight="1">
      <c r="A185" s="66" t="s">
        <v>653</v>
      </c>
      <c r="B185" s="67">
        <v>1</v>
      </c>
      <c r="C185" s="67">
        <v>22.81</v>
      </c>
      <c r="D185" s="67">
        <v>51.26</v>
      </c>
      <c r="E185" s="67">
        <v>2.47</v>
      </c>
      <c r="F185" s="67">
        <v>13.75</v>
      </c>
      <c r="G185" s="67">
        <v>11.48</v>
      </c>
      <c r="H185" s="67">
        <v>0.15</v>
      </c>
      <c r="I185" s="68">
        <v>8.290574280000001</v>
      </c>
      <c r="J185" s="67">
        <v>10.27</v>
      </c>
      <c r="K185" s="67">
        <v>2.21</v>
      </c>
      <c r="L185" s="67">
        <v>0.39</v>
      </c>
      <c r="M185" s="68">
        <v>0.21</v>
      </c>
      <c r="N185" s="70">
        <v>0.113</v>
      </c>
      <c r="O185" s="70">
        <v>0.007</v>
      </c>
      <c r="P185" s="68">
        <f t="shared" si="5"/>
        <v>100.60057427999999</v>
      </c>
      <c r="Q185" s="66"/>
      <c r="R185" s="23">
        <v>452</v>
      </c>
      <c r="S185" s="23"/>
    </row>
    <row r="186" spans="1:19" ht="21" customHeight="1">
      <c r="A186" s="66" t="s">
        <v>654</v>
      </c>
      <c r="B186" s="67">
        <v>1</v>
      </c>
      <c r="C186" s="67">
        <v>22.81</v>
      </c>
      <c r="D186" s="67">
        <v>51.06</v>
      </c>
      <c r="E186" s="67">
        <v>2.36</v>
      </c>
      <c r="F186" s="68">
        <v>13.5</v>
      </c>
      <c r="G186" s="67">
        <v>11.04</v>
      </c>
      <c r="H186" s="67">
        <v>0.18</v>
      </c>
      <c r="I186" s="68">
        <v>9.03579444</v>
      </c>
      <c r="J186" s="67">
        <v>10.22</v>
      </c>
      <c r="K186" s="67">
        <v>2.16</v>
      </c>
      <c r="L186" s="67">
        <v>0.35</v>
      </c>
      <c r="M186" s="68">
        <v>0.2</v>
      </c>
      <c r="N186" s="70">
        <v>0.144</v>
      </c>
      <c r="O186" s="70">
        <v>0.007</v>
      </c>
      <c r="P186" s="68">
        <f t="shared" si="5"/>
        <v>100.25679444000002</v>
      </c>
      <c r="Q186" s="66"/>
      <c r="R186" s="23">
        <v>576</v>
      </c>
      <c r="S186" s="23"/>
    </row>
    <row r="187" spans="1:19" ht="21" customHeight="1">
      <c r="A187" s="66" t="s">
        <v>655</v>
      </c>
      <c r="B187" s="67">
        <v>1</v>
      </c>
      <c r="C187" s="67">
        <v>22.81</v>
      </c>
      <c r="D187" s="67">
        <v>50.91</v>
      </c>
      <c r="E187" s="67">
        <v>2.42</v>
      </c>
      <c r="F187" s="67">
        <v>13.74</v>
      </c>
      <c r="G187" s="67">
        <v>11.22</v>
      </c>
      <c r="H187" s="67">
        <v>0.14</v>
      </c>
      <c r="I187" s="68">
        <v>8.280224</v>
      </c>
      <c r="J187" s="67">
        <v>10.41</v>
      </c>
      <c r="K187" s="67">
        <v>2.26</v>
      </c>
      <c r="L187" s="67">
        <v>0.39</v>
      </c>
      <c r="M187" s="68">
        <v>0.2</v>
      </c>
      <c r="N187" s="70">
        <v>0.113</v>
      </c>
      <c r="O187" s="70">
        <v>0.008</v>
      </c>
      <c r="P187" s="68">
        <f t="shared" si="5"/>
        <v>100.091224</v>
      </c>
      <c r="Q187" s="66"/>
      <c r="R187" s="23">
        <v>452</v>
      </c>
      <c r="S187" s="23"/>
    </row>
    <row r="188" spans="1:19" ht="21" customHeight="1">
      <c r="A188" s="66"/>
      <c r="B188" s="67"/>
      <c r="C188" s="67"/>
      <c r="D188" s="67"/>
      <c r="E188" s="67"/>
      <c r="F188" s="67"/>
      <c r="G188" s="67"/>
      <c r="H188" s="67"/>
      <c r="I188" s="68"/>
      <c r="J188" s="67"/>
      <c r="K188" s="67"/>
      <c r="L188" s="67"/>
      <c r="M188" s="67"/>
      <c r="N188" s="70"/>
      <c r="O188" s="70"/>
      <c r="P188" s="68"/>
      <c r="Q188" s="66"/>
      <c r="R188" s="23"/>
      <c r="S188" s="23"/>
    </row>
    <row r="189" spans="1:19" ht="21" customHeight="1">
      <c r="A189" s="66" t="s">
        <v>656</v>
      </c>
      <c r="B189" s="67">
        <v>1</v>
      </c>
      <c r="C189" s="67">
        <v>22.48</v>
      </c>
      <c r="D189" s="68">
        <v>51.76</v>
      </c>
      <c r="E189" s="67">
        <v>1.99</v>
      </c>
      <c r="F189" s="67">
        <v>13.91</v>
      </c>
      <c r="G189" s="68">
        <v>11.14</v>
      </c>
      <c r="H189" s="67">
        <v>0.16</v>
      </c>
      <c r="I189" s="68">
        <v>8.26987372</v>
      </c>
      <c r="J189" s="67">
        <v>10.25</v>
      </c>
      <c r="K189" s="67">
        <v>2.26</v>
      </c>
      <c r="L189" s="67">
        <v>0.34</v>
      </c>
      <c r="M189" s="67">
        <v>0.17</v>
      </c>
      <c r="N189" s="70">
        <v>0.149</v>
      </c>
      <c r="O189" s="70">
        <v>0.011</v>
      </c>
      <c r="P189" s="68">
        <f t="shared" si="5"/>
        <v>100.40987372000001</v>
      </c>
      <c r="Q189" s="66"/>
      <c r="R189" s="23">
        <v>596</v>
      </c>
      <c r="S189" s="23"/>
    </row>
    <row r="190" spans="1:19" ht="21" customHeight="1">
      <c r="A190" s="66" t="s">
        <v>657</v>
      </c>
      <c r="B190" s="67">
        <v>1</v>
      </c>
      <c r="C190" s="67">
        <v>22.48</v>
      </c>
      <c r="D190" s="68">
        <v>51.71</v>
      </c>
      <c r="E190" s="67">
        <v>2.04</v>
      </c>
      <c r="F190" s="67">
        <v>13.83</v>
      </c>
      <c r="G190" s="68">
        <v>10.97</v>
      </c>
      <c r="H190" s="67">
        <v>0.18</v>
      </c>
      <c r="I190" s="68">
        <v>8.40442736</v>
      </c>
      <c r="J190" s="67">
        <v>10.49</v>
      </c>
      <c r="K190" s="67">
        <v>2.26</v>
      </c>
      <c r="L190" s="67">
        <v>0.31</v>
      </c>
      <c r="M190" s="67">
        <v>0.18</v>
      </c>
      <c r="N190" s="70">
        <v>0.218</v>
      </c>
      <c r="O190" s="70">
        <v>0.005</v>
      </c>
      <c r="P190" s="68">
        <f t="shared" si="5"/>
        <v>100.59742736000001</v>
      </c>
      <c r="Q190" s="66"/>
      <c r="R190" s="23">
        <v>872</v>
      </c>
      <c r="S190" s="23"/>
    </row>
    <row r="191" spans="1:19" ht="21" customHeight="1">
      <c r="A191" s="66" t="s">
        <v>658</v>
      </c>
      <c r="B191" s="67">
        <v>1</v>
      </c>
      <c r="C191" s="67">
        <v>22.48</v>
      </c>
      <c r="D191" s="68">
        <v>51.4</v>
      </c>
      <c r="E191" s="67">
        <v>2.08</v>
      </c>
      <c r="F191" s="67">
        <v>13.72</v>
      </c>
      <c r="G191" s="68">
        <v>11.17</v>
      </c>
      <c r="H191" s="67">
        <v>0.17</v>
      </c>
      <c r="I191" s="68">
        <v>8.311274840000001</v>
      </c>
      <c r="J191" s="67">
        <v>10.05</v>
      </c>
      <c r="K191" s="67">
        <v>2.32</v>
      </c>
      <c r="L191" s="67">
        <v>0.33</v>
      </c>
      <c r="M191" s="67">
        <v>0.17</v>
      </c>
      <c r="N191" s="70">
        <v>0.148</v>
      </c>
      <c r="O191" s="70">
        <v>0.012</v>
      </c>
      <c r="P191" s="68">
        <f t="shared" si="5"/>
        <v>99.88127483999999</v>
      </c>
      <c r="Q191" s="66"/>
      <c r="R191" s="23">
        <v>592</v>
      </c>
      <c r="S191" s="23"/>
    </row>
    <row r="192" spans="1:19" ht="21" customHeight="1">
      <c r="A192" s="66" t="s">
        <v>659</v>
      </c>
      <c r="B192" s="67">
        <v>1</v>
      </c>
      <c r="C192" s="67">
        <v>22.48</v>
      </c>
      <c r="D192" s="68">
        <v>51.77</v>
      </c>
      <c r="E192" s="67">
        <v>2.02</v>
      </c>
      <c r="F192" s="67">
        <v>13.78</v>
      </c>
      <c r="G192" s="68">
        <v>10.3</v>
      </c>
      <c r="H192" s="67">
        <v>0.19</v>
      </c>
      <c r="I192" s="68">
        <v>8.15602064</v>
      </c>
      <c r="J192" s="67">
        <v>10.31</v>
      </c>
      <c r="K192" s="67">
        <v>2.25</v>
      </c>
      <c r="L192" s="67">
        <v>0.32</v>
      </c>
      <c r="M192" s="67">
        <v>0.17</v>
      </c>
      <c r="N192" s="70">
        <v>0.167</v>
      </c>
      <c r="O192" s="70">
        <v>0.005</v>
      </c>
      <c r="P192" s="68">
        <f t="shared" si="5"/>
        <v>99.43802063999999</v>
      </c>
      <c r="Q192" s="66"/>
      <c r="R192" s="23">
        <v>668</v>
      </c>
      <c r="S192" s="23"/>
    </row>
    <row r="193" spans="1:19" ht="21" customHeight="1">
      <c r="A193" s="66" t="s">
        <v>660</v>
      </c>
      <c r="B193" s="67">
        <v>1</v>
      </c>
      <c r="C193" s="67">
        <v>22.48</v>
      </c>
      <c r="D193" s="68">
        <v>51.76</v>
      </c>
      <c r="E193" s="67">
        <v>1.98</v>
      </c>
      <c r="F193" s="67">
        <v>13.86</v>
      </c>
      <c r="G193" s="68">
        <v>11.34</v>
      </c>
      <c r="H193" s="67">
        <v>0.16</v>
      </c>
      <c r="I193" s="68">
        <v>8.280224</v>
      </c>
      <c r="J193" s="67">
        <v>10.47</v>
      </c>
      <c r="K193" s="67">
        <v>2.27</v>
      </c>
      <c r="L193" s="67">
        <v>0.32</v>
      </c>
      <c r="M193" s="67">
        <v>0.13</v>
      </c>
      <c r="N193" s="70">
        <v>0.155</v>
      </c>
      <c r="O193" s="70">
        <v>0.009</v>
      </c>
      <c r="P193" s="68">
        <f t="shared" si="5"/>
        <v>100.73422399999998</v>
      </c>
      <c r="Q193" s="66"/>
      <c r="R193" s="23">
        <v>620</v>
      </c>
      <c r="S193" s="23"/>
    </row>
    <row r="194" spans="1:19" ht="21" customHeight="1">
      <c r="A194" s="66" t="s">
        <v>661</v>
      </c>
      <c r="B194" s="67">
        <v>1</v>
      </c>
      <c r="C194" s="67">
        <v>22.48</v>
      </c>
      <c r="D194" s="68">
        <v>51.78</v>
      </c>
      <c r="E194" s="67">
        <v>1.94</v>
      </c>
      <c r="F194" s="67">
        <v>13.88</v>
      </c>
      <c r="G194" s="68">
        <v>10.7</v>
      </c>
      <c r="H194" s="67">
        <v>0.13</v>
      </c>
      <c r="I194" s="68">
        <v>8.021467</v>
      </c>
      <c r="J194" s="67">
        <v>10.56</v>
      </c>
      <c r="K194" s="67">
        <v>2.33</v>
      </c>
      <c r="L194" s="67">
        <v>0.33</v>
      </c>
      <c r="M194" s="67">
        <v>0.13</v>
      </c>
      <c r="N194" s="70">
        <v>0.112</v>
      </c>
      <c r="O194" s="70">
        <v>0.012</v>
      </c>
      <c r="P194" s="68">
        <f t="shared" si="5"/>
        <v>99.92546699999998</v>
      </c>
      <c r="Q194" s="66"/>
      <c r="R194" s="23">
        <v>448</v>
      </c>
      <c r="S194" s="23"/>
    </row>
    <row r="195" spans="1:19" ht="21" customHeight="1">
      <c r="A195" s="66" t="s">
        <v>662</v>
      </c>
      <c r="B195" s="67">
        <v>1</v>
      </c>
      <c r="C195" s="67">
        <v>22.48</v>
      </c>
      <c r="D195" s="68">
        <v>51.44</v>
      </c>
      <c r="E195" s="67">
        <v>2.04</v>
      </c>
      <c r="F195" s="67">
        <v>13.79</v>
      </c>
      <c r="G195" s="68">
        <v>11.12</v>
      </c>
      <c r="H195" s="67">
        <v>0.16</v>
      </c>
      <c r="I195" s="68">
        <v>8.331975400000001</v>
      </c>
      <c r="J195" s="67">
        <v>10.35</v>
      </c>
      <c r="K195" s="67">
        <v>2.22</v>
      </c>
      <c r="L195" s="67">
        <v>0.32</v>
      </c>
      <c r="M195" s="67">
        <v>0.19</v>
      </c>
      <c r="N195" s="70">
        <v>0.176</v>
      </c>
      <c r="O195" s="70">
        <v>0.006</v>
      </c>
      <c r="P195" s="68">
        <f t="shared" si="5"/>
        <v>100.14397539999999</v>
      </c>
      <c r="Q195" s="66"/>
      <c r="R195" s="23">
        <v>704</v>
      </c>
      <c r="S195" s="23"/>
    </row>
    <row r="196" spans="1:19" ht="21" customHeight="1">
      <c r="A196" s="66" t="s">
        <v>663</v>
      </c>
      <c r="B196" s="67">
        <v>1</v>
      </c>
      <c r="C196" s="67">
        <v>22.48</v>
      </c>
      <c r="D196" s="68">
        <v>51.7</v>
      </c>
      <c r="E196" s="67">
        <v>2.08</v>
      </c>
      <c r="F196" s="67">
        <v>13.75</v>
      </c>
      <c r="G196" s="68">
        <v>11.48</v>
      </c>
      <c r="H196" s="67">
        <v>0.21</v>
      </c>
      <c r="I196" s="68">
        <v>8.14567036</v>
      </c>
      <c r="J196" s="67">
        <v>10.42</v>
      </c>
      <c r="K196" s="67">
        <v>2.19</v>
      </c>
      <c r="L196" s="67">
        <v>0.35</v>
      </c>
      <c r="M196" s="67">
        <v>0.14</v>
      </c>
      <c r="N196" s="70">
        <v>0.214</v>
      </c>
      <c r="O196" s="70">
        <v>0.015</v>
      </c>
      <c r="P196" s="68">
        <f t="shared" si="5"/>
        <v>100.69467035999999</v>
      </c>
      <c r="Q196" s="66"/>
      <c r="R196" s="23">
        <v>856</v>
      </c>
      <c r="S196" s="23"/>
    </row>
    <row r="197" spans="1:19" ht="21" customHeight="1">
      <c r="A197" s="66" t="s">
        <v>664</v>
      </c>
      <c r="B197" s="67">
        <v>1</v>
      </c>
      <c r="C197" s="67">
        <v>22.48</v>
      </c>
      <c r="D197" s="68">
        <v>51.83</v>
      </c>
      <c r="E197" s="68">
        <v>1.9</v>
      </c>
      <c r="F197" s="67">
        <v>13.76</v>
      </c>
      <c r="G197" s="68">
        <v>11.1</v>
      </c>
      <c r="H197" s="67">
        <v>0.15</v>
      </c>
      <c r="I197" s="68">
        <v>8.414777640000002</v>
      </c>
      <c r="J197" s="67">
        <v>10.35</v>
      </c>
      <c r="K197" s="67">
        <v>2.26</v>
      </c>
      <c r="L197" s="67">
        <v>0.32</v>
      </c>
      <c r="M197" s="67">
        <v>0.16</v>
      </c>
      <c r="N197" s="70">
        <v>0.116</v>
      </c>
      <c r="O197" s="70">
        <v>0.003</v>
      </c>
      <c r="P197" s="68">
        <f t="shared" si="5"/>
        <v>100.36377763999998</v>
      </c>
      <c r="Q197" s="66"/>
      <c r="R197" s="23">
        <v>464</v>
      </c>
      <c r="S197" s="23"/>
    </row>
    <row r="198" spans="1:19" ht="21" customHeight="1">
      <c r="A198" s="66"/>
      <c r="B198" s="67"/>
      <c r="C198" s="67"/>
      <c r="D198" s="67"/>
      <c r="E198" s="67"/>
      <c r="F198" s="67"/>
      <c r="G198" s="68"/>
      <c r="H198" s="67"/>
      <c r="I198" s="68"/>
      <c r="J198" s="67"/>
      <c r="K198" s="67"/>
      <c r="L198" s="67"/>
      <c r="M198" s="67"/>
      <c r="N198" s="70"/>
      <c r="O198" s="70"/>
      <c r="P198" s="67"/>
      <c r="Q198" s="66"/>
      <c r="R198" s="23"/>
      <c r="S198" s="23"/>
    </row>
    <row r="199" spans="1:19" ht="21" customHeight="1">
      <c r="A199" s="66" t="s">
        <v>665</v>
      </c>
      <c r="B199" s="67">
        <v>1</v>
      </c>
      <c r="C199" s="67">
        <v>22.15</v>
      </c>
      <c r="D199" s="68">
        <v>50.5</v>
      </c>
      <c r="E199" s="67">
        <v>2.64</v>
      </c>
      <c r="F199" s="67">
        <v>13.76</v>
      </c>
      <c r="G199" s="68">
        <v>11.2</v>
      </c>
      <c r="H199" s="67">
        <v>0.14</v>
      </c>
      <c r="I199" s="68">
        <v>7.835161960000001</v>
      </c>
      <c r="J199" s="67">
        <v>10.6</v>
      </c>
      <c r="K199" s="67">
        <v>2.26</v>
      </c>
      <c r="L199" s="67">
        <v>0.49</v>
      </c>
      <c r="M199" s="67">
        <v>0.22</v>
      </c>
      <c r="N199" s="70">
        <v>0.113</v>
      </c>
      <c r="O199" s="70">
        <v>0.02</v>
      </c>
      <c r="P199" s="68">
        <f t="shared" si="5"/>
        <v>99.77816195999999</v>
      </c>
      <c r="Q199" s="66"/>
      <c r="R199" s="23">
        <v>452</v>
      </c>
      <c r="S199" s="23"/>
    </row>
    <row r="200" spans="1:19" ht="21" customHeight="1">
      <c r="A200" s="66" t="s">
        <v>666</v>
      </c>
      <c r="B200" s="67">
        <v>1</v>
      </c>
      <c r="C200" s="67">
        <v>22.15</v>
      </c>
      <c r="D200" s="68">
        <v>50.66</v>
      </c>
      <c r="E200" s="67">
        <v>2.74</v>
      </c>
      <c r="F200" s="67">
        <v>13.68</v>
      </c>
      <c r="G200" s="68">
        <v>11.43</v>
      </c>
      <c r="H200" s="67">
        <v>0.18</v>
      </c>
      <c r="I200" s="68">
        <v>7.9697156</v>
      </c>
      <c r="J200" s="67">
        <v>10.74</v>
      </c>
      <c r="K200" s="68">
        <v>2.3</v>
      </c>
      <c r="L200" s="67">
        <v>0.51</v>
      </c>
      <c r="M200" s="67">
        <v>0.23</v>
      </c>
      <c r="N200" s="70">
        <v>0.076</v>
      </c>
      <c r="O200" s="70">
        <v>0.014</v>
      </c>
      <c r="P200" s="68">
        <f t="shared" si="5"/>
        <v>100.52971559999999</v>
      </c>
      <c r="Q200" s="66"/>
      <c r="R200" s="23">
        <v>304</v>
      </c>
      <c r="S200" s="23"/>
    </row>
    <row r="201" spans="1:19" ht="21" customHeight="1">
      <c r="A201" s="66" t="s">
        <v>667</v>
      </c>
      <c r="B201" s="67">
        <v>1</v>
      </c>
      <c r="C201" s="67">
        <v>22.15</v>
      </c>
      <c r="D201" s="68">
        <v>50.12</v>
      </c>
      <c r="E201" s="67">
        <v>2.57</v>
      </c>
      <c r="F201" s="67">
        <v>13.48</v>
      </c>
      <c r="G201" s="68">
        <v>11.29</v>
      </c>
      <c r="H201" s="67">
        <v>0.17</v>
      </c>
      <c r="I201" s="68">
        <v>8.021467</v>
      </c>
      <c r="J201" s="67">
        <v>10.73</v>
      </c>
      <c r="K201" s="67">
        <v>2.25</v>
      </c>
      <c r="L201" s="68">
        <v>0.5</v>
      </c>
      <c r="M201" s="67">
        <v>0.26</v>
      </c>
      <c r="N201" s="70">
        <v>0.1</v>
      </c>
      <c r="O201" s="70">
        <v>0.012</v>
      </c>
      <c r="P201" s="68">
        <f t="shared" si="5"/>
        <v>99.50346700000001</v>
      </c>
      <c r="Q201" s="66"/>
      <c r="R201" s="23">
        <v>400</v>
      </c>
      <c r="S201" s="23"/>
    </row>
    <row r="202" spans="1:19" ht="21" customHeight="1">
      <c r="A202" s="66" t="s">
        <v>668</v>
      </c>
      <c r="B202" s="67">
        <v>1</v>
      </c>
      <c r="C202" s="67">
        <v>22.15</v>
      </c>
      <c r="D202" s="68">
        <v>50.62</v>
      </c>
      <c r="E202" s="67">
        <v>2.64</v>
      </c>
      <c r="F202" s="67">
        <v>13.49</v>
      </c>
      <c r="G202" s="68">
        <v>11.21</v>
      </c>
      <c r="H202" s="67">
        <v>0.16</v>
      </c>
      <c r="I202" s="68">
        <v>8.14567036</v>
      </c>
      <c r="J202" s="67">
        <v>10.71</v>
      </c>
      <c r="K202" s="67">
        <v>2.26</v>
      </c>
      <c r="L202" s="67">
        <v>0.49</v>
      </c>
      <c r="M202" s="67">
        <v>0.25</v>
      </c>
      <c r="N202" s="70">
        <v>0.116</v>
      </c>
      <c r="O202" s="70">
        <v>0.008</v>
      </c>
      <c r="P202" s="68">
        <f t="shared" si="5"/>
        <v>100.09967036</v>
      </c>
      <c r="Q202" s="66"/>
      <c r="R202" s="23">
        <v>464</v>
      </c>
      <c r="S202" s="23"/>
    </row>
    <row r="203" spans="1:19" ht="21" customHeight="1">
      <c r="A203" s="66" t="s">
        <v>669</v>
      </c>
      <c r="B203" s="67">
        <v>1</v>
      </c>
      <c r="C203" s="67">
        <v>22.15</v>
      </c>
      <c r="D203" s="68">
        <v>50</v>
      </c>
      <c r="E203" s="67">
        <v>2.55</v>
      </c>
      <c r="F203" s="67">
        <v>13.72</v>
      </c>
      <c r="G203" s="68">
        <v>11.48</v>
      </c>
      <c r="H203" s="67">
        <v>0.14</v>
      </c>
      <c r="I203" s="68">
        <v>8.08356868</v>
      </c>
      <c r="J203" s="67">
        <v>10.67</v>
      </c>
      <c r="K203" s="67">
        <v>2.25</v>
      </c>
      <c r="L203" s="67">
        <v>0.46</v>
      </c>
      <c r="M203" s="67">
        <v>0.23</v>
      </c>
      <c r="N203" s="70">
        <v>0.104</v>
      </c>
      <c r="O203" s="70">
        <v>0.017</v>
      </c>
      <c r="P203" s="68">
        <f t="shared" si="5"/>
        <v>99.70456868</v>
      </c>
      <c r="Q203" s="66"/>
      <c r="R203" s="23">
        <v>416</v>
      </c>
      <c r="S203" s="23"/>
    </row>
    <row r="204" spans="1:19" ht="21" customHeight="1">
      <c r="A204" s="66" t="s">
        <v>670</v>
      </c>
      <c r="B204" s="67">
        <v>1</v>
      </c>
      <c r="C204" s="67">
        <v>22.15</v>
      </c>
      <c r="D204" s="68">
        <v>50.64</v>
      </c>
      <c r="E204" s="67">
        <v>2.54</v>
      </c>
      <c r="F204" s="67">
        <v>13.72</v>
      </c>
      <c r="G204" s="68">
        <v>11.54</v>
      </c>
      <c r="H204" s="67">
        <v>0.12</v>
      </c>
      <c r="I204" s="68">
        <v>8.03181728</v>
      </c>
      <c r="J204" s="67">
        <v>10.72</v>
      </c>
      <c r="K204" s="67">
        <v>2.25</v>
      </c>
      <c r="L204" s="67">
        <v>0.48</v>
      </c>
      <c r="M204" s="67">
        <v>0.22</v>
      </c>
      <c r="N204" s="70">
        <v>0.093</v>
      </c>
      <c r="O204" s="70">
        <v>0.011</v>
      </c>
      <c r="P204" s="68">
        <f t="shared" si="5"/>
        <v>100.36581728</v>
      </c>
      <c r="Q204" s="66"/>
      <c r="R204" s="23">
        <v>372</v>
      </c>
      <c r="S204" s="23"/>
    </row>
    <row r="205" spans="1:19" ht="21" customHeight="1">
      <c r="A205" s="66" t="s">
        <v>671</v>
      </c>
      <c r="B205" s="67">
        <v>1</v>
      </c>
      <c r="C205" s="67">
        <v>22.15</v>
      </c>
      <c r="D205" s="68">
        <v>50.9</v>
      </c>
      <c r="E205" s="67">
        <v>2.62</v>
      </c>
      <c r="F205" s="67">
        <v>13.97</v>
      </c>
      <c r="G205" s="68">
        <v>10.76</v>
      </c>
      <c r="H205" s="67">
        <v>0.17</v>
      </c>
      <c r="I205" s="68">
        <v>7.1934446</v>
      </c>
      <c r="J205" s="67">
        <v>10.95</v>
      </c>
      <c r="K205" s="68">
        <v>2.3</v>
      </c>
      <c r="L205" s="67">
        <v>0.49</v>
      </c>
      <c r="M205" s="67">
        <v>0.24</v>
      </c>
      <c r="N205" s="70">
        <v>0.127</v>
      </c>
      <c r="O205" s="70">
        <v>0.015</v>
      </c>
      <c r="P205" s="68">
        <f t="shared" si="5"/>
        <v>99.7354446</v>
      </c>
      <c r="Q205" s="66"/>
      <c r="R205" s="23">
        <v>508</v>
      </c>
      <c r="S205" s="23"/>
    </row>
    <row r="206" spans="1:19" ht="21" customHeight="1">
      <c r="A206" s="66" t="s">
        <v>672</v>
      </c>
      <c r="B206" s="67">
        <v>1</v>
      </c>
      <c r="C206" s="67">
        <v>22.15</v>
      </c>
      <c r="D206" s="67">
        <v>50.52</v>
      </c>
      <c r="E206" s="67">
        <v>2.62</v>
      </c>
      <c r="F206" s="67">
        <v>13.59</v>
      </c>
      <c r="G206" s="68">
        <v>11.24</v>
      </c>
      <c r="H206" s="67">
        <v>0.16</v>
      </c>
      <c r="I206" s="68">
        <v>7.9179642</v>
      </c>
      <c r="J206" s="67">
        <v>10.65</v>
      </c>
      <c r="K206" s="67">
        <v>2.18</v>
      </c>
      <c r="L206" s="67">
        <v>0.49</v>
      </c>
      <c r="M206" s="67">
        <v>0.25</v>
      </c>
      <c r="N206" s="70">
        <v>0.098</v>
      </c>
      <c r="O206" s="70">
        <v>0.01</v>
      </c>
      <c r="P206" s="68">
        <f t="shared" si="5"/>
        <v>99.7259642</v>
      </c>
      <c r="Q206" s="66"/>
      <c r="R206" s="23">
        <v>392</v>
      </c>
      <c r="S206" s="23"/>
    </row>
    <row r="207" spans="1:19" ht="21" customHeight="1">
      <c r="A207" s="66" t="s">
        <v>673</v>
      </c>
      <c r="B207" s="67">
        <v>1</v>
      </c>
      <c r="C207" s="67">
        <v>22.15</v>
      </c>
      <c r="D207" s="67">
        <v>50.48</v>
      </c>
      <c r="E207" s="67">
        <v>2.52</v>
      </c>
      <c r="F207" s="67">
        <v>13.74</v>
      </c>
      <c r="G207" s="68">
        <v>11.39</v>
      </c>
      <c r="H207" s="67">
        <v>0.17</v>
      </c>
      <c r="I207" s="68">
        <v>8.18707148</v>
      </c>
      <c r="J207" s="67">
        <v>10.73</v>
      </c>
      <c r="K207" s="67">
        <v>2.27</v>
      </c>
      <c r="L207" s="67">
        <v>0.46</v>
      </c>
      <c r="M207" s="67">
        <v>0.25</v>
      </c>
      <c r="N207" s="70">
        <v>0.133</v>
      </c>
      <c r="O207" s="70">
        <v>0.012</v>
      </c>
      <c r="P207" s="68">
        <f t="shared" si="5"/>
        <v>100.34207147999999</v>
      </c>
      <c r="Q207" s="66"/>
      <c r="R207" s="23">
        <v>532</v>
      </c>
      <c r="S207" s="23"/>
    </row>
    <row r="208" spans="1:19" ht="21" customHeight="1">
      <c r="A208" s="66" t="s">
        <v>674</v>
      </c>
      <c r="B208" s="67">
        <v>1</v>
      </c>
      <c r="C208" s="67">
        <v>22.15</v>
      </c>
      <c r="D208" s="67">
        <v>50.09</v>
      </c>
      <c r="E208" s="67">
        <v>2.71</v>
      </c>
      <c r="F208" s="67">
        <v>13.78</v>
      </c>
      <c r="G208" s="68">
        <v>11.64</v>
      </c>
      <c r="H208" s="67">
        <v>0.16</v>
      </c>
      <c r="I208" s="68">
        <v>7.545354120000001</v>
      </c>
      <c r="J208" s="67">
        <v>10.83</v>
      </c>
      <c r="K208" s="67">
        <v>2.36</v>
      </c>
      <c r="L208" s="67">
        <v>0.55</v>
      </c>
      <c r="M208" s="67">
        <v>0.28</v>
      </c>
      <c r="N208" s="70">
        <v>0.114</v>
      </c>
      <c r="O208" s="70">
        <v>0.019</v>
      </c>
      <c r="P208" s="68">
        <f t="shared" si="5"/>
        <v>100.07835412</v>
      </c>
      <c r="Q208" s="66"/>
      <c r="R208" s="23">
        <v>456</v>
      </c>
      <c r="S208" s="23"/>
    </row>
    <row r="209" spans="1:19" ht="21" customHeight="1">
      <c r="A209" s="66" t="s">
        <v>675</v>
      </c>
      <c r="B209" s="67">
        <v>1</v>
      </c>
      <c r="C209" s="67">
        <v>22.15</v>
      </c>
      <c r="D209" s="67">
        <v>50.72</v>
      </c>
      <c r="E209" s="67">
        <v>2.46</v>
      </c>
      <c r="F209" s="67">
        <v>13.72</v>
      </c>
      <c r="G209" s="68">
        <v>11.27</v>
      </c>
      <c r="H209" s="67">
        <v>0.19</v>
      </c>
      <c r="I209" s="68">
        <v>8.124969799999999</v>
      </c>
      <c r="J209" s="67">
        <v>10.37</v>
      </c>
      <c r="K209" s="67">
        <v>2.27</v>
      </c>
      <c r="L209" s="67">
        <v>0.53</v>
      </c>
      <c r="M209" s="67">
        <v>0.22</v>
      </c>
      <c r="N209" s="70">
        <v>0.112</v>
      </c>
      <c r="O209" s="70">
        <v>0.014</v>
      </c>
      <c r="P209" s="68">
        <f t="shared" si="5"/>
        <v>100.0009698</v>
      </c>
      <c r="Q209" s="66"/>
      <c r="R209" s="23">
        <v>448</v>
      </c>
      <c r="S209" s="23"/>
    </row>
    <row r="210" spans="1:19" ht="21" customHeight="1">
      <c r="A210" s="66" t="s">
        <v>676</v>
      </c>
      <c r="B210" s="67">
        <v>1</v>
      </c>
      <c r="C210" s="67">
        <v>22.15</v>
      </c>
      <c r="D210" s="67">
        <v>50.47</v>
      </c>
      <c r="E210" s="67">
        <v>2.39</v>
      </c>
      <c r="F210" s="67">
        <v>13.68</v>
      </c>
      <c r="G210" s="68">
        <v>10.99</v>
      </c>
      <c r="H210" s="67">
        <v>0.17</v>
      </c>
      <c r="I210" s="68">
        <v>8.176721200000001</v>
      </c>
      <c r="J210" s="67">
        <v>10.61</v>
      </c>
      <c r="K210" s="67">
        <v>2.28</v>
      </c>
      <c r="L210" s="68">
        <v>0.5</v>
      </c>
      <c r="M210" s="67">
        <v>0.23</v>
      </c>
      <c r="N210" s="70">
        <v>0.119</v>
      </c>
      <c r="O210" s="70">
        <v>0.013</v>
      </c>
      <c r="P210" s="68">
        <f t="shared" si="5"/>
        <v>99.6287212</v>
      </c>
      <c r="Q210" s="66"/>
      <c r="R210" s="23">
        <v>476</v>
      </c>
      <c r="S210" s="23"/>
    </row>
    <row r="211" spans="1:19" ht="21" customHeight="1">
      <c r="A211" s="66"/>
      <c r="B211" s="67"/>
      <c r="C211" s="67"/>
      <c r="D211" s="67"/>
      <c r="E211" s="67"/>
      <c r="F211" s="67"/>
      <c r="G211" s="68"/>
      <c r="H211" s="67"/>
      <c r="I211" s="68"/>
      <c r="J211" s="67"/>
      <c r="K211" s="67"/>
      <c r="L211" s="67"/>
      <c r="M211" s="67"/>
      <c r="N211" s="70"/>
      <c r="O211" s="70"/>
      <c r="P211" s="68"/>
      <c r="Q211" s="66"/>
      <c r="R211" s="23"/>
      <c r="S211" s="23"/>
    </row>
    <row r="212" spans="1:19" ht="21" customHeight="1">
      <c r="A212" s="66" t="s">
        <v>677</v>
      </c>
      <c r="B212" s="67">
        <v>1</v>
      </c>
      <c r="C212" s="67">
        <v>21.91</v>
      </c>
      <c r="D212" s="67">
        <v>50.66</v>
      </c>
      <c r="E212" s="67">
        <v>2.64</v>
      </c>
      <c r="F212" s="67">
        <v>13.64</v>
      </c>
      <c r="G212" s="68">
        <v>11.53</v>
      </c>
      <c r="H212" s="67">
        <v>0.18</v>
      </c>
      <c r="I212" s="68">
        <v>7.7213088800000005</v>
      </c>
      <c r="J212" s="67">
        <v>10.76</v>
      </c>
      <c r="K212" s="67">
        <v>2.24</v>
      </c>
      <c r="L212" s="67">
        <v>0.49</v>
      </c>
      <c r="M212" s="67">
        <v>0.27</v>
      </c>
      <c r="N212" s="70">
        <v>0.113</v>
      </c>
      <c r="O212" s="70">
        <v>0.017</v>
      </c>
      <c r="P212" s="68">
        <f t="shared" si="5"/>
        <v>100.26130887999999</v>
      </c>
      <c r="Q212" s="66"/>
      <c r="R212" s="23">
        <v>452</v>
      </c>
      <c r="S212" s="23"/>
    </row>
    <row r="213" spans="1:19" ht="21" customHeight="1">
      <c r="A213" s="66" t="s">
        <v>678</v>
      </c>
      <c r="B213" s="67">
        <v>1</v>
      </c>
      <c r="C213" s="67">
        <v>21.91</v>
      </c>
      <c r="D213" s="68">
        <v>49.9</v>
      </c>
      <c r="E213" s="67">
        <v>2.74</v>
      </c>
      <c r="F213" s="67">
        <v>13.52</v>
      </c>
      <c r="G213" s="68">
        <v>11.34</v>
      </c>
      <c r="H213" s="67">
        <v>0.17</v>
      </c>
      <c r="I213" s="68">
        <v>7.79376084</v>
      </c>
      <c r="J213" s="67">
        <v>11.01</v>
      </c>
      <c r="K213" s="67">
        <v>2.28</v>
      </c>
      <c r="L213" s="67">
        <v>0.56</v>
      </c>
      <c r="M213" s="67">
        <v>0.27</v>
      </c>
      <c r="N213" s="70">
        <v>0.107</v>
      </c>
      <c r="O213" s="70">
        <v>0.018</v>
      </c>
      <c r="P213" s="68">
        <f t="shared" si="5"/>
        <v>99.70876084000001</v>
      </c>
      <c r="Q213" s="66"/>
      <c r="R213" s="23">
        <v>428</v>
      </c>
      <c r="S213" s="23"/>
    </row>
    <row r="214" spans="1:19" ht="21" customHeight="1">
      <c r="A214" s="66" t="s">
        <v>679</v>
      </c>
      <c r="B214" s="67">
        <v>1</v>
      </c>
      <c r="C214" s="67">
        <v>21.91</v>
      </c>
      <c r="D214" s="68">
        <v>50.3</v>
      </c>
      <c r="E214" s="68">
        <v>2.5</v>
      </c>
      <c r="F214" s="67">
        <v>13.27</v>
      </c>
      <c r="G214" s="68">
        <v>11.1</v>
      </c>
      <c r="H214" s="67">
        <v>0.18</v>
      </c>
      <c r="I214" s="68">
        <v>8.05251784</v>
      </c>
      <c r="J214" s="67">
        <v>10.68</v>
      </c>
      <c r="K214" s="67">
        <v>2.19</v>
      </c>
      <c r="L214" s="68">
        <v>0.5</v>
      </c>
      <c r="M214" s="67">
        <v>0.24</v>
      </c>
      <c r="N214" s="70">
        <v>0.122</v>
      </c>
      <c r="O214" s="70">
        <v>0.015</v>
      </c>
      <c r="P214" s="68">
        <f t="shared" si="5"/>
        <v>99.14951784</v>
      </c>
      <c r="Q214" s="66"/>
      <c r="R214" s="23">
        <v>488</v>
      </c>
      <c r="S214" s="23"/>
    </row>
    <row r="215" spans="1:19" ht="21" customHeight="1">
      <c r="A215" s="66" t="s">
        <v>680</v>
      </c>
      <c r="B215" s="67">
        <v>1</v>
      </c>
      <c r="C215" s="67">
        <v>21.91</v>
      </c>
      <c r="D215" s="67">
        <v>50.13</v>
      </c>
      <c r="E215" s="67">
        <v>2.44</v>
      </c>
      <c r="F215" s="67">
        <v>13.43</v>
      </c>
      <c r="G215" s="68">
        <v>11.83</v>
      </c>
      <c r="H215" s="67">
        <v>0.16</v>
      </c>
      <c r="I215" s="68">
        <v>7.88691336</v>
      </c>
      <c r="J215" s="67">
        <v>10.78</v>
      </c>
      <c r="K215" s="67">
        <v>2.18</v>
      </c>
      <c r="L215" s="67">
        <v>0.52</v>
      </c>
      <c r="M215" s="67">
        <v>0.26</v>
      </c>
      <c r="N215" s="70">
        <v>0.281</v>
      </c>
      <c r="O215" s="70">
        <v>0.012</v>
      </c>
      <c r="P215" s="68">
        <f t="shared" si="5"/>
        <v>99.90991336</v>
      </c>
      <c r="Q215" s="66"/>
      <c r="R215" s="23">
        <v>1124</v>
      </c>
      <c r="S215" s="23" t="s">
        <v>681</v>
      </c>
    </row>
    <row r="216" spans="1:19" ht="21" customHeight="1">
      <c r="A216" s="66" t="s">
        <v>682</v>
      </c>
      <c r="B216" s="67">
        <v>1</v>
      </c>
      <c r="C216" s="67">
        <v>21.91</v>
      </c>
      <c r="D216" s="67">
        <v>50.22</v>
      </c>
      <c r="E216" s="67">
        <v>2.67</v>
      </c>
      <c r="F216" s="67">
        <v>13.75</v>
      </c>
      <c r="G216" s="68">
        <v>11.27</v>
      </c>
      <c r="H216" s="67">
        <v>0.19</v>
      </c>
      <c r="I216" s="68">
        <v>7.25554628</v>
      </c>
      <c r="J216" s="68">
        <v>11</v>
      </c>
      <c r="K216" s="67">
        <v>2.36</v>
      </c>
      <c r="L216" s="67">
        <v>0.58</v>
      </c>
      <c r="M216" s="67">
        <v>0.26</v>
      </c>
      <c r="N216" s="70">
        <v>0.126</v>
      </c>
      <c r="O216" s="70">
        <v>0.014</v>
      </c>
      <c r="P216" s="68">
        <f t="shared" si="5"/>
        <v>99.69554628</v>
      </c>
      <c r="Q216" s="66"/>
      <c r="R216" s="23">
        <v>504</v>
      </c>
      <c r="S216" s="23"/>
    </row>
    <row r="217" spans="1:19" ht="21" customHeight="1">
      <c r="A217" s="66" t="s">
        <v>683</v>
      </c>
      <c r="B217" s="67">
        <v>1</v>
      </c>
      <c r="C217" s="67">
        <v>21.91</v>
      </c>
      <c r="D217" s="67">
        <v>50.38</v>
      </c>
      <c r="E217" s="67">
        <v>2.52</v>
      </c>
      <c r="F217" s="67">
        <v>13.69</v>
      </c>
      <c r="G217" s="68">
        <v>11.64</v>
      </c>
      <c r="H217" s="67">
        <v>0.14</v>
      </c>
      <c r="I217" s="68">
        <v>7.4522016</v>
      </c>
      <c r="J217" s="67">
        <v>10.89</v>
      </c>
      <c r="K217" s="67">
        <v>2.19</v>
      </c>
      <c r="L217" s="67">
        <v>0.51</v>
      </c>
      <c r="M217" s="67">
        <v>0.23</v>
      </c>
      <c r="N217" s="70">
        <v>0.121</v>
      </c>
      <c r="O217" s="70">
        <v>0.015</v>
      </c>
      <c r="P217" s="68">
        <f t="shared" si="5"/>
        <v>99.7782016</v>
      </c>
      <c r="Q217" s="66"/>
      <c r="R217" s="23">
        <v>484</v>
      </c>
      <c r="S217" s="23"/>
    </row>
    <row r="218" spans="1:19" ht="21" customHeight="1">
      <c r="A218" s="66" t="s">
        <v>684</v>
      </c>
      <c r="B218" s="67">
        <v>1</v>
      </c>
      <c r="C218" s="67">
        <v>21.91</v>
      </c>
      <c r="D218" s="68">
        <v>50</v>
      </c>
      <c r="E218" s="67">
        <v>2.55</v>
      </c>
      <c r="F218" s="67">
        <v>13.63</v>
      </c>
      <c r="G218" s="68">
        <v>11.43</v>
      </c>
      <c r="H218" s="68">
        <v>0.2</v>
      </c>
      <c r="I218" s="68">
        <v>7.80411112</v>
      </c>
      <c r="J218" s="67">
        <v>10.81</v>
      </c>
      <c r="K218" s="67">
        <v>2.32</v>
      </c>
      <c r="L218" s="67">
        <v>0.53</v>
      </c>
      <c r="M218" s="67">
        <v>0.23</v>
      </c>
      <c r="N218" s="70">
        <v>0.077</v>
      </c>
      <c r="O218" s="70">
        <v>0.01</v>
      </c>
      <c r="P218" s="68">
        <f t="shared" si="5"/>
        <v>99.59111112</v>
      </c>
      <c r="Q218" s="66"/>
      <c r="R218" s="23">
        <v>308</v>
      </c>
      <c r="S218" s="23"/>
    </row>
    <row r="219" spans="1:19" ht="21" customHeight="1">
      <c r="A219" s="66" t="s">
        <v>685</v>
      </c>
      <c r="B219" s="67">
        <v>1</v>
      </c>
      <c r="C219" s="67">
        <v>21.91</v>
      </c>
      <c r="D219" s="67">
        <v>50.65</v>
      </c>
      <c r="E219" s="67">
        <v>2.62</v>
      </c>
      <c r="F219" s="68">
        <v>13.6</v>
      </c>
      <c r="G219" s="68">
        <v>11.5</v>
      </c>
      <c r="H219" s="67">
        <v>0.13</v>
      </c>
      <c r="I219" s="68">
        <v>7.51430328</v>
      </c>
      <c r="J219" s="67">
        <v>10.97</v>
      </c>
      <c r="K219" s="67">
        <v>2.26</v>
      </c>
      <c r="L219" s="67">
        <v>0.48</v>
      </c>
      <c r="M219" s="67">
        <v>0.25</v>
      </c>
      <c r="N219" s="70">
        <v>0.09</v>
      </c>
      <c r="O219" s="70">
        <v>0.017</v>
      </c>
      <c r="P219" s="68">
        <f t="shared" si="5"/>
        <v>100.08130327999999</v>
      </c>
      <c r="Q219" s="66"/>
      <c r="R219" s="23">
        <v>360</v>
      </c>
      <c r="S219" s="23"/>
    </row>
    <row r="220" spans="1:19" ht="21" customHeight="1">
      <c r="A220" s="66" t="s">
        <v>686</v>
      </c>
      <c r="B220" s="67">
        <v>1</v>
      </c>
      <c r="C220" s="67">
        <v>21.91</v>
      </c>
      <c r="D220" s="67">
        <v>51.23</v>
      </c>
      <c r="E220" s="67">
        <v>2.96</v>
      </c>
      <c r="F220" s="68">
        <v>13.99</v>
      </c>
      <c r="G220" s="67">
        <v>11.65</v>
      </c>
      <c r="H220" s="67">
        <v>0.16</v>
      </c>
      <c r="I220" s="68">
        <v>6.16876688</v>
      </c>
      <c r="J220" s="67">
        <v>10.96</v>
      </c>
      <c r="K220" s="67">
        <v>2.36</v>
      </c>
      <c r="L220" s="67">
        <v>0.57</v>
      </c>
      <c r="M220" s="68">
        <v>0.3</v>
      </c>
      <c r="N220" s="70">
        <v>0.054</v>
      </c>
      <c r="O220" s="70">
        <v>0.012</v>
      </c>
      <c r="P220" s="68">
        <f t="shared" si="5"/>
        <v>100.41476688</v>
      </c>
      <c r="Q220" s="66"/>
      <c r="R220" s="23">
        <v>216</v>
      </c>
      <c r="S220" s="23"/>
    </row>
    <row r="221" spans="1:19" ht="21" customHeight="1">
      <c r="A221" s="66" t="s">
        <v>687</v>
      </c>
      <c r="B221" s="67">
        <v>1</v>
      </c>
      <c r="C221" s="67">
        <v>21.91</v>
      </c>
      <c r="D221" s="67">
        <v>50.62</v>
      </c>
      <c r="E221" s="67">
        <v>2.61</v>
      </c>
      <c r="F221" s="68">
        <v>13.6</v>
      </c>
      <c r="G221" s="67">
        <v>11.28</v>
      </c>
      <c r="H221" s="67">
        <v>0.17</v>
      </c>
      <c r="I221" s="68">
        <v>7.669557480000001</v>
      </c>
      <c r="J221" s="67">
        <v>10.78</v>
      </c>
      <c r="K221" s="67">
        <v>2.34</v>
      </c>
      <c r="L221" s="67">
        <v>0.49</v>
      </c>
      <c r="M221" s="67">
        <v>0.25</v>
      </c>
      <c r="N221" s="70">
        <v>0.137</v>
      </c>
      <c r="O221" s="70">
        <v>0.012</v>
      </c>
      <c r="P221" s="68">
        <f t="shared" si="5"/>
        <v>99.95855748</v>
      </c>
      <c r="Q221" s="66"/>
      <c r="R221" s="23">
        <v>548</v>
      </c>
      <c r="S221" s="23"/>
    </row>
    <row r="222" spans="1:19" ht="21" customHeight="1">
      <c r="A222" s="66" t="s">
        <v>688</v>
      </c>
      <c r="B222" s="67">
        <v>1</v>
      </c>
      <c r="C222" s="67">
        <v>21.91</v>
      </c>
      <c r="D222" s="67">
        <v>50.12</v>
      </c>
      <c r="E222" s="67">
        <v>2.51</v>
      </c>
      <c r="F222" s="67">
        <v>13.53</v>
      </c>
      <c r="G222" s="67">
        <v>11.31</v>
      </c>
      <c r="H222" s="67">
        <v>0.19</v>
      </c>
      <c r="I222" s="68">
        <v>7.93866476</v>
      </c>
      <c r="J222" s="67">
        <v>10.65</v>
      </c>
      <c r="K222" s="67">
        <v>2.27</v>
      </c>
      <c r="L222" s="67">
        <v>0.54</v>
      </c>
      <c r="M222" s="67">
        <v>0.26</v>
      </c>
      <c r="N222" s="70">
        <v>0.136</v>
      </c>
      <c r="O222" s="70">
        <v>0.014</v>
      </c>
      <c r="P222" s="68">
        <f t="shared" si="5"/>
        <v>99.46866476</v>
      </c>
      <c r="Q222" s="66"/>
      <c r="R222" s="23">
        <v>544</v>
      </c>
      <c r="S222" s="23"/>
    </row>
    <row r="223" spans="1:19" ht="21" customHeight="1">
      <c r="A223" s="66" t="s">
        <v>689</v>
      </c>
      <c r="B223" s="67">
        <v>1</v>
      </c>
      <c r="C223" s="67">
        <v>21.91</v>
      </c>
      <c r="D223" s="67">
        <v>48.97</v>
      </c>
      <c r="E223" s="67">
        <v>2.17</v>
      </c>
      <c r="F223" s="67">
        <v>12.14</v>
      </c>
      <c r="G223" s="67">
        <v>11.95</v>
      </c>
      <c r="H223" s="67">
        <v>0.15</v>
      </c>
      <c r="I223" s="68">
        <v>11.499161079999999</v>
      </c>
      <c r="J223" s="67">
        <v>9.72</v>
      </c>
      <c r="K223" s="67">
        <v>2.05</v>
      </c>
      <c r="L223" s="67">
        <v>0.47</v>
      </c>
      <c r="M223" s="67">
        <v>0.25</v>
      </c>
      <c r="N223" s="70">
        <v>0.273</v>
      </c>
      <c r="O223" s="70">
        <v>0.014</v>
      </c>
      <c r="P223" s="68">
        <f t="shared" si="5"/>
        <v>99.65616107999999</v>
      </c>
      <c r="Q223" s="66"/>
      <c r="R223" s="23">
        <v>1092</v>
      </c>
      <c r="S223" s="23" t="s">
        <v>681</v>
      </c>
    </row>
    <row r="224" spans="1:19" ht="21" customHeight="1">
      <c r="A224" s="66" t="s">
        <v>690</v>
      </c>
      <c r="B224" s="67">
        <v>1</v>
      </c>
      <c r="C224" s="67">
        <v>21.91</v>
      </c>
      <c r="D224" s="67">
        <v>49.81</v>
      </c>
      <c r="E224" s="67">
        <v>2.23</v>
      </c>
      <c r="F224" s="67">
        <v>12.35</v>
      </c>
      <c r="G224" s="67">
        <v>10.76</v>
      </c>
      <c r="H224" s="67">
        <v>0.14</v>
      </c>
      <c r="I224" s="68">
        <v>11.1783024</v>
      </c>
      <c r="J224" s="67">
        <v>9.96</v>
      </c>
      <c r="K224" s="67">
        <v>2.04</v>
      </c>
      <c r="L224" s="67">
        <v>0.42</v>
      </c>
      <c r="M224" s="67">
        <v>0.22</v>
      </c>
      <c r="N224" s="70">
        <v>0.076</v>
      </c>
      <c r="O224" s="70">
        <v>0.011</v>
      </c>
      <c r="P224" s="68">
        <f t="shared" si="5"/>
        <v>99.1953024</v>
      </c>
      <c r="Q224" s="66"/>
      <c r="R224" s="23">
        <v>304</v>
      </c>
      <c r="S224" s="23"/>
    </row>
    <row r="225" spans="1:19" ht="21" customHeight="1">
      <c r="A225" s="66" t="s">
        <v>691</v>
      </c>
      <c r="B225" s="67">
        <v>1</v>
      </c>
      <c r="C225" s="67">
        <v>21.79</v>
      </c>
      <c r="D225" s="67">
        <v>50.55</v>
      </c>
      <c r="E225" s="67">
        <v>2.76</v>
      </c>
      <c r="F225" s="67">
        <v>13.75</v>
      </c>
      <c r="G225" s="67">
        <v>11.33</v>
      </c>
      <c r="H225" s="67">
        <v>0.14</v>
      </c>
      <c r="I225" s="68">
        <v>7.63850664</v>
      </c>
      <c r="J225" s="67">
        <v>10.74</v>
      </c>
      <c r="K225" s="67">
        <v>2.32</v>
      </c>
      <c r="L225" s="68">
        <v>0.5</v>
      </c>
      <c r="M225" s="67">
        <v>0.24</v>
      </c>
      <c r="N225" s="70">
        <v>0.125</v>
      </c>
      <c r="O225" s="70">
        <v>0.014</v>
      </c>
      <c r="P225" s="68">
        <f t="shared" si="5"/>
        <v>100.10750663999998</v>
      </c>
      <c r="Q225" s="66"/>
      <c r="R225" s="23">
        <v>500</v>
      </c>
      <c r="S225" s="23"/>
    </row>
    <row r="226" spans="1:19" ht="21" customHeight="1">
      <c r="A226" s="66" t="s">
        <v>692</v>
      </c>
      <c r="B226" s="67">
        <v>1</v>
      </c>
      <c r="C226" s="67">
        <v>21.79</v>
      </c>
      <c r="D226" s="67">
        <v>50.35</v>
      </c>
      <c r="E226" s="67">
        <v>2.47</v>
      </c>
      <c r="F226" s="67">
        <v>13.48</v>
      </c>
      <c r="G226" s="68">
        <v>11.5</v>
      </c>
      <c r="H226" s="67">
        <v>0.18</v>
      </c>
      <c r="I226" s="68">
        <v>7.959365320000001</v>
      </c>
      <c r="J226" s="67">
        <v>10.67</v>
      </c>
      <c r="K226" s="67">
        <v>2.26</v>
      </c>
      <c r="L226" s="67">
        <v>0.51</v>
      </c>
      <c r="M226" s="67">
        <v>0.26</v>
      </c>
      <c r="N226" s="70">
        <v>0.125</v>
      </c>
      <c r="O226" s="70">
        <v>0.018</v>
      </c>
      <c r="P226" s="68">
        <f t="shared" si="5"/>
        <v>99.78236532000003</v>
      </c>
      <c r="Q226" s="66"/>
      <c r="R226" s="23">
        <v>500</v>
      </c>
      <c r="S226" s="23"/>
    </row>
    <row r="227" spans="1:19" ht="21" customHeight="1">
      <c r="A227" s="66" t="s">
        <v>693</v>
      </c>
      <c r="B227" s="67">
        <v>1</v>
      </c>
      <c r="C227" s="67">
        <v>21.79</v>
      </c>
      <c r="D227" s="67">
        <v>50.51</v>
      </c>
      <c r="E227" s="67">
        <v>2.64</v>
      </c>
      <c r="F227" s="67">
        <v>13.67</v>
      </c>
      <c r="G227" s="67">
        <v>11.34</v>
      </c>
      <c r="H227" s="67">
        <v>0.17</v>
      </c>
      <c r="I227" s="68">
        <v>7.669557480000001</v>
      </c>
      <c r="J227" s="67">
        <v>10.77</v>
      </c>
      <c r="K227" s="67">
        <v>2.26</v>
      </c>
      <c r="L227" s="67">
        <v>0.53</v>
      </c>
      <c r="M227" s="67">
        <v>0.28</v>
      </c>
      <c r="N227" s="70">
        <v>0.088</v>
      </c>
      <c r="O227" s="70">
        <v>0.014</v>
      </c>
      <c r="P227" s="68">
        <f t="shared" si="5"/>
        <v>99.94155747999999</v>
      </c>
      <c r="Q227" s="66"/>
      <c r="R227" s="23">
        <v>352</v>
      </c>
      <c r="S227" s="23"/>
    </row>
    <row r="228" spans="1:19" ht="21" customHeight="1">
      <c r="A228" s="66" t="s">
        <v>694</v>
      </c>
      <c r="B228" s="67">
        <v>1</v>
      </c>
      <c r="C228" s="67">
        <v>21.79</v>
      </c>
      <c r="D228" s="67">
        <v>50.36</v>
      </c>
      <c r="E228" s="67">
        <v>2.63</v>
      </c>
      <c r="F228" s="67">
        <v>13.52</v>
      </c>
      <c r="G228" s="67">
        <v>11.75</v>
      </c>
      <c r="H228" s="67">
        <v>0.18</v>
      </c>
      <c r="I228" s="68">
        <v>8.11461952</v>
      </c>
      <c r="J228" s="67">
        <v>10.82</v>
      </c>
      <c r="K228" s="67">
        <v>2.27</v>
      </c>
      <c r="L228" s="67">
        <v>0.51</v>
      </c>
      <c r="M228" s="67">
        <v>0.25</v>
      </c>
      <c r="N228" s="70">
        <v>0.135</v>
      </c>
      <c r="O228" s="70">
        <v>0.012</v>
      </c>
      <c r="P228" s="68">
        <f t="shared" si="5"/>
        <v>100.55161952000002</v>
      </c>
      <c r="Q228" s="66"/>
      <c r="R228" s="23">
        <v>540</v>
      </c>
      <c r="S228" s="23"/>
    </row>
    <row r="229" spans="1:19" ht="21" customHeight="1">
      <c r="A229" s="66" t="s">
        <v>695</v>
      </c>
      <c r="B229" s="67">
        <v>1</v>
      </c>
      <c r="C229" s="67">
        <v>21.79</v>
      </c>
      <c r="D229" s="68">
        <v>50.3</v>
      </c>
      <c r="E229" s="67">
        <v>2.5</v>
      </c>
      <c r="F229" s="67">
        <v>13.41</v>
      </c>
      <c r="G229" s="67">
        <v>11.32</v>
      </c>
      <c r="H229" s="67">
        <v>0.19</v>
      </c>
      <c r="I229" s="68">
        <v>7.79376084</v>
      </c>
      <c r="J229" s="67">
        <v>10.65</v>
      </c>
      <c r="K229" s="67">
        <v>2.24</v>
      </c>
      <c r="L229" s="67">
        <v>0.49</v>
      </c>
      <c r="M229" s="67">
        <v>0.24</v>
      </c>
      <c r="N229" s="70">
        <v>0.118</v>
      </c>
      <c r="O229" s="70">
        <v>0.008</v>
      </c>
      <c r="P229" s="68">
        <f t="shared" si="5"/>
        <v>99.25976083999998</v>
      </c>
      <c r="Q229" s="66"/>
      <c r="R229" s="23">
        <v>472</v>
      </c>
      <c r="S229" s="23"/>
    </row>
    <row r="230" spans="1:19" ht="21" customHeight="1">
      <c r="A230" s="66" t="s">
        <v>696</v>
      </c>
      <c r="B230" s="67">
        <v>1</v>
      </c>
      <c r="C230" s="67">
        <v>21.79</v>
      </c>
      <c r="D230" s="67">
        <v>49.88</v>
      </c>
      <c r="E230" s="67">
        <v>2.5</v>
      </c>
      <c r="F230" s="67">
        <v>13.37</v>
      </c>
      <c r="G230" s="67">
        <v>11.72</v>
      </c>
      <c r="H230" s="67">
        <v>0.13</v>
      </c>
      <c r="I230" s="68">
        <v>7.7109586000000006</v>
      </c>
      <c r="J230" s="67">
        <v>10.69</v>
      </c>
      <c r="K230" s="67">
        <v>2.21</v>
      </c>
      <c r="L230" s="68">
        <v>0.5</v>
      </c>
      <c r="M230" s="67">
        <v>0.26</v>
      </c>
      <c r="N230" s="70">
        <v>0.147</v>
      </c>
      <c r="O230" s="70">
        <v>0.013</v>
      </c>
      <c r="P230" s="68">
        <f t="shared" si="5"/>
        <v>99.1309586</v>
      </c>
      <c r="Q230" s="66"/>
      <c r="R230" s="23">
        <v>588</v>
      </c>
      <c r="S230" s="23"/>
    </row>
    <row r="231" spans="1:19" ht="21" customHeight="1">
      <c r="A231" s="66" t="s">
        <v>697</v>
      </c>
      <c r="B231" s="67">
        <v>1</v>
      </c>
      <c r="C231" s="67">
        <v>21.79</v>
      </c>
      <c r="D231" s="67">
        <v>50.35</v>
      </c>
      <c r="E231" s="67">
        <v>2.71</v>
      </c>
      <c r="F231" s="67">
        <v>13.49</v>
      </c>
      <c r="G231" s="67">
        <v>11.35</v>
      </c>
      <c r="H231" s="67">
        <v>0.21</v>
      </c>
      <c r="I231" s="68">
        <v>7.949015040000001</v>
      </c>
      <c r="J231" s="67">
        <v>10.74</v>
      </c>
      <c r="K231" s="67">
        <v>2.19</v>
      </c>
      <c r="L231" s="67">
        <v>0.52</v>
      </c>
      <c r="M231" s="67">
        <v>0.23</v>
      </c>
      <c r="N231" s="70">
        <v>0.115</v>
      </c>
      <c r="O231" s="70">
        <v>0.016</v>
      </c>
      <c r="P231" s="68">
        <f t="shared" si="5"/>
        <v>99.87001503999998</v>
      </c>
      <c r="Q231" s="66"/>
      <c r="R231" s="23">
        <v>460</v>
      </c>
      <c r="S231" s="23"/>
    </row>
    <row r="232" spans="1:19" ht="21" customHeight="1">
      <c r="A232" s="66" t="s">
        <v>698</v>
      </c>
      <c r="B232" s="67">
        <v>1</v>
      </c>
      <c r="C232" s="67">
        <v>21.79</v>
      </c>
      <c r="D232" s="67">
        <v>50.57</v>
      </c>
      <c r="E232" s="67">
        <v>2.64</v>
      </c>
      <c r="F232" s="67">
        <v>13.64</v>
      </c>
      <c r="G232" s="67">
        <v>11.89</v>
      </c>
      <c r="H232" s="67">
        <v>0.19</v>
      </c>
      <c r="I232" s="68">
        <v>6.706981440000001</v>
      </c>
      <c r="J232" s="67">
        <v>10.96</v>
      </c>
      <c r="K232" s="67">
        <v>2.28</v>
      </c>
      <c r="L232" s="67">
        <v>0.51</v>
      </c>
      <c r="M232" s="67">
        <v>0.25</v>
      </c>
      <c r="N232" s="70">
        <v>0.12</v>
      </c>
      <c r="O232" s="70">
        <v>0.009</v>
      </c>
      <c r="P232" s="68">
        <f t="shared" si="5"/>
        <v>99.76598144000002</v>
      </c>
      <c r="Q232" s="66"/>
      <c r="R232" s="23">
        <v>480</v>
      </c>
      <c r="S232" s="23"/>
    </row>
    <row r="233" spans="1:19" ht="21" customHeight="1">
      <c r="A233" s="66" t="s">
        <v>699</v>
      </c>
      <c r="B233" s="67">
        <v>1</v>
      </c>
      <c r="C233" s="67">
        <v>21.79</v>
      </c>
      <c r="D233" s="67">
        <v>50.66</v>
      </c>
      <c r="E233" s="67">
        <v>2.72</v>
      </c>
      <c r="F233" s="67">
        <v>13.86</v>
      </c>
      <c r="G233" s="67">
        <v>11.63</v>
      </c>
      <c r="H233" s="67">
        <v>0.18</v>
      </c>
      <c r="I233" s="68">
        <v>7.30729768</v>
      </c>
      <c r="J233" s="67">
        <v>11.02</v>
      </c>
      <c r="K233" s="67">
        <v>2.34</v>
      </c>
      <c r="L233" s="67">
        <v>0.52</v>
      </c>
      <c r="M233" s="67">
        <v>0.25</v>
      </c>
      <c r="N233" s="70">
        <v>0.125</v>
      </c>
      <c r="O233" s="70">
        <v>0.015</v>
      </c>
      <c r="P233" s="68">
        <f>SUM(D233:O233)</f>
        <v>100.62729768</v>
      </c>
      <c r="Q233" s="66"/>
      <c r="R233" s="23">
        <v>500</v>
      </c>
      <c r="S233" s="23"/>
    </row>
    <row r="234" spans="1:19" ht="21" customHeight="1">
      <c r="A234" s="66"/>
      <c r="B234" s="67"/>
      <c r="C234" s="67"/>
      <c r="D234" s="67"/>
      <c r="E234" s="67"/>
      <c r="F234" s="67"/>
      <c r="G234" s="67"/>
      <c r="H234" s="67"/>
      <c r="I234" s="68"/>
      <c r="J234" s="67"/>
      <c r="K234" s="67"/>
      <c r="L234" s="67"/>
      <c r="M234" s="67"/>
      <c r="N234" s="70"/>
      <c r="O234" s="70"/>
      <c r="P234" s="67"/>
      <c r="Q234" s="66"/>
      <c r="R234" s="23"/>
      <c r="S234" s="23"/>
    </row>
    <row r="235" spans="1:19" ht="21" customHeight="1">
      <c r="A235" s="66" t="s">
        <v>700</v>
      </c>
      <c r="B235" s="67">
        <v>1</v>
      </c>
      <c r="C235" s="67">
        <v>21.7</v>
      </c>
      <c r="D235" s="67">
        <v>50.48</v>
      </c>
      <c r="E235" s="67">
        <v>2.45</v>
      </c>
      <c r="F235" s="67">
        <v>13.69</v>
      </c>
      <c r="G235" s="67">
        <v>10.82</v>
      </c>
      <c r="H235" s="67">
        <v>0.16</v>
      </c>
      <c r="I235" s="68">
        <v>7.503953</v>
      </c>
      <c r="J235" s="67">
        <v>10.81</v>
      </c>
      <c r="K235" s="67">
        <v>2.17</v>
      </c>
      <c r="L235" s="67">
        <v>0.41</v>
      </c>
      <c r="M235" s="67">
        <v>0.23</v>
      </c>
      <c r="N235" s="70">
        <v>0.101</v>
      </c>
      <c r="O235" s="70">
        <v>0.008</v>
      </c>
      <c r="P235" s="68">
        <f aca="true" t="shared" si="6" ref="P235:P298">SUM(D235:O235)</f>
        <v>98.83295299999999</v>
      </c>
      <c r="Q235" s="66"/>
      <c r="R235" s="23">
        <v>404</v>
      </c>
      <c r="S235" s="23"/>
    </row>
    <row r="236" spans="1:19" ht="21" customHeight="1">
      <c r="A236" s="66" t="s">
        <v>701</v>
      </c>
      <c r="B236" s="67">
        <v>1</v>
      </c>
      <c r="C236" s="67">
        <v>21.7</v>
      </c>
      <c r="D236" s="67">
        <v>50.67</v>
      </c>
      <c r="E236" s="67">
        <v>2.47</v>
      </c>
      <c r="F236" s="67">
        <v>13.83</v>
      </c>
      <c r="G236" s="67">
        <v>11.11</v>
      </c>
      <c r="H236" s="67">
        <v>0.16</v>
      </c>
      <c r="I236" s="68">
        <v>7.25554628</v>
      </c>
      <c r="J236" s="67">
        <v>10.94</v>
      </c>
      <c r="K236" s="67">
        <v>2.13</v>
      </c>
      <c r="L236" s="68">
        <v>0.4</v>
      </c>
      <c r="M236" s="68">
        <v>0.2</v>
      </c>
      <c r="N236" s="70">
        <v>0.158</v>
      </c>
      <c r="O236" s="70">
        <v>0.012</v>
      </c>
      <c r="P236" s="68">
        <f t="shared" si="6"/>
        <v>99.33554628</v>
      </c>
      <c r="Q236" s="66"/>
      <c r="R236" s="23">
        <v>632</v>
      </c>
      <c r="S236" s="23"/>
    </row>
    <row r="237" spans="1:19" ht="21" customHeight="1">
      <c r="A237" s="66" t="s">
        <v>702</v>
      </c>
      <c r="B237" s="67">
        <v>1</v>
      </c>
      <c r="C237" s="67">
        <v>21.7</v>
      </c>
      <c r="D237" s="67">
        <v>50.94</v>
      </c>
      <c r="E237" s="67">
        <v>2.38</v>
      </c>
      <c r="F237" s="67">
        <v>13.69</v>
      </c>
      <c r="G237" s="67">
        <v>11.33</v>
      </c>
      <c r="H237" s="67">
        <v>0.15</v>
      </c>
      <c r="I237" s="68">
        <v>7.338348519999999</v>
      </c>
      <c r="J237" s="67">
        <v>10.75</v>
      </c>
      <c r="K237" s="68">
        <v>2.1</v>
      </c>
      <c r="L237" s="68">
        <v>0.41</v>
      </c>
      <c r="M237" s="67">
        <v>0.18</v>
      </c>
      <c r="N237" s="70">
        <v>0.138</v>
      </c>
      <c r="O237" s="70">
        <v>0.013</v>
      </c>
      <c r="P237" s="68">
        <f t="shared" si="6"/>
        <v>99.41934852000001</v>
      </c>
      <c r="Q237" s="66"/>
      <c r="R237" s="23">
        <v>552</v>
      </c>
      <c r="S237" s="23"/>
    </row>
    <row r="238" spans="1:19" ht="21" customHeight="1">
      <c r="A238" s="66" t="s">
        <v>703</v>
      </c>
      <c r="B238" s="67">
        <v>1</v>
      </c>
      <c r="C238" s="67">
        <v>21.7</v>
      </c>
      <c r="D238" s="67">
        <v>50.44</v>
      </c>
      <c r="E238" s="67">
        <v>2.27</v>
      </c>
      <c r="F238" s="67">
        <v>13.82</v>
      </c>
      <c r="G238" s="67">
        <v>11.3</v>
      </c>
      <c r="H238" s="67">
        <v>0.14</v>
      </c>
      <c r="I238" s="68">
        <v>7.421150760000001</v>
      </c>
      <c r="J238" s="67">
        <v>10.68</v>
      </c>
      <c r="K238" s="67">
        <v>2.19</v>
      </c>
      <c r="L238" s="68">
        <v>0.4</v>
      </c>
      <c r="M238" s="67">
        <v>0.23</v>
      </c>
      <c r="N238" s="70">
        <v>0.102</v>
      </c>
      <c r="O238" s="70">
        <v>0.01</v>
      </c>
      <c r="P238" s="68">
        <f t="shared" si="6"/>
        <v>99.00315076000001</v>
      </c>
      <c r="Q238" s="66"/>
      <c r="R238" s="23">
        <v>408</v>
      </c>
      <c r="S238" s="23"/>
    </row>
    <row r="239" spans="1:19" ht="21" customHeight="1">
      <c r="A239" s="66" t="s">
        <v>704</v>
      </c>
      <c r="B239" s="67">
        <v>1</v>
      </c>
      <c r="C239" s="67">
        <v>21.7</v>
      </c>
      <c r="D239" s="67">
        <v>50.98</v>
      </c>
      <c r="E239" s="67">
        <v>2.45</v>
      </c>
      <c r="F239" s="67">
        <v>13.95</v>
      </c>
      <c r="G239" s="67">
        <v>11.29</v>
      </c>
      <c r="H239" s="67">
        <v>0.19</v>
      </c>
      <c r="I239" s="68">
        <v>7.23484572</v>
      </c>
      <c r="J239" s="67">
        <v>10.88</v>
      </c>
      <c r="K239" s="67">
        <v>2.21</v>
      </c>
      <c r="L239" s="68">
        <v>0.4</v>
      </c>
      <c r="M239" s="67">
        <v>0.22</v>
      </c>
      <c r="N239" s="70">
        <v>0.163</v>
      </c>
      <c r="O239" s="70">
        <v>0.004</v>
      </c>
      <c r="P239" s="68">
        <f t="shared" si="6"/>
        <v>99.97184571999998</v>
      </c>
      <c r="Q239" s="66"/>
      <c r="R239" s="23">
        <v>652</v>
      </c>
      <c r="S239" s="23"/>
    </row>
    <row r="240" spans="1:19" ht="21" customHeight="1">
      <c r="A240" s="66" t="s">
        <v>705</v>
      </c>
      <c r="B240" s="67">
        <v>1</v>
      </c>
      <c r="C240" s="67">
        <v>21.7</v>
      </c>
      <c r="D240" s="67">
        <v>50.96</v>
      </c>
      <c r="E240" s="67">
        <v>2.37</v>
      </c>
      <c r="F240" s="68">
        <v>13.8</v>
      </c>
      <c r="G240" s="67">
        <v>11.21</v>
      </c>
      <c r="H240" s="67">
        <v>0.18</v>
      </c>
      <c r="I240" s="68">
        <v>7.152043480000001</v>
      </c>
      <c r="J240" s="68">
        <v>11.1</v>
      </c>
      <c r="K240" s="67">
        <v>2.23</v>
      </c>
      <c r="L240" s="68">
        <v>0.41</v>
      </c>
      <c r="M240" s="67">
        <v>0.19</v>
      </c>
      <c r="N240" s="70">
        <v>0.089</v>
      </c>
      <c r="O240" s="70">
        <v>0.004</v>
      </c>
      <c r="P240" s="68">
        <f t="shared" si="6"/>
        <v>99.69504348000001</v>
      </c>
      <c r="Q240" s="66"/>
      <c r="R240" s="23">
        <v>356</v>
      </c>
      <c r="S240" s="23"/>
    </row>
    <row r="241" spans="1:19" ht="21" customHeight="1">
      <c r="A241" s="66" t="s">
        <v>706</v>
      </c>
      <c r="B241" s="67">
        <v>1</v>
      </c>
      <c r="C241" s="67">
        <v>21.7</v>
      </c>
      <c r="D241" s="67">
        <v>50.97</v>
      </c>
      <c r="E241" s="68">
        <v>2.3</v>
      </c>
      <c r="F241" s="67">
        <v>13.81</v>
      </c>
      <c r="G241" s="67">
        <v>11.24</v>
      </c>
      <c r="H241" s="67">
        <v>0.14</v>
      </c>
      <c r="I241" s="68">
        <v>7.07959152</v>
      </c>
      <c r="J241" s="67">
        <v>10.8</v>
      </c>
      <c r="K241" s="67">
        <v>2.19</v>
      </c>
      <c r="L241" s="68">
        <v>0.4</v>
      </c>
      <c r="M241" s="68">
        <v>0.2</v>
      </c>
      <c r="N241" s="70">
        <v>0.126</v>
      </c>
      <c r="O241" s="70">
        <v>0.006</v>
      </c>
      <c r="P241" s="68">
        <f t="shared" si="6"/>
        <v>99.26159152</v>
      </c>
      <c r="Q241" s="66"/>
      <c r="R241" s="23">
        <v>504</v>
      </c>
      <c r="S241" s="23"/>
    </row>
    <row r="242" spans="1:19" ht="21" customHeight="1">
      <c r="A242" s="66" t="s">
        <v>707</v>
      </c>
      <c r="B242" s="67">
        <v>1</v>
      </c>
      <c r="C242" s="67">
        <v>21.7</v>
      </c>
      <c r="D242" s="67">
        <v>50.81</v>
      </c>
      <c r="E242" s="68">
        <v>2.42</v>
      </c>
      <c r="F242" s="67">
        <v>13.65</v>
      </c>
      <c r="G242" s="67">
        <v>11.08</v>
      </c>
      <c r="H242" s="67">
        <v>0.16</v>
      </c>
      <c r="I242" s="68">
        <v>7.11064236</v>
      </c>
      <c r="J242" s="67">
        <v>10.94</v>
      </c>
      <c r="K242" s="67">
        <v>2.29</v>
      </c>
      <c r="L242" s="68">
        <v>0.41</v>
      </c>
      <c r="M242" s="67">
        <v>0.22</v>
      </c>
      <c r="N242" s="70">
        <v>0.113</v>
      </c>
      <c r="O242" s="70">
        <v>0.01</v>
      </c>
      <c r="P242" s="68">
        <f t="shared" si="6"/>
        <v>99.21364236000001</v>
      </c>
      <c r="Q242" s="66"/>
      <c r="R242" s="23">
        <v>452</v>
      </c>
      <c r="S242" s="23"/>
    </row>
    <row r="243" spans="1:19" ht="21" customHeight="1">
      <c r="A243" s="66" t="s">
        <v>708</v>
      </c>
      <c r="B243" s="67">
        <v>1</v>
      </c>
      <c r="C243" s="67">
        <v>21.7</v>
      </c>
      <c r="D243" s="67">
        <v>50.28</v>
      </c>
      <c r="E243" s="68">
        <v>2.42</v>
      </c>
      <c r="F243" s="67">
        <v>13.32</v>
      </c>
      <c r="G243" s="68">
        <v>10.9</v>
      </c>
      <c r="H243" s="67">
        <v>0.17</v>
      </c>
      <c r="I243" s="68">
        <v>8.11461952</v>
      </c>
      <c r="J243" s="67">
        <v>10.93</v>
      </c>
      <c r="K243" s="67">
        <v>2.17</v>
      </c>
      <c r="L243" s="68">
        <v>0.43</v>
      </c>
      <c r="M243" s="67">
        <v>0.17</v>
      </c>
      <c r="N243" s="70">
        <v>0.085</v>
      </c>
      <c r="O243" s="70">
        <v>0.001</v>
      </c>
      <c r="P243" s="68">
        <f t="shared" si="6"/>
        <v>98.99061952000004</v>
      </c>
      <c r="Q243" s="66"/>
      <c r="R243" s="23">
        <v>340</v>
      </c>
      <c r="S243" s="23"/>
    </row>
    <row r="244" spans="1:19" ht="21" customHeight="1">
      <c r="A244" s="66" t="s">
        <v>709</v>
      </c>
      <c r="B244" s="67">
        <v>1</v>
      </c>
      <c r="C244" s="67">
        <v>21.7</v>
      </c>
      <c r="D244" s="67">
        <v>51.06</v>
      </c>
      <c r="E244" s="68">
        <v>2.6</v>
      </c>
      <c r="F244" s="68">
        <v>13.8</v>
      </c>
      <c r="G244" s="67">
        <v>11.13</v>
      </c>
      <c r="H244" s="67">
        <v>0.16</v>
      </c>
      <c r="I244" s="68">
        <v>7.28659712</v>
      </c>
      <c r="J244" s="67">
        <v>10.54</v>
      </c>
      <c r="K244" s="67">
        <v>2.29</v>
      </c>
      <c r="L244" s="68">
        <v>0.39</v>
      </c>
      <c r="M244" s="67">
        <v>0.21</v>
      </c>
      <c r="N244" s="70">
        <v>0.101</v>
      </c>
      <c r="O244" s="70">
        <v>0.01</v>
      </c>
      <c r="P244" s="68">
        <f t="shared" si="6"/>
        <v>99.57759712000001</v>
      </c>
      <c r="Q244" s="66"/>
      <c r="R244" s="23">
        <v>404</v>
      </c>
      <c r="S244" s="23"/>
    </row>
    <row r="245" spans="1:19" ht="21" customHeight="1">
      <c r="A245" s="66" t="s">
        <v>709</v>
      </c>
      <c r="B245" s="67">
        <v>1</v>
      </c>
      <c r="C245" s="67">
        <v>21.7</v>
      </c>
      <c r="D245" s="67">
        <v>51.14</v>
      </c>
      <c r="E245" s="68">
        <v>2.45</v>
      </c>
      <c r="F245" s="67">
        <v>13.86</v>
      </c>
      <c r="G245" s="67">
        <v>11.01</v>
      </c>
      <c r="H245" s="67">
        <v>0.17</v>
      </c>
      <c r="I245" s="68">
        <v>7.20379488</v>
      </c>
      <c r="J245" s="67">
        <v>10.99</v>
      </c>
      <c r="K245" s="67">
        <v>2.18</v>
      </c>
      <c r="L245" s="68">
        <v>0.4</v>
      </c>
      <c r="M245" s="67">
        <v>0.22</v>
      </c>
      <c r="N245" s="70">
        <v>0.088</v>
      </c>
      <c r="O245" s="70">
        <v>0.005</v>
      </c>
      <c r="P245" s="68">
        <f t="shared" si="6"/>
        <v>99.71679488000001</v>
      </c>
      <c r="Q245" s="66"/>
      <c r="R245" s="23">
        <v>352</v>
      </c>
      <c r="S245" s="23"/>
    </row>
    <row r="246" spans="1:19" ht="21" customHeight="1">
      <c r="A246" s="66" t="s">
        <v>710</v>
      </c>
      <c r="B246" s="67">
        <v>1</v>
      </c>
      <c r="C246" s="67">
        <v>21.7</v>
      </c>
      <c r="D246" s="67">
        <v>50.36</v>
      </c>
      <c r="E246" s="68">
        <v>2.5</v>
      </c>
      <c r="F246" s="67">
        <v>13.74</v>
      </c>
      <c r="G246" s="67">
        <v>11.81</v>
      </c>
      <c r="H246" s="67">
        <v>0.19</v>
      </c>
      <c r="I246" s="68">
        <v>6.976088720000001</v>
      </c>
      <c r="J246" s="67">
        <v>10.78</v>
      </c>
      <c r="K246" s="67">
        <v>2.26</v>
      </c>
      <c r="L246" s="67">
        <v>0.45</v>
      </c>
      <c r="M246" s="67">
        <v>0.22</v>
      </c>
      <c r="N246" s="70">
        <v>0.15</v>
      </c>
      <c r="O246" s="70">
        <v>0.01</v>
      </c>
      <c r="P246" s="68">
        <f t="shared" si="6"/>
        <v>99.44608872000002</v>
      </c>
      <c r="Q246" s="66"/>
      <c r="R246" s="23">
        <v>600</v>
      </c>
      <c r="S246" s="23"/>
    </row>
    <row r="247" spans="1:19" ht="21" customHeight="1">
      <c r="A247" s="66" t="s">
        <v>711</v>
      </c>
      <c r="B247" s="67">
        <v>1</v>
      </c>
      <c r="C247" s="67">
        <v>21.7</v>
      </c>
      <c r="D247" s="67">
        <v>50.99</v>
      </c>
      <c r="E247" s="67">
        <v>2.31</v>
      </c>
      <c r="F247" s="67">
        <v>13.73</v>
      </c>
      <c r="G247" s="67">
        <v>11.19</v>
      </c>
      <c r="H247" s="67">
        <v>0.19</v>
      </c>
      <c r="I247" s="68">
        <v>7.0899418</v>
      </c>
      <c r="J247" s="67">
        <v>10.93</v>
      </c>
      <c r="K247" s="67">
        <v>2.26</v>
      </c>
      <c r="L247" s="67">
        <v>0.42</v>
      </c>
      <c r="M247" s="67">
        <v>0.25</v>
      </c>
      <c r="N247" s="70">
        <v>0.133</v>
      </c>
      <c r="O247" s="70">
        <v>0.011</v>
      </c>
      <c r="P247" s="68">
        <f t="shared" si="6"/>
        <v>99.50394179999999</v>
      </c>
      <c r="Q247" s="66"/>
      <c r="R247" s="23">
        <v>532</v>
      </c>
      <c r="S247" s="23"/>
    </row>
    <row r="248" spans="1:19" ht="21" customHeight="1">
      <c r="A248" s="66"/>
      <c r="B248" s="67"/>
      <c r="C248" s="67"/>
      <c r="D248" s="67"/>
      <c r="E248" s="67"/>
      <c r="F248" s="67"/>
      <c r="G248" s="67"/>
      <c r="H248" s="67"/>
      <c r="I248" s="68"/>
      <c r="J248" s="67"/>
      <c r="K248" s="67"/>
      <c r="L248" s="67"/>
      <c r="M248" s="67"/>
      <c r="N248" s="70"/>
      <c r="O248" s="70"/>
      <c r="P248" s="68"/>
      <c r="Q248" s="66"/>
      <c r="R248" s="23"/>
      <c r="S248" s="23"/>
    </row>
    <row r="249" spans="1:19" ht="21" customHeight="1">
      <c r="A249" s="66" t="s">
        <v>712</v>
      </c>
      <c r="B249" s="67">
        <v>1</v>
      </c>
      <c r="C249" s="67">
        <v>21.45</v>
      </c>
      <c r="D249" s="67">
        <v>49.92</v>
      </c>
      <c r="E249" s="67">
        <v>2.66</v>
      </c>
      <c r="F249" s="67">
        <v>13.71</v>
      </c>
      <c r="G249" s="67">
        <v>11.75</v>
      </c>
      <c r="H249" s="67">
        <v>0.18</v>
      </c>
      <c r="I249" s="68">
        <v>7.69025804</v>
      </c>
      <c r="J249" s="67">
        <v>11.06</v>
      </c>
      <c r="K249" s="67">
        <v>2.28</v>
      </c>
      <c r="L249" s="67">
        <v>0.57</v>
      </c>
      <c r="M249" s="67">
        <v>0.27</v>
      </c>
      <c r="N249" s="70">
        <v>0.133</v>
      </c>
      <c r="O249" s="70">
        <v>0.013</v>
      </c>
      <c r="P249" s="68">
        <f t="shared" si="6"/>
        <v>100.23625804</v>
      </c>
      <c r="Q249" s="66"/>
      <c r="R249" s="23">
        <v>532</v>
      </c>
      <c r="S249" s="23"/>
    </row>
    <row r="250" spans="1:19" ht="21" customHeight="1">
      <c r="A250" s="66" t="s">
        <v>713</v>
      </c>
      <c r="B250" s="67">
        <v>1</v>
      </c>
      <c r="C250" s="67">
        <v>21.45</v>
      </c>
      <c r="D250" s="67">
        <v>49.22</v>
      </c>
      <c r="E250" s="67">
        <v>2.61</v>
      </c>
      <c r="F250" s="67">
        <v>13.76</v>
      </c>
      <c r="G250" s="67">
        <v>11.36</v>
      </c>
      <c r="H250" s="67">
        <v>0.17</v>
      </c>
      <c r="I250" s="68">
        <v>7.62815636</v>
      </c>
      <c r="J250" s="68">
        <v>11</v>
      </c>
      <c r="K250" s="67">
        <v>2.24</v>
      </c>
      <c r="L250" s="67">
        <v>0.57</v>
      </c>
      <c r="M250" s="67">
        <v>0.26</v>
      </c>
      <c r="N250" s="70">
        <v>0.169</v>
      </c>
      <c r="O250" s="70">
        <v>0.014</v>
      </c>
      <c r="P250" s="68">
        <f t="shared" si="6"/>
        <v>99.00115636</v>
      </c>
      <c r="Q250" s="66"/>
      <c r="R250" s="23">
        <v>676</v>
      </c>
      <c r="S250" s="23"/>
    </row>
    <row r="251" spans="1:19" ht="21" customHeight="1">
      <c r="A251" s="66" t="s">
        <v>714</v>
      </c>
      <c r="B251" s="67">
        <v>1</v>
      </c>
      <c r="C251" s="67">
        <v>21.45</v>
      </c>
      <c r="D251" s="67">
        <v>49.62</v>
      </c>
      <c r="E251" s="67">
        <v>2.66</v>
      </c>
      <c r="F251" s="67">
        <v>13.67</v>
      </c>
      <c r="G251" s="67">
        <v>11.54</v>
      </c>
      <c r="H251" s="67">
        <v>0.19</v>
      </c>
      <c r="I251" s="68">
        <v>7.8144614</v>
      </c>
      <c r="J251" s="67">
        <v>10.68</v>
      </c>
      <c r="K251" s="68">
        <v>2.3</v>
      </c>
      <c r="L251" s="67">
        <v>0.53</v>
      </c>
      <c r="M251" s="67">
        <v>0.25</v>
      </c>
      <c r="N251" s="70">
        <v>0.095</v>
      </c>
      <c r="O251" s="70">
        <v>0.014</v>
      </c>
      <c r="P251" s="68">
        <f t="shared" si="6"/>
        <v>99.3634614</v>
      </c>
      <c r="Q251" s="66"/>
      <c r="R251" s="23">
        <v>380</v>
      </c>
      <c r="S251" s="23"/>
    </row>
    <row r="252" spans="1:19" ht="21" customHeight="1">
      <c r="A252" s="66" t="s">
        <v>715</v>
      </c>
      <c r="B252" s="67">
        <v>1</v>
      </c>
      <c r="C252" s="67">
        <v>21.45</v>
      </c>
      <c r="D252" s="67">
        <v>49.38</v>
      </c>
      <c r="E252" s="68">
        <v>2.7</v>
      </c>
      <c r="F252" s="68">
        <v>13.2</v>
      </c>
      <c r="G252" s="67">
        <v>11.64</v>
      </c>
      <c r="H252" s="67">
        <v>0.14</v>
      </c>
      <c r="I252" s="68">
        <v>7.63850664</v>
      </c>
      <c r="J252" s="67">
        <v>10.89</v>
      </c>
      <c r="K252" s="67">
        <v>2.29</v>
      </c>
      <c r="L252" s="67">
        <v>0.55</v>
      </c>
      <c r="M252" s="67">
        <v>0.25</v>
      </c>
      <c r="N252" s="70">
        <v>0.127</v>
      </c>
      <c r="O252" s="70">
        <v>0.007</v>
      </c>
      <c r="P252" s="68">
        <f t="shared" si="6"/>
        <v>98.81250664000001</v>
      </c>
      <c r="Q252" s="66"/>
      <c r="R252" s="23">
        <v>508</v>
      </c>
      <c r="S252" s="23"/>
    </row>
    <row r="253" spans="1:19" ht="21" customHeight="1">
      <c r="A253" s="66" t="s">
        <v>716</v>
      </c>
      <c r="B253" s="67">
        <v>1</v>
      </c>
      <c r="C253" s="67">
        <v>21.45</v>
      </c>
      <c r="D253" s="67">
        <v>49.88</v>
      </c>
      <c r="E253" s="67">
        <v>2.69</v>
      </c>
      <c r="F253" s="67">
        <v>13.62</v>
      </c>
      <c r="G253" s="67">
        <v>11.3</v>
      </c>
      <c r="H253" s="67">
        <v>0.17</v>
      </c>
      <c r="I253" s="68">
        <v>7.431501040000001</v>
      </c>
      <c r="J253" s="67">
        <v>10.92</v>
      </c>
      <c r="K253" s="67">
        <v>2.29</v>
      </c>
      <c r="L253" s="67">
        <v>0.53</v>
      </c>
      <c r="M253" s="67">
        <v>0.26</v>
      </c>
      <c r="N253" s="70">
        <v>0.111</v>
      </c>
      <c r="O253" s="70">
        <v>0.018</v>
      </c>
      <c r="P253" s="68">
        <f t="shared" si="6"/>
        <v>99.22050104000002</v>
      </c>
      <c r="Q253" s="66"/>
      <c r="R253" s="23">
        <v>444</v>
      </c>
      <c r="S253" s="23"/>
    </row>
    <row r="254" spans="1:19" ht="21" customHeight="1">
      <c r="A254" s="66" t="s">
        <v>717</v>
      </c>
      <c r="B254" s="67">
        <v>1</v>
      </c>
      <c r="C254" s="67">
        <v>21.45</v>
      </c>
      <c r="D254" s="67">
        <v>49.71</v>
      </c>
      <c r="E254" s="67">
        <v>2.67</v>
      </c>
      <c r="F254" s="67">
        <v>13.49</v>
      </c>
      <c r="G254" s="67">
        <v>11.43</v>
      </c>
      <c r="H254" s="67">
        <v>0.14</v>
      </c>
      <c r="I254" s="68">
        <v>7.555704400000001</v>
      </c>
      <c r="J254" s="67">
        <v>10.94</v>
      </c>
      <c r="K254" s="67">
        <v>2.28</v>
      </c>
      <c r="L254" s="67">
        <v>0.53</v>
      </c>
      <c r="M254" s="67">
        <v>0.23</v>
      </c>
      <c r="N254" s="70">
        <v>0.156</v>
      </c>
      <c r="O254" s="70">
        <v>0.007</v>
      </c>
      <c r="P254" s="68">
        <f t="shared" si="6"/>
        <v>99.13870440000002</v>
      </c>
      <c r="Q254" s="66"/>
      <c r="R254" s="23">
        <v>624</v>
      </c>
      <c r="S254" s="23"/>
    </row>
    <row r="255" spans="1:19" ht="21" customHeight="1">
      <c r="A255" s="66" t="s">
        <v>718</v>
      </c>
      <c r="B255" s="67">
        <v>1</v>
      </c>
      <c r="C255" s="67">
        <v>21.45</v>
      </c>
      <c r="D255" s="68">
        <v>50</v>
      </c>
      <c r="E255" s="67">
        <v>2.81</v>
      </c>
      <c r="F255" s="67">
        <v>13.52</v>
      </c>
      <c r="G255" s="67">
        <v>11.42</v>
      </c>
      <c r="H255" s="68">
        <v>0.2</v>
      </c>
      <c r="I255" s="68">
        <v>7.8144614</v>
      </c>
      <c r="J255" s="67">
        <v>10.76</v>
      </c>
      <c r="K255" s="68">
        <v>2.3</v>
      </c>
      <c r="L255" s="68">
        <v>0.52</v>
      </c>
      <c r="M255" s="67">
        <v>0.25</v>
      </c>
      <c r="N255" s="70">
        <v>0.113</v>
      </c>
      <c r="O255" s="70">
        <v>0.02</v>
      </c>
      <c r="P255" s="68">
        <f t="shared" si="6"/>
        <v>99.7274614</v>
      </c>
      <c r="Q255" s="66"/>
      <c r="R255" s="23">
        <v>452</v>
      </c>
      <c r="S255" s="23"/>
    </row>
    <row r="256" spans="1:19" ht="21" customHeight="1">
      <c r="A256" s="66" t="s">
        <v>719</v>
      </c>
      <c r="B256" s="67">
        <v>1</v>
      </c>
      <c r="C256" s="67">
        <v>21.45</v>
      </c>
      <c r="D256" s="67">
        <v>50.06</v>
      </c>
      <c r="E256" s="67">
        <v>2.76</v>
      </c>
      <c r="F256" s="67">
        <v>13.7</v>
      </c>
      <c r="G256" s="67">
        <v>11.21</v>
      </c>
      <c r="H256" s="67">
        <v>0.17</v>
      </c>
      <c r="I256" s="68">
        <v>7.6074558</v>
      </c>
      <c r="J256" s="67">
        <v>10.88</v>
      </c>
      <c r="K256" s="67">
        <v>2.24</v>
      </c>
      <c r="L256" s="67">
        <v>0.53</v>
      </c>
      <c r="M256" s="67">
        <v>0.26</v>
      </c>
      <c r="N256" s="70">
        <v>0.149</v>
      </c>
      <c r="O256" s="70">
        <v>0.017</v>
      </c>
      <c r="P256" s="68">
        <f t="shared" si="6"/>
        <v>99.58345579999998</v>
      </c>
      <c r="Q256" s="66"/>
      <c r="R256" s="23">
        <v>596</v>
      </c>
      <c r="S256" s="23"/>
    </row>
    <row r="257" spans="1:19" ht="21" customHeight="1">
      <c r="A257" s="66"/>
      <c r="B257" s="67"/>
      <c r="C257" s="67"/>
      <c r="D257" s="67"/>
      <c r="E257" s="67"/>
      <c r="F257" s="67"/>
      <c r="G257" s="67"/>
      <c r="H257" s="67"/>
      <c r="I257" s="68"/>
      <c r="J257" s="67"/>
      <c r="K257" s="67"/>
      <c r="L257" s="67"/>
      <c r="M257" s="67"/>
      <c r="N257" s="70"/>
      <c r="O257" s="70"/>
      <c r="P257" s="68"/>
      <c r="Q257" s="66"/>
      <c r="R257" s="23"/>
      <c r="S257" s="23"/>
    </row>
    <row r="258" spans="1:19" ht="21" customHeight="1">
      <c r="A258" s="66" t="s">
        <v>720</v>
      </c>
      <c r="B258" s="67">
        <v>1</v>
      </c>
      <c r="C258" s="67">
        <v>21.14</v>
      </c>
      <c r="D258" s="67">
        <v>50.85</v>
      </c>
      <c r="E258" s="67">
        <v>2.08</v>
      </c>
      <c r="F258" s="67">
        <v>13.61</v>
      </c>
      <c r="G258" s="67">
        <v>10.86</v>
      </c>
      <c r="H258" s="67">
        <v>0.17</v>
      </c>
      <c r="I258" s="68">
        <v>8.47687932</v>
      </c>
      <c r="J258" s="67">
        <v>10.35</v>
      </c>
      <c r="K258" s="67">
        <v>2.26</v>
      </c>
      <c r="L258" s="67">
        <v>0.38</v>
      </c>
      <c r="M258" s="67">
        <v>0.18</v>
      </c>
      <c r="N258" s="70">
        <v>0.178</v>
      </c>
      <c r="O258" s="70">
        <v>0.011</v>
      </c>
      <c r="P258" s="68">
        <f t="shared" si="6"/>
        <v>99.40587931999998</v>
      </c>
      <c r="Q258" s="66"/>
      <c r="R258" s="23">
        <v>712</v>
      </c>
      <c r="S258" s="23"/>
    </row>
    <row r="259" spans="1:19" ht="21" customHeight="1">
      <c r="A259" s="66" t="s">
        <v>721</v>
      </c>
      <c r="B259" s="67">
        <v>1</v>
      </c>
      <c r="C259" s="67">
        <v>21.14</v>
      </c>
      <c r="D259" s="67">
        <v>51.95</v>
      </c>
      <c r="E259" s="67">
        <v>1.83</v>
      </c>
      <c r="F259" s="67">
        <v>14.18</v>
      </c>
      <c r="G259" s="67">
        <v>10.73</v>
      </c>
      <c r="H259" s="67">
        <v>0.15</v>
      </c>
      <c r="I259" s="68">
        <v>8.26987372</v>
      </c>
      <c r="J259" s="67">
        <v>10.03</v>
      </c>
      <c r="K259" s="67">
        <v>2.27</v>
      </c>
      <c r="L259" s="67">
        <v>0.24</v>
      </c>
      <c r="M259" s="67">
        <v>0.13</v>
      </c>
      <c r="N259" s="70">
        <v>0.089</v>
      </c>
      <c r="O259" s="70">
        <v>0.007</v>
      </c>
      <c r="P259" s="68">
        <f t="shared" si="6"/>
        <v>99.87587372000002</v>
      </c>
      <c r="Q259" s="66"/>
      <c r="R259" s="23">
        <v>356</v>
      </c>
      <c r="S259" s="23"/>
    </row>
    <row r="260" spans="1:19" ht="21" customHeight="1">
      <c r="A260" s="66" t="s">
        <v>722</v>
      </c>
      <c r="B260" s="67">
        <v>1</v>
      </c>
      <c r="C260" s="67">
        <v>21.14</v>
      </c>
      <c r="D260" s="67">
        <v>50.59</v>
      </c>
      <c r="E260" s="67">
        <v>2.11</v>
      </c>
      <c r="F260" s="67">
        <v>13.69</v>
      </c>
      <c r="G260" s="67">
        <v>10.84</v>
      </c>
      <c r="H260" s="67">
        <v>0.18</v>
      </c>
      <c r="I260" s="68">
        <v>8.61143296</v>
      </c>
      <c r="J260" s="67">
        <v>10.28</v>
      </c>
      <c r="K260" s="67">
        <v>2.24</v>
      </c>
      <c r="L260" s="67">
        <v>0.36</v>
      </c>
      <c r="M260" s="67">
        <v>0.19</v>
      </c>
      <c r="N260" s="70">
        <v>0.202</v>
      </c>
      <c r="O260" s="70">
        <v>0.011</v>
      </c>
      <c r="P260" s="68">
        <f t="shared" si="6"/>
        <v>99.30443296</v>
      </c>
      <c r="Q260" s="66"/>
      <c r="R260" s="23">
        <v>808</v>
      </c>
      <c r="S260" s="23"/>
    </row>
    <row r="261" spans="1:19" ht="21" customHeight="1">
      <c r="A261" s="66" t="s">
        <v>723</v>
      </c>
      <c r="B261" s="67">
        <v>1</v>
      </c>
      <c r="C261" s="67">
        <v>21.14</v>
      </c>
      <c r="D261" s="67">
        <v>50.71</v>
      </c>
      <c r="E261" s="67">
        <v>2.06</v>
      </c>
      <c r="F261" s="67">
        <v>13.23</v>
      </c>
      <c r="G261" s="68">
        <v>11.1</v>
      </c>
      <c r="H261" s="67">
        <v>0.16</v>
      </c>
      <c r="I261" s="68">
        <v>9.40840452</v>
      </c>
      <c r="J261" s="67">
        <v>10.26</v>
      </c>
      <c r="K261" s="67">
        <v>2.13</v>
      </c>
      <c r="L261" s="67">
        <v>0.37</v>
      </c>
      <c r="M261" s="68">
        <v>0.2</v>
      </c>
      <c r="N261" s="70">
        <v>0.112</v>
      </c>
      <c r="O261" s="70">
        <v>0.012</v>
      </c>
      <c r="P261" s="68">
        <f t="shared" si="6"/>
        <v>99.75240452</v>
      </c>
      <c r="Q261" s="66"/>
      <c r="R261" s="23">
        <v>448</v>
      </c>
      <c r="S261" s="23"/>
    </row>
    <row r="262" spans="1:19" ht="21" customHeight="1">
      <c r="A262" s="66" t="s">
        <v>724</v>
      </c>
      <c r="B262" s="67">
        <v>1</v>
      </c>
      <c r="C262" s="67">
        <v>21.14</v>
      </c>
      <c r="D262" s="67">
        <v>50.47</v>
      </c>
      <c r="E262" s="68">
        <v>2.1</v>
      </c>
      <c r="F262" s="67">
        <v>13.38</v>
      </c>
      <c r="G262" s="68">
        <v>10.98</v>
      </c>
      <c r="H262" s="67">
        <v>0.16</v>
      </c>
      <c r="I262" s="68">
        <v>8.55968156</v>
      </c>
      <c r="J262" s="67">
        <v>10.34</v>
      </c>
      <c r="K262" s="67">
        <v>2.24</v>
      </c>
      <c r="L262" s="67">
        <v>0.37</v>
      </c>
      <c r="M262" s="68">
        <v>0.2</v>
      </c>
      <c r="N262" s="70">
        <v>0.19</v>
      </c>
      <c r="O262" s="70">
        <v>0.008</v>
      </c>
      <c r="P262" s="68">
        <f t="shared" si="6"/>
        <v>98.99768156</v>
      </c>
      <c r="Q262" s="66"/>
      <c r="R262" s="23">
        <v>760</v>
      </c>
      <c r="S262" s="23"/>
    </row>
    <row r="263" spans="1:19" ht="21" customHeight="1">
      <c r="A263" s="66" t="s">
        <v>725</v>
      </c>
      <c r="B263" s="67">
        <v>1</v>
      </c>
      <c r="C263" s="67">
        <v>21.14</v>
      </c>
      <c r="D263" s="67">
        <v>50.41</v>
      </c>
      <c r="E263" s="67">
        <v>2.03</v>
      </c>
      <c r="F263" s="67">
        <v>13.22</v>
      </c>
      <c r="G263" s="68">
        <v>10.83</v>
      </c>
      <c r="H263" s="67">
        <v>0.18</v>
      </c>
      <c r="I263" s="68">
        <v>9.48085648</v>
      </c>
      <c r="J263" s="67">
        <v>10.28</v>
      </c>
      <c r="K263" s="67">
        <v>2.12</v>
      </c>
      <c r="L263" s="67">
        <v>0.37</v>
      </c>
      <c r="M263" s="68">
        <v>0.19</v>
      </c>
      <c r="N263" s="70">
        <v>0.119</v>
      </c>
      <c r="O263" s="70">
        <v>0.003</v>
      </c>
      <c r="P263" s="68">
        <f t="shared" si="6"/>
        <v>99.23285648000001</v>
      </c>
      <c r="Q263" s="66"/>
      <c r="R263" s="23">
        <v>476</v>
      </c>
      <c r="S263" s="23"/>
    </row>
    <row r="264" spans="1:19" ht="21" customHeight="1">
      <c r="A264" s="66" t="s">
        <v>726</v>
      </c>
      <c r="B264" s="67">
        <v>1</v>
      </c>
      <c r="C264" s="67">
        <v>21.14</v>
      </c>
      <c r="D264" s="67">
        <v>50.36</v>
      </c>
      <c r="E264" s="67">
        <v>2.05</v>
      </c>
      <c r="F264" s="67">
        <v>13.35</v>
      </c>
      <c r="G264" s="68">
        <v>11.08</v>
      </c>
      <c r="H264" s="67">
        <v>0.17</v>
      </c>
      <c r="I264" s="68">
        <v>8.963342480000001</v>
      </c>
      <c r="J264" s="67">
        <v>9.94</v>
      </c>
      <c r="K264" s="67">
        <v>2.19</v>
      </c>
      <c r="L264" s="67">
        <v>0.39</v>
      </c>
      <c r="M264" s="68">
        <v>0.2</v>
      </c>
      <c r="N264" s="70">
        <v>0.287</v>
      </c>
      <c r="O264" s="70">
        <v>0.01</v>
      </c>
      <c r="P264" s="68">
        <f t="shared" si="6"/>
        <v>98.99034248</v>
      </c>
      <c r="Q264" s="66"/>
      <c r="R264" s="23">
        <v>1148</v>
      </c>
      <c r="S264" s="23" t="s">
        <v>681</v>
      </c>
    </row>
    <row r="265" spans="1:19" ht="21" customHeight="1">
      <c r="A265" s="66" t="s">
        <v>727</v>
      </c>
      <c r="B265" s="67">
        <v>1</v>
      </c>
      <c r="C265" s="67">
        <v>21.14</v>
      </c>
      <c r="D265" s="67">
        <v>52.02</v>
      </c>
      <c r="E265" s="67">
        <v>1.98</v>
      </c>
      <c r="F265" s="67">
        <v>14.12</v>
      </c>
      <c r="G265" s="68">
        <v>10.75</v>
      </c>
      <c r="H265" s="67">
        <v>0.14</v>
      </c>
      <c r="I265" s="68">
        <v>7.980065880000001</v>
      </c>
      <c r="J265" s="67">
        <v>10.38</v>
      </c>
      <c r="K265" s="67">
        <v>2.23</v>
      </c>
      <c r="L265" s="67">
        <v>0.28</v>
      </c>
      <c r="M265" s="68">
        <v>0.14</v>
      </c>
      <c r="N265" s="70">
        <v>0.083</v>
      </c>
      <c r="O265" s="70">
        <v>0.007</v>
      </c>
      <c r="P265" s="68">
        <f t="shared" si="6"/>
        <v>100.11006588000001</v>
      </c>
      <c r="Q265" s="66"/>
      <c r="R265" s="23">
        <v>332</v>
      </c>
      <c r="S265" s="23"/>
    </row>
    <row r="266" spans="1:19" ht="21" customHeight="1">
      <c r="A266" s="66" t="s">
        <v>728</v>
      </c>
      <c r="B266" s="67">
        <v>1</v>
      </c>
      <c r="C266" s="67">
        <v>21.14</v>
      </c>
      <c r="D266" s="67">
        <v>50.87</v>
      </c>
      <c r="E266" s="67">
        <v>1.98</v>
      </c>
      <c r="F266" s="67">
        <v>13.67</v>
      </c>
      <c r="G266" s="68">
        <v>10.57</v>
      </c>
      <c r="H266" s="67">
        <v>0.12</v>
      </c>
      <c r="I266" s="68">
        <v>8.797737999999999</v>
      </c>
      <c r="J266" s="67">
        <v>10.27</v>
      </c>
      <c r="K266" s="67">
        <v>2.16</v>
      </c>
      <c r="L266" s="67">
        <v>0.31</v>
      </c>
      <c r="M266" s="68">
        <v>0.17</v>
      </c>
      <c r="N266" s="70">
        <v>0.117</v>
      </c>
      <c r="O266" s="70">
        <v>0.008</v>
      </c>
      <c r="P266" s="68">
        <f t="shared" si="6"/>
        <v>99.042738</v>
      </c>
      <c r="Q266" s="66"/>
      <c r="R266" s="23">
        <v>468</v>
      </c>
      <c r="S266" s="23"/>
    </row>
    <row r="267" spans="1:19" ht="21" customHeight="1">
      <c r="A267" s="66" t="s">
        <v>729</v>
      </c>
      <c r="B267" s="67">
        <v>1</v>
      </c>
      <c r="C267" s="67">
        <v>21.14</v>
      </c>
      <c r="D267" s="67">
        <v>50.06</v>
      </c>
      <c r="E267" s="67">
        <v>2.05</v>
      </c>
      <c r="F267" s="67">
        <v>13.32</v>
      </c>
      <c r="G267" s="68">
        <v>11.18</v>
      </c>
      <c r="H267" s="67">
        <v>0.16</v>
      </c>
      <c r="I267" s="68">
        <v>9.64646096</v>
      </c>
      <c r="J267" s="67">
        <v>10.02</v>
      </c>
      <c r="K267" s="67">
        <v>2.12</v>
      </c>
      <c r="L267" s="67">
        <v>0.34</v>
      </c>
      <c r="M267" s="68">
        <v>0.2</v>
      </c>
      <c r="N267" s="70">
        <v>0.142</v>
      </c>
      <c r="O267" s="70">
        <v>0.011</v>
      </c>
      <c r="P267" s="68">
        <f t="shared" si="6"/>
        <v>99.24946096000001</v>
      </c>
      <c r="Q267" s="66"/>
      <c r="R267" s="23">
        <v>568</v>
      </c>
      <c r="S267" s="23"/>
    </row>
    <row r="268" spans="1:19" ht="21" customHeight="1">
      <c r="A268" s="66" t="s">
        <v>730</v>
      </c>
      <c r="B268" s="67">
        <v>1</v>
      </c>
      <c r="C268" s="67">
        <v>21.14</v>
      </c>
      <c r="D268" s="67">
        <v>50.14</v>
      </c>
      <c r="E268" s="67">
        <v>2.06</v>
      </c>
      <c r="F268" s="67">
        <v>13.22</v>
      </c>
      <c r="G268" s="68">
        <v>11.2</v>
      </c>
      <c r="H268" s="68">
        <v>0.17</v>
      </c>
      <c r="I268" s="68">
        <v>9.677511800000001</v>
      </c>
      <c r="J268" s="67">
        <v>10.17</v>
      </c>
      <c r="K268" s="68">
        <v>2.1</v>
      </c>
      <c r="L268" s="68">
        <v>0.36</v>
      </c>
      <c r="M268" s="67">
        <v>0.16</v>
      </c>
      <c r="N268" s="70">
        <v>0.17</v>
      </c>
      <c r="O268" s="70">
        <v>0.009</v>
      </c>
      <c r="P268" s="68">
        <f t="shared" si="6"/>
        <v>99.4365118</v>
      </c>
      <c r="Q268" s="66"/>
      <c r="R268" s="23">
        <v>680</v>
      </c>
      <c r="S268" s="23"/>
    </row>
    <row r="269" spans="1:19" ht="21" customHeight="1">
      <c r="A269" s="66" t="s">
        <v>731</v>
      </c>
      <c r="B269" s="67">
        <v>1</v>
      </c>
      <c r="C269" s="67">
        <v>21.14</v>
      </c>
      <c r="D269" s="67">
        <v>50.79</v>
      </c>
      <c r="E269" s="67">
        <v>2.13</v>
      </c>
      <c r="F269" s="68">
        <v>13.7</v>
      </c>
      <c r="G269" s="67">
        <v>10.85</v>
      </c>
      <c r="H269" s="68">
        <v>0.1</v>
      </c>
      <c r="I269" s="68">
        <v>8.46652904</v>
      </c>
      <c r="J269" s="67">
        <v>10.34</v>
      </c>
      <c r="K269" s="68">
        <v>2.2</v>
      </c>
      <c r="L269" s="68">
        <v>0.36</v>
      </c>
      <c r="M269" s="67">
        <v>0.17</v>
      </c>
      <c r="N269" s="70">
        <v>0.217</v>
      </c>
      <c r="O269" s="70">
        <v>0.01</v>
      </c>
      <c r="P269" s="68">
        <f t="shared" si="6"/>
        <v>99.33352904</v>
      </c>
      <c r="Q269" s="66"/>
      <c r="R269" s="23">
        <v>868</v>
      </c>
      <c r="S269" s="23"/>
    </row>
    <row r="270" spans="1:19" ht="21" customHeight="1">
      <c r="A270" s="66" t="s">
        <v>732</v>
      </c>
      <c r="B270" s="67">
        <v>1</v>
      </c>
      <c r="C270" s="67">
        <v>21.14</v>
      </c>
      <c r="D270" s="67">
        <v>51.26</v>
      </c>
      <c r="E270" s="67">
        <v>2.08</v>
      </c>
      <c r="F270" s="67">
        <v>13.86</v>
      </c>
      <c r="G270" s="67">
        <v>10.62</v>
      </c>
      <c r="H270" s="67">
        <v>0.16</v>
      </c>
      <c r="I270" s="68">
        <v>8.80808828</v>
      </c>
      <c r="J270" s="67">
        <v>10.11</v>
      </c>
      <c r="K270" s="67">
        <v>2.23</v>
      </c>
      <c r="L270" s="67">
        <v>0.34</v>
      </c>
      <c r="M270" s="67">
        <v>0.17</v>
      </c>
      <c r="N270" s="70">
        <v>0.136</v>
      </c>
      <c r="O270" s="70">
        <v>0.007</v>
      </c>
      <c r="P270" s="68">
        <f t="shared" si="6"/>
        <v>99.78108827999999</v>
      </c>
      <c r="Q270" s="66"/>
      <c r="R270" s="23">
        <v>544</v>
      </c>
      <c r="S270" s="23"/>
    </row>
    <row r="271" spans="1:19" ht="21" customHeight="1">
      <c r="A271" s="66" t="s">
        <v>733</v>
      </c>
      <c r="B271" s="67">
        <v>1</v>
      </c>
      <c r="C271" s="67">
        <v>21.14</v>
      </c>
      <c r="D271" s="67">
        <v>50.24</v>
      </c>
      <c r="E271" s="67">
        <v>2.14</v>
      </c>
      <c r="F271" s="67">
        <v>13.23</v>
      </c>
      <c r="G271" s="67">
        <v>10.92</v>
      </c>
      <c r="H271" s="67">
        <v>0.14</v>
      </c>
      <c r="I271" s="68">
        <v>9.108246400000002</v>
      </c>
      <c r="J271" s="68">
        <v>10.2</v>
      </c>
      <c r="K271" s="67">
        <v>2.19</v>
      </c>
      <c r="L271" s="67">
        <v>0.38</v>
      </c>
      <c r="M271" s="67">
        <v>0.18</v>
      </c>
      <c r="N271" s="70">
        <v>0.125</v>
      </c>
      <c r="O271" s="70">
        <v>0.008</v>
      </c>
      <c r="P271" s="68">
        <f t="shared" si="6"/>
        <v>98.8612464</v>
      </c>
      <c r="Q271" s="66"/>
      <c r="R271" s="23">
        <v>500</v>
      </c>
      <c r="S271" s="23"/>
    </row>
    <row r="272" spans="1:19" ht="21" customHeight="1">
      <c r="A272" s="66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70"/>
      <c r="O272" s="70"/>
      <c r="P272" s="68"/>
      <c r="Q272" s="66"/>
      <c r="R272" s="23"/>
      <c r="S272" s="23"/>
    </row>
    <row r="273" spans="1:19" ht="21" customHeight="1">
      <c r="A273" s="66" t="s">
        <v>734</v>
      </c>
      <c r="B273" s="67">
        <v>1</v>
      </c>
      <c r="C273" s="67">
        <v>20.61</v>
      </c>
      <c r="D273" s="67">
        <v>50.49</v>
      </c>
      <c r="E273" s="67">
        <v>2.68</v>
      </c>
      <c r="F273" s="67">
        <v>13.49</v>
      </c>
      <c r="G273" s="67">
        <v>10.98</v>
      </c>
      <c r="H273" s="67">
        <v>0.19</v>
      </c>
      <c r="I273" s="68">
        <v>7.32799824</v>
      </c>
      <c r="J273" s="68">
        <v>11</v>
      </c>
      <c r="K273" s="68">
        <v>2.1</v>
      </c>
      <c r="L273" s="67">
        <v>0.49</v>
      </c>
      <c r="M273" s="67">
        <v>0.22</v>
      </c>
      <c r="N273" s="70">
        <v>0.141</v>
      </c>
      <c r="O273" s="70">
        <v>0.015</v>
      </c>
      <c r="P273" s="68">
        <f t="shared" si="6"/>
        <v>99.12399823999999</v>
      </c>
      <c r="Q273" s="66"/>
      <c r="R273" s="23">
        <v>564</v>
      </c>
      <c r="S273" s="23"/>
    </row>
    <row r="274" spans="1:19" ht="21" customHeight="1">
      <c r="A274" s="66" t="s">
        <v>735</v>
      </c>
      <c r="B274" s="67">
        <v>1</v>
      </c>
      <c r="C274" s="67">
        <v>20.61</v>
      </c>
      <c r="D274" s="67">
        <v>50.91</v>
      </c>
      <c r="E274" s="67">
        <v>2.68</v>
      </c>
      <c r="F274" s="67">
        <v>13.2</v>
      </c>
      <c r="G274" s="67">
        <v>11.07</v>
      </c>
      <c r="H274" s="67">
        <v>0.18</v>
      </c>
      <c r="I274" s="68">
        <v>7.25554628</v>
      </c>
      <c r="J274" s="67">
        <v>11.24</v>
      </c>
      <c r="K274" s="67">
        <v>2.13</v>
      </c>
      <c r="L274" s="67">
        <v>0.51</v>
      </c>
      <c r="M274" s="67">
        <v>0.25</v>
      </c>
      <c r="N274" s="70">
        <v>0.113</v>
      </c>
      <c r="O274" s="70">
        <v>0.015</v>
      </c>
      <c r="P274" s="68">
        <f t="shared" si="6"/>
        <v>99.55354627999999</v>
      </c>
      <c r="Q274" s="66"/>
      <c r="R274" s="23">
        <v>452</v>
      </c>
      <c r="S274" s="23"/>
    </row>
    <row r="275" spans="1:19" ht="21" customHeight="1">
      <c r="A275" s="66" t="s">
        <v>736</v>
      </c>
      <c r="B275" s="67">
        <v>1</v>
      </c>
      <c r="C275" s="67">
        <v>20.61</v>
      </c>
      <c r="D275" s="67">
        <v>50.56</v>
      </c>
      <c r="E275" s="67">
        <v>2.57</v>
      </c>
      <c r="F275" s="67">
        <v>13.72</v>
      </c>
      <c r="G275" s="67">
        <v>11.13</v>
      </c>
      <c r="H275" s="67">
        <v>0.12</v>
      </c>
      <c r="I275" s="68">
        <v>7.2969474</v>
      </c>
      <c r="J275" s="68">
        <v>11.3</v>
      </c>
      <c r="K275" s="67">
        <v>2.17</v>
      </c>
      <c r="L275" s="67">
        <v>0.49</v>
      </c>
      <c r="M275" s="67">
        <v>0.24</v>
      </c>
      <c r="N275" s="70">
        <v>0.133</v>
      </c>
      <c r="O275" s="70">
        <v>0.014</v>
      </c>
      <c r="P275" s="68">
        <f t="shared" si="6"/>
        <v>99.74394739999998</v>
      </c>
      <c r="Q275" s="66"/>
      <c r="R275" s="23">
        <v>532</v>
      </c>
      <c r="S275" s="23"/>
    </row>
    <row r="276" spans="1:19" ht="21" customHeight="1">
      <c r="A276" s="66" t="s">
        <v>737</v>
      </c>
      <c r="B276" s="67">
        <v>1</v>
      </c>
      <c r="C276" s="67">
        <v>20.61</v>
      </c>
      <c r="D276" s="67">
        <v>50.61</v>
      </c>
      <c r="E276" s="67">
        <v>2.67</v>
      </c>
      <c r="F276" s="67">
        <v>13.76</v>
      </c>
      <c r="G276" s="67">
        <v>10.94</v>
      </c>
      <c r="H276" s="67">
        <v>0.14</v>
      </c>
      <c r="I276" s="68">
        <v>7.0174898400000005</v>
      </c>
      <c r="J276" s="68">
        <v>11.22</v>
      </c>
      <c r="K276" s="67">
        <v>2.11</v>
      </c>
      <c r="L276" s="67">
        <v>0.51</v>
      </c>
      <c r="M276" s="67">
        <v>0.24</v>
      </c>
      <c r="N276" s="70">
        <v>0.106</v>
      </c>
      <c r="O276" s="70">
        <v>0.013</v>
      </c>
      <c r="P276" s="68">
        <f t="shared" si="6"/>
        <v>99.33648984</v>
      </c>
      <c r="Q276" s="66"/>
      <c r="R276" s="23">
        <v>424</v>
      </c>
      <c r="S276" s="23"/>
    </row>
    <row r="277" spans="1:19" ht="21" customHeight="1">
      <c r="A277" s="66" t="s">
        <v>738</v>
      </c>
      <c r="B277" s="67">
        <v>1</v>
      </c>
      <c r="C277" s="67">
        <v>20.61</v>
      </c>
      <c r="D277" s="67">
        <v>50.46</v>
      </c>
      <c r="E277" s="67">
        <v>2.74</v>
      </c>
      <c r="F277" s="67">
        <v>13.79</v>
      </c>
      <c r="G277" s="67">
        <v>10.67</v>
      </c>
      <c r="H277" s="67">
        <v>0.17</v>
      </c>
      <c r="I277" s="68">
        <v>6.95538816</v>
      </c>
      <c r="J277" s="68">
        <v>11.25</v>
      </c>
      <c r="K277" s="67">
        <v>2.24</v>
      </c>
      <c r="L277" s="67">
        <v>0.52</v>
      </c>
      <c r="M277" s="67">
        <v>0.29</v>
      </c>
      <c r="N277" s="70">
        <v>0.087</v>
      </c>
      <c r="O277" s="70">
        <v>0.006</v>
      </c>
      <c r="P277" s="68">
        <f t="shared" si="6"/>
        <v>99.17838816000001</v>
      </c>
      <c r="Q277" s="66"/>
      <c r="R277" s="23">
        <v>348</v>
      </c>
      <c r="S277" s="23"/>
    </row>
    <row r="278" spans="1:19" ht="21" customHeight="1">
      <c r="A278" s="66" t="s">
        <v>739</v>
      </c>
      <c r="B278" s="67">
        <v>1</v>
      </c>
      <c r="C278" s="67">
        <v>20.61</v>
      </c>
      <c r="D278" s="67">
        <v>50.53</v>
      </c>
      <c r="E278" s="67">
        <v>2.67</v>
      </c>
      <c r="F278" s="67">
        <v>13.66</v>
      </c>
      <c r="G278" s="67">
        <v>11.21</v>
      </c>
      <c r="H278" s="68">
        <v>0.2</v>
      </c>
      <c r="I278" s="68">
        <v>6.94503788</v>
      </c>
      <c r="J278" s="68">
        <v>11.21</v>
      </c>
      <c r="K278" s="67">
        <v>2.09</v>
      </c>
      <c r="L278" s="67">
        <v>0.49</v>
      </c>
      <c r="M278" s="67">
        <v>0.23</v>
      </c>
      <c r="N278" s="70">
        <v>0.117</v>
      </c>
      <c r="O278" s="70">
        <v>0.019</v>
      </c>
      <c r="P278" s="68">
        <f t="shared" si="6"/>
        <v>99.37103788</v>
      </c>
      <c r="Q278" s="66"/>
      <c r="R278" s="23">
        <v>468</v>
      </c>
      <c r="S278" s="23"/>
    </row>
    <row r="279" spans="1:19" ht="21" customHeight="1">
      <c r="A279" s="66" t="s">
        <v>740</v>
      </c>
      <c r="B279" s="67">
        <v>1</v>
      </c>
      <c r="C279" s="67">
        <v>20.61</v>
      </c>
      <c r="D279" s="67">
        <v>50.64</v>
      </c>
      <c r="E279" s="68">
        <v>2.8</v>
      </c>
      <c r="F279" s="67">
        <v>13.61</v>
      </c>
      <c r="G279" s="67">
        <v>10.55</v>
      </c>
      <c r="H279" s="67">
        <v>0.18</v>
      </c>
      <c r="I279" s="68">
        <v>7.22449544</v>
      </c>
      <c r="J279" s="68">
        <v>11.3</v>
      </c>
      <c r="K279" s="67">
        <v>2.11</v>
      </c>
      <c r="L279" s="67">
        <v>0.48</v>
      </c>
      <c r="M279" s="67">
        <v>0.26</v>
      </c>
      <c r="N279" s="70">
        <v>0.176</v>
      </c>
      <c r="O279" s="70">
        <v>0.015</v>
      </c>
      <c r="P279" s="68">
        <f t="shared" si="6"/>
        <v>99.34549544000001</v>
      </c>
      <c r="Q279" s="66"/>
      <c r="R279" s="23">
        <v>704</v>
      </c>
      <c r="S279" s="23"/>
    </row>
    <row r="280" spans="1:19" ht="21" customHeight="1">
      <c r="A280" s="66" t="s">
        <v>741</v>
      </c>
      <c r="B280" s="67">
        <v>1</v>
      </c>
      <c r="C280" s="67">
        <v>20.61</v>
      </c>
      <c r="D280" s="67">
        <v>50.61</v>
      </c>
      <c r="E280" s="68">
        <v>2.7</v>
      </c>
      <c r="F280" s="67">
        <v>13.74</v>
      </c>
      <c r="G280" s="67">
        <v>11.03</v>
      </c>
      <c r="H280" s="67">
        <v>0.15</v>
      </c>
      <c r="I280" s="68">
        <v>7.31764796</v>
      </c>
      <c r="J280" s="67">
        <v>11.25</v>
      </c>
      <c r="K280" s="67">
        <v>2.18</v>
      </c>
      <c r="L280" s="67">
        <v>0.53</v>
      </c>
      <c r="M280" s="67">
        <v>0.25</v>
      </c>
      <c r="N280" s="70">
        <v>0.127</v>
      </c>
      <c r="O280" s="70">
        <v>0.012</v>
      </c>
      <c r="P280" s="68">
        <f t="shared" si="6"/>
        <v>99.89664796000001</v>
      </c>
      <c r="Q280" s="66"/>
      <c r="R280" s="23">
        <v>508</v>
      </c>
      <c r="S280" s="23"/>
    </row>
    <row r="281" spans="1:19" ht="21" customHeight="1">
      <c r="A281" s="66" t="s">
        <v>742</v>
      </c>
      <c r="B281" s="67">
        <v>1</v>
      </c>
      <c r="C281" s="67">
        <v>20.61</v>
      </c>
      <c r="D281" s="67">
        <v>50.81</v>
      </c>
      <c r="E281" s="67">
        <v>2.79</v>
      </c>
      <c r="F281" s="67">
        <v>13.82</v>
      </c>
      <c r="G281" s="67">
        <v>11.28</v>
      </c>
      <c r="H281" s="67">
        <v>0.17</v>
      </c>
      <c r="I281" s="68">
        <v>7.05889096</v>
      </c>
      <c r="J281" s="67">
        <v>10.97</v>
      </c>
      <c r="K281" s="67">
        <v>2.16</v>
      </c>
      <c r="L281" s="67">
        <v>0.49</v>
      </c>
      <c r="M281" s="67">
        <v>0.26</v>
      </c>
      <c r="N281" s="70">
        <v>0.146</v>
      </c>
      <c r="O281" s="70">
        <v>0.019</v>
      </c>
      <c r="P281" s="68">
        <f t="shared" si="6"/>
        <v>99.97389096</v>
      </c>
      <c r="Q281" s="66"/>
      <c r="R281" s="23">
        <v>584</v>
      </c>
      <c r="S281" s="23"/>
    </row>
    <row r="282" spans="1:19" ht="21" customHeight="1">
      <c r="A282" s="66" t="s">
        <v>743</v>
      </c>
      <c r="B282" s="67">
        <v>1</v>
      </c>
      <c r="C282" s="67">
        <v>20.61</v>
      </c>
      <c r="D282" s="67">
        <v>50.35</v>
      </c>
      <c r="E282" s="67">
        <v>2.56</v>
      </c>
      <c r="F282" s="67">
        <v>13.54</v>
      </c>
      <c r="G282" s="67">
        <v>11.09</v>
      </c>
      <c r="H282" s="67">
        <v>0.15</v>
      </c>
      <c r="I282" s="68">
        <v>7.338348519999999</v>
      </c>
      <c r="J282" s="67">
        <v>11.09</v>
      </c>
      <c r="K282" s="67">
        <v>2.13</v>
      </c>
      <c r="L282" s="67">
        <v>0.49</v>
      </c>
      <c r="M282" s="67">
        <v>0.23</v>
      </c>
      <c r="N282" s="70">
        <v>0.129</v>
      </c>
      <c r="O282" s="70">
        <v>0.012</v>
      </c>
      <c r="P282" s="68">
        <f t="shared" si="6"/>
        <v>99.10934852000001</v>
      </c>
      <c r="Q282" s="66"/>
      <c r="R282" s="23">
        <v>516</v>
      </c>
      <c r="S282" s="23"/>
    </row>
    <row r="283" spans="1:19" ht="21" customHeight="1">
      <c r="A283" s="66" t="s">
        <v>744</v>
      </c>
      <c r="B283" s="67">
        <v>1</v>
      </c>
      <c r="C283" s="67">
        <v>20.61</v>
      </c>
      <c r="D283" s="67">
        <v>50.57</v>
      </c>
      <c r="E283" s="67">
        <v>2.55</v>
      </c>
      <c r="F283" s="67">
        <v>13.6</v>
      </c>
      <c r="G283" s="67">
        <v>10.81</v>
      </c>
      <c r="H283" s="67">
        <v>0.18</v>
      </c>
      <c r="I283" s="68">
        <v>7.2969474</v>
      </c>
      <c r="J283" s="67">
        <v>11.23</v>
      </c>
      <c r="K283" s="68">
        <v>2.1</v>
      </c>
      <c r="L283" s="67">
        <v>0.44</v>
      </c>
      <c r="M283" s="67">
        <v>0.22</v>
      </c>
      <c r="N283" s="70">
        <v>0.098</v>
      </c>
      <c r="O283" s="70">
        <v>0.012</v>
      </c>
      <c r="P283" s="68">
        <f t="shared" si="6"/>
        <v>99.1069474</v>
      </c>
      <c r="Q283" s="66"/>
      <c r="R283" s="23">
        <v>392</v>
      </c>
      <c r="S283" s="23"/>
    </row>
    <row r="284" spans="1:19" ht="21" customHeight="1">
      <c r="A284" s="66" t="s">
        <v>745</v>
      </c>
      <c r="B284" s="67">
        <v>1</v>
      </c>
      <c r="C284" s="67">
        <v>20.61</v>
      </c>
      <c r="D284" s="67">
        <v>50.42</v>
      </c>
      <c r="E284" s="67">
        <v>2.78</v>
      </c>
      <c r="F284" s="67">
        <v>13.81</v>
      </c>
      <c r="G284" s="67">
        <v>11.03</v>
      </c>
      <c r="H284" s="67">
        <v>0.17</v>
      </c>
      <c r="I284" s="68">
        <v>6.60347864</v>
      </c>
      <c r="J284" s="67">
        <v>11.16</v>
      </c>
      <c r="K284" s="70">
        <v>2.17</v>
      </c>
      <c r="L284" s="67">
        <v>0.55</v>
      </c>
      <c r="M284" s="67">
        <v>0.26</v>
      </c>
      <c r="N284" s="70">
        <v>0.115</v>
      </c>
      <c r="O284" s="70">
        <v>0.012</v>
      </c>
      <c r="P284" s="68">
        <f t="shared" si="6"/>
        <v>99.08047864000001</v>
      </c>
      <c r="Q284" s="66"/>
      <c r="R284" s="23">
        <v>460</v>
      </c>
      <c r="S284" s="23"/>
    </row>
    <row r="285" spans="1:19" ht="21" customHeight="1">
      <c r="A285" s="66"/>
      <c r="B285" s="67"/>
      <c r="C285" s="67"/>
      <c r="D285" s="67"/>
      <c r="E285" s="67"/>
      <c r="F285" s="67"/>
      <c r="G285" s="67"/>
      <c r="H285" s="67"/>
      <c r="I285" s="68"/>
      <c r="J285" s="67"/>
      <c r="K285" s="67"/>
      <c r="L285" s="67"/>
      <c r="M285" s="67"/>
      <c r="N285" s="70"/>
      <c r="O285" s="70"/>
      <c r="P285" s="67"/>
      <c r="Q285" s="66"/>
      <c r="R285" s="23"/>
      <c r="S285" s="23"/>
    </row>
    <row r="286" spans="1:19" ht="21" customHeight="1">
      <c r="A286" s="66" t="s">
        <v>746</v>
      </c>
      <c r="B286" s="67">
        <v>1</v>
      </c>
      <c r="C286" s="67">
        <v>20.42</v>
      </c>
      <c r="D286" s="67">
        <v>50.17</v>
      </c>
      <c r="E286" s="67">
        <v>2.51</v>
      </c>
      <c r="F286" s="67">
        <v>13.28</v>
      </c>
      <c r="G286" s="67">
        <v>11.18</v>
      </c>
      <c r="H286" s="67">
        <v>0.15</v>
      </c>
      <c r="I286" s="68">
        <v>8.3837268</v>
      </c>
      <c r="J286" s="67">
        <v>10.88</v>
      </c>
      <c r="K286" s="67">
        <v>2.06</v>
      </c>
      <c r="L286" s="67">
        <v>0.44</v>
      </c>
      <c r="M286" s="68">
        <v>0.2</v>
      </c>
      <c r="N286" s="70">
        <v>0.27</v>
      </c>
      <c r="O286" s="70">
        <v>0.01</v>
      </c>
      <c r="P286" s="68">
        <f t="shared" si="6"/>
        <v>99.5337268</v>
      </c>
      <c r="Q286" s="66"/>
      <c r="R286" s="23">
        <v>1080</v>
      </c>
      <c r="S286" s="23"/>
    </row>
    <row r="287" spans="1:19" ht="21" customHeight="1">
      <c r="A287" s="66" t="s">
        <v>747</v>
      </c>
      <c r="B287" s="67">
        <v>1</v>
      </c>
      <c r="C287" s="67">
        <v>20.42</v>
      </c>
      <c r="D287" s="67">
        <v>50.25</v>
      </c>
      <c r="E287" s="67">
        <v>2.49</v>
      </c>
      <c r="F287" s="67">
        <v>13.99</v>
      </c>
      <c r="G287" s="68">
        <v>11</v>
      </c>
      <c r="H287" s="67">
        <v>0.19</v>
      </c>
      <c r="I287" s="68">
        <v>6.63452948</v>
      </c>
      <c r="J287" s="67">
        <v>11.07</v>
      </c>
      <c r="K287" s="67">
        <v>2.11</v>
      </c>
      <c r="L287" s="67">
        <v>0.41</v>
      </c>
      <c r="M287" s="67">
        <v>0.24</v>
      </c>
      <c r="N287" s="70">
        <v>0.161</v>
      </c>
      <c r="O287" s="70">
        <v>0.016</v>
      </c>
      <c r="P287" s="68">
        <f t="shared" si="6"/>
        <v>98.56152948</v>
      </c>
      <c r="Q287" s="66"/>
      <c r="R287" s="23">
        <v>644</v>
      </c>
      <c r="S287" s="23"/>
    </row>
    <row r="288" spans="1:19" ht="21" customHeight="1">
      <c r="A288" s="66" t="s">
        <v>748</v>
      </c>
      <c r="B288" s="67">
        <v>1</v>
      </c>
      <c r="C288" s="67">
        <v>20.42</v>
      </c>
      <c r="D288" s="67">
        <v>49.62</v>
      </c>
      <c r="E288" s="68">
        <v>2.3</v>
      </c>
      <c r="F288" s="67">
        <v>12.27</v>
      </c>
      <c r="G288" s="67">
        <v>11.77</v>
      </c>
      <c r="H288" s="67">
        <v>0.17</v>
      </c>
      <c r="I288" s="68">
        <v>10.73324036</v>
      </c>
      <c r="J288" s="67">
        <v>10.35</v>
      </c>
      <c r="K288" s="67">
        <v>1.92</v>
      </c>
      <c r="L288" s="67">
        <v>0.42</v>
      </c>
      <c r="M288" s="67">
        <v>0.16</v>
      </c>
      <c r="N288" s="70">
        <v>0.109</v>
      </c>
      <c r="O288" s="70">
        <v>0.012</v>
      </c>
      <c r="P288" s="68">
        <f t="shared" si="6"/>
        <v>99.83424035999998</v>
      </c>
      <c r="Q288" s="66"/>
      <c r="R288" s="23">
        <v>436</v>
      </c>
      <c r="S288" s="23"/>
    </row>
    <row r="289" spans="1:19" ht="21" customHeight="1">
      <c r="A289" s="66" t="s">
        <v>749</v>
      </c>
      <c r="B289" s="67">
        <v>1</v>
      </c>
      <c r="C289" s="67">
        <v>20.42</v>
      </c>
      <c r="D289" s="67">
        <v>49.68</v>
      </c>
      <c r="E289" s="67">
        <v>2.41</v>
      </c>
      <c r="F289" s="67">
        <v>13.56</v>
      </c>
      <c r="G289" s="67">
        <v>11.18</v>
      </c>
      <c r="H289" s="67">
        <v>0.17</v>
      </c>
      <c r="I289" s="68">
        <v>7.47290216</v>
      </c>
      <c r="J289" s="67">
        <v>11.24</v>
      </c>
      <c r="K289" s="67">
        <v>2.17</v>
      </c>
      <c r="L289" s="67">
        <v>0.43</v>
      </c>
      <c r="M289" s="67">
        <v>0.22</v>
      </c>
      <c r="N289" s="70">
        <v>0.175</v>
      </c>
      <c r="O289" s="70">
        <v>0.015</v>
      </c>
      <c r="P289" s="68">
        <f t="shared" si="6"/>
        <v>98.72290216000002</v>
      </c>
      <c r="Q289" s="66"/>
      <c r="R289" s="23">
        <v>700</v>
      </c>
      <c r="S289" s="23"/>
    </row>
    <row r="290" spans="1:19" ht="21" customHeight="1">
      <c r="A290" s="66" t="s">
        <v>750</v>
      </c>
      <c r="B290" s="67">
        <v>1</v>
      </c>
      <c r="C290" s="67">
        <v>20.42</v>
      </c>
      <c r="D290" s="67">
        <v>50.55</v>
      </c>
      <c r="E290" s="67">
        <v>2.32</v>
      </c>
      <c r="F290" s="67">
        <v>13.59</v>
      </c>
      <c r="G290" s="67">
        <v>11.53</v>
      </c>
      <c r="H290" s="67">
        <v>0.14</v>
      </c>
      <c r="I290" s="68">
        <v>7.35904908</v>
      </c>
      <c r="J290" s="68">
        <v>11.2</v>
      </c>
      <c r="K290" s="67">
        <v>2.17</v>
      </c>
      <c r="L290" s="67">
        <v>0.47</v>
      </c>
      <c r="M290" s="67">
        <v>0.22</v>
      </c>
      <c r="N290" s="70">
        <v>0.173</v>
      </c>
      <c r="O290" s="70">
        <v>0.01</v>
      </c>
      <c r="P290" s="68">
        <f t="shared" si="6"/>
        <v>99.73204908000001</v>
      </c>
      <c r="Q290" s="66"/>
      <c r="R290" s="23">
        <v>692</v>
      </c>
      <c r="S290" s="23"/>
    </row>
    <row r="291" spans="1:19" ht="21" customHeight="1">
      <c r="A291" s="66" t="s">
        <v>751</v>
      </c>
      <c r="B291" s="67">
        <v>1</v>
      </c>
      <c r="C291" s="67">
        <v>20.42</v>
      </c>
      <c r="D291" s="67">
        <v>50.38</v>
      </c>
      <c r="E291" s="67">
        <v>2.47</v>
      </c>
      <c r="F291" s="67">
        <v>13.79</v>
      </c>
      <c r="G291" s="67">
        <v>11.16</v>
      </c>
      <c r="H291" s="67">
        <v>0.12</v>
      </c>
      <c r="I291" s="68">
        <v>7.390099919999999</v>
      </c>
      <c r="J291" s="67">
        <v>11.29</v>
      </c>
      <c r="K291" s="67">
        <v>2.13</v>
      </c>
      <c r="L291" s="67">
        <v>0.45</v>
      </c>
      <c r="M291" s="67">
        <v>0.22</v>
      </c>
      <c r="N291" s="70">
        <v>0.181</v>
      </c>
      <c r="O291" s="70">
        <v>0.015</v>
      </c>
      <c r="P291" s="68">
        <f t="shared" si="6"/>
        <v>99.59609991999999</v>
      </c>
      <c r="Q291" s="66"/>
      <c r="R291" s="23">
        <v>724</v>
      </c>
      <c r="S291" s="23"/>
    </row>
    <row r="292" spans="1:19" ht="21" customHeight="1">
      <c r="A292" s="66" t="s">
        <v>752</v>
      </c>
      <c r="B292" s="67">
        <v>1</v>
      </c>
      <c r="C292" s="67">
        <v>20.42</v>
      </c>
      <c r="D292" s="67">
        <v>49.95</v>
      </c>
      <c r="E292" s="67">
        <v>2.43</v>
      </c>
      <c r="F292" s="67">
        <v>13.6</v>
      </c>
      <c r="G292" s="67">
        <v>11.19</v>
      </c>
      <c r="H292" s="67">
        <v>0.18</v>
      </c>
      <c r="I292" s="68">
        <v>7.63850664</v>
      </c>
      <c r="J292" s="67">
        <v>11.24</v>
      </c>
      <c r="K292" s="67">
        <v>2.14</v>
      </c>
      <c r="L292" s="67">
        <v>0.45</v>
      </c>
      <c r="M292" s="67">
        <v>0.21</v>
      </c>
      <c r="N292" s="70">
        <v>0.091</v>
      </c>
      <c r="O292" s="70">
        <v>0.018</v>
      </c>
      <c r="P292" s="68">
        <f t="shared" si="6"/>
        <v>99.13750664</v>
      </c>
      <c r="Q292" s="66"/>
      <c r="R292" s="23">
        <v>364</v>
      </c>
      <c r="S292" s="23"/>
    </row>
    <row r="293" spans="1:19" ht="21" customHeight="1">
      <c r="A293" s="66" t="s">
        <v>753</v>
      </c>
      <c r="B293" s="67">
        <v>1</v>
      </c>
      <c r="C293" s="67">
        <v>20.42</v>
      </c>
      <c r="D293" s="67">
        <v>50.44</v>
      </c>
      <c r="E293" s="67">
        <v>2.45</v>
      </c>
      <c r="F293" s="67">
        <v>13.48</v>
      </c>
      <c r="G293" s="67">
        <v>11.23</v>
      </c>
      <c r="H293" s="67">
        <v>0.16</v>
      </c>
      <c r="I293" s="68">
        <v>7.9697156</v>
      </c>
      <c r="J293" s="67">
        <v>10.96</v>
      </c>
      <c r="K293" s="67">
        <v>2.13</v>
      </c>
      <c r="L293" s="67">
        <v>0.38</v>
      </c>
      <c r="M293" s="67">
        <v>0.16</v>
      </c>
      <c r="N293" s="70">
        <v>0.121</v>
      </c>
      <c r="O293" s="70">
        <v>0.01</v>
      </c>
      <c r="P293" s="68">
        <f t="shared" si="6"/>
        <v>99.49071559999999</v>
      </c>
      <c r="Q293" s="66"/>
      <c r="R293" s="23">
        <v>484</v>
      </c>
      <c r="S293" s="23"/>
    </row>
    <row r="294" spans="1:19" ht="21" customHeight="1">
      <c r="A294" s="66" t="s">
        <v>754</v>
      </c>
      <c r="B294" s="67">
        <v>1</v>
      </c>
      <c r="C294" s="67">
        <v>20.42</v>
      </c>
      <c r="D294" s="67">
        <v>50.72</v>
      </c>
      <c r="E294" s="67">
        <v>2.22</v>
      </c>
      <c r="F294" s="67">
        <v>13.29</v>
      </c>
      <c r="G294" s="67">
        <v>11.41</v>
      </c>
      <c r="H294" s="67">
        <v>0.19</v>
      </c>
      <c r="I294" s="68">
        <v>8.30092456</v>
      </c>
      <c r="J294" s="67">
        <v>10.92</v>
      </c>
      <c r="K294" s="67">
        <v>2.14</v>
      </c>
      <c r="L294" s="67">
        <v>0.38</v>
      </c>
      <c r="M294" s="67">
        <v>0.18</v>
      </c>
      <c r="N294" s="70">
        <v>0.093</v>
      </c>
      <c r="O294" s="70">
        <v>0.01</v>
      </c>
      <c r="P294" s="68">
        <f t="shared" si="6"/>
        <v>99.85392456</v>
      </c>
      <c r="Q294" s="66"/>
      <c r="R294" s="23">
        <v>372</v>
      </c>
      <c r="S294" s="23"/>
    </row>
    <row r="295" spans="1:19" ht="21" customHeight="1">
      <c r="A295" s="66" t="s">
        <v>755</v>
      </c>
      <c r="B295" s="67">
        <v>1</v>
      </c>
      <c r="C295" s="67">
        <v>20.42</v>
      </c>
      <c r="D295" s="67">
        <v>49.92</v>
      </c>
      <c r="E295" s="67">
        <v>2.32</v>
      </c>
      <c r="F295" s="67">
        <v>13.39</v>
      </c>
      <c r="G295" s="67">
        <v>11.26</v>
      </c>
      <c r="H295" s="67">
        <v>0.18</v>
      </c>
      <c r="I295" s="68">
        <v>8.65283408</v>
      </c>
      <c r="J295" s="67">
        <v>10.87</v>
      </c>
      <c r="K295" s="67">
        <v>2.08</v>
      </c>
      <c r="L295" s="67">
        <v>0.44</v>
      </c>
      <c r="M295" s="68">
        <v>0.2</v>
      </c>
      <c r="N295" s="70">
        <v>0.271</v>
      </c>
      <c r="O295" s="70">
        <v>0.015</v>
      </c>
      <c r="P295" s="68">
        <f t="shared" si="6"/>
        <v>99.59883408000002</v>
      </c>
      <c r="Q295" s="66"/>
      <c r="R295" s="23">
        <v>1084</v>
      </c>
      <c r="S295" s="23"/>
    </row>
    <row r="296" spans="1:19" ht="21" customHeight="1">
      <c r="A296" s="66" t="s">
        <v>756</v>
      </c>
      <c r="B296" s="67">
        <v>1</v>
      </c>
      <c r="C296" s="67">
        <v>20.42</v>
      </c>
      <c r="D296" s="67">
        <v>50.33</v>
      </c>
      <c r="E296" s="67">
        <v>2.45</v>
      </c>
      <c r="F296" s="67">
        <v>14.02</v>
      </c>
      <c r="G296" s="67">
        <v>11.39</v>
      </c>
      <c r="H296" s="67">
        <v>0.16</v>
      </c>
      <c r="I296" s="68">
        <v>6.69663116</v>
      </c>
      <c r="J296" s="67">
        <v>10.72</v>
      </c>
      <c r="K296" s="67">
        <v>2.15</v>
      </c>
      <c r="L296" s="67">
        <v>0.42</v>
      </c>
      <c r="M296" s="67">
        <v>0.23</v>
      </c>
      <c r="N296" s="70">
        <v>0.16</v>
      </c>
      <c r="O296" s="70">
        <v>0.011</v>
      </c>
      <c r="P296" s="68">
        <f t="shared" si="6"/>
        <v>98.73763115999999</v>
      </c>
      <c r="Q296" s="66"/>
      <c r="R296" s="23">
        <v>640</v>
      </c>
      <c r="S296" s="23"/>
    </row>
    <row r="297" spans="1:19" ht="21" customHeight="1">
      <c r="A297" s="66" t="s">
        <v>757</v>
      </c>
      <c r="B297" s="67">
        <v>1</v>
      </c>
      <c r="C297" s="67">
        <v>20.42</v>
      </c>
      <c r="D297" s="68">
        <v>50.8</v>
      </c>
      <c r="E297" s="67">
        <v>2.21</v>
      </c>
      <c r="F297" s="67">
        <v>13.52</v>
      </c>
      <c r="G297" s="67">
        <v>11.24</v>
      </c>
      <c r="H297" s="67">
        <v>0.19</v>
      </c>
      <c r="I297" s="68">
        <v>7.959365320000001</v>
      </c>
      <c r="J297" s="68">
        <v>10.9</v>
      </c>
      <c r="K297" s="67">
        <v>2.12</v>
      </c>
      <c r="L297" s="67">
        <v>0.38</v>
      </c>
      <c r="M297" s="67">
        <v>0.19</v>
      </c>
      <c r="N297" s="70">
        <v>0.135</v>
      </c>
      <c r="O297" s="70">
        <v>0.011</v>
      </c>
      <c r="P297" s="68">
        <f t="shared" si="6"/>
        <v>99.65536532</v>
      </c>
      <c r="Q297" s="66"/>
      <c r="R297" s="23">
        <v>540</v>
      </c>
      <c r="S297" s="23"/>
    </row>
    <row r="298" spans="1:19" ht="21" customHeight="1">
      <c r="A298" s="66" t="s">
        <v>758</v>
      </c>
      <c r="B298" s="67">
        <v>1</v>
      </c>
      <c r="C298" s="67">
        <v>20.42</v>
      </c>
      <c r="D298" s="67">
        <v>50.42</v>
      </c>
      <c r="E298" s="67">
        <v>2.11</v>
      </c>
      <c r="F298" s="67">
        <v>13.12</v>
      </c>
      <c r="G298" s="67">
        <v>11.14</v>
      </c>
      <c r="H298" s="67">
        <v>0.19</v>
      </c>
      <c r="I298" s="68">
        <v>8.911591079999999</v>
      </c>
      <c r="J298" s="67">
        <v>10.64</v>
      </c>
      <c r="K298" s="67">
        <v>2.05</v>
      </c>
      <c r="L298" s="67">
        <v>0.37</v>
      </c>
      <c r="M298" s="67">
        <v>0.18</v>
      </c>
      <c r="N298" s="70">
        <v>0.097</v>
      </c>
      <c r="O298" s="70">
        <v>0.01</v>
      </c>
      <c r="P298" s="68">
        <f t="shared" si="6"/>
        <v>99.23859108</v>
      </c>
      <c r="Q298" s="66"/>
      <c r="R298" s="23">
        <v>388</v>
      </c>
      <c r="S298" s="23"/>
    </row>
    <row r="299" spans="1:19" ht="21" customHeight="1">
      <c r="A299" s="66" t="s">
        <v>759</v>
      </c>
      <c r="B299" s="67">
        <v>1</v>
      </c>
      <c r="C299" s="67">
        <v>20.42</v>
      </c>
      <c r="D299" s="67">
        <v>50.87</v>
      </c>
      <c r="E299" s="67">
        <v>2.49</v>
      </c>
      <c r="F299" s="67">
        <v>13.62</v>
      </c>
      <c r="G299" s="67">
        <v>11.19</v>
      </c>
      <c r="H299" s="67">
        <v>0.16</v>
      </c>
      <c r="I299" s="68">
        <v>7.6074558</v>
      </c>
      <c r="J299" s="67">
        <v>10.97</v>
      </c>
      <c r="K299" s="67">
        <v>2.15</v>
      </c>
      <c r="L299" s="67">
        <v>0.43</v>
      </c>
      <c r="M299" s="67">
        <v>0.21</v>
      </c>
      <c r="N299" s="70">
        <v>0.086</v>
      </c>
      <c r="O299" s="70">
        <v>0.01</v>
      </c>
      <c r="P299" s="68">
        <f>SUM(D299:O299)</f>
        <v>99.7934558</v>
      </c>
      <c r="Q299" s="66"/>
      <c r="R299" s="23">
        <v>344</v>
      </c>
      <c r="S299" s="23"/>
    </row>
    <row r="300" spans="1:19" ht="21" customHeight="1">
      <c r="A300" s="66" t="s">
        <v>760</v>
      </c>
      <c r="B300" s="67">
        <v>1</v>
      </c>
      <c r="C300" s="67">
        <v>20.42</v>
      </c>
      <c r="D300" s="67">
        <v>50.06</v>
      </c>
      <c r="E300" s="67">
        <v>2.53</v>
      </c>
      <c r="F300" s="67">
        <v>13.64</v>
      </c>
      <c r="G300" s="67">
        <v>11.22</v>
      </c>
      <c r="H300" s="68">
        <v>0.2</v>
      </c>
      <c r="I300" s="68">
        <v>7.659207200000001</v>
      </c>
      <c r="J300" s="68">
        <v>11</v>
      </c>
      <c r="K300" s="67">
        <v>2.15</v>
      </c>
      <c r="L300" s="67">
        <v>0.45</v>
      </c>
      <c r="M300" s="68">
        <v>0.2</v>
      </c>
      <c r="N300" s="70">
        <v>0.197</v>
      </c>
      <c r="O300" s="70">
        <v>0.014</v>
      </c>
      <c r="P300" s="68">
        <f>SUM(D300:O300)</f>
        <v>99.32020720000001</v>
      </c>
      <c r="Q300" s="66"/>
      <c r="R300" s="23">
        <v>788</v>
      </c>
      <c r="S300" s="23"/>
    </row>
    <row r="301" spans="1:19" ht="21" customHeight="1">
      <c r="A301" s="23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71"/>
      <c r="O301" s="71"/>
      <c r="P301" s="24"/>
      <c r="Q301" s="23"/>
      <c r="R301" s="23"/>
      <c r="S301" s="23"/>
    </row>
    <row r="302" spans="1:19" ht="21" customHeight="1">
      <c r="A302" s="66" t="s">
        <v>761</v>
      </c>
      <c r="B302" s="67">
        <v>1</v>
      </c>
      <c r="C302" s="67">
        <v>20.36</v>
      </c>
      <c r="D302" s="67">
        <v>50.84</v>
      </c>
      <c r="E302" s="67">
        <v>2.37</v>
      </c>
      <c r="F302" s="67">
        <v>13.52</v>
      </c>
      <c r="G302" s="67">
        <v>11.25</v>
      </c>
      <c r="H302" s="67">
        <v>0.16</v>
      </c>
      <c r="I302" s="68">
        <v>8.280224</v>
      </c>
      <c r="J302" s="67">
        <v>10.67</v>
      </c>
      <c r="K302" s="67">
        <v>2.13</v>
      </c>
      <c r="L302" s="67">
        <v>0.38</v>
      </c>
      <c r="M302" s="68">
        <v>0.2</v>
      </c>
      <c r="N302" s="70">
        <v>0.101</v>
      </c>
      <c r="O302" s="70">
        <v>0.008</v>
      </c>
      <c r="P302" s="68">
        <f aca="true" t="shared" si="7" ref="P302:P313">SUM(D302:O302)</f>
        <v>99.909224</v>
      </c>
      <c r="Q302" s="66"/>
      <c r="R302" s="23">
        <v>404</v>
      </c>
      <c r="S302" s="23"/>
    </row>
    <row r="303" spans="1:19" ht="21" customHeight="1">
      <c r="A303" s="66" t="s">
        <v>762</v>
      </c>
      <c r="B303" s="67">
        <v>1</v>
      </c>
      <c r="C303" s="67">
        <v>20.36</v>
      </c>
      <c r="D303" s="67">
        <v>50.65</v>
      </c>
      <c r="E303" s="68">
        <v>2.5</v>
      </c>
      <c r="F303" s="67">
        <v>13.32</v>
      </c>
      <c r="G303" s="67">
        <v>11.07</v>
      </c>
      <c r="H303" s="67">
        <v>0.16</v>
      </c>
      <c r="I303" s="68">
        <v>7.9179642</v>
      </c>
      <c r="J303" s="67">
        <v>11.03</v>
      </c>
      <c r="K303" s="67">
        <v>2.01</v>
      </c>
      <c r="L303" s="67">
        <v>0.47</v>
      </c>
      <c r="M303" s="68">
        <v>0.2</v>
      </c>
      <c r="N303" s="70">
        <v>0.093</v>
      </c>
      <c r="O303" s="70">
        <v>0.016</v>
      </c>
      <c r="P303" s="68">
        <f t="shared" si="7"/>
        <v>99.4369642</v>
      </c>
      <c r="Q303" s="66"/>
      <c r="R303" s="23">
        <v>372</v>
      </c>
      <c r="S303" s="23"/>
    </row>
    <row r="304" spans="1:19" ht="21" customHeight="1">
      <c r="A304" s="66" t="s">
        <v>763</v>
      </c>
      <c r="B304" s="67">
        <v>1</v>
      </c>
      <c r="C304" s="67">
        <v>20.36</v>
      </c>
      <c r="D304" s="67">
        <v>50.03</v>
      </c>
      <c r="E304" s="68">
        <v>2.4</v>
      </c>
      <c r="F304" s="67">
        <v>13.18</v>
      </c>
      <c r="G304" s="67">
        <v>11.33</v>
      </c>
      <c r="H304" s="67">
        <v>0.19</v>
      </c>
      <c r="I304" s="68">
        <v>8.5907324</v>
      </c>
      <c r="J304" s="67">
        <v>10.96</v>
      </c>
      <c r="K304" s="67">
        <v>2.06</v>
      </c>
      <c r="L304" s="67">
        <v>0.44</v>
      </c>
      <c r="M304" s="68">
        <v>0.23</v>
      </c>
      <c r="N304" s="70">
        <v>0.156</v>
      </c>
      <c r="O304" s="70">
        <v>0.01</v>
      </c>
      <c r="P304" s="68">
        <f t="shared" si="7"/>
        <v>99.57673240000003</v>
      </c>
      <c r="Q304" s="66"/>
      <c r="R304" s="23">
        <v>624</v>
      </c>
      <c r="S304" s="23"/>
    </row>
    <row r="305" spans="1:19" ht="21" customHeight="1">
      <c r="A305" s="66" t="s">
        <v>764</v>
      </c>
      <c r="B305" s="67">
        <v>1</v>
      </c>
      <c r="C305" s="67">
        <v>20.36</v>
      </c>
      <c r="D305" s="67">
        <v>50.47</v>
      </c>
      <c r="E305" s="67">
        <v>2.63</v>
      </c>
      <c r="F305" s="67">
        <v>13.57</v>
      </c>
      <c r="G305" s="67">
        <v>11.38</v>
      </c>
      <c r="H305" s="67">
        <v>0.19</v>
      </c>
      <c r="I305" s="68">
        <v>7.7109586000000006</v>
      </c>
      <c r="J305" s="67">
        <v>11.14</v>
      </c>
      <c r="K305" s="67">
        <v>2.12</v>
      </c>
      <c r="L305" s="67">
        <v>0.46</v>
      </c>
      <c r="M305" s="68">
        <v>0.22</v>
      </c>
      <c r="N305" s="70">
        <v>0.184</v>
      </c>
      <c r="O305" s="70">
        <v>0.015</v>
      </c>
      <c r="P305" s="68">
        <f t="shared" si="7"/>
        <v>100.08995859999999</v>
      </c>
      <c r="Q305" s="66"/>
      <c r="R305" s="23">
        <v>736</v>
      </c>
      <c r="S305" s="23"/>
    </row>
    <row r="306" spans="1:19" ht="21" customHeight="1">
      <c r="A306" s="66" t="s">
        <v>765</v>
      </c>
      <c r="B306" s="67">
        <v>1</v>
      </c>
      <c r="C306" s="67">
        <v>20.36</v>
      </c>
      <c r="D306" s="67">
        <v>50.37</v>
      </c>
      <c r="E306" s="68">
        <v>2.8</v>
      </c>
      <c r="F306" s="68">
        <v>13.7</v>
      </c>
      <c r="G306" s="67">
        <v>10.97</v>
      </c>
      <c r="H306" s="67">
        <v>0.16</v>
      </c>
      <c r="I306" s="68">
        <v>7.35904908</v>
      </c>
      <c r="J306" s="67">
        <v>11.29</v>
      </c>
      <c r="K306" s="67">
        <v>2.22</v>
      </c>
      <c r="L306" s="68">
        <v>0.5</v>
      </c>
      <c r="M306" s="68">
        <v>0.25</v>
      </c>
      <c r="N306" s="70">
        <v>0.045</v>
      </c>
      <c r="O306" s="70">
        <v>0.01</v>
      </c>
      <c r="P306" s="68">
        <f t="shared" si="7"/>
        <v>99.67404908</v>
      </c>
      <c r="Q306" s="66"/>
      <c r="R306" s="23">
        <v>180</v>
      </c>
      <c r="S306" s="23"/>
    </row>
    <row r="307" spans="1:19" ht="21" customHeight="1">
      <c r="A307" s="66" t="s">
        <v>766</v>
      </c>
      <c r="B307" s="67">
        <v>1</v>
      </c>
      <c r="C307" s="67">
        <v>20.36</v>
      </c>
      <c r="D307" s="67">
        <v>50.73</v>
      </c>
      <c r="E307" s="67">
        <v>2.58</v>
      </c>
      <c r="F307" s="67">
        <v>13.25</v>
      </c>
      <c r="G307" s="67">
        <v>10.55</v>
      </c>
      <c r="H307" s="67">
        <v>0.17</v>
      </c>
      <c r="I307" s="68">
        <v>7.8662128000000004</v>
      </c>
      <c r="J307" s="67">
        <v>11.43</v>
      </c>
      <c r="K307" s="67">
        <v>2.11</v>
      </c>
      <c r="L307" s="67">
        <v>0.42</v>
      </c>
      <c r="M307" s="68">
        <v>0.18</v>
      </c>
      <c r="N307" s="70">
        <v>0.032</v>
      </c>
      <c r="O307" s="70">
        <v>0.013</v>
      </c>
      <c r="P307" s="68">
        <f t="shared" si="7"/>
        <v>99.33121280000002</v>
      </c>
      <c r="Q307" s="66"/>
      <c r="R307" s="23">
        <v>128</v>
      </c>
      <c r="S307" s="23"/>
    </row>
    <row r="308" spans="1:19" ht="21" customHeight="1">
      <c r="A308" s="66" t="s">
        <v>767</v>
      </c>
      <c r="B308" s="67">
        <v>1</v>
      </c>
      <c r="C308" s="67">
        <v>20.36</v>
      </c>
      <c r="D308" s="67">
        <v>48.84</v>
      </c>
      <c r="E308" s="67">
        <v>2.21</v>
      </c>
      <c r="F308" s="67">
        <v>11.96</v>
      </c>
      <c r="G308" s="67">
        <v>11.84</v>
      </c>
      <c r="H308" s="67">
        <v>0.18</v>
      </c>
      <c r="I308" s="68">
        <v>11.3335566</v>
      </c>
      <c r="J308" s="67">
        <v>10.25</v>
      </c>
      <c r="K308" s="67">
        <v>1.86</v>
      </c>
      <c r="L308" s="67">
        <v>0.41</v>
      </c>
      <c r="M308" s="68">
        <v>0.2</v>
      </c>
      <c r="N308" s="70">
        <v>0.14</v>
      </c>
      <c r="O308" s="70">
        <v>0.011</v>
      </c>
      <c r="P308" s="68">
        <f t="shared" si="7"/>
        <v>99.2345566</v>
      </c>
      <c r="Q308" s="66"/>
      <c r="R308" s="23">
        <v>560</v>
      </c>
      <c r="S308" s="23"/>
    </row>
    <row r="309" spans="1:19" ht="21" customHeight="1">
      <c r="A309" s="66" t="s">
        <v>768</v>
      </c>
      <c r="B309" s="67">
        <v>1</v>
      </c>
      <c r="C309" s="67">
        <v>20.36</v>
      </c>
      <c r="D309" s="67">
        <v>50.99</v>
      </c>
      <c r="E309" s="67">
        <v>2.56</v>
      </c>
      <c r="F309" s="67">
        <v>13.99</v>
      </c>
      <c r="G309" s="67">
        <v>10.63</v>
      </c>
      <c r="H309" s="68">
        <v>0.2</v>
      </c>
      <c r="I309" s="68">
        <v>6.810484240000001</v>
      </c>
      <c r="J309" s="68">
        <v>11.3</v>
      </c>
      <c r="K309" s="67">
        <v>2.24</v>
      </c>
      <c r="L309" s="67">
        <v>0.42</v>
      </c>
      <c r="M309" s="68">
        <v>0.21</v>
      </c>
      <c r="N309" s="70">
        <v>0.014</v>
      </c>
      <c r="O309" s="70">
        <v>0.008</v>
      </c>
      <c r="P309" s="68">
        <f t="shared" si="7"/>
        <v>99.37248423999998</v>
      </c>
      <c r="Q309" s="66"/>
      <c r="R309" s="23">
        <v>56</v>
      </c>
      <c r="S309" s="23"/>
    </row>
    <row r="310" spans="1:19" ht="21" customHeight="1">
      <c r="A310" s="66" t="s">
        <v>769</v>
      </c>
      <c r="B310" s="67">
        <v>1</v>
      </c>
      <c r="C310" s="67">
        <v>20.36</v>
      </c>
      <c r="D310" s="67">
        <v>49.23</v>
      </c>
      <c r="E310" s="67">
        <v>2.54</v>
      </c>
      <c r="F310" s="67">
        <v>12.14</v>
      </c>
      <c r="G310" s="67">
        <v>11.72</v>
      </c>
      <c r="H310" s="67">
        <v>0.14</v>
      </c>
      <c r="I310" s="68">
        <v>10.46413308</v>
      </c>
      <c r="J310" s="67">
        <v>10.56</v>
      </c>
      <c r="K310" s="67">
        <v>1.87</v>
      </c>
      <c r="L310" s="67">
        <v>0.42</v>
      </c>
      <c r="M310" s="68">
        <v>0.18</v>
      </c>
      <c r="N310" s="70">
        <v>0.122</v>
      </c>
      <c r="O310" s="70">
        <v>0.01</v>
      </c>
      <c r="P310" s="68">
        <f t="shared" si="7"/>
        <v>99.39613308000001</v>
      </c>
      <c r="Q310" s="66"/>
      <c r="R310" s="23">
        <v>488</v>
      </c>
      <c r="S310" s="23"/>
    </row>
    <row r="311" spans="1:19" ht="21" customHeight="1">
      <c r="A311" s="66" t="s">
        <v>770</v>
      </c>
      <c r="B311" s="67">
        <v>1</v>
      </c>
      <c r="C311" s="67">
        <v>20.36</v>
      </c>
      <c r="D311" s="67">
        <v>50.78</v>
      </c>
      <c r="E311" s="67">
        <v>2.62</v>
      </c>
      <c r="F311" s="67">
        <v>13.79</v>
      </c>
      <c r="G311" s="67">
        <v>11.17</v>
      </c>
      <c r="H311" s="67">
        <v>0.17</v>
      </c>
      <c r="I311" s="68">
        <v>7.13134292</v>
      </c>
      <c r="J311" s="67">
        <v>11.31</v>
      </c>
      <c r="K311" s="67">
        <v>2.14</v>
      </c>
      <c r="L311" s="67">
        <v>0.46</v>
      </c>
      <c r="M311" s="68">
        <v>0.2</v>
      </c>
      <c r="N311" s="70">
        <v>0.05</v>
      </c>
      <c r="O311" s="70">
        <v>0.01</v>
      </c>
      <c r="P311" s="68">
        <f t="shared" si="7"/>
        <v>99.83134292</v>
      </c>
      <c r="Q311" s="66"/>
      <c r="R311" s="23">
        <v>200</v>
      </c>
      <c r="S311" s="23"/>
    </row>
    <row r="312" spans="1:19" ht="21" customHeight="1">
      <c r="A312" s="66" t="s">
        <v>771</v>
      </c>
      <c r="B312" s="67">
        <v>1</v>
      </c>
      <c r="C312" s="67">
        <v>20.36</v>
      </c>
      <c r="D312" s="67">
        <v>50.44</v>
      </c>
      <c r="E312" s="67">
        <v>2.48</v>
      </c>
      <c r="F312" s="67">
        <v>13.63</v>
      </c>
      <c r="G312" s="67">
        <v>11.21</v>
      </c>
      <c r="H312" s="67">
        <v>0.18</v>
      </c>
      <c r="I312" s="68">
        <v>7.400450200000001</v>
      </c>
      <c r="J312" s="67">
        <v>11.32</v>
      </c>
      <c r="K312" s="68">
        <v>2.1</v>
      </c>
      <c r="L312" s="67">
        <v>0.44</v>
      </c>
      <c r="M312" s="67">
        <v>0.22</v>
      </c>
      <c r="N312" s="70">
        <v>0.073</v>
      </c>
      <c r="O312" s="70">
        <v>0.009</v>
      </c>
      <c r="P312" s="68">
        <f t="shared" si="7"/>
        <v>99.50245019999997</v>
      </c>
      <c r="Q312" s="66"/>
      <c r="R312" s="23">
        <v>292</v>
      </c>
      <c r="S312" s="23"/>
    </row>
    <row r="313" spans="1:19" ht="21" customHeight="1">
      <c r="A313" s="66" t="s">
        <v>772</v>
      </c>
      <c r="B313" s="67">
        <v>1</v>
      </c>
      <c r="C313" s="67">
        <v>20.36</v>
      </c>
      <c r="D313" s="67">
        <v>50.43</v>
      </c>
      <c r="E313" s="67">
        <v>2.44</v>
      </c>
      <c r="F313" s="67">
        <v>13.34</v>
      </c>
      <c r="G313" s="67">
        <v>11.29</v>
      </c>
      <c r="H313" s="67">
        <v>0.16</v>
      </c>
      <c r="I313" s="68">
        <v>7.88691336</v>
      </c>
      <c r="J313" s="67">
        <v>10.49</v>
      </c>
      <c r="K313" s="67">
        <v>1.96</v>
      </c>
      <c r="L313" s="67">
        <v>0.42</v>
      </c>
      <c r="M313" s="67">
        <v>0.19</v>
      </c>
      <c r="N313" s="70">
        <v>0.116</v>
      </c>
      <c r="O313" s="70">
        <v>0.013</v>
      </c>
      <c r="P313" s="68">
        <f t="shared" si="7"/>
        <v>98.73591335999998</v>
      </c>
      <c r="Q313" s="66"/>
      <c r="R313" s="23">
        <v>464</v>
      </c>
      <c r="S313" s="23"/>
    </row>
    <row r="314" spans="1:19" ht="21" customHeight="1">
      <c r="A314" s="66"/>
      <c r="B314" s="67"/>
      <c r="C314" s="67"/>
      <c r="D314" s="67"/>
      <c r="E314" s="67"/>
      <c r="F314" s="67"/>
      <c r="G314" s="67"/>
      <c r="H314" s="67"/>
      <c r="I314" s="68"/>
      <c r="J314" s="67"/>
      <c r="K314" s="67"/>
      <c r="L314" s="67"/>
      <c r="M314" s="67"/>
      <c r="N314" s="70"/>
      <c r="O314" s="70"/>
      <c r="P314" s="68"/>
      <c r="Q314" s="66"/>
      <c r="R314" s="23"/>
      <c r="S314" s="23"/>
    </row>
    <row r="315" spans="1:19" ht="21" customHeight="1">
      <c r="A315" s="66" t="s">
        <v>773</v>
      </c>
      <c r="B315" s="67">
        <v>1</v>
      </c>
      <c r="C315" s="67">
        <v>20.09</v>
      </c>
      <c r="D315" s="67">
        <v>50.55</v>
      </c>
      <c r="E315" s="67">
        <v>2.65</v>
      </c>
      <c r="F315" s="67">
        <v>13.65</v>
      </c>
      <c r="G315" s="67">
        <v>11.18</v>
      </c>
      <c r="H315" s="67">
        <v>0.13</v>
      </c>
      <c r="I315" s="68">
        <v>7.0381904</v>
      </c>
      <c r="J315" s="67">
        <v>11.21</v>
      </c>
      <c r="K315" s="67">
        <v>2.17</v>
      </c>
      <c r="L315" s="67">
        <v>0.49</v>
      </c>
      <c r="M315" s="67">
        <v>0.26</v>
      </c>
      <c r="N315" s="70">
        <v>0.132</v>
      </c>
      <c r="O315" s="70">
        <v>0.008</v>
      </c>
      <c r="P315" s="68">
        <f aca="true" t="shared" si="8" ref="P315:P326">SUM(D315:O315)</f>
        <v>99.4681904</v>
      </c>
      <c r="Q315" s="66"/>
      <c r="R315" s="23">
        <v>528</v>
      </c>
      <c r="S315" s="23"/>
    </row>
    <row r="316" spans="1:19" ht="21" customHeight="1">
      <c r="A316" s="66" t="s">
        <v>774</v>
      </c>
      <c r="B316" s="67">
        <v>1</v>
      </c>
      <c r="C316" s="67">
        <v>20.09</v>
      </c>
      <c r="D316" s="67">
        <v>50.71</v>
      </c>
      <c r="E316" s="67">
        <v>2.18</v>
      </c>
      <c r="F316" s="67">
        <v>13.36</v>
      </c>
      <c r="G316" s="68">
        <v>10.9</v>
      </c>
      <c r="H316" s="67">
        <v>0.16</v>
      </c>
      <c r="I316" s="68">
        <v>8.25952344</v>
      </c>
      <c r="J316" s="67">
        <v>10.97</v>
      </c>
      <c r="K316" s="67">
        <v>2.06</v>
      </c>
      <c r="L316" s="67">
        <v>0.38</v>
      </c>
      <c r="M316" s="67">
        <v>0.17</v>
      </c>
      <c r="N316" s="70">
        <v>0.073</v>
      </c>
      <c r="O316" s="70">
        <v>0.009</v>
      </c>
      <c r="P316" s="68">
        <f t="shared" si="8"/>
        <v>99.23152343999999</v>
      </c>
      <c r="Q316" s="66"/>
      <c r="R316" s="23">
        <v>292</v>
      </c>
      <c r="S316" s="23"/>
    </row>
    <row r="317" spans="1:19" ht="21" customHeight="1">
      <c r="A317" s="66" t="s">
        <v>775</v>
      </c>
      <c r="B317" s="67">
        <v>1</v>
      </c>
      <c r="C317" s="67">
        <v>20.09</v>
      </c>
      <c r="D317" s="67">
        <v>50.57</v>
      </c>
      <c r="E317" s="67">
        <v>2.77</v>
      </c>
      <c r="F317" s="67">
        <v>13.52</v>
      </c>
      <c r="G317" s="67">
        <v>10.96</v>
      </c>
      <c r="H317" s="67">
        <v>0.15</v>
      </c>
      <c r="I317" s="68">
        <v>7.1934446</v>
      </c>
      <c r="J317" s="67">
        <v>10.87</v>
      </c>
      <c r="K317" s="67">
        <v>2.14</v>
      </c>
      <c r="L317" s="67">
        <v>0.49</v>
      </c>
      <c r="M317" s="67">
        <v>0.26</v>
      </c>
      <c r="N317" s="70">
        <v>0.122</v>
      </c>
      <c r="O317" s="70">
        <v>0.016</v>
      </c>
      <c r="P317" s="68">
        <f t="shared" si="8"/>
        <v>99.06144460000002</v>
      </c>
      <c r="Q317" s="66"/>
      <c r="R317" s="23">
        <v>488</v>
      </c>
      <c r="S317" s="23"/>
    </row>
    <row r="318" spans="1:19" ht="21" customHeight="1">
      <c r="A318" s="66" t="s">
        <v>776</v>
      </c>
      <c r="B318" s="67">
        <v>1</v>
      </c>
      <c r="C318" s="67">
        <v>20.09</v>
      </c>
      <c r="D318" s="67">
        <v>50.23</v>
      </c>
      <c r="E318" s="67">
        <v>2.82</v>
      </c>
      <c r="F318" s="67">
        <v>13.63</v>
      </c>
      <c r="G318" s="67">
        <v>10.37</v>
      </c>
      <c r="H318" s="67">
        <v>0.18</v>
      </c>
      <c r="I318" s="68">
        <v>7.16239376</v>
      </c>
      <c r="J318" s="67">
        <v>11.21</v>
      </c>
      <c r="K318" s="67">
        <v>2.13</v>
      </c>
      <c r="L318" s="67">
        <v>0.49</v>
      </c>
      <c r="M318" s="67">
        <v>0.23</v>
      </c>
      <c r="N318" s="70">
        <v>0.129</v>
      </c>
      <c r="O318" s="70">
        <v>0.013</v>
      </c>
      <c r="P318" s="68">
        <f t="shared" si="8"/>
        <v>98.59439376000002</v>
      </c>
      <c r="Q318" s="66"/>
      <c r="R318" s="23">
        <v>516</v>
      </c>
      <c r="S318" s="23"/>
    </row>
    <row r="319" spans="1:19" ht="21" customHeight="1">
      <c r="A319" s="66" t="s">
        <v>777</v>
      </c>
      <c r="B319" s="67">
        <v>1</v>
      </c>
      <c r="C319" s="67">
        <v>20.09</v>
      </c>
      <c r="D319" s="67">
        <v>50.01</v>
      </c>
      <c r="E319" s="67">
        <v>2.51</v>
      </c>
      <c r="F319" s="67">
        <v>12.58</v>
      </c>
      <c r="G319" s="67">
        <v>11.57</v>
      </c>
      <c r="H319" s="67">
        <v>0.17</v>
      </c>
      <c r="I319" s="68">
        <v>9.936268799999999</v>
      </c>
      <c r="J319" s="67">
        <v>10.48</v>
      </c>
      <c r="K319" s="67">
        <v>1.92</v>
      </c>
      <c r="L319" s="67">
        <v>0.44</v>
      </c>
      <c r="M319" s="67">
        <v>0.25</v>
      </c>
      <c r="N319" s="70">
        <v>0.154</v>
      </c>
      <c r="O319" s="70">
        <v>0.014</v>
      </c>
      <c r="P319" s="68">
        <f t="shared" si="8"/>
        <v>100.03426879999998</v>
      </c>
      <c r="Q319" s="66"/>
      <c r="R319" s="23">
        <v>616</v>
      </c>
      <c r="S319" s="23"/>
    </row>
    <row r="320" spans="1:19" ht="21" customHeight="1">
      <c r="A320" s="66" t="s">
        <v>778</v>
      </c>
      <c r="B320" s="67">
        <v>1</v>
      </c>
      <c r="C320" s="67">
        <v>20.09</v>
      </c>
      <c r="D320" s="67">
        <v>50.35</v>
      </c>
      <c r="E320" s="67">
        <v>2.65</v>
      </c>
      <c r="F320" s="67">
        <v>13.46</v>
      </c>
      <c r="G320" s="67">
        <v>11.11</v>
      </c>
      <c r="H320" s="67">
        <v>0.14</v>
      </c>
      <c r="I320" s="68">
        <v>7.20379488</v>
      </c>
      <c r="J320" s="68">
        <v>11.2</v>
      </c>
      <c r="K320" s="67">
        <v>2.08</v>
      </c>
      <c r="L320" s="68">
        <v>0.5</v>
      </c>
      <c r="M320" s="67">
        <v>0.25</v>
      </c>
      <c r="N320" s="70">
        <v>0.124</v>
      </c>
      <c r="O320" s="70">
        <v>0.014</v>
      </c>
      <c r="P320" s="68">
        <f t="shared" si="8"/>
        <v>99.08179488</v>
      </c>
      <c r="Q320" s="66"/>
      <c r="R320" s="23">
        <v>496</v>
      </c>
      <c r="S320" s="23"/>
    </row>
    <row r="321" spans="1:19" ht="21" customHeight="1">
      <c r="A321" s="66" t="s">
        <v>779</v>
      </c>
      <c r="B321" s="67">
        <v>1</v>
      </c>
      <c r="C321" s="67">
        <v>20.09</v>
      </c>
      <c r="D321" s="67">
        <v>50.46</v>
      </c>
      <c r="E321" s="67">
        <v>2.64</v>
      </c>
      <c r="F321" s="67">
        <v>13.58</v>
      </c>
      <c r="G321" s="67">
        <v>10.99</v>
      </c>
      <c r="H321" s="67">
        <v>0.21</v>
      </c>
      <c r="I321" s="68">
        <v>7.338348519999999</v>
      </c>
      <c r="J321" s="67">
        <v>11.17</v>
      </c>
      <c r="K321" s="67">
        <v>2.08</v>
      </c>
      <c r="L321" s="67">
        <v>0.49</v>
      </c>
      <c r="M321" s="67">
        <v>0.27</v>
      </c>
      <c r="N321" s="70">
        <v>0.122</v>
      </c>
      <c r="O321" s="70">
        <v>0.013</v>
      </c>
      <c r="P321" s="68">
        <f t="shared" si="8"/>
        <v>99.36334851999999</v>
      </c>
      <c r="Q321" s="66"/>
      <c r="R321" s="23">
        <v>488</v>
      </c>
      <c r="S321" s="23"/>
    </row>
    <row r="322" spans="1:19" ht="21" customHeight="1">
      <c r="A322" s="66" t="s">
        <v>780</v>
      </c>
      <c r="B322" s="67">
        <v>1</v>
      </c>
      <c r="C322" s="67">
        <v>20.09</v>
      </c>
      <c r="D322" s="67">
        <v>50.21</v>
      </c>
      <c r="E322" s="67">
        <v>2.58</v>
      </c>
      <c r="F322" s="67">
        <v>13.56</v>
      </c>
      <c r="G322" s="67">
        <v>11.29</v>
      </c>
      <c r="H322" s="67">
        <v>0.17</v>
      </c>
      <c r="I322" s="68">
        <v>7.22449544</v>
      </c>
      <c r="J322" s="67">
        <v>11.13</v>
      </c>
      <c r="K322" s="67">
        <v>2.11</v>
      </c>
      <c r="L322" s="67">
        <v>0.49</v>
      </c>
      <c r="M322" s="67">
        <v>0.24</v>
      </c>
      <c r="N322" s="70">
        <v>0.12</v>
      </c>
      <c r="O322" s="70">
        <v>0.017</v>
      </c>
      <c r="P322" s="68">
        <f t="shared" si="8"/>
        <v>99.14149543999997</v>
      </c>
      <c r="Q322" s="66"/>
      <c r="R322" s="23">
        <v>480</v>
      </c>
      <c r="S322" s="23"/>
    </row>
    <row r="323" spans="1:19" ht="21" customHeight="1">
      <c r="A323" s="66" t="s">
        <v>781</v>
      </c>
      <c r="B323" s="67">
        <v>1</v>
      </c>
      <c r="C323" s="67">
        <v>20.09</v>
      </c>
      <c r="D323" s="68">
        <v>50.2</v>
      </c>
      <c r="E323" s="67">
        <v>2.57</v>
      </c>
      <c r="F323" s="67">
        <v>13.66</v>
      </c>
      <c r="G323" s="67">
        <v>11.17</v>
      </c>
      <c r="H323" s="67">
        <v>0.08</v>
      </c>
      <c r="I323" s="68">
        <v>7.100292080000001</v>
      </c>
      <c r="J323" s="67">
        <v>10.98</v>
      </c>
      <c r="K323" s="67">
        <v>2.17</v>
      </c>
      <c r="L323" s="67">
        <v>0.49</v>
      </c>
      <c r="M323" s="67">
        <v>0.23</v>
      </c>
      <c r="N323" s="70">
        <v>0.114</v>
      </c>
      <c r="O323" s="70">
        <v>0.009</v>
      </c>
      <c r="P323" s="68">
        <f t="shared" si="8"/>
        <v>98.77329208000002</v>
      </c>
      <c r="Q323" s="66"/>
      <c r="R323" s="23">
        <v>456</v>
      </c>
      <c r="S323" s="23"/>
    </row>
    <row r="324" spans="1:19" ht="21" customHeight="1">
      <c r="A324" s="66" t="s">
        <v>782</v>
      </c>
      <c r="B324" s="67">
        <v>1</v>
      </c>
      <c r="C324" s="67">
        <v>20.09</v>
      </c>
      <c r="D324" s="67">
        <v>50.19</v>
      </c>
      <c r="E324" s="67">
        <v>2.46</v>
      </c>
      <c r="F324" s="67">
        <v>13.48</v>
      </c>
      <c r="G324" s="67">
        <v>11.12</v>
      </c>
      <c r="H324" s="67">
        <v>0.15</v>
      </c>
      <c r="I324" s="68">
        <v>7.245196</v>
      </c>
      <c r="J324" s="67">
        <v>11.08</v>
      </c>
      <c r="K324" s="67">
        <v>2.11</v>
      </c>
      <c r="L324" s="68">
        <v>0.5</v>
      </c>
      <c r="M324" s="67">
        <v>0.23</v>
      </c>
      <c r="N324" s="70">
        <v>0.137</v>
      </c>
      <c r="O324" s="70">
        <v>0.015</v>
      </c>
      <c r="P324" s="68">
        <f t="shared" si="8"/>
        <v>98.717196</v>
      </c>
      <c r="Q324" s="66"/>
      <c r="R324" s="23">
        <v>548</v>
      </c>
      <c r="S324" s="23"/>
    </row>
    <row r="325" spans="1:19" ht="21" customHeight="1">
      <c r="A325" s="66" t="s">
        <v>783</v>
      </c>
      <c r="B325" s="67">
        <v>1</v>
      </c>
      <c r="C325" s="67">
        <v>20.09</v>
      </c>
      <c r="D325" s="67">
        <v>50.51</v>
      </c>
      <c r="E325" s="67">
        <v>2.85</v>
      </c>
      <c r="F325" s="67">
        <v>13.52</v>
      </c>
      <c r="G325" s="67">
        <v>10.88</v>
      </c>
      <c r="H325" s="67">
        <v>0.14</v>
      </c>
      <c r="I325" s="68">
        <v>6.99678928</v>
      </c>
      <c r="J325" s="67">
        <v>11.18</v>
      </c>
      <c r="K325" s="67">
        <v>2.15</v>
      </c>
      <c r="L325" s="67">
        <v>0.51</v>
      </c>
      <c r="M325" s="67">
        <v>0.24</v>
      </c>
      <c r="N325" s="70">
        <v>0.141</v>
      </c>
      <c r="O325" s="70">
        <v>0.014</v>
      </c>
      <c r="P325" s="68">
        <f t="shared" si="8"/>
        <v>99.13178927999999</v>
      </c>
      <c r="Q325" s="66"/>
      <c r="R325" s="23">
        <v>564</v>
      </c>
      <c r="S325" s="23"/>
    </row>
    <row r="326" spans="1:19" ht="21" customHeight="1">
      <c r="A326" s="66" t="s">
        <v>784</v>
      </c>
      <c r="B326" s="67">
        <v>1</v>
      </c>
      <c r="C326" s="67">
        <v>20.09</v>
      </c>
      <c r="D326" s="67">
        <v>50.72</v>
      </c>
      <c r="E326" s="67">
        <v>2.86</v>
      </c>
      <c r="F326" s="67">
        <v>13.74</v>
      </c>
      <c r="G326" s="67">
        <v>10.94</v>
      </c>
      <c r="H326" s="67">
        <v>0.18</v>
      </c>
      <c r="I326" s="68">
        <v>7.12099264</v>
      </c>
      <c r="J326" s="67">
        <v>11.26</v>
      </c>
      <c r="K326" s="67">
        <v>2.13</v>
      </c>
      <c r="L326" s="67">
        <v>0.51</v>
      </c>
      <c r="M326" s="67">
        <v>0.22</v>
      </c>
      <c r="N326" s="70">
        <v>0.091</v>
      </c>
      <c r="O326" s="70">
        <v>0.014</v>
      </c>
      <c r="P326" s="68">
        <f t="shared" si="8"/>
        <v>99.78599263999999</v>
      </c>
      <c r="Q326" s="66"/>
      <c r="R326" s="23">
        <v>364</v>
      </c>
      <c r="S326" s="23"/>
    </row>
    <row r="327" spans="1:19" ht="21" customHeight="1">
      <c r="A327" s="66"/>
      <c r="B327" s="67"/>
      <c r="C327" s="67"/>
      <c r="D327" s="67"/>
      <c r="E327" s="67"/>
      <c r="F327" s="67"/>
      <c r="G327" s="67"/>
      <c r="H327" s="67"/>
      <c r="I327" s="68"/>
      <c r="J327" s="67"/>
      <c r="K327" s="67"/>
      <c r="L327" s="67"/>
      <c r="M327" s="67"/>
      <c r="N327" s="70"/>
      <c r="O327" s="70"/>
      <c r="P327" s="67"/>
      <c r="Q327" s="66"/>
      <c r="R327" s="23"/>
      <c r="S327" s="23"/>
    </row>
    <row r="328" spans="1:19" ht="21" customHeight="1">
      <c r="A328" s="66" t="s">
        <v>785</v>
      </c>
      <c r="B328" s="67">
        <v>1</v>
      </c>
      <c r="C328" s="67">
        <v>19.66</v>
      </c>
      <c r="D328" s="67">
        <v>49.87</v>
      </c>
      <c r="E328" s="67">
        <v>2.46</v>
      </c>
      <c r="F328" s="67">
        <v>13.16</v>
      </c>
      <c r="G328" s="67">
        <v>10.92</v>
      </c>
      <c r="H328" s="67">
        <v>0.19</v>
      </c>
      <c r="I328" s="68">
        <v>8.518280440000002</v>
      </c>
      <c r="J328" s="67">
        <v>10.95</v>
      </c>
      <c r="K328" s="67">
        <v>1.99</v>
      </c>
      <c r="L328" s="67">
        <v>0.41</v>
      </c>
      <c r="M328" s="67">
        <v>0.2</v>
      </c>
      <c r="N328" s="70">
        <v>0.116</v>
      </c>
      <c r="O328" s="70">
        <v>0.015</v>
      </c>
      <c r="P328" s="68">
        <f aca="true" t="shared" si="9" ref="P328:P341">SUM(D328:O328)</f>
        <v>98.79928043999999</v>
      </c>
      <c r="Q328" s="66"/>
      <c r="R328" s="23">
        <v>464</v>
      </c>
      <c r="S328" s="23"/>
    </row>
    <row r="329" spans="1:19" ht="21" customHeight="1">
      <c r="A329" s="66" t="s">
        <v>786</v>
      </c>
      <c r="B329" s="67">
        <v>1</v>
      </c>
      <c r="C329" s="67">
        <v>19.66</v>
      </c>
      <c r="D329" s="67">
        <v>49.68</v>
      </c>
      <c r="E329" s="67">
        <v>2.48</v>
      </c>
      <c r="F329" s="67">
        <v>13.13</v>
      </c>
      <c r="G329" s="67">
        <v>11.38</v>
      </c>
      <c r="H329" s="67">
        <v>0.18</v>
      </c>
      <c r="I329" s="68">
        <v>8.777037439999999</v>
      </c>
      <c r="J329" s="67">
        <v>10.61</v>
      </c>
      <c r="K329" s="67">
        <v>2.04</v>
      </c>
      <c r="L329" s="67">
        <v>0.42</v>
      </c>
      <c r="M329" s="67">
        <v>0.21</v>
      </c>
      <c r="N329" s="70">
        <v>0.105</v>
      </c>
      <c r="O329" s="70">
        <v>0.013</v>
      </c>
      <c r="P329" s="68">
        <f t="shared" si="9"/>
        <v>99.02503744</v>
      </c>
      <c r="Q329" s="66"/>
      <c r="R329" s="23">
        <v>420</v>
      </c>
      <c r="S329" s="23"/>
    </row>
    <row r="330" spans="1:19" ht="21" customHeight="1">
      <c r="A330" s="66" t="s">
        <v>787</v>
      </c>
      <c r="B330" s="67">
        <v>1</v>
      </c>
      <c r="C330" s="67">
        <v>19.66</v>
      </c>
      <c r="D330" s="67">
        <v>49.85</v>
      </c>
      <c r="E330" s="67">
        <v>2.58</v>
      </c>
      <c r="F330" s="68">
        <v>13.1</v>
      </c>
      <c r="G330" s="67">
        <v>11.02</v>
      </c>
      <c r="H330" s="67">
        <v>0.16</v>
      </c>
      <c r="I330" s="68">
        <v>8.55968156</v>
      </c>
      <c r="J330" s="67">
        <v>10.62</v>
      </c>
      <c r="K330" s="67">
        <v>2.04</v>
      </c>
      <c r="L330" s="67">
        <v>0.39</v>
      </c>
      <c r="M330" s="67">
        <v>0.2</v>
      </c>
      <c r="N330" s="70">
        <v>0.107</v>
      </c>
      <c r="O330" s="70">
        <v>0.019</v>
      </c>
      <c r="P330" s="68">
        <f t="shared" si="9"/>
        <v>98.64568156000001</v>
      </c>
      <c r="Q330" s="66"/>
      <c r="R330" s="23">
        <v>428</v>
      </c>
      <c r="S330" s="23"/>
    </row>
    <row r="331" spans="1:19" ht="21" customHeight="1">
      <c r="A331" s="66" t="s">
        <v>788</v>
      </c>
      <c r="B331" s="67">
        <v>1</v>
      </c>
      <c r="C331" s="67">
        <v>19.66</v>
      </c>
      <c r="D331" s="67">
        <v>50.25</v>
      </c>
      <c r="E331" s="67">
        <v>2.43</v>
      </c>
      <c r="F331" s="68">
        <v>13.1</v>
      </c>
      <c r="G331" s="67">
        <v>11.41</v>
      </c>
      <c r="H331" s="67">
        <v>0.18</v>
      </c>
      <c r="I331" s="68">
        <v>8.46652904</v>
      </c>
      <c r="J331" s="67">
        <v>10.99</v>
      </c>
      <c r="K331" s="67">
        <v>2.05</v>
      </c>
      <c r="L331" s="67">
        <v>0.44</v>
      </c>
      <c r="M331" s="67">
        <v>0.18</v>
      </c>
      <c r="N331" s="70">
        <v>0.117</v>
      </c>
      <c r="O331" s="70">
        <v>0.013</v>
      </c>
      <c r="P331" s="68">
        <f t="shared" si="9"/>
        <v>99.62652904000001</v>
      </c>
      <c r="Q331" s="66"/>
      <c r="R331" s="23">
        <v>468</v>
      </c>
      <c r="S331" s="23"/>
    </row>
    <row r="332" spans="1:19" ht="21" customHeight="1">
      <c r="A332" s="66" t="s">
        <v>789</v>
      </c>
      <c r="B332" s="67">
        <v>1</v>
      </c>
      <c r="C332" s="67">
        <v>19.66</v>
      </c>
      <c r="D332" s="67">
        <v>50.61</v>
      </c>
      <c r="E332" s="67">
        <v>2.66</v>
      </c>
      <c r="F332" s="67">
        <v>13.67</v>
      </c>
      <c r="G332" s="67">
        <v>10.83</v>
      </c>
      <c r="H332" s="67">
        <v>0.14</v>
      </c>
      <c r="I332" s="68">
        <v>7.28659712</v>
      </c>
      <c r="J332" s="67">
        <v>11.41</v>
      </c>
      <c r="K332" s="67">
        <v>2.14</v>
      </c>
      <c r="L332" s="67">
        <v>0.41</v>
      </c>
      <c r="M332" s="67">
        <v>0.19</v>
      </c>
      <c r="N332" s="70">
        <v>0.179</v>
      </c>
      <c r="O332" s="70">
        <v>0.009</v>
      </c>
      <c r="P332" s="68">
        <f t="shared" si="9"/>
        <v>99.53459711999999</v>
      </c>
      <c r="Q332" s="66"/>
      <c r="R332" s="23">
        <v>716</v>
      </c>
      <c r="S332" s="23"/>
    </row>
    <row r="333" spans="1:19" ht="21" customHeight="1">
      <c r="A333" s="66" t="s">
        <v>790</v>
      </c>
      <c r="B333" s="67">
        <v>1</v>
      </c>
      <c r="C333" s="67">
        <v>19.66</v>
      </c>
      <c r="D333" s="68">
        <v>50.3</v>
      </c>
      <c r="E333" s="67">
        <v>2.42</v>
      </c>
      <c r="F333" s="67">
        <v>13.11</v>
      </c>
      <c r="G333" s="67">
        <v>11.29</v>
      </c>
      <c r="H333" s="68">
        <v>0.2</v>
      </c>
      <c r="I333" s="68">
        <v>8.4872296</v>
      </c>
      <c r="J333" s="67">
        <v>10.95</v>
      </c>
      <c r="K333" s="67">
        <v>1.97</v>
      </c>
      <c r="L333" s="68">
        <v>0.4</v>
      </c>
      <c r="M333" s="67">
        <v>0.24</v>
      </c>
      <c r="N333" s="70">
        <v>0.107</v>
      </c>
      <c r="O333" s="70">
        <v>0.014</v>
      </c>
      <c r="P333" s="68">
        <f t="shared" si="9"/>
        <v>99.4882296</v>
      </c>
      <c r="Q333" s="66"/>
      <c r="R333" s="23">
        <v>428</v>
      </c>
      <c r="S333" s="23"/>
    </row>
    <row r="334" spans="1:19" ht="21" customHeight="1">
      <c r="A334" s="66" t="s">
        <v>791</v>
      </c>
      <c r="B334" s="67">
        <v>1</v>
      </c>
      <c r="C334" s="67">
        <v>19.66</v>
      </c>
      <c r="D334" s="68">
        <v>50.08</v>
      </c>
      <c r="E334" s="67">
        <v>2.26</v>
      </c>
      <c r="F334" s="67">
        <v>13.11</v>
      </c>
      <c r="G334" s="67">
        <v>11.18</v>
      </c>
      <c r="H334" s="68">
        <v>0.17</v>
      </c>
      <c r="I334" s="68">
        <v>8.4354782</v>
      </c>
      <c r="J334" s="67">
        <v>10.91</v>
      </c>
      <c r="K334" s="67">
        <v>1.97</v>
      </c>
      <c r="L334" s="68">
        <v>0.44</v>
      </c>
      <c r="M334" s="67">
        <v>0.24</v>
      </c>
      <c r="N334" s="70">
        <v>0.116</v>
      </c>
      <c r="O334" s="70">
        <v>0.012</v>
      </c>
      <c r="P334" s="68">
        <f t="shared" si="9"/>
        <v>98.92347819999999</v>
      </c>
      <c r="Q334" s="66"/>
      <c r="R334" s="23">
        <v>464</v>
      </c>
      <c r="S334" s="23"/>
    </row>
    <row r="335" spans="1:19" ht="21" customHeight="1">
      <c r="A335" s="66" t="s">
        <v>792</v>
      </c>
      <c r="B335" s="67">
        <v>1</v>
      </c>
      <c r="C335" s="67">
        <v>19.66</v>
      </c>
      <c r="D335" s="68">
        <v>50.3</v>
      </c>
      <c r="E335" s="67">
        <v>2.14</v>
      </c>
      <c r="F335" s="67">
        <v>12.91</v>
      </c>
      <c r="G335" s="67">
        <v>11.37</v>
      </c>
      <c r="H335" s="67">
        <v>0.18</v>
      </c>
      <c r="I335" s="68">
        <v>9.1599978</v>
      </c>
      <c r="J335" s="67">
        <v>10.52</v>
      </c>
      <c r="K335" s="67">
        <v>2.07</v>
      </c>
      <c r="L335" s="67">
        <v>0.43</v>
      </c>
      <c r="M335" s="67">
        <v>0.18</v>
      </c>
      <c r="N335" s="70">
        <v>0.091</v>
      </c>
      <c r="O335" s="70">
        <v>0.009</v>
      </c>
      <c r="P335" s="68">
        <f t="shared" si="9"/>
        <v>99.3599978</v>
      </c>
      <c r="Q335" s="66"/>
      <c r="R335" s="23">
        <v>364</v>
      </c>
      <c r="S335" s="23"/>
    </row>
    <row r="336" spans="1:19" ht="21" customHeight="1">
      <c r="A336" s="66" t="s">
        <v>793</v>
      </c>
      <c r="B336" s="67">
        <v>1</v>
      </c>
      <c r="C336" s="67">
        <v>19.66</v>
      </c>
      <c r="D336" s="68">
        <v>50.22</v>
      </c>
      <c r="E336" s="67">
        <v>2.53</v>
      </c>
      <c r="F336" s="67">
        <v>13.23</v>
      </c>
      <c r="G336" s="67">
        <v>11.56</v>
      </c>
      <c r="H336" s="67">
        <v>0.15</v>
      </c>
      <c r="I336" s="68">
        <v>8.55968156</v>
      </c>
      <c r="J336" s="67">
        <v>10.87</v>
      </c>
      <c r="K336" s="67">
        <v>1.99</v>
      </c>
      <c r="L336" s="67">
        <v>0.42</v>
      </c>
      <c r="M336" s="67">
        <v>0.18</v>
      </c>
      <c r="N336" s="70">
        <v>0.107</v>
      </c>
      <c r="O336" s="70">
        <v>0.011</v>
      </c>
      <c r="P336" s="68">
        <f t="shared" si="9"/>
        <v>99.82768156000002</v>
      </c>
      <c r="Q336" s="66"/>
      <c r="R336" s="23">
        <v>428</v>
      </c>
      <c r="S336" s="23"/>
    </row>
    <row r="337" spans="1:19" ht="21" customHeight="1">
      <c r="A337" s="66" t="s">
        <v>794</v>
      </c>
      <c r="B337" s="67">
        <v>1</v>
      </c>
      <c r="C337" s="67">
        <v>19.66</v>
      </c>
      <c r="D337" s="68">
        <v>50.38</v>
      </c>
      <c r="E337" s="67">
        <v>2.53</v>
      </c>
      <c r="F337" s="67">
        <v>13.21</v>
      </c>
      <c r="G337" s="68">
        <v>11.1</v>
      </c>
      <c r="H337" s="67">
        <v>0.16</v>
      </c>
      <c r="I337" s="68">
        <v>8.46652904</v>
      </c>
      <c r="J337" s="67">
        <v>10.76</v>
      </c>
      <c r="K337" s="67">
        <v>2.09</v>
      </c>
      <c r="L337" s="67">
        <v>0.43</v>
      </c>
      <c r="M337" s="67">
        <v>0.21</v>
      </c>
      <c r="N337" s="70">
        <v>0.108</v>
      </c>
      <c r="O337" s="70">
        <v>0.013</v>
      </c>
      <c r="P337" s="68">
        <f t="shared" si="9"/>
        <v>99.45752904000001</v>
      </c>
      <c r="Q337" s="66"/>
      <c r="R337" s="23">
        <v>432</v>
      </c>
      <c r="S337" s="23"/>
    </row>
    <row r="338" spans="1:19" ht="21" customHeight="1">
      <c r="A338" s="66" t="s">
        <v>795</v>
      </c>
      <c r="B338" s="67">
        <v>1</v>
      </c>
      <c r="C338" s="67">
        <v>19.66</v>
      </c>
      <c r="D338" s="68">
        <v>50.3</v>
      </c>
      <c r="E338" s="67">
        <v>2.37</v>
      </c>
      <c r="F338" s="67">
        <v>13.31</v>
      </c>
      <c r="G338" s="67">
        <v>11.58</v>
      </c>
      <c r="H338" s="67">
        <v>0.18</v>
      </c>
      <c r="I338" s="68">
        <v>8.46652904</v>
      </c>
      <c r="J338" s="67">
        <v>11.07</v>
      </c>
      <c r="K338" s="68">
        <v>2</v>
      </c>
      <c r="L338" s="67">
        <v>0.42</v>
      </c>
      <c r="M338" s="67">
        <v>0.19</v>
      </c>
      <c r="N338" s="70">
        <v>0.104</v>
      </c>
      <c r="O338" s="70">
        <v>0.007</v>
      </c>
      <c r="P338" s="68">
        <f t="shared" si="9"/>
        <v>99.99752903999999</v>
      </c>
      <c r="Q338" s="66"/>
      <c r="R338" s="23">
        <v>416</v>
      </c>
      <c r="S338" s="23"/>
    </row>
    <row r="339" spans="1:19" ht="21" customHeight="1">
      <c r="A339" s="66" t="s">
        <v>796</v>
      </c>
      <c r="B339" s="67">
        <v>1</v>
      </c>
      <c r="C339" s="67">
        <v>19.66</v>
      </c>
      <c r="D339" s="68">
        <v>50.1</v>
      </c>
      <c r="E339" s="67">
        <v>2.32</v>
      </c>
      <c r="F339" s="67">
        <v>13.33</v>
      </c>
      <c r="G339" s="67">
        <v>11.35</v>
      </c>
      <c r="H339" s="67">
        <v>0.18</v>
      </c>
      <c r="I339" s="68">
        <v>8.311274840000001</v>
      </c>
      <c r="J339" s="67">
        <v>10.9</v>
      </c>
      <c r="K339" s="67">
        <v>2.08</v>
      </c>
      <c r="L339" s="67">
        <v>0.42</v>
      </c>
      <c r="M339" s="68">
        <v>0.2</v>
      </c>
      <c r="N339" s="70">
        <v>0.077</v>
      </c>
      <c r="O339" s="70">
        <v>0.013</v>
      </c>
      <c r="P339" s="68">
        <f t="shared" si="9"/>
        <v>99.28127484000001</v>
      </c>
      <c r="Q339" s="66"/>
      <c r="R339" s="23">
        <v>308</v>
      </c>
      <c r="S339" s="23"/>
    </row>
    <row r="340" spans="1:19" ht="21" customHeight="1">
      <c r="A340" s="66" t="s">
        <v>797</v>
      </c>
      <c r="B340" s="67">
        <v>1</v>
      </c>
      <c r="C340" s="67">
        <v>19.66</v>
      </c>
      <c r="D340" s="67">
        <v>49.95</v>
      </c>
      <c r="E340" s="67">
        <v>2.45</v>
      </c>
      <c r="F340" s="68">
        <v>13</v>
      </c>
      <c r="G340" s="67">
        <v>11.31</v>
      </c>
      <c r="H340" s="67">
        <v>0.16</v>
      </c>
      <c r="I340" s="68">
        <v>8.621783240000001</v>
      </c>
      <c r="J340" s="67">
        <v>10.89</v>
      </c>
      <c r="K340" s="67">
        <v>2.01</v>
      </c>
      <c r="L340" s="67">
        <v>0.42</v>
      </c>
      <c r="M340" s="67">
        <v>0.19</v>
      </c>
      <c r="N340" s="70">
        <v>0.101</v>
      </c>
      <c r="O340" s="70">
        <v>0.01</v>
      </c>
      <c r="P340" s="68">
        <f t="shared" si="9"/>
        <v>99.11278324000001</v>
      </c>
      <c r="Q340" s="66"/>
      <c r="R340" s="23">
        <v>404</v>
      </c>
      <c r="S340" s="23"/>
    </row>
    <row r="341" spans="1:19" ht="21" customHeight="1">
      <c r="A341" s="66" t="s">
        <v>798</v>
      </c>
      <c r="B341" s="67">
        <v>1</v>
      </c>
      <c r="C341" s="67">
        <v>19.66</v>
      </c>
      <c r="D341" s="67">
        <v>50.57</v>
      </c>
      <c r="E341" s="67">
        <v>2.47</v>
      </c>
      <c r="F341" s="67">
        <v>13.31</v>
      </c>
      <c r="G341" s="67">
        <v>11.29</v>
      </c>
      <c r="H341" s="67">
        <v>0.18</v>
      </c>
      <c r="I341" s="68">
        <v>8.47687932</v>
      </c>
      <c r="J341" s="68">
        <v>11</v>
      </c>
      <c r="K341" s="68">
        <v>2</v>
      </c>
      <c r="L341" s="67">
        <v>0.42</v>
      </c>
      <c r="M341" s="67">
        <v>0.17</v>
      </c>
      <c r="N341" s="70">
        <v>0.162</v>
      </c>
      <c r="O341" s="70">
        <v>0.012</v>
      </c>
      <c r="P341" s="68">
        <f t="shared" si="9"/>
        <v>100.06087932</v>
      </c>
      <c r="Q341" s="66"/>
      <c r="R341" s="23">
        <v>648</v>
      </c>
      <c r="S341" s="23"/>
    </row>
    <row r="342" spans="1:19" ht="21" customHeight="1">
      <c r="A342" s="66"/>
      <c r="B342" s="67"/>
      <c r="C342" s="67"/>
      <c r="D342" s="67"/>
      <c r="E342" s="67"/>
      <c r="F342" s="67"/>
      <c r="G342" s="67"/>
      <c r="H342" s="67"/>
      <c r="I342" s="68"/>
      <c r="J342" s="67"/>
      <c r="K342" s="67"/>
      <c r="L342" s="67"/>
      <c r="M342" s="67"/>
      <c r="N342" s="70"/>
      <c r="O342" s="70"/>
      <c r="P342" s="68"/>
      <c r="Q342" s="66"/>
      <c r="R342" s="23"/>
      <c r="S342" s="23"/>
    </row>
    <row r="343" spans="1:19" ht="21" customHeight="1">
      <c r="A343" s="66" t="s">
        <v>799</v>
      </c>
      <c r="B343" s="67">
        <v>1</v>
      </c>
      <c r="C343" s="67">
        <v>18.98</v>
      </c>
      <c r="D343" s="67">
        <v>51.01</v>
      </c>
      <c r="E343" s="68">
        <v>2.2</v>
      </c>
      <c r="F343" s="67">
        <v>13.51</v>
      </c>
      <c r="G343" s="68">
        <v>11</v>
      </c>
      <c r="H343" s="67">
        <v>0.14</v>
      </c>
      <c r="I343" s="68">
        <v>8.00076644</v>
      </c>
      <c r="J343" s="67">
        <v>10.82</v>
      </c>
      <c r="K343" s="68">
        <v>2.1</v>
      </c>
      <c r="L343" s="67">
        <v>0.41</v>
      </c>
      <c r="M343" s="67">
        <v>0.19</v>
      </c>
      <c r="N343" s="70">
        <v>0.184</v>
      </c>
      <c r="O343" s="70">
        <v>0.004</v>
      </c>
      <c r="P343" s="68">
        <f aca="true" t="shared" si="10" ref="P343:P360">SUM(D343:O343)</f>
        <v>99.56876643999998</v>
      </c>
      <c r="Q343" s="66"/>
      <c r="R343" s="23">
        <v>736</v>
      </c>
      <c r="S343" s="23"/>
    </row>
    <row r="344" spans="1:19" ht="21" customHeight="1">
      <c r="A344" s="66" t="s">
        <v>800</v>
      </c>
      <c r="B344" s="67">
        <v>1</v>
      </c>
      <c r="C344" s="67">
        <v>18.98</v>
      </c>
      <c r="D344" s="67">
        <v>51.31</v>
      </c>
      <c r="E344" s="68">
        <v>2.14</v>
      </c>
      <c r="F344" s="67">
        <v>13.87</v>
      </c>
      <c r="G344" s="67">
        <v>11.19</v>
      </c>
      <c r="H344" s="67">
        <v>0.19</v>
      </c>
      <c r="I344" s="68">
        <v>7.8662128000000004</v>
      </c>
      <c r="J344" s="67">
        <v>10.69</v>
      </c>
      <c r="K344" s="67">
        <v>2.08</v>
      </c>
      <c r="L344" s="68">
        <v>0.4</v>
      </c>
      <c r="M344" s="67">
        <v>0.17</v>
      </c>
      <c r="N344" s="70">
        <v>0.049</v>
      </c>
      <c r="O344" s="70">
        <v>0.002</v>
      </c>
      <c r="P344" s="68">
        <f t="shared" si="10"/>
        <v>99.95721280000001</v>
      </c>
      <c r="Q344" s="66"/>
      <c r="R344" s="23">
        <v>196</v>
      </c>
      <c r="S344" s="23"/>
    </row>
    <row r="345" spans="1:19" ht="21" customHeight="1">
      <c r="A345" s="66" t="s">
        <v>801</v>
      </c>
      <c r="B345" s="67">
        <v>1</v>
      </c>
      <c r="C345" s="67">
        <v>18.98</v>
      </c>
      <c r="D345" s="67">
        <v>49.69</v>
      </c>
      <c r="E345" s="68">
        <v>2.25</v>
      </c>
      <c r="F345" s="67">
        <v>12.22</v>
      </c>
      <c r="G345" s="67">
        <v>11.4</v>
      </c>
      <c r="H345" s="67">
        <v>0.16</v>
      </c>
      <c r="I345" s="68">
        <v>11.002347640000002</v>
      </c>
      <c r="J345" s="67">
        <v>9.64</v>
      </c>
      <c r="K345" s="67">
        <v>1.99</v>
      </c>
      <c r="L345" s="67">
        <v>0.37</v>
      </c>
      <c r="M345" s="67">
        <v>0.18</v>
      </c>
      <c r="N345" s="70">
        <v>0.081</v>
      </c>
      <c r="O345" s="70">
        <v>0.008</v>
      </c>
      <c r="P345" s="68">
        <f t="shared" si="10"/>
        <v>98.99134764</v>
      </c>
      <c r="Q345" s="66"/>
      <c r="R345" s="23">
        <v>324</v>
      </c>
      <c r="S345" s="23"/>
    </row>
    <row r="346" spans="1:19" ht="21" customHeight="1">
      <c r="A346" s="66" t="s">
        <v>802</v>
      </c>
      <c r="B346" s="67">
        <v>1</v>
      </c>
      <c r="C346" s="67">
        <v>18.98</v>
      </c>
      <c r="D346" s="67">
        <v>50.62</v>
      </c>
      <c r="E346" s="68">
        <v>2.2</v>
      </c>
      <c r="F346" s="67">
        <v>13.54</v>
      </c>
      <c r="G346" s="67">
        <v>10.48</v>
      </c>
      <c r="H346" s="67">
        <v>0.15</v>
      </c>
      <c r="I346" s="68">
        <v>8.25952344</v>
      </c>
      <c r="J346" s="67">
        <v>10.54</v>
      </c>
      <c r="K346" s="67">
        <v>2.14</v>
      </c>
      <c r="L346" s="67">
        <v>0.38</v>
      </c>
      <c r="M346" s="67">
        <v>0.22</v>
      </c>
      <c r="N346" s="70">
        <v>0.191</v>
      </c>
      <c r="O346" s="70">
        <v>0.002</v>
      </c>
      <c r="P346" s="68">
        <f t="shared" si="10"/>
        <v>98.72252344</v>
      </c>
      <c r="Q346" s="66"/>
      <c r="R346" s="23">
        <v>764</v>
      </c>
      <c r="S346" s="23"/>
    </row>
    <row r="347" spans="1:19" ht="21" customHeight="1">
      <c r="A347" s="66" t="s">
        <v>803</v>
      </c>
      <c r="B347" s="67">
        <v>1</v>
      </c>
      <c r="C347" s="67">
        <v>18.98</v>
      </c>
      <c r="D347" s="67">
        <v>50.59</v>
      </c>
      <c r="E347" s="68">
        <v>2.27</v>
      </c>
      <c r="F347" s="67">
        <v>13.56</v>
      </c>
      <c r="G347" s="67">
        <v>10.84</v>
      </c>
      <c r="H347" s="67">
        <v>0.12</v>
      </c>
      <c r="I347" s="68">
        <v>8.663184359999999</v>
      </c>
      <c r="J347" s="67">
        <v>10.41</v>
      </c>
      <c r="K347" s="67">
        <v>2.11</v>
      </c>
      <c r="L347" s="67">
        <v>0.38</v>
      </c>
      <c r="M347" s="67">
        <v>0.17</v>
      </c>
      <c r="N347" s="70">
        <v>0.115</v>
      </c>
      <c r="O347" s="70">
        <v>0.006</v>
      </c>
      <c r="P347" s="68">
        <f t="shared" si="10"/>
        <v>99.23418436</v>
      </c>
      <c r="Q347" s="66"/>
      <c r="R347" s="23">
        <v>460</v>
      </c>
      <c r="S347" s="23"/>
    </row>
    <row r="348" spans="1:19" ht="21" customHeight="1">
      <c r="A348" s="66" t="s">
        <v>804</v>
      </c>
      <c r="B348" s="67">
        <v>1</v>
      </c>
      <c r="C348" s="67">
        <v>18.98</v>
      </c>
      <c r="D348" s="67">
        <v>50.79</v>
      </c>
      <c r="E348" s="68">
        <v>2.09</v>
      </c>
      <c r="F348" s="67">
        <v>13.39</v>
      </c>
      <c r="G348" s="67">
        <v>10.74</v>
      </c>
      <c r="H348" s="67">
        <v>0.19</v>
      </c>
      <c r="I348" s="68">
        <v>8.63213352</v>
      </c>
      <c r="J348" s="67">
        <v>10.68</v>
      </c>
      <c r="K348" s="67">
        <v>2.13</v>
      </c>
      <c r="L348" s="67">
        <v>0.39</v>
      </c>
      <c r="M348" s="67">
        <v>0.19</v>
      </c>
      <c r="N348" s="70">
        <v>0.123</v>
      </c>
      <c r="O348" s="70">
        <v>0.008</v>
      </c>
      <c r="P348" s="68">
        <f t="shared" si="10"/>
        <v>99.35313351999999</v>
      </c>
      <c r="Q348" s="66"/>
      <c r="R348" s="23">
        <v>492</v>
      </c>
      <c r="S348" s="23"/>
    </row>
    <row r="349" spans="1:19" ht="21" customHeight="1">
      <c r="A349" s="66" t="s">
        <v>805</v>
      </c>
      <c r="B349" s="67">
        <v>1</v>
      </c>
      <c r="C349" s="67">
        <v>18.98</v>
      </c>
      <c r="D349" s="67">
        <v>51.16</v>
      </c>
      <c r="E349" s="68">
        <v>2.26</v>
      </c>
      <c r="F349" s="67">
        <v>13.47</v>
      </c>
      <c r="G349" s="67">
        <v>10.77</v>
      </c>
      <c r="H349" s="67">
        <v>0.15</v>
      </c>
      <c r="I349" s="68">
        <v>8.601082680000001</v>
      </c>
      <c r="J349" s="67">
        <v>10.48</v>
      </c>
      <c r="K349" s="67">
        <v>2.11</v>
      </c>
      <c r="L349" s="68">
        <v>0.4</v>
      </c>
      <c r="M349" s="67">
        <v>0.17</v>
      </c>
      <c r="N349" s="70">
        <v>0.097</v>
      </c>
      <c r="O349" s="70">
        <v>0.01</v>
      </c>
      <c r="P349" s="68">
        <f t="shared" si="10"/>
        <v>99.67808268000002</v>
      </c>
      <c r="Q349" s="66"/>
      <c r="R349" s="23">
        <v>388</v>
      </c>
      <c r="S349" s="23"/>
    </row>
    <row r="350" spans="1:19" ht="21" customHeight="1">
      <c r="A350" s="66" t="s">
        <v>806</v>
      </c>
      <c r="B350" s="67">
        <v>1</v>
      </c>
      <c r="C350" s="67">
        <v>18.98</v>
      </c>
      <c r="D350" s="67">
        <v>50.86</v>
      </c>
      <c r="E350" s="68">
        <v>2.28</v>
      </c>
      <c r="F350" s="67">
        <v>13.73</v>
      </c>
      <c r="G350" s="67">
        <v>11.04</v>
      </c>
      <c r="H350" s="68">
        <v>0.2</v>
      </c>
      <c r="I350" s="68">
        <v>7.9697156</v>
      </c>
      <c r="J350" s="67">
        <v>10.81</v>
      </c>
      <c r="K350" s="68">
        <v>2.1</v>
      </c>
      <c r="L350" s="67">
        <v>0.43</v>
      </c>
      <c r="M350" s="67">
        <v>0.21</v>
      </c>
      <c r="N350" s="70">
        <v>0.183</v>
      </c>
      <c r="O350" s="70">
        <v>0.01</v>
      </c>
      <c r="P350" s="68">
        <f t="shared" si="10"/>
        <v>99.82271560000001</v>
      </c>
      <c r="Q350" s="66"/>
      <c r="R350" s="23">
        <v>732</v>
      </c>
      <c r="S350" s="23"/>
    </row>
    <row r="351" spans="1:19" ht="21" customHeight="1">
      <c r="A351" s="66" t="s">
        <v>807</v>
      </c>
      <c r="B351" s="67">
        <v>1</v>
      </c>
      <c r="C351" s="67">
        <v>18.98</v>
      </c>
      <c r="D351" s="67">
        <v>50.49</v>
      </c>
      <c r="E351" s="68">
        <v>2.24</v>
      </c>
      <c r="F351" s="67">
        <v>13.26</v>
      </c>
      <c r="G351" s="67">
        <v>10.65</v>
      </c>
      <c r="H351" s="67">
        <v>0.14</v>
      </c>
      <c r="I351" s="68">
        <v>8.4354782</v>
      </c>
      <c r="J351" s="67">
        <v>10.44</v>
      </c>
      <c r="K351" s="68">
        <v>2.07</v>
      </c>
      <c r="L351" s="68">
        <v>0.4</v>
      </c>
      <c r="M351" s="68">
        <v>0.2</v>
      </c>
      <c r="N351" s="70">
        <v>0.11</v>
      </c>
      <c r="O351" s="70">
        <v>0.009</v>
      </c>
      <c r="P351" s="68">
        <f t="shared" si="10"/>
        <v>98.44447820000002</v>
      </c>
      <c r="Q351" s="66"/>
      <c r="R351" s="23">
        <v>440</v>
      </c>
      <c r="S351" s="23" t="s">
        <v>474</v>
      </c>
    </row>
    <row r="352" spans="1:19" ht="21" customHeight="1">
      <c r="A352" s="66" t="s">
        <v>808</v>
      </c>
      <c r="B352" s="67">
        <v>1</v>
      </c>
      <c r="C352" s="67">
        <v>18.98</v>
      </c>
      <c r="D352" s="67">
        <v>50.48</v>
      </c>
      <c r="E352" s="68">
        <v>2.1</v>
      </c>
      <c r="F352" s="67">
        <v>12.92</v>
      </c>
      <c r="G352" s="67">
        <v>10.83</v>
      </c>
      <c r="H352" s="67">
        <v>0.16</v>
      </c>
      <c r="I352" s="68">
        <v>9.06684528</v>
      </c>
      <c r="J352" s="67">
        <v>10.51</v>
      </c>
      <c r="K352" s="68">
        <v>1.98</v>
      </c>
      <c r="L352" s="67">
        <v>0.37</v>
      </c>
      <c r="M352" s="67">
        <v>0.19</v>
      </c>
      <c r="N352" s="70">
        <v>0.203</v>
      </c>
      <c r="O352" s="70">
        <v>0.008</v>
      </c>
      <c r="P352" s="68">
        <f t="shared" si="10"/>
        <v>98.81784528</v>
      </c>
      <c r="Q352" s="66"/>
      <c r="R352" s="23">
        <v>812</v>
      </c>
      <c r="S352" s="23"/>
    </row>
    <row r="353" spans="1:19" ht="21" customHeight="1">
      <c r="A353" s="66" t="s">
        <v>809</v>
      </c>
      <c r="B353" s="67">
        <v>1</v>
      </c>
      <c r="C353" s="67">
        <v>18.98</v>
      </c>
      <c r="D353" s="67">
        <v>50.63</v>
      </c>
      <c r="E353" s="67">
        <v>2.29</v>
      </c>
      <c r="F353" s="67">
        <v>13.48</v>
      </c>
      <c r="G353" s="67">
        <v>10.81</v>
      </c>
      <c r="H353" s="67">
        <v>0.15</v>
      </c>
      <c r="I353" s="68">
        <v>8.13532008</v>
      </c>
      <c r="J353" s="67">
        <v>10.79</v>
      </c>
      <c r="K353" s="68">
        <v>2.07</v>
      </c>
      <c r="L353" s="67">
        <v>0.39</v>
      </c>
      <c r="M353" s="67">
        <v>0.19</v>
      </c>
      <c r="N353" s="70">
        <v>0.084</v>
      </c>
      <c r="O353" s="70">
        <v>0.013</v>
      </c>
      <c r="P353" s="68">
        <f t="shared" si="10"/>
        <v>99.03232008000002</v>
      </c>
      <c r="Q353" s="66"/>
      <c r="R353" s="23">
        <v>336</v>
      </c>
      <c r="S353" s="23"/>
    </row>
    <row r="354" spans="1:19" ht="21" customHeight="1">
      <c r="A354" s="66" t="s">
        <v>810</v>
      </c>
      <c r="B354" s="67">
        <v>1</v>
      </c>
      <c r="C354" s="67">
        <v>18.98</v>
      </c>
      <c r="D354" s="67">
        <v>50.13</v>
      </c>
      <c r="E354" s="67">
        <v>2.45</v>
      </c>
      <c r="F354" s="67">
        <v>13.28</v>
      </c>
      <c r="G354" s="67">
        <v>11.22</v>
      </c>
      <c r="H354" s="67">
        <v>0.19</v>
      </c>
      <c r="I354" s="68">
        <v>9.38770396</v>
      </c>
      <c r="J354" s="68">
        <v>10.4</v>
      </c>
      <c r="K354" s="68">
        <v>2.04</v>
      </c>
      <c r="L354" s="67">
        <v>0.37</v>
      </c>
      <c r="M354" s="67">
        <v>0.18</v>
      </c>
      <c r="N354" s="70">
        <v>0.123</v>
      </c>
      <c r="O354" s="70">
        <v>0.012</v>
      </c>
      <c r="P354" s="68">
        <f t="shared" si="10"/>
        <v>99.78270396000002</v>
      </c>
      <c r="Q354" s="66"/>
      <c r="R354" s="23">
        <v>492</v>
      </c>
      <c r="S354" s="23"/>
    </row>
    <row r="355" spans="1:19" ht="21" customHeight="1">
      <c r="A355" s="66" t="s">
        <v>811</v>
      </c>
      <c r="B355" s="67">
        <v>1</v>
      </c>
      <c r="C355" s="67">
        <v>18.98</v>
      </c>
      <c r="D355" s="67">
        <v>50.51</v>
      </c>
      <c r="E355" s="67">
        <v>2.39</v>
      </c>
      <c r="F355" s="68">
        <v>13.3</v>
      </c>
      <c r="G355" s="67">
        <v>11.24</v>
      </c>
      <c r="H355" s="68">
        <v>0.2</v>
      </c>
      <c r="I355" s="68">
        <v>9.01509388</v>
      </c>
      <c r="J355" s="67">
        <v>10.54</v>
      </c>
      <c r="K355" s="68">
        <v>2.1</v>
      </c>
      <c r="L355" s="67">
        <v>0.44</v>
      </c>
      <c r="M355" s="67">
        <v>0.21</v>
      </c>
      <c r="N355" s="70">
        <v>0.091</v>
      </c>
      <c r="O355" s="70">
        <v>0.013</v>
      </c>
      <c r="P355" s="68">
        <f t="shared" si="10"/>
        <v>100.04909387999999</v>
      </c>
      <c r="Q355" s="66"/>
      <c r="R355" s="23">
        <v>364</v>
      </c>
      <c r="S355" s="23"/>
    </row>
    <row r="356" spans="1:19" ht="21" customHeight="1">
      <c r="A356" s="66" t="s">
        <v>812</v>
      </c>
      <c r="B356" s="67">
        <v>1</v>
      </c>
      <c r="C356" s="67">
        <v>18.98</v>
      </c>
      <c r="D356" s="67">
        <v>50.65</v>
      </c>
      <c r="E356" s="67">
        <v>2.19</v>
      </c>
      <c r="F356" s="67">
        <v>13.47</v>
      </c>
      <c r="G356" s="67">
        <v>11.05</v>
      </c>
      <c r="H356" s="67">
        <v>0.15</v>
      </c>
      <c r="I356" s="68">
        <v>8.766687160000002</v>
      </c>
      <c r="J356" s="67">
        <v>10.53</v>
      </c>
      <c r="K356" s="67">
        <v>2.12</v>
      </c>
      <c r="L356" s="67">
        <v>0.41</v>
      </c>
      <c r="M356" s="67">
        <v>0.17</v>
      </c>
      <c r="N356" s="70">
        <v>0.101</v>
      </c>
      <c r="O356" s="70">
        <v>0.013</v>
      </c>
      <c r="P356" s="68">
        <f t="shared" si="10"/>
        <v>99.62068716000002</v>
      </c>
      <c r="Q356" s="66"/>
      <c r="R356" s="23">
        <v>404</v>
      </c>
      <c r="S356" s="23"/>
    </row>
    <row r="357" spans="1:19" ht="21" customHeight="1">
      <c r="A357" s="66" t="s">
        <v>813</v>
      </c>
      <c r="B357" s="67">
        <v>1</v>
      </c>
      <c r="C357" s="67">
        <v>18.98</v>
      </c>
      <c r="D357" s="67">
        <v>50.91</v>
      </c>
      <c r="E357" s="67">
        <v>2.36</v>
      </c>
      <c r="F357" s="67">
        <v>13.59</v>
      </c>
      <c r="G357" s="67">
        <v>11.07</v>
      </c>
      <c r="H357" s="67">
        <v>0.13</v>
      </c>
      <c r="I357" s="68">
        <v>8.549331279999999</v>
      </c>
      <c r="J357" s="67">
        <v>10.74</v>
      </c>
      <c r="K357" s="67">
        <v>2.11</v>
      </c>
      <c r="L357" s="68">
        <v>0.4</v>
      </c>
      <c r="M357" s="67">
        <v>0.18</v>
      </c>
      <c r="N357" s="70">
        <v>0.108</v>
      </c>
      <c r="O357" s="70">
        <v>0.007</v>
      </c>
      <c r="P357" s="68">
        <f t="shared" si="10"/>
        <v>100.15433128000002</v>
      </c>
      <c r="Q357" s="66"/>
      <c r="R357" s="23">
        <v>432</v>
      </c>
      <c r="S357" s="23"/>
    </row>
    <row r="358" spans="1:19" ht="21" customHeight="1">
      <c r="A358" s="66" t="s">
        <v>814</v>
      </c>
      <c r="B358" s="67">
        <v>1</v>
      </c>
      <c r="C358" s="67">
        <v>18.98</v>
      </c>
      <c r="D358" s="67">
        <v>50.73</v>
      </c>
      <c r="E358" s="67">
        <v>2.26</v>
      </c>
      <c r="F358" s="68">
        <v>13.7</v>
      </c>
      <c r="G358" s="67">
        <v>10.94</v>
      </c>
      <c r="H358" s="67">
        <v>0.17</v>
      </c>
      <c r="I358" s="68">
        <v>8.663184359999999</v>
      </c>
      <c r="J358" s="67">
        <v>10.55</v>
      </c>
      <c r="K358" s="67">
        <v>2.11</v>
      </c>
      <c r="L358" s="67">
        <v>0.39</v>
      </c>
      <c r="M358" s="67">
        <v>0.19</v>
      </c>
      <c r="N358" s="70">
        <v>0.119</v>
      </c>
      <c r="O358" s="70">
        <v>0.008</v>
      </c>
      <c r="P358" s="68">
        <f t="shared" si="10"/>
        <v>99.83018435999999</v>
      </c>
      <c r="Q358" s="66"/>
      <c r="R358" s="23">
        <v>476</v>
      </c>
      <c r="S358" s="23"/>
    </row>
    <row r="359" spans="1:19" ht="21" customHeight="1">
      <c r="A359" s="66" t="s">
        <v>815</v>
      </c>
      <c r="B359" s="67">
        <v>1</v>
      </c>
      <c r="C359" s="67">
        <v>18.98</v>
      </c>
      <c r="D359" s="67">
        <v>51.21</v>
      </c>
      <c r="E359" s="67">
        <v>2.24</v>
      </c>
      <c r="F359" s="68">
        <v>13.71</v>
      </c>
      <c r="G359" s="67">
        <v>10.91</v>
      </c>
      <c r="H359" s="67">
        <v>0.13</v>
      </c>
      <c r="I359" s="68">
        <v>7.669557480000001</v>
      </c>
      <c r="J359" s="68">
        <v>11</v>
      </c>
      <c r="K359" s="67">
        <v>2.08</v>
      </c>
      <c r="L359" s="67">
        <v>0.41</v>
      </c>
      <c r="M359" s="67">
        <v>0.21</v>
      </c>
      <c r="N359" s="70">
        <v>0.028</v>
      </c>
      <c r="O359" s="70">
        <v>0.009</v>
      </c>
      <c r="P359" s="68">
        <f t="shared" si="10"/>
        <v>99.60655747999998</v>
      </c>
      <c r="Q359" s="66"/>
      <c r="R359" s="23">
        <v>112</v>
      </c>
      <c r="S359" s="23"/>
    </row>
    <row r="360" spans="1:19" ht="21" customHeight="1">
      <c r="A360" s="66" t="s">
        <v>816</v>
      </c>
      <c r="B360" s="67">
        <v>1</v>
      </c>
      <c r="C360" s="67">
        <v>18.98</v>
      </c>
      <c r="D360" s="67">
        <v>50.89</v>
      </c>
      <c r="E360" s="67">
        <v>2.26</v>
      </c>
      <c r="F360" s="68">
        <v>13.6</v>
      </c>
      <c r="G360" s="67">
        <v>10.95</v>
      </c>
      <c r="H360" s="67">
        <v>0.16</v>
      </c>
      <c r="I360" s="68">
        <v>8.05251784</v>
      </c>
      <c r="J360" s="67">
        <v>10.77</v>
      </c>
      <c r="K360" s="67">
        <v>2.12</v>
      </c>
      <c r="L360" s="67">
        <v>0.41</v>
      </c>
      <c r="M360" s="67">
        <v>0.18</v>
      </c>
      <c r="N360" s="70">
        <v>0.208</v>
      </c>
      <c r="O360" s="70">
        <v>0.004</v>
      </c>
      <c r="P360" s="68">
        <f t="shared" si="10"/>
        <v>99.60451784</v>
      </c>
      <c r="Q360" s="66"/>
      <c r="R360" s="23">
        <v>832</v>
      </c>
      <c r="S360" s="23"/>
    </row>
    <row r="361" spans="1:19" ht="21" customHeight="1">
      <c r="A361" s="66"/>
      <c r="B361" s="67"/>
      <c r="C361" s="67"/>
      <c r="D361" s="67"/>
      <c r="E361" s="67"/>
      <c r="F361" s="67"/>
      <c r="G361" s="67"/>
      <c r="H361" s="67"/>
      <c r="I361" s="68"/>
      <c r="J361" s="67"/>
      <c r="K361" s="67"/>
      <c r="L361" s="67"/>
      <c r="M361" s="67"/>
      <c r="N361" s="70"/>
      <c r="O361" s="70"/>
      <c r="P361" s="67"/>
      <c r="Q361" s="66"/>
      <c r="R361" s="23"/>
      <c r="S361" s="23"/>
    </row>
    <row r="362" spans="1:19" ht="21" customHeight="1">
      <c r="A362" s="66" t="s">
        <v>817</v>
      </c>
      <c r="B362" s="67">
        <v>1</v>
      </c>
      <c r="C362" s="67">
        <v>18.68</v>
      </c>
      <c r="D362" s="67">
        <v>49.41</v>
      </c>
      <c r="E362" s="67">
        <v>2.47</v>
      </c>
      <c r="F362" s="67">
        <v>13.41</v>
      </c>
      <c r="G362" s="67">
        <v>11.24</v>
      </c>
      <c r="H362" s="67">
        <v>0.17</v>
      </c>
      <c r="I362" s="68">
        <v>7.9179642</v>
      </c>
      <c r="J362" s="67">
        <v>10.62</v>
      </c>
      <c r="K362" s="67">
        <v>2.17</v>
      </c>
      <c r="L362" s="68">
        <v>0.5</v>
      </c>
      <c r="M362" s="67">
        <v>0.25</v>
      </c>
      <c r="N362" s="70">
        <v>0.222</v>
      </c>
      <c r="O362" s="70">
        <v>0.013</v>
      </c>
      <c r="P362" s="68">
        <f aca="true" t="shared" si="11" ref="P362:P376">SUM(D362:O362)</f>
        <v>98.3929642</v>
      </c>
      <c r="Q362" s="66"/>
      <c r="R362" s="23">
        <v>888</v>
      </c>
      <c r="S362" s="23"/>
    </row>
    <row r="363" spans="1:19" ht="21" customHeight="1">
      <c r="A363" s="66" t="s">
        <v>818</v>
      </c>
      <c r="B363" s="67">
        <v>1</v>
      </c>
      <c r="C363" s="67">
        <v>18.68</v>
      </c>
      <c r="D363" s="67">
        <v>50.01</v>
      </c>
      <c r="E363" s="67">
        <v>2.38</v>
      </c>
      <c r="F363" s="67">
        <v>13.46</v>
      </c>
      <c r="G363" s="67">
        <v>11.11</v>
      </c>
      <c r="H363" s="67">
        <v>0.17</v>
      </c>
      <c r="I363" s="68">
        <v>7.928314480000001</v>
      </c>
      <c r="J363" s="67">
        <v>10.92</v>
      </c>
      <c r="K363" s="67">
        <v>2.15</v>
      </c>
      <c r="L363" s="67">
        <v>0.51</v>
      </c>
      <c r="M363" s="67">
        <v>0.23</v>
      </c>
      <c r="N363" s="70">
        <v>0.174</v>
      </c>
      <c r="O363" s="70">
        <v>0.016</v>
      </c>
      <c r="P363" s="68">
        <f t="shared" si="11"/>
        <v>99.05831448000002</v>
      </c>
      <c r="Q363" s="66"/>
      <c r="R363" s="23">
        <v>696</v>
      </c>
      <c r="S363" s="23"/>
    </row>
    <row r="364" spans="1:19" ht="21" customHeight="1">
      <c r="A364" s="66" t="s">
        <v>819</v>
      </c>
      <c r="B364" s="67">
        <v>1</v>
      </c>
      <c r="C364" s="67">
        <v>18.68</v>
      </c>
      <c r="D364" s="67">
        <v>49.85</v>
      </c>
      <c r="E364" s="67">
        <v>2.33</v>
      </c>
      <c r="F364" s="67">
        <v>12.99</v>
      </c>
      <c r="G364" s="68">
        <v>10.9</v>
      </c>
      <c r="H364" s="67">
        <v>0.19</v>
      </c>
      <c r="I364" s="68">
        <v>9.01509388</v>
      </c>
      <c r="J364" s="67">
        <v>10.59</v>
      </c>
      <c r="K364" s="67">
        <v>2.04</v>
      </c>
      <c r="L364" s="67">
        <v>0.34</v>
      </c>
      <c r="M364" s="67">
        <v>0.14</v>
      </c>
      <c r="N364" s="70">
        <v>0.111</v>
      </c>
      <c r="O364" s="70">
        <v>0.011</v>
      </c>
      <c r="P364" s="68">
        <f t="shared" si="11"/>
        <v>98.50709388000001</v>
      </c>
      <c r="Q364" s="66"/>
      <c r="R364" s="23">
        <v>444</v>
      </c>
      <c r="S364" s="23"/>
    </row>
    <row r="365" spans="1:19" ht="21" customHeight="1">
      <c r="A365" s="66" t="s">
        <v>820</v>
      </c>
      <c r="B365" s="67">
        <v>1</v>
      </c>
      <c r="C365" s="67">
        <v>18.68</v>
      </c>
      <c r="D365" s="67">
        <v>50.39</v>
      </c>
      <c r="E365" s="67">
        <v>2.39</v>
      </c>
      <c r="F365" s="67">
        <v>13.62</v>
      </c>
      <c r="G365" s="67">
        <v>11.21</v>
      </c>
      <c r="H365" s="67">
        <v>0.15</v>
      </c>
      <c r="I365" s="68">
        <v>7.76271</v>
      </c>
      <c r="J365" s="67">
        <v>10.82</v>
      </c>
      <c r="K365" s="67">
        <v>2.18</v>
      </c>
      <c r="L365" s="67">
        <v>0.42</v>
      </c>
      <c r="M365" s="67">
        <v>0.21</v>
      </c>
      <c r="N365" s="70">
        <v>0.105</v>
      </c>
      <c r="O365" s="70">
        <v>0.009</v>
      </c>
      <c r="P365" s="68">
        <f t="shared" si="11"/>
        <v>99.26671000000002</v>
      </c>
      <c r="Q365" s="66"/>
      <c r="R365" s="23">
        <v>420</v>
      </c>
      <c r="S365" s="23"/>
    </row>
    <row r="366" spans="1:19" ht="21" customHeight="1">
      <c r="A366" s="66" t="s">
        <v>821</v>
      </c>
      <c r="B366" s="67">
        <v>1</v>
      </c>
      <c r="C366" s="67">
        <v>18.68</v>
      </c>
      <c r="D366" s="67">
        <v>50.07</v>
      </c>
      <c r="E366" s="67">
        <v>2.45</v>
      </c>
      <c r="F366" s="67">
        <v>13.46</v>
      </c>
      <c r="G366" s="67">
        <v>11.33</v>
      </c>
      <c r="H366" s="67">
        <v>0.13</v>
      </c>
      <c r="I366" s="68">
        <v>7.75235972</v>
      </c>
      <c r="J366" s="67">
        <v>10.91</v>
      </c>
      <c r="K366" s="67">
        <v>2.13</v>
      </c>
      <c r="L366" s="67">
        <v>0.49</v>
      </c>
      <c r="M366" s="67">
        <v>0.22</v>
      </c>
      <c r="N366" s="70">
        <v>0.227</v>
      </c>
      <c r="O366" s="70">
        <v>0.011</v>
      </c>
      <c r="P366" s="68">
        <f t="shared" si="11"/>
        <v>99.18035971999998</v>
      </c>
      <c r="Q366" s="66"/>
      <c r="R366" s="23">
        <v>908</v>
      </c>
      <c r="S366" s="23"/>
    </row>
    <row r="367" spans="1:19" ht="21" customHeight="1">
      <c r="A367" s="66" t="s">
        <v>822</v>
      </c>
      <c r="B367" s="67">
        <v>1</v>
      </c>
      <c r="C367" s="67">
        <v>18.68</v>
      </c>
      <c r="D367" s="67">
        <v>50.25</v>
      </c>
      <c r="E367" s="67">
        <v>2.49</v>
      </c>
      <c r="F367" s="67">
        <v>13.49</v>
      </c>
      <c r="G367" s="67">
        <v>11.02</v>
      </c>
      <c r="H367" s="67">
        <v>0.12</v>
      </c>
      <c r="I367" s="68">
        <v>7.85586252</v>
      </c>
      <c r="J367" s="67">
        <v>10.89</v>
      </c>
      <c r="K367" s="67">
        <v>2.11</v>
      </c>
      <c r="L367" s="67">
        <v>0.47</v>
      </c>
      <c r="M367" s="67">
        <v>0.22</v>
      </c>
      <c r="N367" s="70">
        <v>0.181</v>
      </c>
      <c r="O367" s="70">
        <v>0.008</v>
      </c>
      <c r="P367" s="68">
        <f t="shared" si="11"/>
        <v>99.10486252</v>
      </c>
      <c r="Q367" s="66"/>
      <c r="R367" s="23">
        <v>724</v>
      </c>
      <c r="S367" s="23"/>
    </row>
    <row r="368" spans="1:19" ht="21" customHeight="1">
      <c r="A368" s="66" t="s">
        <v>823</v>
      </c>
      <c r="B368" s="67">
        <v>1</v>
      </c>
      <c r="C368" s="67">
        <v>18.68</v>
      </c>
      <c r="D368" s="67">
        <v>49.79</v>
      </c>
      <c r="E368" s="67">
        <v>2.33</v>
      </c>
      <c r="F368" s="67">
        <v>13.17</v>
      </c>
      <c r="G368" s="67">
        <v>11.28</v>
      </c>
      <c r="H368" s="67">
        <v>0.17</v>
      </c>
      <c r="I368" s="68">
        <v>9.08754584</v>
      </c>
      <c r="J368" s="67">
        <v>10.69</v>
      </c>
      <c r="K368" s="67">
        <v>2.12</v>
      </c>
      <c r="L368" s="67">
        <v>0.48</v>
      </c>
      <c r="M368" s="68">
        <v>0.2</v>
      </c>
      <c r="N368" s="70">
        <v>0.185</v>
      </c>
      <c r="O368" s="70">
        <v>0.012</v>
      </c>
      <c r="P368" s="68">
        <f t="shared" si="11"/>
        <v>99.51454584000001</v>
      </c>
      <c r="Q368" s="66"/>
      <c r="R368" s="23">
        <v>740</v>
      </c>
      <c r="S368" s="23"/>
    </row>
    <row r="369" spans="1:19" ht="21" customHeight="1">
      <c r="A369" s="66" t="s">
        <v>824</v>
      </c>
      <c r="B369" s="67">
        <v>1</v>
      </c>
      <c r="C369" s="67">
        <v>18.68</v>
      </c>
      <c r="D369" s="67">
        <v>49.57</v>
      </c>
      <c r="E369" s="68">
        <v>2.4</v>
      </c>
      <c r="F369" s="67">
        <v>12.89</v>
      </c>
      <c r="G369" s="67">
        <v>11.58</v>
      </c>
      <c r="H369" s="67">
        <v>0.18</v>
      </c>
      <c r="I369" s="68">
        <v>9.739613480000001</v>
      </c>
      <c r="J369" s="67">
        <v>10.48</v>
      </c>
      <c r="K369" s="67">
        <v>2.07</v>
      </c>
      <c r="L369" s="67">
        <v>0.46</v>
      </c>
      <c r="M369" s="67">
        <v>0.22</v>
      </c>
      <c r="N369" s="70">
        <v>0.159</v>
      </c>
      <c r="O369" s="70">
        <v>0.012</v>
      </c>
      <c r="P369" s="68">
        <f t="shared" si="11"/>
        <v>99.76061348</v>
      </c>
      <c r="Q369" s="66"/>
      <c r="R369" s="23">
        <v>636</v>
      </c>
      <c r="S369" s="23"/>
    </row>
    <row r="370" spans="1:19" ht="21" customHeight="1">
      <c r="A370" s="66" t="s">
        <v>825</v>
      </c>
      <c r="B370" s="67">
        <v>1</v>
      </c>
      <c r="C370" s="67">
        <v>18.68</v>
      </c>
      <c r="D370" s="67">
        <v>48.97</v>
      </c>
      <c r="E370" s="67">
        <v>2.29</v>
      </c>
      <c r="F370" s="67">
        <v>12.51</v>
      </c>
      <c r="G370" s="67">
        <v>11.65</v>
      </c>
      <c r="H370" s="68">
        <v>0.2</v>
      </c>
      <c r="I370" s="68">
        <v>10.867794</v>
      </c>
      <c r="J370" s="67">
        <v>10.29</v>
      </c>
      <c r="K370" s="67">
        <v>2.04</v>
      </c>
      <c r="L370" s="67">
        <v>0.49</v>
      </c>
      <c r="M370" s="67">
        <v>0.21</v>
      </c>
      <c r="N370" s="70">
        <v>0.137</v>
      </c>
      <c r="O370" s="70">
        <v>0.008</v>
      </c>
      <c r="P370" s="68">
        <f t="shared" si="11"/>
        <v>99.66279399999999</v>
      </c>
      <c r="Q370" s="66"/>
      <c r="R370" s="23">
        <v>548</v>
      </c>
      <c r="S370" s="23"/>
    </row>
    <row r="371" spans="1:19" ht="21" customHeight="1">
      <c r="A371" s="66"/>
      <c r="B371" s="67"/>
      <c r="C371" s="67"/>
      <c r="D371" s="67"/>
      <c r="E371" s="67"/>
      <c r="F371" s="67"/>
      <c r="G371" s="67"/>
      <c r="H371" s="67"/>
      <c r="I371" s="68"/>
      <c r="J371" s="67"/>
      <c r="K371" s="67"/>
      <c r="L371" s="67"/>
      <c r="M371" s="67"/>
      <c r="N371" s="70"/>
      <c r="O371" s="70"/>
      <c r="P371" s="68"/>
      <c r="Q371" s="66"/>
      <c r="R371" s="23"/>
      <c r="S371" s="23"/>
    </row>
    <row r="372" spans="1:19" ht="21" customHeight="1">
      <c r="A372" s="66" t="s">
        <v>826</v>
      </c>
      <c r="B372" s="67">
        <v>1</v>
      </c>
      <c r="C372" s="67">
        <v>18.26</v>
      </c>
      <c r="D372" s="68">
        <v>51.1</v>
      </c>
      <c r="E372" s="67">
        <v>2.27</v>
      </c>
      <c r="F372" s="68">
        <v>13.7</v>
      </c>
      <c r="G372" s="67">
        <v>10.88</v>
      </c>
      <c r="H372" s="67">
        <v>0.17</v>
      </c>
      <c r="I372" s="68">
        <v>7.77306028</v>
      </c>
      <c r="J372" s="67">
        <v>10.87</v>
      </c>
      <c r="K372" s="67">
        <v>2.17</v>
      </c>
      <c r="L372" s="67">
        <v>0.43</v>
      </c>
      <c r="M372" s="67">
        <v>0.22</v>
      </c>
      <c r="N372" s="70">
        <v>0.028</v>
      </c>
      <c r="O372" s="70">
        <v>0.013</v>
      </c>
      <c r="P372" s="68">
        <f t="shared" si="11"/>
        <v>99.62406028000002</v>
      </c>
      <c r="Q372" s="66"/>
      <c r="R372" s="23">
        <v>112</v>
      </c>
      <c r="S372" s="23"/>
    </row>
    <row r="373" spans="1:19" ht="21" customHeight="1">
      <c r="A373" s="66" t="s">
        <v>827</v>
      </c>
      <c r="B373" s="67">
        <v>1</v>
      </c>
      <c r="C373" s="67">
        <v>18.26</v>
      </c>
      <c r="D373" s="67">
        <v>51.27</v>
      </c>
      <c r="E373" s="67">
        <v>2.24</v>
      </c>
      <c r="F373" s="67">
        <v>13.69</v>
      </c>
      <c r="G373" s="68">
        <v>10.8</v>
      </c>
      <c r="H373" s="67">
        <v>0.19</v>
      </c>
      <c r="I373" s="68">
        <v>7.67990776</v>
      </c>
      <c r="J373" s="67">
        <v>11.02</v>
      </c>
      <c r="K373" s="67">
        <v>2.24</v>
      </c>
      <c r="L373" s="68">
        <v>0.4</v>
      </c>
      <c r="M373" s="68">
        <v>0.2</v>
      </c>
      <c r="N373" s="70">
        <v>0.01</v>
      </c>
      <c r="O373" s="70">
        <v>0.004</v>
      </c>
      <c r="P373" s="68">
        <f t="shared" si="11"/>
        <v>99.74390776000001</v>
      </c>
      <c r="Q373" s="66"/>
      <c r="R373" s="23">
        <v>40</v>
      </c>
      <c r="S373" s="23"/>
    </row>
    <row r="374" spans="1:19" ht="21" customHeight="1">
      <c r="A374" s="66" t="s">
        <v>828</v>
      </c>
      <c r="B374" s="67">
        <v>1</v>
      </c>
      <c r="C374" s="67">
        <v>18.26</v>
      </c>
      <c r="D374" s="67">
        <v>49.47</v>
      </c>
      <c r="E374" s="67">
        <v>2.19</v>
      </c>
      <c r="F374" s="67">
        <v>12.34</v>
      </c>
      <c r="G374" s="67">
        <v>11.56</v>
      </c>
      <c r="H374" s="67">
        <v>0.16</v>
      </c>
      <c r="I374" s="68">
        <v>11.550912480000001</v>
      </c>
      <c r="J374" s="67">
        <v>9.73</v>
      </c>
      <c r="K374" s="68">
        <v>1.9</v>
      </c>
      <c r="L374" s="67">
        <v>0.41</v>
      </c>
      <c r="M374" s="67">
        <v>0.18</v>
      </c>
      <c r="N374" s="70">
        <v>0.115</v>
      </c>
      <c r="O374" s="70">
        <v>0.015</v>
      </c>
      <c r="P374" s="68">
        <f t="shared" si="11"/>
        <v>99.62091248</v>
      </c>
      <c r="Q374" s="66"/>
      <c r="R374" s="23">
        <v>460</v>
      </c>
      <c r="S374" s="23"/>
    </row>
    <row r="375" spans="1:19" ht="21" customHeight="1">
      <c r="A375" s="66" t="s">
        <v>829</v>
      </c>
      <c r="B375" s="67">
        <v>1</v>
      </c>
      <c r="C375" s="67">
        <v>18.26</v>
      </c>
      <c r="D375" s="67">
        <v>49.67</v>
      </c>
      <c r="E375" s="67">
        <v>2.15</v>
      </c>
      <c r="F375" s="67">
        <v>12.37</v>
      </c>
      <c r="G375" s="67">
        <v>11.72</v>
      </c>
      <c r="H375" s="67">
        <v>0.16</v>
      </c>
      <c r="I375" s="68">
        <v>11.11620072</v>
      </c>
      <c r="J375" s="67">
        <v>10.05</v>
      </c>
      <c r="K375" s="68">
        <v>1.9</v>
      </c>
      <c r="L375" s="67">
        <v>0.37</v>
      </c>
      <c r="M375" s="67">
        <v>0.19</v>
      </c>
      <c r="N375" s="70">
        <v>0.092</v>
      </c>
      <c r="O375" s="70">
        <v>0.008</v>
      </c>
      <c r="P375" s="68">
        <f t="shared" si="11"/>
        <v>99.79620071999999</v>
      </c>
      <c r="Q375" s="66"/>
      <c r="R375" s="23">
        <v>368</v>
      </c>
      <c r="S375" s="23"/>
    </row>
    <row r="376" spans="1:19" ht="21" customHeight="1">
      <c r="A376" s="66" t="s">
        <v>830</v>
      </c>
      <c r="B376" s="67">
        <v>1</v>
      </c>
      <c r="C376" s="67">
        <v>18.26</v>
      </c>
      <c r="D376" s="67">
        <v>49.53</v>
      </c>
      <c r="E376" s="68">
        <v>1.9</v>
      </c>
      <c r="F376" s="67">
        <v>12.07</v>
      </c>
      <c r="G376" s="67">
        <v>10.92</v>
      </c>
      <c r="H376" s="67">
        <v>0.15</v>
      </c>
      <c r="I376" s="68">
        <v>14.304086960000001</v>
      </c>
      <c r="J376" s="67">
        <v>8.38</v>
      </c>
      <c r="K376" s="67">
        <v>1.89</v>
      </c>
      <c r="L376" s="67">
        <v>0.47</v>
      </c>
      <c r="M376" s="67">
        <v>0.19</v>
      </c>
      <c r="N376" s="70">
        <v>0.133</v>
      </c>
      <c r="O376" s="70">
        <v>0.01</v>
      </c>
      <c r="P376" s="68">
        <f t="shared" si="11"/>
        <v>99.94708696000001</v>
      </c>
      <c r="Q376" s="66"/>
      <c r="R376" s="23">
        <v>532</v>
      </c>
      <c r="S376" s="23"/>
    </row>
    <row r="377" spans="1:19" ht="21" customHeight="1">
      <c r="A377" s="66"/>
      <c r="B377" s="67"/>
      <c r="C377" s="67"/>
      <c r="D377" s="67"/>
      <c r="E377" s="67"/>
      <c r="F377" s="67"/>
      <c r="G377" s="67"/>
      <c r="H377" s="67"/>
      <c r="I377" s="68"/>
      <c r="J377" s="67"/>
      <c r="K377" s="67"/>
      <c r="L377" s="67"/>
      <c r="M377" s="67"/>
      <c r="N377" s="70"/>
      <c r="O377" s="70"/>
      <c r="P377" s="68"/>
      <c r="Q377" s="66"/>
      <c r="R377" s="23"/>
      <c r="S377" s="23"/>
    </row>
    <row r="378" spans="1:19" ht="21" customHeight="1">
      <c r="A378" s="66" t="s">
        <v>831</v>
      </c>
      <c r="B378" s="67">
        <v>1</v>
      </c>
      <c r="C378" s="67">
        <v>17.56</v>
      </c>
      <c r="D378" s="67">
        <v>50.19</v>
      </c>
      <c r="E378" s="67">
        <v>2.37</v>
      </c>
      <c r="F378" s="67">
        <v>13.46</v>
      </c>
      <c r="G378" s="67">
        <v>11.42</v>
      </c>
      <c r="H378" s="67">
        <v>0.13</v>
      </c>
      <c r="I378" s="68">
        <v>7.980065880000001</v>
      </c>
      <c r="J378" s="67">
        <v>10.58</v>
      </c>
      <c r="K378" s="68">
        <v>2.2</v>
      </c>
      <c r="L378" s="67">
        <v>0.48</v>
      </c>
      <c r="M378" s="67">
        <v>0</v>
      </c>
      <c r="N378" s="70">
        <v>0.001</v>
      </c>
      <c r="O378" s="70">
        <v>0</v>
      </c>
      <c r="P378" s="68">
        <f aca="true" t="shared" si="12" ref="P378:P441">SUM(D378:O378)</f>
        <v>98.81106588</v>
      </c>
      <c r="Q378" s="66"/>
      <c r="R378" s="23">
        <v>4</v>
      </c>
      <c r="S378" s="23"/>
    </row>
    <row r="379" spans="1:19" ht="21" customHeight="1">
      <c r="A379" s="66" t="s">
        <v>832</v>
      </c>
      <c r="B379" s="67">
        <v>1</v>
      </c>
      <c r="C379" s="67">
        <v>17.56</v>
      </c>
      <c r="D379" s="67">
        <v>50.46</v>
      </c>
      <c r="E379" s="67">
        <v>2.53</v>
      </c>
      <c r="F379" s="67">
        <v>13.89</v>
      </c>
      <c r="G379" s="67">
        <v>11.08</v>
      </c>
      <c r="H379" s="67">
        <v>0.15</v>
      </c>
      <c r="I379" s="68">
        <v>7.535003840000001</v>
      </c>
      <c r="J379" s="67">
        <v>11.14</v>
      </c>
      <c r="K379" s="67">
        <v>2.19</v>
      </c>
      <c r="L379" s="67">
        <v>0.45</v>
      </c>
      <c r="M379" s="67">
        <v>0.22</v>
      </c>
      <c r="N379" s="70">
        <v>0.083</v>
      </c>
      <c r="O379" s="70">
        <v>0.011</v>
      </c>
      <c r="P379" s="68">
        <f t="shared" si="12"/>
        <v>99.73900384</v>
      </c>
      <c r="Q379" s="66"/>
      <c r="R379" s="23">
        <v>332</v>
      </c>
      <c r="S379" s="23"/>
    </row>
    <row r="380" spans="1:19" ht="21" customHeight="1">
      <c r="A380" s="66" t="s">
        <v>833</v>
      </c>
      <c r="B380" s="67">
        <v>1</v>
      </c>
      <c r="C380" s="67">
        <v>17.56</v>
      </c>
      <c r="D380" s="67">
        <v>50.59</v>
      </c>
      <c r="E380" s="68">
        <v>2.4</v>
      </c>
      <c r="F380" s="67">
        <v>13.66</v>
      </c>
      <c r="G380" s="67">
        <v>11.11</v>
      </c>
      <c r="H380" s="67">
        <v>0.18</v>
      </c>
      <c r="I380" s="68">
        <v>7.64885692</v>
      </c>
      <c r="J380" s="67">
        <v>10.76</v>
      </c>
      <c r="K380" s="67">
        <v>2.18</v>
      </c>
      <c r="L380" s="67">
        <v>0.42</v>
      </c>
      <c r="M380" s="67">
        <v>0.22</v>
      </c>
      <c r="N380" s="70">
        <v>0.095</v>
      </c>
      <c r="O380" s="70">
        <v>0.014</v>
      </c>
      <c r="P380" s="68">
        <f t="shared" si="12"/>
        <v>99.27785692000002</v>
      </c>
      <c r="Q380" s="66"/>
      <c r="R380" s="23">
        <v>380</v>
      </c>
      <c r="S380" s="23"/>
    </row>
    <row r="381" spans="1:19" ht="21" customHeight="1">
      <c r="A381" s="66" t="s">
        <v>834</v>
      </c>
      <c r="B381" s="67">
        <v>1</v>
      </c>
      <c r="C381" s="67">
        <v>17.56</v>
      </c>
      <c r="D381" s="67">
        <v>50.45</v>
      </c>
      <c r="E381" s="67">
        <v>2.45</v>
      </c>
      <c r="F381" s="67">
        <v>13.55</v>
      </c>
      <c r="G381" s="68">
        <v>11.4</v>
      </c>
      <c r="H381" s="67">
        <v>0.14</v>
      </c>
      <c r="I381" s="68">
        <v>7.959365320000001</v>
      </c>
      <c r="J381" s="67">
        <v>10.75</v>
      </c>
      <c r="K381" s="67">
        <v>2.06</v>
      </c>
      <c r="L381" s="67">
        <v>0.42</v>
      </c>
      <c r="M381" s="67">
        <v>0.21</v>
      </c>
      <c r="N381" s="70">
        <v>0.079</v>
      </c>
      <c r="O381" s="70">
        <v>0.013</v>
      </c>
      <c r="P381" s="68">
        <f t="shared" si="12"/>
        <v>99.48136532000001</v>
      </c>
      <c r="Q381" s="66"/>
      <c r="R381" s="23">
        <v>316</v>
      </c>
      <c r="S381" s="23"/>
    </row>
    <row r="382" spans="1:19" ht="21" customHeight="1">
      <c r="A382" s="66" t="s">
        <v>835</v>
      </c>
      <c r="B382" s="67">
        <v>1</v>
      </c>
      <c r="C382" s="67">
        <v>17.56</v>
      </c>
      <c r="D382" s="67">
        <v>51.01</v>
      </c>
      <c r="E382" s="67">
        <v>2.42</v>
      </c>
      <c r="F382" s="67">
        <v>13.76</v>
      </c>
      <c r="G382" s="67">
        <v>10.91</v>
      </c>
      <c r="H382" s="67">
        <v>0.17</v>
      </c>
      <c r="I382" s="68">
        <v>7.421150760000001</v>
      </c>
      <c r="J382" s="67">
        <v>10.63</v>
      </c>
      <c r="K382" s="67">
        <v>2.18</v>
      </c>
      <c r="L382" s="67">
        <v>0.43</v>
      </c>
      <c r="M382" s="68">
        <v>0.2</v>
      </c>
      <c r="N382" s="70">
        <v>0.107</v>
      </c>
      <c r="O382" s="70">
        <v>0.008</v>
      </c>
      <c r="P382" s="68">
        <f t="shared" si="12"/>
        <v>99.24615076</v>
      </c>
      <c r="Q382" s="66"/>
      <c r="R382" s="23">
        <v>428</v>
      </c>
      <c r="S382" s="23"/>
    </row>
    <row r="383" spans="1:19" ht="21" customHeight="1">
      <c r="A383" s="66" t="s">
        <v>836</v>
      </c>
      <c r="B383" s="67">
        <v>1</v>
      </c>
      <c r="C383" s="67">
        <v>17.56</v>
      </c>
      <c r="D383" s="67">
        <v>50.38</v>
      </c>
      <c r="E383" s="67">
        <v>2.33</v>
      </c>
      <c r="F383" s="67">
        <v>13.59</v>
      </c>
      <c r="G383" s="67">
        <v>10.52</v>
      </c>
      <c r="H383" s="67">
        <v>0.15</v>
      </c>
      <c r="I383" s="68">
        <v>7.5867552400000005</v>
      </c>
      <c r="J383" s="67">
        <v>10.96</v>
      </c>
      <c r="K383" s="67">
        <v>2.18</v>
      </c>
      <c r="L383" s="67">
        <v>0.42</v>
      </c>
      <c r="M383" s="67">
        <v>0.23</v>
      </c>
      <c r="N383" s="70">
        <v>0.091</v>
      </c>
      <c r="O383" s="70">
        <v>0.011</v>
      </c>
      <c r="P383" s="68">
        <f t="shared" si="12"/>
        <v>98.44875524000001</v>
      </c>
      <c r="Q383" s="66"/>
      <c r="R383" s="23">
        <v>364</v>
      </c>
      <c r="S383" s="23"/>
    </row>
    <row r="384" spans="1:19" ht="21" customHeight="1">
      <c r="A384" s="66" t="s">
        <v>837</v>
      </c>
      <c r="B384" s="67">
        <v>1</v>
      </c>
      <c r="C384" s="67">
        <v>17.56</v>
      </c>
      <c r="D384" s="67">
        <v>50.37</v>
      </c>
      <c r="E384" s="67">
        <v>2.45</v>
      </c>
      <c r="F384" s="67">
        <v>13.45</v>
      </c>
      <c r="G384" s="67">
        <v>10.88</v>
      </c>
      <c r="H384" s="67">
        <v>0.14</v>
      </c>
      <c r="I384" s="68">
        <v>8.01111672</v>
      </c>
      <c r="J384" s="67">
        <v>10.73</v>
      </c>
      <c r="K384" s="68">
        <v>2.1</v>
      </c>
      <c r="L384" s="67">
        <v>0.45</v>
      </c>
      <c r="M384" s="67">
        <v>0.17</v>
      </c>
      <c r="N384" s="70">
        <v>0.105</v>
      </c>
      <c r="O384" s="70">
        <v>0.003</v>
      </c>
      <c r="P384" s="68">
        <f t="shared" si="12"/>
        <v>98.85911672</v>
      </c>
      <c r="Q384" s="66"/>
      <c r="R384" s="23">
        <v>420</v>
      </c>
      <c r="S384" s="23"/>
    </row>
    <row r="385" spans="1:19" ht="21" customHeight="1">
      <c r="A385" s="66" t="s">
        <v>838</v>
      </c>
      <c r="B385" s="67">
        <v>1</v>
      </c>
      <c r="C385" s="67">
        <v>17.56</v>
      </c>
      <c r="D385" s="67">
        <v>50.15</v>
      </c>
      <c r="E385" s="67">
        <v>2.34</v>
      </c>
      <c r="F385" s="67">
        <v>13.41</v>
      </c>
      <c r="G385" s="67">
        <v>11.12</v>
      </c>
      <c r="H385" s="67">
        <v>0.18</v>
      </c>
      <c r="I385" s="68">
        <v>7.9697156</v>
      </c>
      <c r="J385" s="67">
        <v>10.65</v>
      </c>
      <c r="K385" s="68">
        <v>2.19</v>
      </c>
      <c r="L385" s="67">
        <v>0.42</v>
      </c>
      <c r="M385" s="67">
        <v>0.25</v>
      </c>
      <c r="N385" s="70">
        <v>0.12</v>
      </c>
      <c r="O385" s="70">
        <v>0.083</v>
      </c>
      <c r="P385" s="68">
        <f t="shared" si="12"/>
        <v>98.88271560000001</v>
      </c>
      <c r="Q385" s="66"/>
      <c r="R385" s="23">
        <v>480</v>
      </c>
      <c r="S385" s="23"/>
    </row>
    <row r="386" spans="1:19" ht="21" customHeight="1">
      <c r="A386" s="66"/>
      <c r="B386" s="67"/>
      <c r="C386" s="67"/>
      <c r="D386" s="67"/>
      <c r="E386" s="67"/>
      <c r="F386" s="67"/>
      <c r="G386" s="67"/>
      <c r="H386" s="67"/>
      <c r="I386" s="68"/>
      <c r="J386" s="67"/>
      <c r="K386" s="68"/>
      <c r="L386" s="67"/>
      <c r="M386" s="67"/>
      <c r="N386" s="70"/>
      <c r="O386" s="70"/>
      <c r="P386" s="68"/>
      <c r="Q386" s="66"/>
      <c r="R386" s="23"/>
      <c r="S386" s="23"/>
    </row>
    <row r="387" spans="1:19" ht="21" customHeight="1">
      <c r="A387" s="66" t="s">
        <v>839</v>
      </c>
      <c r="B387" s="67">
        <v>1</v>
      </c>
      <c r="C387" s="67">
        <v>17.16</v>
      </c>
      <c r="D387" s="67">
        <v>50.49</v>
      </c>
      <c r="E387" s="67">
        <v>2.51</v>
      </c>
      <c r="F387" s="67">
        <v>13.76</v>
      </c>
      <c r="G387" s="67">
        <v>10.94</v>
      </c>
      <c r="H387" s="67">
        <v>0.16</v>
      </c>
      <c r="I387" s="68">
        <v>7.21414516</v>
      </c>
      <c r="J387" s="67">
        <v>11.05</v>
      </c>
      <c r="K387" s="68">
        <v>2.15</v>
      </c>
      <c r="L387" s="67">
        <v>0.43</v>
      </c>
      <c r="M387" s="67">
        <v>0.21</v>
      </c>
      <c r="N387" s="70">
        <v>0.173</v>
      </c>
      <c r="O387" s="70">
        <v>0.013</v>
      </c>
      <c r="P387" s="68">
        <f t="shared" si="12"/>
        <v>99.10014516000001</v>
      </c>
      <c r="Q387" s="66"/>
      <c r="R387" s="23">
        <v>692</v>
      </c>
      <c r="S387" s="23"/>
    </row>
    <row r="388" spans="1:19" ht="21" customHeight="1">
      <c r="A388" s="66" t="s">
        <v>840</v>
      </c>
      <c r="B388" s="67">
        <v>1</v>
      </c>
      <c r="C388" s="67">
        <v>17.16</v>
      </c>
      <c r="D388" s="67">
        <v>50.84</v>
      </c>
      <c r="E388" s="67">
        <v>2.61</v>
      </c>
      <c r="F388" s="67">
        <v>13.94</v>
      </c>
      <c r="G388" s="67">
        <v>11.22</v>
      </c>
      <c r="H388" s="67">
        <v>0.15</v>
      </c>
      <c r="I388" s="68">
        <v>7.410800480000001</v>
      </c>
      <c r="J388" s="67">
        <v>11.05</v>
      </c>
      <c r="K388" s="68">
        <v>2.17</v>
      </c>
      <c r="L388" s="67">
        <v>0.45</v>
      </c>
      <c r="M388" s="67">
        <v>0.21</v>
      </c>
      <c r="N388" s="70">
        <v>0.105</v>
      </c>
      <c r="O388" s="70">
        <v>0.011</v>
      </c>
      <c r="P388" s="68">
        <f t="shared" si="12"/>
        <v>100.16680048</v>
      </c>
      <c r="Q388" s="66"/>
      <c r="R388" s="23">
        <v>420</v>
      </c>
      <c r="S388" s="23"/>
    </row>
    <row r="389" spans="1:19" ht="21" customHeight="1">
      <c r="A389" s="66" t="s">
        <v>841</v>
      </c>
      <c r="B389" s="67">
        <v>1</v>
      </c>
      <c r="C389" s="67">
        <v>17.16</v>
      </c>
      <c r="D389" s="67">
        <v>50.53</v>
      </c>
      <c r="E389" s="67">
        <v>2.59</v>
      </c>
      <c r="F389" s="67">
        <v>13.91</v>
      </c>
      <c r="G389" s="67">
        <v>10.84</v>
      </c>
      <c r="H389" s="67">
        <v>0.19</v>
      </c>
      <c r="I389" s="68">
        <v>7.0381904</v>
      </c>
      <c r="J389" s="67">
        <v>10.89</v>
      </c>
      <c r="K389" s="68">
        <v>2.16</v>
      </c>
      <c r="L389" s="67">
        <v>0.45</v>
      </c>
      <c r="M389" s="67">
        <v>0.24</v>
      </c>
      <c r="N389" s="70">
        <v>0.234</v>
      </c>
      <c r="O389" s="70">
        <v>0.019</v>
      </c>
      <c r="P389" s="68">
        <f t="shared" si="12"/>
        <v>99.0911904</v>
      </c>
      <c r="Q389" s="66"/>
      <c r="R389" s="23">
        <v>936</v>
      </c>
      <c r="S389" s="23"/>
    </row>
    <row r="390" spans="1:19" ht="21" customHeight="1">
      <c r="A390" s="66" t="s">
        <v>842</v>
      </c>
      <c r="B390" s="67">
        <v>1</v>
      </c>
      <c r="C390" s="67">
        <v>17.16</v>
      </c>
      <c r="D390" s="68">
        <v>50.4</v>
      </c>
      <c r="E390" s="67">
        <v>2.34</v>
      </c>
      <c r="F390" s="67">
        <v>13.52</v>
      </c>
      <c r="G390" s="67">
        <v>11.17</v>
      </c>
      <c r="H390" s="67">
        <v>0.14</v>
      </c>
      <c r="I390" s="68">
        <v>7.348698799999999</v>
      </c>
      <c r="J390" s="67">
        <v>10.75</v>
      </c>
      <c r="K390" s="68">
        <v>2.2</v>
      </c>
      <c r="L390" s="67">
        <v>0.44</v>
      </c>
      <c r="M390" s="67">
        <v>0.23</v>
      </c>
      <c r="N390" s="70">
        <v>0.141</v>
      </c>
      <c r="O390" s="70">
        <v>0.017</v>
      </c>
      <c r="P390" s="68">
        <f t="shared" si="12"/>
        <v>98.6966988</v>
      </c>
      <c r="Q390" s="66"/>
      <c r="R390" s="23">
        <v>564</v>
      </c>
      <c r="S390" s="23"/>
    </row>
    <row r="391" spans="1:19" ht="21" customHeight="1">
      <c r="A391" s="66" t="s">
        <v>843</v>
      </c>
      <c r="B391" s="67">
        <v>1</v>
      </c>
      <c r="C391" s="67">
        <v>17.16</v>
      </c>
      <c r="D391" s="67">
        <v>50.51</v>
      </c>
      <c r="E391" s="67">
        <v>2.55</v>
      </c>
      <c r="F391" s="67">
        <v>13.52</v>
      </c>
      <c r="G391" s="67">
        <v>11.32</v>
      </c>
      <c r="H391" s="67">
        <v>0.15</v>
      </c>
      <c r="I391" s="68">
        <v>8.34232568</v>
      </c>
      <c r="J391" s="67">
        <v>10.76</v>
      </c>
      <c r="K391" s="68">
        <v>2.09</v>
      </c>
      <c r="L391" s="67">
        <v>0.43</v>
      </c>
      <c r="M391" s="68">
        <v>0.2</v>
      </c>
      <c r="N391" s="70">
        <v>0.123</v>
      </c>
      <c r="O391" s="70">
        <v>0.009</v>
      </c>
      <c r="P391" s="68">
        <f t="shared" si="12"/>
        <v>100.00432568000004</v>
      </c>
      <c r="Q391" s="66"/>
      <c r="R391" s="23">
        <v>492</v>
      </c>
      <c r="S391" s="23"/>
    </row>
    <row r="392" spans="1:19" ht="21" customHeight="1">
      <c r="A392" s="66" t="s">
        <v>844</v>
      </c>
      <c r="B392" s="67">
        <v>1</v>
      </c>
      <c r="C392" s="67">
        <v>17.16</v>
      </c>
      <c r="D392" s="67">
        <v>49.77</v>
      </c>
      <c r="E392" s="68">
        <v>2.5</v>
      </c>
      <c r="F392" s="67">
        <v>13.28</v>
      </c>
      <c r="G392" s="67">
        <v>11.22</v>
      </c>
      <c r="H392" s="67">
        <v>0.17</v>
      </c>
      <c r="I392" s="68">
        <v>7.907613919999999</v>
      </c>
      <c r="J392" s="67">
        <v>10.85</v>
      </c>
      <c r="K392" s="68">
        <v>2.08</v>
      </c>
      <c r="L392" s="67">
        <v>0.48</v>
      </c>
      <c r="M392" s="67">
        <v>0.26</v>
      </c>
      <c r="N392" s="70">
        <v>0.143</v>
      </c>
      <c r="O392" s="70">
        <v>0.016</v>
      </c>
      <c r="P392" s="68">
        <f t="shared" si="12"/>
        <v>98.67661392000001</v>
      </c>
      <c r="Q392" s="66"/>
      <c r="R392" s="23">
        <v>572</v>
      </c>
      <c r="S392" s="23"/>
    </row>
    <row r="393" spans="1:19" ht="21" customHeight="1">
      <c r="A393" s="66" t="s">
        <v>845</v>
      </c>
      <c r="B393" s="67">
        <v>1</v>
      </c>
      <c r="C393" s="67">
        <v>17.16</v>
      </c>
      <c r="D393" s="67">
        <v>50.56</v>
      </c>
      <c r="E393" s="68">
        <v>2.33</v>
      </c>
      <c r="F393" s="68">
        <v>13.8</v>
      </c>
      <c r="G393" s="67">
        <v>10.88</v>
      </c>
      <c r="H393" s="67">
        <v>0.16</v>
      </c>
      <c r="I393" s="68">
        <v>7.30729768</v>
      </c>
      <c r="J393" s="67">
        <v>10.81</v>
      </c>
      <c r="K393" s="68">
        <v>2.13</v>
      </c>
      <c r="L393" s="67">
        <v>0.46</v>
      </c>
      <c r="M393" s="67">
        <v>0.22</v>
      </c>
      <c r="N393" s="70">
        <v>0.127</v>
      </c>
      <c r="O393" s="70">
        <v>0.011</v>
      </c>
      <c r="P393" s="68">
        <f t="shared" si="12"/>
        <v>98.79529767999998</v>
      </c>
      <c r="Q393" s="66"/>
      <c r="R393" s="23">
        <v>508</v>
      </c>
      <c r="S393" s="23"/>
    </row>
    <row r="394" spans="1:19" ht="21" customHeight="1">
      <c r="A394" s="66" t="s">
        <v>846</v>
      </c>
      <c r="B394" s="67">
        <v>1</v>
      </c>
      <c r="C394" s="67">
        <v>17.16</v>
      </c>
      <c r="D394" s="67">
        <v>50.68</v>
      </c>
      <c r="E394" s="68">
        <v>2.56</v>
      </c>
      <c r="F394" s="67">
        <v>13.89</v>
      </c>
      <c r="G394" s="68">
        <v>11.1</v>
      </c>
      <c r="H394" s="67">
        <v>0.19</v>
      </c>
      <c r="I394" s="68">
        <v>7.25554628</v>
      </c>
      <c r="J394" s="67">
        <v>11.17</v>
      </c>
      <c r="K394" s="68">
        <v>2.13</v>
      </c>
      <c r="L394" s="67">
        <v>0.46</v>
      </c>
      <c r="M394" s="67">
        <v>0.22</v>
      </c>
      <c r="N394" s="70">
        <v>0.202</v>
      </c>
      <c r="O394" s="70">
        <v>0.014</v>
      </c>
      <c r="P394" s="68">
        <f t="shared" si="12"/>
        <v>99.87154627999998</v>
      </c>
      <c r="Q394" s="66"/>
      <c r="R394" s="23">
        <v>808</v>
      </c>
      <c r="S394" s="23"/>
    </row>
    <row r="395" spans="1:19" ht="21" customHeight="1">
      <c r="A395" s="66" t="s">
        <v>847</v>
      </c>
      <c r="B395" s="67">
        <v>1</v>
      </c>
      <c r="C395" s="67">
        <v>17.16</v>
      </c>
      <c r="D395" s="67">
        <v>50.64</v>
      </c>
      <c r="E395" s="68">
        <v>2.3</v>
      </c>
      <c r="F395" s="67">
        <v>13.85</v>
      </c>
      <c r="G395" s="67">
        <v>11.12</v>
      </c>
      <c r="H395" s="67">
        <v>0.15</v>
      </c>
      <c r="I395" s="68">
        <v>7.431501040000001</v>
      </c>
      <c r="J395" s="67">
        <v>11.11</v>
      </c>
      <c r="K395" s="68">
        <v>2.15</v>
      </c>
      <c r="L395" s="67">
        <v>0.44</v>
      </c>
      <c r="M395" s="68">
        <v>0.2</v>
      </c>
      <c r="N395" s="70">
        <v>0.217</v>
      </c>
      <c r="O395" s="70">
        <v>0.012</v>
      </c>
      <c r="P395" s="68">
        <f t="shared" si="12"/>
        <v>99.62050104000001</v>
      </c>
      <c r="Q395" s="66"/>
      <c r="R395" s="23">
        <v>868</v>
      </c>
      <c r="S395" s="23"/>
    </row>
    <row r="396" spans="1:19" ht="21" customHeight="1">
      <c r="A396" s="66" t="s">
        <v>848</v>
      </c>
      <c r="B396" s="67">
        <v>1</v>
      </c>
      <c r="C396" s="67">
        <v>17.16</v>
      </c>
      <c r="D396" s="67">
        <v>50.66</v>
      </c>
      <c r="E396" s="67">
        <v>2.65</v>
      </c>
      <c r="F396" s="67">
        <v>13.89</v>
      </c>
      <c r="G396" s="67">
        <v>11.04</v>
      </c>
      <c r="H396" s="67">
        <v>0.13</v>
      </c>
      <c r="I396" s="68">
        <v>7.141693200000001</v>
      </c>
      <c r="J396" s="67">
        <v>11.21</v>
      </c>
      <c r="K396" s="68">
        <v>2.2</v>
      </c>
      <c r="L396" s="67">
        <v>0.46</v>
      </c>
      <c r="M396" s="67">
        <v>0.23</v>
      </c>
      <c r="N396" s="70">
        <v>0.186</v>
      </c>
      <c r="O396" s="70">
        <v>0.019</v>
      </c>
      <c r="P396" s="68">
        <f t="shared" si="12"/>
        <v>99.81669319999999</v>
      </c>
      <c r="Q396" s="66"/>
      <c r="R396" s="23">
        <v>744</v>
      </c>
      <c r="S396" s="23"/>
    </row>
    <row r="397" spans="1:19" ht="21" customHeight="1">
      <c r="A397" s="23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71"/>
      <c r="O397" s="71"/>
      <c r="P397" s="24"/>
      <c r="Q397" s="23"/>
      <c r="R397" s="23"/>
      <c r="S397" s="23"/>
    </row>
    <row r="398" spans="1:19" ht="21" customHeight="1">
      <c r="A398" s="66" t="s">
        <v>849</v>
      </c>
      <c r="B398" s="67">
        <v>1</v>
      </c>
      <c r="C398" s="67">
        <v>16.84</v>
      </c>
      <c r="D398" s="67">
        <v>49.97</v>
      </c>
      <c r="E398" s="67">
        <v>2.23</v>
      </c>
      <c r="F398" s="67">
        <v>12.63</v>
      </c>
      <c r="G398" s="67">
        <v>11.29</v>
      </c>
      <c r="H398" s="67">
        <v>0.12</v>
      </c>
      <c r="I398" s="68">
        <v>10.4537828</v>
      </c>
      <c r="J398" s="67">
        <v>10.19</v>
      </c>
      <c r="K398" s="67">
        <v>1.98</v>
      </c>
      <c r="L398" s="67">
        <v>0.42</v>
      </c>
      <c r="M398" s="67">
        <v>0.21</v>
      </c>
      <c r="N398" s="70">
        <v>0.096</v>
      </c>
      <c r="O398" s="70">
        <v>0.01</v>
      </c>
      <c r="P398" s="68">
        <f t="shared" si="12"/>
        <v>99.59978280000001</v>
      </c>
      <c r="Q398" s="66"/>
      <c r="R398" s="23">
        <v>384</v>
      </c>
      <c r="S398" s="23"/>
    </row>
    <row r="399" spans="1:19" ht="21" customHeight="1">
      <c r="A399" s="66" t="s">
        <v>850</v>
      </c>
      <c r="B399" s="67">
        <v>1</v>
      </c>
      <c r="C399" s="67">
        <v>16.84</v>
      </c>
      <c r="D399" s="67">
        <v>49.67</v>
      </c>
      <c r="E399" s="67">
        <v>2.28</v>
      </c>
      <c r="F399" s="67">
        <v>12.59</v>
      </c>
      <c r="G399" s="67">
        <v>11.47</v>
      </c>
      <c r="H399" s="67">
        <v>0.16</v>
      </c>
      <c r="I399" s="68">
        <v>9.7292632</v>
      </c>
      <c r="J399" s="67">
        <v>10.33</v>
      </c>
      <c r="K399" s="67">
        <v>1.96</v>
      </c>
      <c r="L399" s="68">
        <v>0.4</v>
      </c>
      <c r="M399" s="68">
        <v>0.2</v>
      </c>
      <c r="N399" s="70">
        <v>0.146</v>
      </c>
      <c r="O399" s="70">
        <v>0.012</v>
      </c>
      <c r="P399" s="68">
        <f t="shared" si="12"/>
        <v>98.94726320000001</v>
      </c>
      <c r="Q399" s="66"/>
      <c r="R399" s="23">
        <v>584</v>
      </c>
      <c r="S399" s="23"/>
    </row>
    <row r="400" spans="1:19" ht="21" customHeight="1">
      <c r="A400" s="66" t="s">
        <v>851</v>
      </c>
      <c r="B400" s="67">
        <v>1</v>
      </c>
      <c r="C400" s="67">
        <v>16.84</v>
      </c>
      <c r="D400" s="67">
        <v>50.34</v>
      </c>
      <c r="E400" s="67">
        <v>2.43</v>
      </c>
      <c r="F400" s="67">
        <v>13.42</v>
      </c>
      <c r="G400" s="67">
        <v>11.21</v>
      </c>
      <c r="H400" s="67">
        <v>0.17</v>
      </c>
      <c r="I400" s="68">
        <v>8.24917316</v>
      </c>
      <c r="J400" s="67">
        <v>10.77</v>
      </c>
      <c r="K400" s="67">
        <v>2.11</v>
      </c>
      <c r="L400" s="67">
        <v>0.47</v>
      </c>
      <c r="M400" s="67">
        <v>0.23</v>
      </c>
      <c r="N400" s="70">
        <v>0.146</v>
      </c>
      <c r="O400" s="70">
        <v>0.008</v>
      </c>
      <c r="P400" s="68">
        <f t="shared" si="12"/>
        <v>99.55317316</v>
      </c>
      <c r="Q400" s="66"/>
      <c r="R400" s="23">
        <v>584</v>
      </c>
      <c r="S400" s="23"/>
    </row>
    <row r="401" spans="1:19" ht="21" customHeight="1">
      <c r="A401" s="66" t="s">
        <v>852</v>
      </c>
      <c r="B401" s="67">
        <v>1</v>
      </c>
      <c r="C401" s="67">
        <v>16.84</v>
      </c>
      <c r="D401" s="67">
        <v>50.26</v>
      </c>
      <c r="E401" s="67">
        <v>2.42</v>
      </c>
      <c r="F401" s="67">
        <v>13.44</v>
      </c>
      <c r="G401" s="67">
        <v>11.08</v>
      </c>
      <c r="H401" s="67">
        <v>0.17</v>
      </c>
      <c r="I401" s="68">
        <v>8.062868120000001</v>
      </c>
      <c r="J401" s="67">
        <v>10.98</v>
      </c>
      <c r="K401" s="67">
        <v>2.03</v>
      </c>
      <c r="L401" s="67">
        <v>0.46</v>
      </c>
      <c r="M401" s="67">
        <v>0.25</v>
      </c>
      <c r="N401" s="70">
        <v>0.167</v>
      </c>
      <c r="O401" s="70">
        <v>0.014</v>
      </c>
      <c r="P401" s="68">
        <f t="shared" si="12"/>
        <v>99.33386812</v>
      </c>
      <c r="Q401" s="66"/>
      <c r="R401" s="23">
        <v>668</v>
      </c>
      <c r="S401" s="23"/>
    </row>
    <row r="402" spans="1:19" ht="21" customHeight="1">
      <c r="A402" s="66" t="s">
        <v>853</v>
      </c>
      <c r="B402" s="67">
        <v>1</v>
      </c>
      <c r="C402" s="67">
        <v>16.84</v>
      </c>
      <c r="D402" s="67">
        <v>50.44</v>
      </c>
      <c r="E402" s="67">
        <v>2.44</v>
      </c>
      <c r="F402" s="68">
        <v>13.1</v>
      </c>
      <c r="G402" s="67">
        <v>11.25</v>
      </c>
      <c r="H402" s="67">
        <v>0.17</v>
      </c>
      <c r="I402" s="68">
        <v>8.14567036</v>
      </c>
      <c r="J402" s="67">
        <v>11.04</v>
      </c>
      <c r="K402" s="67">
        <v>2.09</v>
      </c>
      <c r="L402" s="67">
        <v>0.45</v>
      </c>
      <c r="M402" s="67">
        <v>0.23</v>
      </c>
      <c r="N402" s="70">
        <v>0.116</v>
      </c>
      <c r="O402" s="70">
        <v>0.013</v>
      </c>
      <c r="P402" s="68">
        <f t="shared" si="12"/>
        <v>99.48467036000001</v>
      </c>
      <c r="Q402" s="66"/>
      <c r="R402" s="23">
        <v>464</v>
      </c>
      <c r="S402" s="23"/>
    </row>
    <row r="403" spans="1:19" ht="21" customHeight="1">
      <c r="A403" s="66" t="s">
        <v>854</v>
      </c>
      <c r="B403" s="67">
        <v>1</v>
      </c>
      <c r="C403" s="67">
        <v>16.84</v>
      </c>
      <c r="D403" s="67">
        <v>50.09</v>
      </c>
      <c r="E403" s="67">
        <v>2.56</v>
      </c>
      <c r="F403" s="67">
        <v>13.25</v>
      </c>
      <c r="G403" s="67">
        <v>11.19</v>
      </c>
      <c r="H403" s="67">
        <v>0.19</v>
      </c>
      <c r="I403" s="68">
        <v>8.311274840000001</v>
      </c>
      <c r="J403" s="67">
        <v>10.91</v>
      </c>
      <c r="K403" s="67">
        <v>2.15</v>
      </c>
      <c r="L403" s="67">
        <v>0.47</v>
      </c>
      <c r="M403" s="68">
        <v>0.2</v>
      </c>
      <c r="N403" s="70">
        <v>0.117</v>
      </c>
      <c r="O403" s="70">
        <v>0.01</v>
      </c>
      <c r="P403" s="68">
        <f t="shared" si="12"/>
        <v>99.44827484000001</v>
      </c>
      <c r="Q403" s="66"/>
      <c r="R403" s="23">
        <v>468</v>
      </c>
      <c r="S403" s="23"/>
    </row>
    <row r="404" spans="1:19" ht="21" customHeight="1">
      <c r="A404" s="66"/>
      <c r="B404" s="67"/>
      <c r="C404" s="67"/>
      <c r="D404" s="67"/>
      <c r="E404" s="67"/>
      <c r="F404" s="67"/>
      <c r="G404" s="67"/>
      <c r="H404" s="67"/>
      <c r="I404" s="68"/>
      <c r="J404" s="67"/>
      <c r="K404" s="67"/>
      <c r="L404" s="67"/>
      <c r="M404" s="67"/>
      <c r="N404" s="70"/>
      <c r="O404" s="70"/>
      <c r="P404" s="68"/>
      <c r="Q404" s="66"/>
      <c r="R404" s="23"/>
      <c r="S404" s="23"/>
    </row>
    <row r="405" spans="1:19" ht="21" customHeight="1">
      <c r="A405" s="66" t="s">
        <v>855</v>
      </c>
      <c r="B405" s="67">
        <v>1</v>
      </c>
      <c r="C405" s="67">
        <v>16.34</v>
      </c>
      <c r="D405" s="67">
        <v>50.75</v>
      </c>
      <c r="E405" s="67">
        <v>2.14</v>
      </c>
      <c r="F405" s="67">
        <v>13.08</v>
      </c>
      <c r="G405" s="67">
        <v>10.83</v>
      </c>
      <c r="H405" s="67">
        <v>0.16</v>
      </c>
      <c r="I405" s="68">
        <v>9.18069836</v>
      </c>
      <c r="J405" s="67">
        <v>10.18</v>
      </c>
      <c r="K405" s="67">
        <v>2.29</v>
      </c>
      <c r="L405" s="67">
        <v>0.37</v>
      </c>
      <c r="M405" s="67">
        <v>0.24</v>
      </c>
      <c r="N405" s="70">
        <v>0.12</v>
      </c>
      <c r="O405" s="70">
        <v>0.031</v>
      </c>
      <c r="P405" s="68">
        <f t="shared" si="12"/>
        <v>99.37169836000001</v>
      </c>
      <c r="Q405" s="66"/>
      <c r="R405" s="23">
        <v>480</v>
      </c>
      <c r="S405" s="23"/>
    </row>
    <row r="406" spans="1:19" ht="21" customHeight="1">
      <c r="A406" s="66" t="s">
        <v>856</v>
      </c>
      <c r="B406" s="67">
        <v>1</v>
      </c>
      <c r="C406" s="67">
        <v>16.34</v>
      </c>
      <c r="D406" s="67">
        <v>49.34</v>
      </c>
      <c r="E406" s="67">
        <v>2.27</v>
      </c>
      <c r="F406" s="67">
        <v>12.23</v>
      </c>
      <c r="G406" s="67">
        <v>11.68</v>
      </c>
      <c r="H406" s="67">
        <v>0.18</v>
      </c>
      <c r="I406" s="68">
        <v>10.54693532</v>
      </c>
      <c r="J406" s="67">
        <v>9.99</v>
      </c>
      <c r="K406" s="67">
        <v>2.07</v>
      </c>
      <c r="L406" s="68">
        <v>0.4</v>
      </c>
      <c r="M406" s="67">
        <v>0.19</v>
      </c>
      <c r="N406" s="70">
        <v>0.167</v>
      </c>
      <c r="O406" s="70">
        <v>0.032</v>
      </c>
      <c r="P406" s="68">
        <f t="shared" si="12"/>
        <v>99.09593532000001</v>
      </c>
      <c r="Q406" s="66"/>
      <c r="R406" s="23">
        <v>668</v>
      </c>
      <c r="S406" s="23"/>
    </row>
    <row r="407" spans="1:19" ht="21" customHeight="1">
      <c r="A407" s="66" t="s">
        <v>857</v>
      </c>
      <c r="B407" s="67">
        <v>1</v>
      </c>
      <c r="C407" s="67">
        <v>16.34</v>
      </c>
      <c r="D407" s="68">
        <v>50.4</v>
      </c>
      <c r="E407" s="67">
        <v>2.12</v>
      </c>
      <c r="F407" s="67">
        <v>13.13</v>
      </c>
      <c r="G407" s="67">
        <v>10.62</v>
      </c>
      <c r="H407" s="67">
        <v>0.18</v>
      </c>
      <c r="I407" s="68">
        <v>8.9012408</v>
      </c>
      <c r="J407" s="67">
        <v>10.17</v>
      </c>
      <c r="K407" s="67">
        <v>2.23</v>
      </c>
      <c r="L407" s="67">
        <v>0.35</v>
      </c>
      <c r="M407" s="67">
        <v>0.19</v>
      </c>
      <c r="N407" s="70">
        <v>0.169</v>
      </c>
      <c r="O407" s="70">
        <v>0.055</v>
      </c>
      <c r="P407" s="68">
        <f t="shared" si="12"/>
        <v>98.5152408</v>
      </c>
      <c r="Q407" s="66"/>
      <c r="R407" s="23">
        <v>676</v>
      </c>
      <c r="S407" s="23"/>
    </row>
    <row r="408" spans="1:19" ht="21" customHeight="1">
      <c r="A408" s="66" t="s">
        <v>858</v>
      </c>
      <c r="B408" s="67">
        <v>1</v>
      </c>
      <c r="C408" s="67">
        <v>16.34</v>
      </c>
      <c r="D408" s="67">
        <v>50.22</v>
      </c>
      <c r="E408" s="67">
        <v>2.04</v>
      </c>
      <c r="F408" s="67">
        <v>12.92</v>
      </c>
      <c r="G408" s="67">
        <v>10.69</v>
      </c>
      <c r="H408" s="67">
        <v>0.18</v>
      </c>
      <c r="I408" s="68">
        <v>9.211749200000002</v>
      </c>
      <c r="J408" s="67">
        <v>9.98</v>
      </c>
      <c r="K408" s="68">
        <v>2.3</v>
      </c>
      <c r="L408" s="67">
        <v>0.36</v>
      </c>
      <c r="M408" s="67">
        <v>0.25</v>
      </c>
      <c r="N408" s="70">
        <v>0.119</v>
      </c>
      <c r="O408" s="70">
        <v>0.068</v>
      </c>
      <c r="P408" s="68">
        <f t="shared" si="12"/>
        <v>98.3387492</v>
      </c>
      <c r="Q408" s="66"/>
      <c r="R408" s="23">
        <v>476</v>
      </c>
      <c r="S408" s="23"/>
    </row>
    <row r="409" spans="1:19" ht="21" customHeight="1">
      <c r="A409" s="66" t="s">
        <v>859</v>
      </c>
      <c r="B409" s="67">
        <v>1</v>
      </c>
      <c r="C409" s="67">
        <v>16.34</v>
      </c>
      <c r="D409" s="67">
        <v>50.68</v>
      </c>
      <c r="E409" s="67">
        <v>2.07</v>
      </c>
      <c r="F409" s="67">
        <v>12.66</v>
      </c>
      <c r="G409" s="67">
        <v>11.14</v>
      </c>
      <c r="H409" s="67">
        <v>0.13</v>
      </c>
      <c r="I409" s="68">
        <v>10.26747776</v>
      </c>
      <c r="J409" s="67">
        <v>9.74</v>
      </c>
      <c r="K409" s="67">
        <v>2.15</v>
      </c>
      <c r="L409" s="67">
        <v>0.34</v>
      </c>
      <c r="M409" s="67">
        <v>0.22</v>
      </c>
      <c r="N409" s="70">
        <v>0.095</v>
      </c>
      <c r="O409" s="70">
        <v>0.034</v>
      </c>
      <c r="P409" s="68">
        <f t="shared" si="12"/>
        <v>99.52647776</v>
      </c>
      <c r="Q409" s="66"/>
      <c r="R409" s="23">
        <v>380</v>
      </c>
      <c r="S409" s="23"/>
    </row>
    <row r="410" spans="1:19" ht="21" customHeight="1">
      <c r="A410" s="66" t="s">
        <v>860</v>
      </c>
      <c r="B410" s="67">
        <v>1</v>
      </c>
      <c r="C410" s="67">
        <v>16.34</v>
      </c>
      <c r="D410" s="67">
        <v>50.45</v>
      </c>
      <c r="E410" s="67">
        <v>1.93</v>
      </c>
      <c r="F410" s="67">
        <v>13.01</v>
      </c>
      <c r="G410" s="67">
        <v>11.15</v>
      </c>
      <c r="H410" s="67">
        <v>0.18</v>
      </c>
      <c r="I410" s="68">
        <v>9.32560228</v>
      </c>
      <c r="J410" s="67">
        <v>10.03</v>
      </c>
      <c r="K410" s="67">
        <v>2.15</v>
      </c>
      <c r="L410" s="67">
        <v>0.33</v>
      </c>
      <c r="M410" s="67">
        <v>0.23</v>
      </c>
      <c r="N410" s="70">
        <v>0.142</v>
      </c>
      <c r="O410" s="70">
        <v>0.029</v>
      </c>
      <c r="P410" s="68">
        <f t="shared" si="12"/>
        <v>98.95660228000001</v>
      </c>
      <c r="Q410" s="66"/>
      <c r="R410" s="23">
        <v>568</v>
      </c>
      <c r="S410" s="23"/>
    </row>
    <row r="411" spans="1:19" ht="21" customHeight="1">
      <c r="A411" s="66" t="s">
        <v>861</v>
      </c>
      <c r="B411" s="67">
        <v>1</v>
      </c>
      <c r="C411" s="67">
        <v>16.34</v>
      </c>
      <c r="D411" s="67">
        <v>50.19</v>
      </c>
      <c r="E411" s="67">
        <v>2.24</v>
      </c>
      <c r="F411" s="68">
        <v>12.8</v>
      </c>
      <c r="G411" s="67">
        <v>11.28</v>
      </c>
      <c r="H411" s="67">
        <v>0.17</v>
      </c>
      <c r="I411" s="68">
        <v>9.74996376</v>
      </c>
      <c r="J411" s="67">
        <v>9.68</v>
      </c>
      <c r="K411" s="67">
        <v>2.23</v>
      </c>
      <c r="L411" s="67">
        <v>0.38</v>
      </c>
      <c r="M411" s="67">
        <v>0.26</v>
      </c>
      <c r="N411" s="70">
        <v>0.114</v>
      </c>
      <c r="O411" s="70">
        <v>0.026</v>
      </c>
      <c r="P411" s="68">
        <f t="shared" si="12"/>
        <v>99.11996376</v>
      </c>
      <c r="Q411" s="66"/>
      <c r="R411" s="23">
        <v>456</v>
      </c>
      <c r="S411" s="23"/>
    </row>
    <row r="412" spans="1:19" ht="21" customHeight="1">
      <c r="A412" s="66" t="s">
        <v>862</v>
      </c>
      <c r="B412" s="67">
        <v>1</v>
      </c>
      <c r="C412" s="67">
        <v>16.34</v>
      </c>
      <c r="D412" s="67">
        <v>50.78</v>
      </c>
      <c r="E412" s="67">
        <v>2.08</v>
      </c>
      <c r="F412" s="67">
        <v>13.05</v>
      </c>
      <c r="G412" s="67">
        <v>10.94</v>
      </c>
      <c r="H412" s="67">
        <v>0.16</v>
      </c>
      <c r="I412" s="68">
        <v>9.242800039999999</v>
      </c>
      <c r="J412" s="67">
        <v>9.99</v>
      </c>
      <c r="K412" s="67">
        <v>2.23</v>
      </c>
      <c r="L412" s="67">
        <v>0.34</v>
      </c>
      <c r="M412" s="67">
        <v>0.19</v>
      </c>
      <c r="N412" s="70">
        <v>0.154</v>
      </c>
      <c r="O412" s="70">
        <v>0.012</v>
      </c>
      <c r="P412" s="68">
        <f t="shared" si="12"/>
        <v>99.16880003999998</v>
      </c>
      <c r="Q412" s="66"/>
      <c r="R412" s="23">
        <v>616</v>
      </c>
      <c r="S412" s="23"/>
    </row>
    <row r="413" spans="1:19" ht="21" customHeight="1">
      <c r="A413" s="66" t="s">
        <v>863</v>
      </c>
      <c r="B413" s="67">
        <v>1</v>
      </c>
      <c r="C413" s="67">
        <v>16.34</v>
      </c>
      <c r="D413" s="67">
        <v>50.75</v>
      </c>
      <c r="E413" s="67">
        <v>1.97</v>
      </c>
      <c r="F413" s="67">
        <v>12.94</v>
      </c>
      <c r="G413" s="67">
        <v>11.03</v>
      </c>
      <c r="H413" s="67">
        <v>0.14</v>
      </c>
      <c r="I413" s="68">
        <v>9.46015592</v>
      </c>
      <c r="J413" s="67">
        <v>9.95</v>
      </c>
      <c r="K413" s="68">
        <v>2.2</v>
      </c>
      <c r="L413" s="67">
        <v>0.36</v>
      </c>
      <c r="M413" s="68">
        <v>0.2</v>
      </c>
      <c r="N413" s="70">
        <v>0.095</v>
      </c>
      <c r="O413" s="70">
        <v>0.025</v>
      </c>
      <c r="P413" s="68">
        <f t="shared" si="12"/>
        <v>99.12015592000002</v>
      </c>
      <c r="Q413" s="66"/>
      <c r="R413" s="23">
        <v>380</v>
      </c>
      <c r="S413" s="23"/>
    </row>
    <row r="414" spans="1:19" ht="21" customHeight="1">
      <c r="A414" s="66"/>
      <c r="B414" s="67"/>
      <c r="C414" s="67"/>
      <c r="D414" s="67"/>
      <c r="E414" s="67"/>
      <c r="F414" s="67"/>
      <c r="G414" s="67"/>
      <c r="H414" s="67"/>
      <c r="I414" s="68"/>
      <c r="J414" s="67"/>
      <c r="K414" s="67"/>
      <c r="L414" s="67"/>
      <c r="M414" s="67"/>
      <c r="N414" s="70"/>
      <c r="O414" s="70"/>
      <c r="P414" s="68"/>
      <c r="Q414" s="66"/>
      <c r="R414" s="23"/>
      <c r="S414" s="23"/>
    </row>
    <row r="415" spans="1:19" ht="21" customHeight="1">
      <c r="A415" s="66" t="s">
        <v>864</v>
      </c>
      <c r="B415" s="67">
        <v>1</v>
      </c>
      <c r="C415" s="67">
        <v>15.78</v>
      </c>
      <c r="D415" s="67">
        <v>49.83</v>
      </c>
      <c r="E415" s="67">
        <v>2.21</v>
      </c>
      <c r="F415" s="68">
        <v>13.1</v>
      </c>
      <c r="G415" s="67">
        <v>11.24</v>
      </c>
      <c r="H415" s="67">
        <v>0.16</v>
      </c>
      <c r="I415" s="68">
        <v>9.025444160000001</v>
      </c>
      <c r="J415" s="67">
        <v>10.63</v>
      </c>
      <c r="K415" s="67">
        <v>1.99</v>
      </c>
      <c r="L415" s="67">
        <v>0.38</v>
      </c>
      <c r="M415" s="67">
        <v>0.18</v>
      </c>
      <c r="N415" s="70">
        <v>0.167</v>
      </c>
      <c r="O415" s="70">
        <v>0.011</v>
      </c>
      <c r="P415" s="68">
        <f t="shared" si="12"/>
        <v>98.92344415999999</v>
      </c>
      <c r="Q415" s="66"/>
      <c r="R415" s="23">
        <v>668</v>
      </c>
      <c r="S415" s="23"/>
    </row>
    <row r="416" spans="1:19" ht="21" customHeight="1">
      <c r="A416" s="66" t="s">
        <v>865</v>
      </c>
      <c r="B416" s="67">
        <v>1</v>
      </c>
      <c r="C416" s="67">
        <v>15.78</v>
      </c>
      <c r="D416" s="67">
        <v>50.26</v>
      </c>
      <c r="E416" s="67">
        <v>2.12</v>
      </c>
      <c r="F416" s="67">
        <v>12.67</v>
      </c>
      <c r="G416" s="67">
        <v>10.93</v>
      </c>
      <c r="H416" s="67">
        <v>0.19</v>
      </c>
      <c r="I416" s="68">
        <v>9.97766992</v>
      </c>
      <c r="J416" s="67">
        <v>9.88</v>
      </c>
      <c r="K416" s="67">
        <v>1.86</v>
      </c>
      <c r="L416" s="67">
        <v>0.34</v>
      </c>
      <c r="M416" s="67">
        <v>0.19</v>
      </c>
      <c r="N416" s="70">
        <v>0.137</v>
      </c>
      <c r="O416" s="70">
        <v>0.011</v>
      </c>
      <c r="P416" s="68">
        <f t="shared" si="12"/>
        <v>98.56566991999998</v>
      </c>
      <c r="Q416" s="66"/>
      <c r="R416" s="23">
        <v>548</v>
      </c>
      <c r="S416" s="23"/>
    </row>
    <row r="417" spans="1:19" ht="21" customHeight="1">
      <c r="A417" s="66" t="s">
        <v>866</v>
      </c>
      <c r="B417" s="67">
        <v>1</v>
      </c>
      <c r="C417" s="67">
        <v>15.78</v>
      </c>
      <c r="D417" s="67">
        <v>50.97</v>
      </c>
      <c r="E417" s="67">
        <v>2.08</v>
      </c>
      <c r="F417" s="67">
        <v>13.26</v>
      </c>
      <c r="G417" s="67">
        <v>11.28</v>
      </c>
      <c r="H417" s="67">
        <v>0.17</v>
      </c>
      <c r="I417" s="68">
        <v>8.839139119999999</v>
      </c>
      <c r="J417" s="67">
        <v>10.64</v>
      </c>
      <c r="K417" s="67">
        <v>1.99</v>
      </c>
      <c r="L417" s="67">
        <v>0.38</v>
      </c>
      <c r="M417" s="67">
        <v>0.18</v>
      </c>
      <c r="N417" s="70">
        <v>0.144</v>
      </c>
      <c r="O417" s="70">
        <v>0.016</v>
      </c>
      <c r="P417" s="68">
        <f t="shared" si="12"/>
        <v>99.94913912000001</v>
      </c>
      <c r="Q417" s="66"/>
      <c r="R417" s="23">
        <v>576</v>
      </c>
      <c r="S417" s="23"/>
    </row>
    <row r="418" spans="1:19" ht="21" customHeight="1">
      <c r="A418" s="66" t="s">
        <v>867</v>
      </c>
      <c r="B418" s="67">
        <v>1</v>
      </c>
      <c r="C418" s="67">
        <v>15.78</v>
      </c>
      <c r="D418" s="67">
        <v>50.14</v>
      </c>
      <c r="E418" s="67">
        <v>2.02</v>
      </c>
      <c r="F418" s="67">
        <v>12.23</v>
      </c>
      <c r="G418" s="67">
        <v>11.79</v>
      </c>
      <c r="H418" s="67">
        <v>0.18</v>
      </c>
      <c r="I418" s="68">
        <v>10.4020314</v>
      </c>
      <c r="J418" s="67">
        <v>10.26</v>
      </c>
      <c r="K418" s="67">
        <v>1.89</v>
      </c>
      <c r="L418" s="67">
        <v>0.34</v>
      </c>
      <c r="M418" s="67">
        <v>0.18</v>
      </c>
      <c r="N418" s="70">
        <v>0.148</v>
      </c>
      <c r="O418" s="70">
        <v>0.002</v>
      </c>
      <c r="P418" s="68">
        <f t="shared" si="12"/>
        <v>99.58203140000002</v>
      </c>
      <c r="Q418" s="66"/>
      <c r="R418" s="23">
        <v>592</v>
      </c>
      <c r="S418" s="23"/>
    </row>
    <row r="419" spans="1:19" ht="21" customHeight="1">
      <c r="A419" s="66" t="s">
        <v>868</v>
      </c>
      <c r="B419" s="67">
        <v>1</v>
      </c>
      <c r="C419" s="67">
        <v>15.78</v>
      </c>
      <c r="D419" s="67">
        <v>50.74</v>
      </c>
      <c r="E419" s="68">
        <v>2.2</v>
      </c>
      <c r="F419" s="67">
        <v>13.38</v>
      </c>
      <c r="G419" s="68">
        <v>11.3</v>
      </c>
      <c r="H419" s="67">
        <v>0.16</v>
      </c>
      <c r="I419" s="68">
        <v>8.70458548</v>
      </c>
      <c r="J419" s="67">
        <v>10.58</v>
      </c>
      <c r="K419" s="68">
        <v>2</v>
      </c>
      <c r="L419" s="67">
        <v>0.37</v>
      </c>
      <c r="M419" s="67">
        <v>0.22</v>
      </c>
      <c r="N419" s="70">
        <v>0.149</v>
      </c>
      <c r="O419" s="70">
        <v>0.011</v>
      </c>
      <c r="P419" s="68">
        <f t="shared" si="12"/>
        <v>99.81458548</v>
      </c>
      <c r="Q419" s="66"/>
      <c r="R419" s="23">
        <v>596</v>
      </c>
      <c r="S419" s="23"/>
    </row>
    <row r="420" spans="1:19" ht="21" customHeight="1">
      <c r="A420" s="66" t="s">
        <v>869</v>
      </c>
      <c r="B420" s="67">
        <v>1</v>
      </c>
      <c r="C420" s="67">
        <v>15.78</v>
      </c>
      <c r="D420" s="67">
        <v>50.94</v>
      </c>
      <c r="E420" s="68">
        <v>2.2</v>
      </c>
      <c r="F420" s="67">
        <v>13.21</v>
      </c>
      <c r="G420" s="67">
        <v>11.43</v>
      </c>
      <c r="H420" s="67">
        <v>0.16</v>
      </c>
      <c r="I420" s="68">
        <v>8.766687160000002</v>
      </c>
      <c r="J420" s="67">
        <v>10.56</v>
      </c>
      <c r="K420" s="68">
        <v>2</v>
      </c>
      <c r="L420" s="67">
        <v>0.38</v>
      </c>
      <c r="M420" s="67">
        <v>0.23</v>
      </c>
      <c r="N420" s="70">
        <v>0.14</v>
      </c>
      <c r="O420" s="70">
        <v>0.012</v>
      </c>
      <c r="P420" s="68">
        <f t="shared" si="12"/>
        <v>100.02868716</v>
      </c>
      <c r="Q420" s="66"/>
      <c r="R420" s="23">
        <v>560</v>
      </c>
      <c r="S420" s="23"/>
    </row>
    <row r="421" spans="1:19" ht="21" customHeight="1">
      <c r="A421" s="66" t="s">
        <v>870</v>
      </c>
      <c r="B421" s="67">
        <v>1</v>
      </c>
      <c r="C421" s="67">
        <v>15.78</v>
      </c>
      <c r="D421" s="68">
        <v>51.2</v>
      </c>
      <c r="E421" s="68">
        <v>2.25</v>
      </c>
      <c r="F421" s="67">
        <v>13.34</v>
      </c>
      <c r="G421" s="67">
        <v>11.15</v>
      </c>
      <c r="H421" s="67">
        <v>0.15</v>
      </c>
      <c r="I421" s="68">
        <v>8.72528604</v>
      </c>
      <c r="J421" s="67">
        <v>10.39</v>
      </c>
      <c r="K421" s="67">
        <v>2.14</v>
      </c>
      <c r="L421" s="68">
        <v>0.4</v>
      </c>
      <c r="M421" s="68">
        <v>0.2</v>
      </c>
      <c r="N421" s="70">
        <v>0.167</v>
      </c>
      <c r="O421" s="70">
        <v>0.004</v>
      </c>
      <c r="P421" s="68">
        <f t="shared" si="12"/>
        <v>100.11628604000003</v>
      </c>
      <c r="Q421" s="66"/>
      <c r="R421" s="23">
        <v>668</v>
      </c>
      <c r="S421" s="23"/>
    </row>
    <row r="422" spans="1:19" ht="21" customHeight="1">
      <c r="A422" s="66" t="s">
        <v>871</v>
      </c>
      <c r="B422" s="67">
        <v>1</v>
      </c>
      <c r="C422" s="67">
        <v>15.78</v>
      </c>
      <c r="D422" s="67">
        <v>50.63</v>
      </c>
      <c r="E422" s="68">
        <v>2.26</v>
      </c>
      <c r="F422" s="67">
        <v>13.15</v>
      </c>
      <c r="G422" s="67">
        <v>11.45</v>
      </c>
      <c r="H422" s="67">
        <v>0.18</v>
      </c>
      <c r="I422" s="68">
        <v>8.777037439999999</v>
      </c>
      <c r="J422" s="67">
        <v>10.48</v>
      </c>
      <c r="K422" s="67">
        <v>2.05</v>
      </c>
      <c r="L422" s="67">
        <v>0.39</v>
      </c>
      <c r="M422" s="67">
        <v>0.22</v>
      </c>
      <c r="N422" s="70">
        <v>0.16</v>
      </c>
      <c r="O422" s="70">
        <v>0.011</v>
      </c>
      <c r="P422" s="68">
        <f t="shared" si="12"/>
        <v>99.75803744000001</v>
      </c>
      <c r="Q422" s="66"/>
      <c r="R422" s="23">
        <v>640</v>
      </c>
      <c r="S422" s="23"/>
    </row>
    <row r="423" spans="1:19" ht="21" customHeight="1">
      <c r="A423" s="66" t="s">
        <v>872</v>
      </c>
      <c r="B423" s="67">
        <v>1</v>
      </c>
      <c r="C423" s="67">
        <v>15.78</v>
      </c>
      <c r="D423" s="67">
        <v>50.29</v>
      </c>
      <c r="E423" s="68">
        <v>2.2</v>
      </c>
      <c r="F423" s="68">
        <v>13.1</v>
      </c>
      <c r="G423" s="67">
        <v>11.29</v>
      </c>
      <c r="H423" s="67">
        <v>0.17</v>
      </c>
      <c r="I423" s="68">
        <v>8.570031839999999</v>
      </c>
      <c r="J423" s="67">
        <v>10.57</v>
      </c>
      <c r="K423" s="67">
        <v>2.01</v>
      </c>
      <c r="L423" s="67">
        <v>0.37</v>
      </c>
      <c r="M423" s="67">
        <v>0.18</v>
      </c>
      <c r="N423" s="70">
        <v>0.14</v>
      </c>
      <c r="O423" s="70">
        <v>0.011</v>
      </c>
      <c r="P423" s="68">
        <f t="shared" si="12"/>
        <v>98.90103184</v>
      </c>
      <c r="Q423" s="66"/>
      <c r="R423" s="23">
        <v>560</v>
      </c>
      <c r="S423" s="23"/>
    </row>
    <row r="424" spans="1:19" ht="21" customHeight="1">
      <c r="A424" s="66" t="s">
        <v>873</v>
      </c>
      <c r="B424" s="67">
        <v>1</v>
      </c>
      <c r="C424" s="67">
        <v>15.78</v>
      </c>
      <c r="D424" s="67">
        <v>50.37</v>
      </c>
      <c r="E424" s="67">
        <v>2.13</v>
      </c>
      <c r="F424" s="67">
        <v>13.14</v>
      </c>
      <c r="G424" s="68">
        <v>11.3</v>
      </c>
      <c r="H424" s="67">
        <v>0.19</v>
      </c>
      <c r="I424" s="68">
        <v>8.68388492</v>
      </c>
      <c r="J424" s="67">
        <v>10.64</v>
      </c>
      <c r="K424" s="68">
        <v>2</v>
      </c>
      <c r="L424" s="67">
        <v>0.38</v>
      </c>
      <c r="M424" s="67">
        <v>0.17</v>
      </c>
      <c r="N424" s="70">
        <v>0.16</v>
      </c>
      <c r="O424" s="70">
        <v>0.011</v>
      </c>
      <c r="P424" s="68">
        <f t="shared" si="12"/>
        <v>99.17488491999998</v>
      </c>
      <c r="Q424" s="66"/>
      <c r="R424" s="23">
        <v>640</v>
      </c>
      <c r="S424" s="23"/>
    </row>
    <row r="425" spans="1:19" ht="21" customHeight="1">
      <c r="A425" s="66" t="s">
        <v>874</v>
      </c>
      <c r="B425" s="67">
        <v>1</v>
      </c>
      <c r="C425" s="67">
        <v>15.78</v>
      </c>
      <c r="D425" s="67">
        <v>50.31</v>
      </c>
      <c r="E425" s="67">
        <v>2.25</v>
      </c>
      <c r="F425" s="67">
        <v>13.39</v>
      </c>
      <c r="G425" s="67">
        <v>11.38</v>
      </c>
      <c r="H425" s="67">
        <v>0.15</v>
      </c>
      <c r="I425" s="68">
        <v>8.50793016</v>
      </c>
      <c r="J425" s="67">
        <v>10.65</v>
      </c>
      <c r="K425" s="67">
        <v>2.09</v>
      </c>
      <c r="L425" s="67">
        <v>0.37</v>
      </c>
      <c r="M425" s="67">
        <v>0.19</v>
      </c>
      <c r="N425" s="70">
        <v>0.12</v>
      </c>
      <c r="O425" s="70">
        <v>0.014</v>
      </c>
      <c r="P425" s="68">
        <f t="shared" si="12"/>
        <v>99.42193016000002</v>
      </c>
      <c r="Q425" s="66"/>
      <c r="R425" s="23">
        <v>480</v>
      </c>
      <c r="S425" s="23"/>
    </row>
    <row r="426" spans="1:19" ht="21" customHeight="1">
      <c r="A426" s="66" t="s">
        <v>875</v>
      </c>
      <c r="B426" s="67">
        <v>1</v>
      </c>
      <c r="C426" s="67">
        <v>15.78</v>
      </c>
      <c r="D426" s="67">
        <v>50.28</v>
      </c>
      <c r="E426" s="67">
        <v>2.33</v>
      </c>
      <c r="F426" s="67">
        <v>13.19</v>
      </c>
      <c r="G426" s="67">
        <v>11.51</v>
      </c>
      <c r="H426" s="67">
        <v>0.19</v>
      </c>
      <c r="I426" s="68">
        <v>8.942641920000002</v>
      </c>
      <c r="J426" s="67">
        <v>10.45</v>
      </c>
      <c r="K426" s="67">
        <v>2.04</v>
      </c>
      <c r="L426" s="67">
        <v>0.38</v>
      </c>
      <c r="M426" s="67">
        <v>0.19</v>
      </c>
      <c r="N426" s="70">
        <v>0.153</v>
      </c>
      <c r="O426" s="70">
        <v>0.007</v>
      </c>
      <c r="P426" s="68">
        <f t="shared" si="12"/>
        <v>99.66264192000001</v>
      </c>
      <c r="Q426" s="66"/>
      <c r="R426" s="23">
        <v>612</v>
      </c>
      <c r="S426" s="23"/>
    </row>
    <row r="427" spans="1:19" ht="21" customHeight="1">
      <c r="A427" s="66" t="s">
        <v>876</v>
      </c>
      <c r="B427" s="67">
        <v>1</v>
      </c>
      <c r="C427" s="67">
        <v>15.78</v>
      </c>
      <c r="D427" s="67">
        <v>50.39</v>
      </c>
      <c r="E427" s="68">
        <v>2.2</v>
      </c>
      <c r="F427" s="67">
        <v>12.76</v>
      </c>
      <c r="G427" s="67">
        <v>11.39</v>
      </c>
      <c r="H427" s="67">
        <v>0.14</v>
      </c>
      <c r="I427" s="68">
        <v>9.61541012</v>
      </c>
      <c r="J427" s="67">
        <v>10.12</v>
      </c>
      <c r="K427" s="67">
        <v>1.93</v>
      </c>
      <c r="L427" s="67">
        <v>0.38</v>
      </c>
      <c r="M427" s="67">
        <v>0.19</v>
      </c>
      <c r="N427" s="70">
        <v>0.145</v>
      </c>
      <c r="O427" s="70">
        <v>0.007</v>
      </c>
      <c r="P427" s="68">
        <f t="shared" si="12"/>
        <v>99.26741012000001</v>
      </c>
      <c r="Q427" s="66"/>
      <c r="R427" s="23">
        <v>580</v>
      </c>
      <c r="S427" s="23"/>
    </row>
    <row r="428" spans="1:19" ht="21" customHeight="1">
      <c r="A428" s="66" t="s">
        <v>877</v>
      </c>
      <c r="B428" s="67">
        <v>1</v>
      </c>
      <c r="C428" s="67">
        <v>15.78</v>
      </c>
      <c r="D428" s="67">
        <v>50.79</v>
      </c>
      <c r="E428" s="67">
        <v>2.34</v>
      </c>
      <c r="F428" s="67">
        <v>13.21</v>
      </c>
      <c r="G428" s="67">
        <v>11.27</v>
      </c>
      <c r="H428" s="67">
        <v>0.21</v>
      </c>
      <c r="I428" s="68">
        <v>9.0047436</v>
      </c>
      <c r="J428" s="67">
        <v>10.65</v>
      </c>
      <c r="K428" s="67">
        <v>2.04</v>
      </c>
      <c r="L428" s="67">
        <v>0.39</v>
      </c>
      <c r="M428" s="67">
        <v>0.22</v>
      </c>
      <c r="N428" s="70">
        <v>0.13</v>
      </c>
      <c r="O428" s="70">
        <v>0.011</v>
      </c>
      <c r="P428" s="68">
        <f t="shared" si="12"/>
        <v>100.2657436</v>
      </c>
      <c r="Q428" s="66"/>
      <c r="R428" s="23">
        <v>520</v>
      </c>
      <c r="S428" s="23"/>
    </row>
    <row r="429" spans="1:19" ht="21" customHeight="1">
      <c r="A429" s="23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71"/>
      <c r="O429" s="71"/>
      <c r="P429" s="24"/>
      <c r="Q429" s="23"/>
      <c r="R429" s="23"/>
      <c r="S429" s="23"/>
    </row>
    <row r="430" spans="1:19" ht="21" customHeight="1">
      <c r="A430" s="66" t="s">
        <v>878</v>
      </c>
      <c r="B430" s="67">
        <v>1</v>
      </c>
      <c r="C430" s="67">
        <v>15.63</v>
      </c>
      <c r="D430" s="67">
        <v>51.02</v>
      </c>
      <c r="E430" s="67">
        <v>2.32</v>
      </c>
      <c r="F430" s="67">
        <v>13.36</v>
      </c>
      <c r="G430" s="67">
        <v>11.44</v>
      </c>
      <c r="H430" s="67">
        <v>0.17</v>
      </c>
      <c r="I430" s="68">
        <v>8.39407708</v>
      </c>
      <c r="J430" s="67">
        <v>10.57</v>
      </c>
      <c r="K430" s="67">
        <v>2.01</v>
      </c>
      <c r="L430" s="67">
        <v>0.32</v>
      </c>
      <c r="M430" s="67">
        <v>0.19</v>
      </c>
      <c r="N430" s="70">
        <v>0.07</v>
      </c>
      <c r="O430" s="70">
        <v>0.004</v>
      </c>
      <c r="P430" s="68">
        <f t="shared" si="12"/>
        <v>99.86807708</v>
      </c>
      <c r="Q430" s="66"/>
      <c r="R430" s="23">
        <v>280</v>
      </c>
      <c r="S430" s="23"/>
    </row>
    <row r="431" spans="1:19" ht="21" customHeight="1">
      <c r="A431" s="66" t="s">
        <v>879</v>
      </c>
      <c r="B431" s="67">
        <v>1</v>
      </c>
      <c r="C431" s="67">
        <v>15.63</v>
      </c>
      <c r="D431" s="67">
        <v>51.18</v>
      </c>
      <c r="E431" s="67">
        <v>2.34</v>
      </c>
      <c r="F431" s="67">
        <v>13.05</v>
      </c>
      <c r="G431" s="68">
        <v>11.5</v>
      </c>
      <c r="H431" s="67">
        <v>0.18</v>
      </c>
      <c r="I431" s="68">
        <v>8.870189960000001</v>
      </c>
      <c r="J431" s="67">
        <v>10.55</v>
      </c>
      <c r="K431" s="67">
        <v>2.05</v>
      </c>
      <c r="L431" s="67">
        <v>0.33</v>
      </c>
      <c r="M431" s="67">
        <v>0.19</v>
      </c>
      <c r="N431" s="70">
        <v>0.167</v>
      </c>
      <c r="O431" s="70">
        <v>0.006</v>
      </c>
      <c r="P431" s="68">
        <f t="shared" si="12"/>
        <v>100.41318996</v>
      </c>
      <c r="Q431" s="66"/>
      <c r="R431" s="23">
        <v>668</v>
      </c>
      <c r="S431" s="23"/>
    </row>
    <row r="432" spans="1:19" ht="21" customHeight="1">
      <c r="A432" s="66" t="s">
        <v>880</v>
      </c>
      <c r="B432" s="67">
        <v>1</v>
      </c>
      <c r="C432" s="67">
        <v>15.63</v>
      </c>
      <c r="D432" s="67">
        <v>51.16</v>
      </c>
      <c r="E432" s="67">
        <v>2.46</v>
      </c>
      <c r="F432" s="67">
        <v>14.11</v>
      </c>
      <c r="G432" s="67">
        <v>11.56</v>
      </c>
      <c r="H432" s="67">
        <v>0.19</v>
      </c>
      <c r="I432" s="68">
        <v>6.282619960000001</v>
      </c>
      <c r="J432" s="67">
        <v>11.11</v>
      </c>
      <c r="K432" s="67">
        <v>2.23</v>
      </c>
      <c r="L432" s="67">
        <v>0.33</v>
      </c>
      <c r="M432" s="67">
        <v>0.2</v>
      </c>
      <c r="N432" s="70">
        <v>0.112</v>
      </c>
      <c r="O432" s="70">
        <v>0.01</v>
      </c>
      <c r="P432" s="68">
        <f t="shared" si="12"/>
        <v>99.75461996</v>
      </c>
      <c r="Q432" s="66"/>
      <c r="R432" s="23">
        <v>448</v>
      </c>
      <c r="S432" s="23" t="s">
        <v>881</v>
      </c>
    </row>
    <row r="433" spans="1:19" ht="21" customHeight="1">
      <c r="A433" s="66" t="s">
        <v>882</v>
      </c>
      <c r="B433" s="67">
        <v>1</v>
      </c>
      <c r="C433" s="67">
        <v>15.63</v>
      </c>
      <c r="D433" s="67">
        <v>50.41</v>
      </c>
      <c r="E433" s="67">
        <v>2.23</v>
      </c>
      <c r="F433" s="67">
        <v>13.18</v>
      </c>
      <c r="G433" s="67">
        <v>11.32</v>
      </c>
      <c r="H433" s="67">
        <v>0.15</v>
      </c>
      <c r="I433" s="68">
        <v>8.52863072</v>
      </c>
      <c r="J433" s="67">
        <v>10.46</v>
      </c>
      <c r="K433" s="67">
        <v>2.06</v>
      </c>
      <c r="L433" s="67">
        <v>0.35</v>
      </c>
      <c r="M433" s="67">
        <v>0.17</v>
      </c>
      <c r="N433" s="70">
        <v>0.195</v>
      </c>
      <c r="O433" s="70">
        <v>0.006</v>
      </c>
      <c r="P433" s="68">
        <f t="shared" si="12"/>
        <v>99.05963071999999</v>
      </c>
      <c r="Q433" s="66"/>
      <c r="R433" s="23">
        <v>780</v>
      </c>
      <c r="S433" s="23"/>
    </row>
    <row r="434" spans="1:19" ht="21" customHeight="1">
      <c r="A434" s="66" t="s">
        <v>883</v>
      </c>
      <c r="B434" s="67">
        <v>1</v>
      </c>
      <c r="C434" s="67">
        <v>15.63</v>
      </c>
      <c r="D434" s="67">
        <v>51.52</v>
      </c>
      <c r="E434" s="67">
        <v>2.39</v>
      </c>
      <c r="F434" s="67">
        <v>13.89</v>
      </c>
      <c r="G434" s="67">
        <v>11.18</v>
      </c>
      <c r="H434" s="67">
        <v>0.17</v>
      </c>
      <c r="I434" s="68">
        <v>7.141693200000001</v>
      </c>
      <c r="J434" s="67">
        <v>10.89</v>
      </c>
      <c r="K434" s="67">
        <v>2.25</v>
      </c>
      <c r="L434" s="67">
        <v>0.34</v>
      </c>
      <c r="M434" s="67">
        <v>0.17</v>
      </c>
      <c r="N434" s="70">
        <v>0.043</v>
      </c>
      <c r="O434" s="70">
        <v>0.008</v>
      </c>
      <c r="P434" s="68">
        <f t="shared" si="12"/>
        <v>99.99269320000003</v>
      </c>
      <c r="Q434" s="66"/>
      <c r="R434" s="23">
        <v>172</v>
      </c>
      <c r="S434" s="23"/>
    </row>
    <row r="435" spans="1:19" ht="21" customHeight="1">
      <c r="A435" s="66" t="s">
        <v>884</v>
      </c>
      <c r="B435" s="67">
        <v>1</v>
      </c>
      <c r="C435" s="67">
        <v>15.63</v>
      </c>
      <c r="D435" s="67">
        <v>50.83</v>
      </c>
      <c r="E435" s="67">
        <v>2.15</v>
      </c>
      <c r="F435" s="67">
        <v>13.23</v>
      </c>
      <c r="G435" s="67">
        <v>11.38</v>
      </c>
      <c r="H435" s="67">
        <v>0.17</v>
      </c>
      <c r="I435" s="68">
        <v>8.78738772</v>
      </c>
      <c r="J435" s="67">
        <v>10.35</v>
      </c>
      <c r="K435" s="67">
        <v>2.03</v>
      </c>
      <c r="L435" s="67">
        <v>0.31</v>
      </c>
      <c r="M435" s="67">
        <v>0.18</v>
      </c>
      <c r="N435" s="70">
        <v>0.215</v>
      </c>
      <c r="O435" s="70">
        <v>0.004</v>
      </c>
      <c r="P435" s="68">
        <f t="shared" si="12"/>
        <v>99.63638772</v>
      </c>
      <c r="Q435" s="66"/>
      <c r="R435" s="23">
        <v>860</v>
      </c>
      <c r="S435" s="23"/>
    </row>
    <row r="436" spans="1:19" ht="21" customHeight="1">
      <c r="A436" s="66" t="s">
        <v>885</v>
      </c>
      <c r="B436" s="67">
        <v>1</v>
      </c>
      <c r="C436" s="67">
        <v>15.63</v>
      </c>
      <c r="D436" s="67">
        <v>50.71</v>
      </c>
      <c r="E436" s="67">
        <v>2.11</v>
      </c>
      <c r="F436" s="67">
        <v>13.25</v>
      </c>
      <c r="G436" s="68">
        <v>11.3</v>
      </c>
      <c r="H436" s="67">
        <v>0.18</v>
      </c>
      <c r="I436" s="68">
        <v>8.777037439999999</v>
      </c>
      <c r="J436" s="67">
        <v>10.24</v>
      </c>
      <c r="K436" s="67">
        <v>2.02</v>
      </c>
      <c r="L436" s="67">
        <v>0.34</v>
      </c>
      <c r="M436" s="67">
        <v>0.19</v>
      </c>
      <c r="N436" s="70">
        <v>0.145</v>
      </c>
      <c r="O436" s="70">
        <v>0.006</v>
      </c>
      <c r="P436" s="68">
        <f t="shared" si="12"/>
        <v>99.26803743999999</v>
      </c>
      <c r="Q436" s="66"/>
      <c r="R436" s="23">
        <v>580</v>
      </c>
      <c r="S436" s="23"/>
    </row>
    <row r="437" spans="1:19" ht="21" customHeight="1">
      <c r="A437" s="66" t="s">
        <v>886</v>
      </c>
      <c r="B437" s="67">
        <v>1</v>
      </c>
      <c r="C437" s="67">
        <v>15.63</v>
      </c>
      <c r="D437" s="67">
        <v>50.36</v>
      </c>
      <c r="E437" s="67">
        <v>2.1</v>
      </c>
      <c r="F437" s="67">
        <v>13.27</v>
      </c>
      <c r="G437" s="68">
        <v>11.2</v>
      </c>
      <c r="H437" s="67">
        <v>0.17</v>
      </c>
      <c r="I437" s="68">
        <v>8.26987372</v>
      </c>
      <c r="J437" s="67">
        <v>10.43</v>
      </c>
      <c r="K437" s="67">
        <v>2.11</v>
      </c>
      <c r="L437" s="67">
        <v>0.32</v>
      </c>
      <c r="M437" s="67">
        <v>0.17</v>
      </c>
      <c r="N437" s="70">
        <v>0.133</v>
      </c>
      <c r="O437" s="70">
        <v>0.007</v>
      </c>
      <c r="P437" s="68">
        <f t="shared" si="12"/>
        <v>98.53987372000002</v>
      </c>
      <c r="Q437" s="66"/>
      <c r="R437" s="23">
        <v>532</v>
      </c>
      <c r="S437" s="23"/>
    </row>
    <row r="438" spans="1:19" ht="21" customHeight="1">
      <c r="A438" s="66"/>
      <c r="B438" s="67"/>
      <c r="C438" s="67"/>
      <c r="D438" s="67"/>
      <c r="E438" s="67"/>
      <c r="F438" s="67"/>
      <c r="G438" s="67"/>
      <c r="H438" s="67"/>
      <c r="I438" s="68"/>
      <c r="J438" s="67"/>
      <c r="K438" s="67"/>
      <c r="L438" s="67"/>
      <c r="M438" s="67"/>
      <c r="N438" s="70"/>
      <c r="O438" s="70"/>
      <c r="P438" s="68"/>
      <c r="Q438" s="66"/>
      <c r="R438" s="23"/>
      <c r="S438" s="23"/>
    </row>
    <row r="439" spans="1:19" ht="21" customHeight="1">
      <c r="A439" s="66" t="s">
        <v>887</v>
      </c>
      <c r="B439" s="67">
        <v>1</v>
      </c>
      <c r="C439" s="67">
        <v>15.42</v>
      </c>
      <c r="D439" s="67">
        <v>51.24</v>
      </c>
      <c r="E439" s="67">
        <v>2.33</v>
      </c>
      <c r="F439" s="67">
        <v>13.38</v>
      </c>
      <c r="G439" s="67">
        <v>10.81</v>
      </c>
      <c r="H439" s="67">
        <v>0.15</v>
      </c>
      <c r="I439" s="68">
        <v>8.5907324</v>
      </c>
      <c r="J439" s="67">
        <v>10.27</v>
      </c>
      <c r="K439" s="67">
        <v>2.04</v>
      </c>
      <c r="L439" s="67">
        <v>0.33</v>
      </c>
      <c r="M439" s="67">
        <v>0.17</v>
      </c>
      <c r="N439" s="70">
        <v>0.077</v>
      </c>
      <c r="O439" s="70">
        <v>0.006</v>
      </c>
      <c r="P439" s="68">
        <f t="shared" si="12"/>
        <v>99.3937324</v>
      </c>
      <c r="Q439" s="66"/>
      <c r="R439" s="23">
        <v>308</v>
      </c>
      <c r="S439" s="23"/>
    </row>
    <row r="440" spans="1:19" ht="21" customHeight="1">
      <c r="A440" s="66" t="s">
        <v>888</v>
      </c>
      <c r="B440" s="67">
        <v>1</v>
      </c>
      <c r="C440" s="67">
        <v>15.42</v>
      </c>
      <c r="D440" s="67">
        <v>51.45</v>
      </c>
      <c r="E440" s="67">
        <v>2.27</v>
      </c>
      <c r="F440" s="67">
        <v>13.12</v>
      </c>
      <c r="G440" s="67">
        <v>11.05</v>
      </c>
      <c r="H440" s="67">
        <v>0.14</v>
      </c>
      <c r="I440" s="68">
        <v>8.497579880000002</v>
      </c>
      <c r="J440" s="67">
        <v>10.34</v>
      </c>
      <c r="K440" s="67">
        <v>2.03</v>
      </c>
      <c r="L440" s="67">
        <v>0.34</v>
      </c>
      <c r="M440" s="67">
        <v>0.19</v>
      </c>
      <c r="N440" s="70">
        <v>0.072</v>
      </c>
      <c r="O440" s="70">
        <v>0.009</v>
      </c>
      <c r="P440" s="68">
        <f t="shared" si="12"/>
        <v>99.50857988000001</v>
      </c>
      <c r="Q440" s="66"/>
      <c r="R440" s="23">
        <v>288</v>
      </c>
      <c r="S440" s="23"/>
    </row>
    <row r="441" spans="1:19" ht="21" customHeight="1">
      <c r="A441" s="66" t="s">
        <v>889</v>
      </c>
      <c r="B441" s="67">
        <v>1</v>
      </c>
      <c r="C441" s="67">
        <v>15.42</v>
      </c>
      <c r="D441" s="67">
        <v>50.78</v>
      </c>
      <c r="E441" s="67">
        <v>2.26</v>
      </c>
      <c r="F441" s="67">
        <v>13.13</v>
      </c>
      <c r="G441" s="67">
        <v>11.22</v>
      </c>
      <c r="H441" s="67">
        <v>0.14</v>
      </c>
      <c r="I441" s="68">
        <v>8.9529922</v>
      </c>
      <c r="J441" s="67">
        <v>10.47</v>
      </c>
      <c r="K441" s="67">
        <v>2.04</v>
      </c>
      <c r="L441" s="67">
        <v>0.32</v>
      </c>
      <c r="M441" s="67">
        <v>0.16</v>
      </c>
      <c r="N441" s="70">
        <v>0.2</v>
      </c>
      <c r="O441" s="70">
        <v>0.006</v>
      </c>
      <c r="P441" s="68">
        <f t="shared" si="12"/>
        <v>99.6789922</v>
      </c>
      <c r="Q441" s="66"/>
      <c r="R441" s="23">
        <v>800</v>
      </c>
      <c r="S441" s="23"/>
    </row>
    <row r="442" spans="1:19" ht="21" customHeight="1">
      <c r="A442" s="66" t="s">
        <v>890</v>
      </c>
      <c r="B442" s="67">
        <v>1</v>
      </c>
      <c r="C442" s="67">
        <v>15.42</v>
      </c>
      <c r="D442" s="67">
        <v>51.02</v>
      </c>
      <c r="E442" s="67">
        <v>2.16</v>
      </c>
      <c r="F442" s="67">
        <v>13.2</v>
      </c>
      <c r="G442" s="67">
        <v>10.93</v>
      </c>
      <c r="H442" s="67">
        <v>0.17</v>
      </c>
      <c r="I442" s="68">
        <v>8.82878884</v>
      </c>
      <c r="J442" s="67">
        <v>10.38</v>
      </c>
      <c r="K442" s="67">
        <v>1.99</v>
      </c>
      <c r="L442" s="67">
        <v>0.33</v>
      </c>
      <c r="M442" s="67">
        <v>0.19</v>
      </c>
      <c r="N442" s="70">
        <v>0.142</v>
      </c>
      <c r="O442" s="70">
        <v>0.01</v>
      </c>
      <c r="P442" s="68">
        <f aca="true" t="shared" si="13" ref="P442:P455">SUM(D442:O442)</f>
        <v>99.35078883999999</v>
      </c>
      <c r="Q442" s="66"/>
      <c r="R442" s="23">
        <v>568</v>
      </c>
      <c r="S442" s="23"/>
    </row>
    <row r="443" spans="1:19" ht="21" customHeight="1">
      <c r="A443" s="66" t="s">
        <v>891</v>
      </c>
      <c r="B443" s="67">
        <v>1</v>
      </c>
      <c r="C443" s="67">
        <v>15.42</v>
      </c>
      <c r="D443" s="67">
        <v>51.23</v>
      </c>
      <c r="E443" s="67">
        <v>2.22</v>
      </c>
      <c r="F443" s="67">
        <v>13.32</v>
      </c>
      <c r="G443" s="67">
        <v>11.47</v>
      </c>
      <c r="H443" s="67">
        <v>0.18</v>
      </c>
      <c r="I443" s="68">
        <v>8.71493576</v>
      </c>
      <c r="J443" s="67">
        <v>10.13</v>
      </c>
      <c r="K443" s="67">
        <v>2.02</v>
      </c>
      <c r="L443" s="67">
        <v>0.35</v>
      </c>
      <c r="M443" s="67">
        <v>0.17</v>
      </c>
      <c r="N443" s="70">
        <v>0.148</v>
      </c>
      <c r="O443" s="70">
        <v>0.008</v>
      </c>
      <c r="P443" s="68">
        <f t="shared" si="13"/>
        <v>99.96093575999998</v>
      </c>
      <c r="Q443" s="66"/>
      <c r="R443" s="23">
        <v>592</v>
      </c>
      <c r="S443" s="23"/>
    </row>
    <row r="444" spans="1:19" ht="21" customHeight="1">
      <c r="A444" s="66" t="s">
        <v>892</v>
      </c>
      <c r="B444" s="67">
        <v>1</v>
      </c>
      <c r="C444" s="67">
        <v>15.42</v>
      </c>
      <c r="D444" s="67">
        <v>51.04</v>
      </c>
      <c r="E444" s="67">
        <v>2.19</v>
      </c>
      <c r="F444" s="67">
        <v>13.24</v>
      </c>
      <c r="G444" s="67">
        <v>11.21</v>
      </c>
      <c r="H444" s="67">
        <v>0.2</v>
      </c>
      <c r="I444" s="68">
        <v>8.99439332</v>
      </c>
      <c r="J444" s="67">
        <v>10.21</v>
      </c>
      <c r="K444" s="67">
        <v>1.99</v>
      </c>
      <c r="L444" s="67">
        <v>0.33</v>
      </c>
      <c r="M444" s="67">
        <v>0.17</v>
      </c>
      <c r="N444" s="70">
        <v>0.132</v>
      </c>
      <c r="O444" s="70">
        <v>0.008</v>
      </c>
      <c r="P444" s="68">
        <f t="shared" si="13"/>
        <v>99.71439332</v>
      </c>
      <c r="Q444" s="66"/>
      <c r="R444" s="23">
        <v>528</v>
      </c>
      <c r="S444" s="23"/>
    </row>
    <row r="445" spans="1:19" ht="21" customHeight="1">
      <c r="A445" s="66" t="s">
        <v>893</v>
      </c>
      <c r="B445" s="67">
        <v>1</v>
      </c>
      <c r="C445" s="67">
        <v>15.42</v>
      </c>
      <c r="D445" s="68">
        <v>51</v>
      </c>
      <c r="E445" s="67">
        <v>2.27</v>
      </c>
      <c r="F445" s="67">
        <v>13.52</v>
      </c>
      <c r="G445" s="67">
        <v>10.61</v>
      </c>
      <c r="H445" s="67">
        <v>0.16</v>
      </c>
      <c r="I445" s="68">
        <v>8.4354782</v>
      </c>
      <c r="J445" s="67">
        <v>10.49</v>
      </c>
      <c r="K445" s="67">
        <v>1.98</v>
      </c>
      <c r="L445" s="67">
        <v>0.32</v>
      </c>
      <c r="M445" s="67">
        <v>0.21</v>
      </c>
      <c r="N445" s="70">
        <v>0.324</v>
      </c>
      <c r="O445" s="70">
        <v>0.009</v>
      </c>
      <c r="P445" s="68">
        <f t="shared" si="13"/>
        <v>99.32847819999999</v>
      </c>
      <c r="Q445" s="66"/>
      <c r="R445" s="23">
        <v>1296</v>
      </c>
      <c r="S445" s="23" t="s">
        <v>681</v>
      </c>
    </row>
    <row r="446" spans="1:19" ht="21" customHeight="1">
      <c r="A446" s="66" t="s">
        <v>894</v>
      </c>
      <c r="B446" s="67">
        <v>1</v>
      </c>
      <c r="C446" s="67">
        <v>15.42</v>
      </c>
      <c r="D446" s="67">
        <v>50.97</v>
      </c>
      <c r="E446" s="67">
        <v>2.18</v>
      </c>
      <c r="F446" s="67">
        <v>13.17</v>
      </c>
      <c r="G446" s="67">
        <v>10.96</v>
      </c>
      <c r="H446" s="67">
        <v>0.16</v>
      </c>
      <c r="I446" s="68">
        <v>9.08754584</v>
      </c>
      <c r="J446" s="67">
        <v>10.39</v>
      </c>
      <c r="K446" s="67">
        <v>1.96</v>
      </c>
      <c r="L446" s="67">
        <v>0.32</v>
      </c>
      <c r="M446" s="68">
        <v>0.2</v>
      </c>
      <c r="N446" s="70">
        <v>0.177</v>
      </c>
      <c r="O446" s="70">
        <v>0.008</v>
      </c>
      <c r="P446" s="68">
        <f t="shared" si="13"/>
        <v>99.58254584</v>
      </c>
      <c r="Q446" s="66"/>
      <c r="R446" s="23">
        <v>708</v>
      </c>
      <c r="S446" s="23"/>
    </row>
    <row r="447" spans="1:19" ht="21" customHeight="1">
      <c r="A447" s="66" t="s">
        <v>895</v>
      </c>
      <c r="B447" s="67">
        <v>1</v>
      </c>
      <c r="C447" s="67">
        <v>15.42</v>
      </c>
      <c r="D447" s="67">
        <v>51.07</v>
      </c>
      <c r="E447" s="67">
        <v>2.18</v>
      </c>
      <c r="F447" s="67">
        <v>13.24</v>
      </c>
      <c r="G447" s="67">
        <v>10.98</v>
      </c>
      <c r="H447" s="67">
        <v>0.16</v>
      </c>
      <c r="I447" s="68">
        <v>8.797737999999999</v>
      </c>
      <c r="J447" s="67">
        <v>10.42</v>
      </c>
      <c r="K447" s="67">
        <v>1.98</v>
      </c>
      <c r="L447" s="67">
        <v>0.34</v>
      </c>
      <c r="M447" s="67">
        <v>0.18</v>
      </c>
      <c r="N447" s="70">
        <v>0.129</v>
      </c>
      <c r="O447" s="70">
        <v>0.009</v>
      </c>
      <c r="P447" s="68">
        <f t="shared" si="13"/>
        <v>99.48573800000001</v>
      </c>
      <c r="Q447" s="66"/>
      <c r="R447" s="23">
        <v>516</v>
      </c>
      <c r="S447" s="23"/>
    </row>
    <row r="448" spans="1:19" ht="21" customHeight="1">
      <c r="A448" s="66" t="s">
        <v>896</v>
      </c>
      <c r="B448" s="67">
        <v>1</v>
      </c>
      <c r="C448" s="67">
        <v>15.42</v>
      </c>
      <c r="D448" s="67">
        <v>50.94</v>
      </c>
      <c r="E448" s="67">
        <v>2.22</v>
      </c>
      <c r="F448" s="67">
        <v>13.04</v>
      </c>
      <c r="G448" s="67">
        <v>11.39</v>
      </c>
      <c r="H448" s="67">
        <v>0.21</v>
      </c>
      <c r="I448" s="68">
        <v>8.766687160000002</v>
      </c>
      <c r="J448" s="68">
        <v>10.6</v>
      </c>
      <c r="K448" s="67">
        <v>2.02</v>
      </c>
      <c r="L448" s="67">
        <v>0.31</v>
      </c>
      <c r="M448" s="67">
        <v>0.16</v>
      </c>
      <c r="N448" s="70">
        <v>0.108</v>
      </c>
      <c r="O448" s="70">
        <v>0.011</v>
      </c>
      <c r="P448" s="68">
        <f t="shared" si="13"/>
        <v>99.77568715999998</v>
      </c>
      <c r="Q448" s="66"/>
      <c r="R448" s="23">
        <v>432</v>
      </c>
      <c r="S448" s="23"/>
    </row>
    <row r="449" spans="1:19" ht="21" customHeight="1">
      <c r="A449" s="66" t="s">
        <v>897</v>
      </c>
      <c r="B449" s="67">
        <v>1</v>
      </c>
      <c r="C449" s="67">
        <v>15.42</v>
      </c>
      <c r="D449" s="67">
        <v>50.61</v>
      </c>
      <c r="E449" s="67">
        <v>2.39</v>
      </c>
      <c r="F449" s="67">
        <v>13.23</v>
      </c>
      <c r="G449" s="68">
        <v>11.6</v>
      </c>
      <c r="H449" s="67">
        <v>0.15</v>
      </c>
      <c r="I449" s="68">
        <v>8.97369276</v>
      </c>
      <c r="J449" s="67">
        <v>10.25</v>
      </c>
      <c r="K449" s="67">
        <v>1.98</v>
      </c>
      <c r="L449" s="67">
        <v>0.34</v>
      </c>
      <c r="M449" s="67">
        <v>0.19</v>
      </c>
      <c r="N449" s="70">
        <v>0.187</v>
      </c>
      <c r="O449" s="70">
        <v>0.01</v>
      </c>
      <c r="P449" s="68">
        <f t="shared" si="13"/>
        <v>99.91069276000002</v>
      </c>
      <c r="Q449" s="66"/>
      <c r="R449" s="23">
        <v>748</v>
      </c>
      <c r="S449" s="23"/>
    </row>
    <row r="450" spans="1:19" ht="21" customHeight="1">
      <c r="A450" s="66" t="s">
        <v>898</v>
      </c>
      <c r="B450" s="67">
        <v>1</v>
      </c>
      <c r="C450" s="67">
        <v>15.42</v>
      </c>
      <c r="D450" s="67">
        <v>51.19</v>
      </c>
      <c r="E450" s="67">
        <v>2.17</v>
      </c>
      <c r="F450" s="67">
        <v>13.28</v>
      </c>
      <c r="G450" s="68">
        <v>11.1</v>
      </c>
      <c r="H450" s="67">
        <v>0.15</v>
      </c>
      <c r="I450" s="68">
        <v>8.50793016</v>
      </c>
      <c r="J450" s="67">
        <v>10.54</v>
      </c>
      <c r="K450" s="67">
        <v>2.04</v>
      </c>
      <c r="L450" s="67">
        <v>0.34</v>
      </c>
      <c r="M450" s="67">
        <v>0.19</v>
      </c>
      <c r="N450" s="70">
        <v>0.101</v>
      </c>
      <c r="O450" s="70">
        <v>0.008</v>
      </c>
      <c r="P450" s="68">
        <f t="shared" si="13"/>
        <v>99.61693016000001</v>
      </c>
      <c r="Q450" s="66"/>
      <c r="R450" s="23">
        <v>404</v>
      </c>
      <c r="S450" s="23"/>
    </row>
    <row r="451" spans="1:19" ht="21" customHeight="1">
      <c r="A451" s="66" t="s">
        <v>899</v>
      </c>
      <c r="B451" s="67">
        <v>1</v>
      </c>
      <c r="C451" s="67">
        <v>15.42</v>
      </c>
      <c r="D451" s="67">
        <v>51.03</v>
      </c>
      <c r="E451" s="67">
        <v>2.39</v>
      </c>
      <c r="F451" s="67">
        <v>12.92</v>
      </c>
      <c r="G451" s="67">
        <v>10.97</v>
      </c>
      <c r="H451" s="67">
        <v>0.17</v>
      </c>
      <c r="I451" s="68">
        <v>8.6424838</v>
      </c>
      <c r="J451" s="67">
        <v>10.58</v>
      </c>
      <c r="K451" s="67">
        <v>2.06</v>
      </c>
      <c r="L451" s="67">
        <v>0.34</v>
      </c>
      <c r="M451" s="67">
        <v>0.22</v>
      </c>
      <c r="N451" s="70">
        <v>0.114</v>
      </c>
      <c r="O451" s="70">
        <v>0.008</v>
      </c>
      <c r="P451" s="68">
        <f t="shared" si="13"/>
        <v>99.4444838</v>
      </c>
      <c r="Q451" s="66"/>
      <c r="R451" s="23">
        <v>456</v>
      </c>
      <c r="S451" s="23"/>
    </row>
    <row r="452" spans="1:19" ht="21" customHeight="1">
      <c r="A452" s="66" t="s">
        <v>900</v>
      </c>
      <c r="B452" s="67">
        <v>1</v>
      </c>
      <c r="C452" s="67">
        <v>15.42</v>
      </c>
      <c r="D452" s="67">
        <v>50.71</v>
      </c>
      <c r="E452" s="67">
        <v>2.16</v>
      </c>
      <c r="F452" s="67">
        <v>13.16</v>
      </c>
      <c r="G452" s="67">
        <v>11.06</v>
      </c>
      <c r="H452" s="67">
        <v>0.17</v>
      </c>
      <c r="I452" s="68">
        <v>8.9012408</v>
      </c>
      <c r="J452" s="67">
        <v>10.55</v>
      </c>
      <c r="K452" s="67">
        <v>2.01</v>
      </c>
      <c r="L452" s="67">
        <v>0.32</v>
      </c>
      <c r="M452" s="68">
        <v>0.2</v>
      </c>
      <c r="N452" s="70">
        <v>0.075</v>
      </c>
      <c r="O452" s="70">
        <v>0.005</v>
      </c>
      <c r="P452" s="68">
        <f t="shared" si="13"/>
        <v>99.3212408</v>
      </c>
      <c r="Q452" s="66"/>
      <c r="R452" s="23">
        <v>300</v>
      </c>
      <c r="S452" s="23"/>
    </row>
    <row r="453" spans="1:19" ht="21" customHeight="1">
      <c r="A453" s="66" t="s">
        <v>901</v>
      </c>
      <c r="B453" s="67">
        <v>1</v>
      </c>
      <c r="C453" s="67">
        <v>15.42</v>
      </c>
      <c r="D453" s="67">
        <v>50.53</v>
      </c>
      <c r="E453" s="67">
        <v>2.17</v>
      </c>
      <c r="F453" s="67">
        <v>13.01</v>
      </c>
      <c r="G453" s="67">
        <v>11.21</v>
      </c>
      <c r="H453" s="67">
        <v>0.19</v>
      </c>
      <c r="I453" s="68">
        <v>8.9529922</v>
      </c>
      <c r="J453" s="67">
        <v>10.37</v>
      </c>
      <c r="K453" s="67">
        <v>1.98</v>
      </c>
      <c r="L453" s="67">
        <v>0.33</v>
      </c>
      <c r="M453" s="67">
        <v>0.18</v>
      </c>
      <c r="N453" s="70">
        <v>0.145</v>
      </c>
      <c r="O453" s="70">
        <v>0.01</v>
      </c>
      <c r="P453" s="68">
        <f t="shared" si="13"/>
        <v>99.07799220000003</v>
      </c>
      <c r="Q453" s="66"/>
      <c r="R453" s="23">
        <v>580</v>
      </c>
      <c r="S453" s="23"/>
    </row>
    <row r="454" spans="1:19" ht="21" customHeight="1">
      <c r="A454" s="66" t="s">
        <v>902</v>
      </c>
      <c r="B454" s="67">
        <v>1</v>
      </c>
      <c r="C454" s="67">
        <v>15.42</v>
      </c>
      <c r="D454" s="67">
        <v>50.87</v>
      </c>
      <c r="E454" s="67">
        <v>2.19</v>
      </c>
      <c r="F454" s="67">
        <v>13.24</v>
      </c>
      <c r="G454" s="68">
        <v>11.1</v>
      </c>
      <c r="H454" s="67">
        <v>0.19</v>
      </c>
      <c r="I454" s="68">
        <v>8.839139119999999</v>
      </c>
      <c r="J454" s="67">
        <v>10.46</v>
      </c>
      <c r="K454" s="67">
        <v>1.96</v>
      </c>
      <c r="L454" s="67">
        <v>0.32</v>
      </c>
      <c r="M454" s="67">
        <v>0.19</v>
      </c>
      <c r="N454" s="70">
        <v>0.132</v>
      </c>
      <c r="O454" s="70">
        <v>0.012</v>
      </c>
      <c r="P454" s="68">
        <f t="shared" si="13"/>
        <v>99.50313911999997</v>
      </c>
      <c r="Q454" s="66"/>
      <c r="R454" s="23">
        <v>528</v>
      </c>
      <c r="S454" s="23"/>
    </row>
    <row r="455" spans="1:19" ht="21" customHeight="1">
      <c r="A455" s="66" t="s">
        <v>903</v>
      </c>
      <c r="B455" s="67">
        <v>1</v>
      </c>
      <c r="C455" s="67">
        <v>15.42</v>
      </c>
      <c r="D455" s="67">
        <v>50.94</v>
      </c>
      <c r="E455" s="67">
        <v>2.27</v>
      </c>
      <c r="F455" s="67">
        <v>13.1</v>
      </c>
      <c r="G455" s="67">
        <v>11.42</v>
      </c>
      <c r="H455" s="67">
        <v>0.12</v>
      </c>
      <c r="I455" s="68">
        <v>8.72528604</v>
      </c>
      <c r="J455" s="67">
        <v>10.61</v>
      </c>
      <c r="K455" s="67">
        <v>2.03</v>
      </c>
      <c r="L455" s="67">
        <v>0.33</v>
      </c>
      <c r="M455" s="67">
        <v>0.19</v>
      </c>
      <c r="N455" s="70">
        <v>0.113</v>
      </c>
      <c r="O455" s="70">
        <v>0.012</v>
      </c>
      <c r="P455" s="68">
        <f t="shared" si="13"/>
        <v>99.86028604</v>
      </c>
      <c r="Q455" s="66"/>
      <c r="R455" s="23">
        <v>452</v>
      </c>
      <c r="S455" s="23"/>
    </row>
    <row r="456" spans="1:19" ht="21" customHeight="1">
      <c r="A456" s="66"/>
      <c r="B456" s="67"/>
      <c r="C456" s="67"/>
      <c r="D456" s="67"/>
      <c r="E456" s="67"/>
      <c r="F456" s="67"/>
      <c r="G456" s="67"/>
      <c r="H456" s="67"/>
      <c r="I456" s="68"/>
      <c r="J456" s="67"/>
      <c r="K456" s="67"/>
      <c r="L456" s="67"/>
      <c r="M456" s="67"/>
      <c r="N456" s="70"/>
      <c r="O456" s="70"/>
      <c r="P456" s="68"/>
      <c r="Q456" s="66"/>
      <c r="R456" s="23"/>
      <c r="S456" s="23"/>
    </row>
    <row r="457" spans="1:19" ht="21" customHeight="1">
      <c r="A457" s="66" t="s">
        <v>904</v>
      </c>
      <c r="B457" s="67">
        <v>1</v>
      </c>
      <c r="C457" s="67">
        <v>15.24</v>
      </c>
      <c r="D457" s="67">
        <v>50.97</v>
      </c>
      <c r="E457" s="67">
        <v>2.35</v>
      </c>
      <c r="F457" s="67">
        <v>13.28</v>
      </c>
      <c r="G457" s="67">
        <v>11.22</v>
      </c>
      <c r="H457" s="67">
        <v>0.18</v>
      </c>
      <c r="I457" s="68">
        <v>8.601082680000001</v>
      </c>
      <c r="J457" s="67">
        <v>10.89</v>
      </c>
      <c r="K457" s="67">
        <v>2.08</v>
      </c>
      <c r="L457" s="67">
        <v>0.38</v>
      </c>
      <c r="M457" s="67">
        <v>0.22</v>
      </c>
      <c r="N457" s="70">
        <v>0.134</v>
      </c>
      <c r="O457" s="70">
        <v>0.014</v>
      </c>
      <c r="P457" s="68">
        <f aca="true" t="shared" si="14" ref="P457:P520">SUM(D457:O457)</f>
        <v>100.31908268</v>
      </c>
      <c r="Q457" s="66"/>
      <c r="R457" s="23">
        <v>536</v>
      </c>
      <c r="S457" s="23"/>
    </row>
    <row r="458" spans="1:19" ht="21" customHeight="1">
      <c r="A458" s="66" t="s">
        <v>905</v>
      </c>
      <c r="B458" s="67">
        <v>1</v>
      </c>
      <c r="C458" s="67">
        <v>15.24</v>
      </c>
      <c r="D458" s="67">
        <v>51.19</v>
      </c>
      <c r="E458" s="68">
        <v>2.3</v>
      </c>
      <c r="F458" s="67">
        <v>13.42</v>
      </c>
      <c r="G458" s="67">
        <v>10.88</v>
      </c>
      <c r="H458" s="67">
        <v>0.13</v>
      </c>
      <c r="I458" s="68">
        <v>8.24917316</v>
      </c>
      <c r="J458" s="67">
        <v>11.02</v>
      </c>
      <c r="K458" s="67">
        <v>2.06</v>
      </c>
      <c r="L458" s="67">
        <v>0.42</v>
      </c>
      <c r="M458" s="67">
        <v>0.21</v>
      </c>
      <c r="N458" s="70">
        <v>0.141</v>
      </c>
      <c r="O458" s="70">
        <v>0.015</v>
      </c>
      <c r="P458" s="68">
        <f t="shared" si="14"/>
        <v>100.03517315999999</v>
      </c>
      <c r="Q458" s="66"/>
      <c r="R458" s="23">
        <v>564</v>
      </c>
      <c r="S458" s="23"/>
    </row>
    <row r="459" spans="1:19" ht="21" customHeight="1">
      <c r="A459" s="66" t="s">
        <v>906</v>
      </c>
      <c r="B459" s="67">
        <v>1</v>
      </c>
      <c r="C459" s="67">
        <v>15.24</v>
      </c>
      <c r="D459" s="67">
        <v>50.98</v>
      </c>
      <c r="E459" s="67">
        <v>2.28</v>
      </c>
      <c r="F459" s="67">
        <v>13.25</v>
      </c>
      <c r="G459" s="67">
        <v>11.15</v>
      </c>
      <c r="H459" s="67">
        <v>0.13</v>
      </c>
      <c r="I459" s="68">
        <v>8.756336880000001</v>
      </c>
      <c r="J459" s="67">
        <v>10.67</v>
      </c>
      <c r="K459" s="67">
        <v>2.07</v>
      </c>
      <c r="L459" s="67">
        <v>0.39</v>
      </c>
      <c r="M459" s="68">
        <v>0.2</v>
      </c>
      <c r="N459" s="70">
        <v>0.159</v>
      </c>
      <c r="O459" s="70">
        <v>0.008</v>
      </c>
      <c r="P459" s="68">
        <f t="shared" si="14"/>
        <v>100.04333688</v>
      </c>
      <c r="Q459" s="66"/>
      <c r="R459" s="23">
        <v>636</v>
      </c>
      <c r="S459" s="23"/>
    </row>
    <row r="460" spans="1:19" ht="21" customHeight="1">
      <c r="A460" s="66" t="s">
        <v>907</v>
      </c>
      <c r="B460" s="67">
        <v>1</v>
      </c>
      <c r="C460" s="67">
        <v>15.24</v>
      </c>
      <c r="D460" s="67">
        <v>50.78</v>
      </c>
      <c r="E460" s="67">
        <v>2.19</v>
      </c>
      <c r="F460" s="67">
        <v>13.48</v>
      </c>
      <c r="G460" s="67">
        <v>11.02</v>
      </c>
      <c r="H460" s="67">
        <v>0.18</v>
      </c>
      <c r="I460" s="68">
        <v>8.50793016</v>
      </c>
      <c r="J460" s="67">
        <v>10.66</v>
      </c>
      <c r="K460" s="67">
        <v>2.03</v>
      </c>
      <c r="L460" s="68">
        <v>0.4</v>
      </c>
      <c r="M460" s="67">
        <v>0.21</v>
      </c>
      <c r="N460" s="70">
        <v>0.238</v>
      </c>
      <c r="O460" s="70">
        <v>0.009</v>
      </c>
      <c r="P460" s="68">
        <f t="shared" si="14"/>
        <v>99.70493016</v>
      </c>
      <c r="Q460" s="66"/>
      <c r="R460" s="23">
        <v>952</v>
      </c>
      <c r="S460" s="23"/>
    </row>
    <row r="461" spans="1:19" ht="21" customHeight="1">
      <c r="A461" s="66" t="s">
        <v>908</v>
      </c>
      <c r="B461" s="67">
        <v>1</v>
      </c>
      <c r="C461" s="67">
        <v>15.24</v>
      </c>
      <c r="D461" s="67">
        <v>50.38</v>
      </c>
      <c r="E461" s="67">
        <v>2.47</v>
      </c>
      <c r="F461" s="67">
        <v>13.33</v>
      </c>
      <c r="G461" s="68">
        <v>11.1</v>
      </c>
      <c r="H461" s="67">
        <v>0.19</v>
      </c>
      <c r="I461" s="68">
        <v>8.82878884</v>
      </c>
      <c r="J461" s="67">
        <v>10.76</v>
      </c>
      <c r="K461" s="67">
        <v>2.11</v>
      </c>
      <c r="L461" s="68">
        <v>0.38</v>
      </c>
      <c r="M461" s="67">
        <v>0.17</v>
      </c>
      <c r="N461" s="70">
        <v>0.071</v>
      </c>
      <c r="O461" s="70">
        <v>0.004</v>
      </c>
      <c r="P461" s="68">
        <f t="shared" si="14"/>
        <v>99.79378884</v>
      </c>
      <c r="Q461" s="66"/>
      <c r="R461" s="23">
        <v>284</v>
      </c>
      <c r="S461" s="23" t="s">
        <v>881</v>
      </c>
    </row>
    <row r="462" spans="1:19" ht="21" customHeight="1">
      <c r="A462" s="66" t="s">
        <v>909</v>
      </c>
      <c r="B462" s="67">
        <v>1</v>
      </c>
      <c r="C462" s="67">
        <v>15.24</v>
      </c>
      <c r="D462" s="67">
        <v>51.08</v>
      </c>
      <c r="E462" s="67">
        <v>2.41</v>
      </c>
      <c r="F462" s="67">
        <v>13.09</v>
      </c>
      <c r="G462" s="67">
        <v>11.14</v>
      </c>
      <c r="H462" s="67">
        <v>0.16</v>
      </c>
      <c r="I462" s="68">
        <v>8.859839680000002</v>
      </c>
      <c r="J462" s="67">
        <v>10.25</v>
      </c>
      <c r="K462" s="67">
        <v>2.04</v>
      </c>
      <c r="L462" s="68">
        <v>0.41</v>
      </c>
      <c r="M462" s="67">
        <v>0.16</v>
      </c>
      <c r="N462" s="70">
        <v>0.192</v>
      </c>
      <c r="O462" s="70">
        <v>0.019</v>
      </c>
      <c r="P462" s="68">
        <f t="shared" si="14"/>
        <v>99.81083968</v>
      </c>
      <c r="Q462" s="66"/>
      <c r="R462" s="23">
        <v>768</v>
      </c>
      <c r="S462" s="23"/>
    </row>
    <row r="463" spans="1:19" ht="21" customHeight="1">
      <c r="A463" s="66" t="s">
        <v>910</v>
      </c>
      <c r="B463" s="67">
        <v>1</v>
      </c>
      <c r="C463" s="67">
        <v>15.24</v>
      </c>
      <c r="D463" s="67">
        <v>50.62</v>
      </c>
      <c r="E463" s="67">
        <v>2.29</v>
      </c>
      <c r="F463" s="67">
        <v>13.3</v>
      </c>
      <c r="G463" s="67">
        <v>11.01</v>
      </c>
      <c r="H463" s="67">
        <v>0.17</v>
      </c>
      <c r="I463" s="68">
        <v>8.71493576</v>
      </c>
      <c r="J463" s="67">
        <v>10.66</v>
      </c>
      <c r="K463" s="67">
        <v>2.08</v>
      </c>
      <c r="L463" s="68">
        <v>0.38</v>
      </c>
      <c r="M463" s="67">
        <v>0.16</v>
      </c>
      <c r="N463" s="70">
        <v>0.138</v>
      </c>
      <c r="O463" s="70">
        <v>0.008</v>
      </c>
      <c r="P463" s="68">
        <f t="shared" si="14"/>
        <v>99.53093575999999</v>
      </c>
      <c r="Q463" s="66"/>
      <c r="R463" s="23">
        <v>552</v>
      </c>
      <c r="S463" s="23"/>
    </row>
    <row r="464" spans="1:19" ht="21" customHeight="1">
      <c r="A464" s="66" t="s">
        <v>911</v>
      </c>
      <c r="B464" s="67">
        <v>1</v>
      </c>
      <c r="C464" s="67">
        <v>15.24</v>
      </c>
      <c r="D464" s="67">
        <v>51.15</v>
      </c>
      <c r="E464" s="67">
        <v>2.31</v>
      </c>
      <c r="F464" s="67">
        <v>13.54</v>
      </c>
      <c r="G464" s="67">
        <v>11.12</v>
      </c>
      <c r="H464" s="67">
        <v>0.16</v>
      </c>
      <c r="I464" s="68">
        <v>8.352675960000001</v>
      </c>
      <c r="J464" s="67">
        <v>10.99</v>
      </c>
      <c r="K464" s="67">
        <v>2.11</v>
      </c>
      <c r="L464" s="68">
        <v>0.4</v>
      </c>
      <c r="M464" s="67">
        <v>0.22</v>
      </c>
      <c r="N464" s="70">
        <v>0.111</v>
      </c>
      <c r="O464" s="70">
        <v>0.004</v>
      </c>
      <c r="P464" s="68">
        <f t="shared" si="14"/>
        <v>100.46767596000001</v>
      </c>
      <c r="Q464" s="66"/>
      <c r="R464" s="23">
        <v>444</v>
      </c>
      <c r="S464" s="23"/>
    </row>
    <row r="465" spans="1:19" ht="21" customHeight="1">
      <c r="A465" s="23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70"/>
      <c r="O465" s="71"/>
      <c r="P465" s="68"/>
      <c r="Q465" s="23"/>
      <c r="R465" s="23"/>
      <c r="S465" s="23"/>
    </row>
    <row r="466" spans="1:19" ht="21" customHeight="1">
      <c r="A466" s="66" t="s">
        <v>912</v>
      </c>
      <c r="B466" s="67">
        <v>1</v>
      </c>
      <c r="C466" s="67">
        <v>14.77</v>
      </c>
      <c r="D466" s="67">
        <v>51.06</v>
      </c>
      <c r="E466" s="67">
        <v>2.22</v>
      </c>
      <c r="F466" s="67">
        <v>13.19</v>
      </c>
      <c r="G466" s="67">
        <v>10.89</v>
      </c>
      <c r="H466" s="67">
        <v>0.16</v>
      </c>
      <c r="I466" s="68">
        <v>8.70458548</v>
      </c>
      <c r="J466" s="67">
        <v>10.57</v>
      </c>
      <c r="K466" s="68">
        <v>2.1</v>
      </c>
      <c r="L466" s="68">
        <v>0.4</v>
      </c>
      <c r="M466" s="67">
        <v>0.24</v>
      </c>
      <c r="N466" s="70">
        <v>0.065</v>
      </c>
      <c r="O466" s="70">
        <v>0.007</v>
      </c>
      <c r="P466" s="68">
        <f t="shared" si="14"/>
        <v>99.60658547999999</v>
      </c>
      <c r="Q466" s="66"/>
      <c r="R466" s="23">
        <v>260</v>
      </c>
      <c r="S466" s="23"/>
    </row>
    <row r="467" spans="1:19" ht="21" customHeight="1">
      <c r="A467" s="66"/>
      <c r="B467" s="67"/>
      <c r="C467" s="67"/>
      <c r="D467" s="67"/>
      <c r="E467" s="67"/>
      <c r="F467" s="67"/>
      <c r="G467" s="67"/>
      <c r="H467" s="67"/>
      <c r="I467" s="68"/>
      <c r="J467" s="67"/>
      <c r="K467" s="67"/>
      <c r="L467" s="67"/>
      <c r="M467" s="67"/>
      <c r="N467" s="70"/>
      <c r="O467" s="70"/>
      <c r="P467" s="68"/>
      <c r="Q467" s="66"/>
      <c r="R467" s="23"/>
      <c r="S467" s="23"/>
    </row>
    <row r="468" spans="1:19" ht="21" customHeight="1">
      <c r="A468" s="66" t="s">
        <v>913</v>
      </c>
      <c r="B468" s="67">
        <v>1</v>
      </c>
      <c r="C468" s="67">
        <v>14.3</v>
      </c>
      <c r="D468" s="67">
        <v>50.66</v>
      </c>
      <c r="E468" s="67">
        <v>2.55</v>
      </c>
      <c r="F468" s="67">
        <v>13.62</v>
      </c>
      <c r="G468" s="67">
        <v>10.97</v>
      </c>
      <c r="H468" s="67">
        <v>0.17</v>
      </c>
      <c r="I468" s="68">
        <v>7.52465356</v>
      </c>
      <c r="J468" s="67">
        <v>11.17</v>
      </c>
      <c r="K468" s="67">
        <v>2.24</v>
      </c>
      <c r="L468" s="67">
        <v>0.46</v>
      </c>
      <c r="M468" s="67">
        <v>0.22</v>
      </c>
      <c r="N468" s="70">
        <v>0.164</v>
      </c>
      <c r="O468" s="70">
        <v>0.014</v>
      </c>
      <c r="P468" s="68">
        <f t="shared" si="14"/>
        <v>99.76265355999999</v>
      </c>
      <c r="Q468" s="66"/>
      <c r="R468" s="23">
        <v>656</v>
      </c>
      <c r="S468" s="23"/>
    </row>
    <row r="469" spans="1:19" ht="21" customHeight="1">
      <c r="A469" s="66" t="s">
        <v>914</v>
      </c>
      <c r="B469" s="67">
        <v>1</v>
      </c>
      <c r="C469" s="67">
        <v>14.3</v>
      </c>
      <c r="D469" s="67">
        <v>50.65</v>
      </c>
      <c r="E469" s="67">
        <v>2.46</v>
      </c>
      <c r="F469" s="67">
        <v>13.67</v>
      </c>
      <c r="G469" s="67">
        <v>11.35</v>
      </c>
      <c r="H469" s="67">
        <v>0.16</v>
      </c>
      <c r="I469" s="68">
        <v>7.503953</v>
      </c>
      <c r="J469" s="67">
        <v>11.02</v>
      </c>
      <c r="K469" s="67">
        <v>2.25</v>
      </c>
      <c r="L469" s="67">
        <v>0.46</v>
      </c>
      <c r="M469" s="67">
        <v>0.23</v>
      </c>
      <c r="N469" s="70">
        <v>0.186</v>
      </c>
      <c r="O469" s="70">
        <v>0.014</v>
      </c>
      <c r="P469" s="68">
        <f t="shared" si="14"/>
        <v>99.95395299999998</v>
      </c>
      <c r="Q469" s="66"/>
      <c r="R469" s="23">
        <v>744</v>
      </c>
      <c r="S469" s="23"/>
    </row>
    <row r="470" spans="1:19" ht="21" customHeight="1">
      <c r="A470" s="66" t="s">
        <v>915</v>
      </c>
      <c r="B470" s="67">
        <v>1</v>
      </c>
      <c r="C470" s="67">
        <v>14.3</v>
      </c>
      <c r="D470" s="67">
        <v>51.05</v>
      </c>
      <c r="E470" s="67">
        <v>2.69</v>
      </c>
      <c r="F470" s="67">
        <v>14.15</v>
      </c>
      <c r="G470" s="67">
        <v>10.77</v>
      </c>
      <c r="H470" s="67">
        <v>0.17</v>
      </c>
      <c r="I470" s="68">
        <v>6.3240210800000005</v>
      </c>
      <c r="J470" s="67">
        <v>11.68</v>
      </c>
      <c r="K470" s="67">
        <v>2.31</v>
      </c>
      <c r="L470" s="67">
        <v>0.47</v>
      </c>
      <c r="M470" s="67">
        <v>0.21</v>
      </c>
      <c r="N470" s="70">
        <v>0.141</v>
      </c>
      <c r="O470" s="70">
        <v>0.015</v>
      </c>
      <c r="P470" s="68">
        <f t="shared" si="14"/>
        <v>99.98002107999999</v>
      </c>
      <c r="Q470" s="66"/>
      <c r="R470" s="23">
        <v>564</v>
      </c>
      <c r="S470" s="23"/>
    </row>
    <row r="471" spans="1:19" ht="21" customHeight="1">
      <c r="A471" s="66" t="s">
        <v>916</v>
      </c>
      <c r="B471" s="67">
        <v>1</v>
      </c>
      <c r="C471" s="67">
        <v>14.3</v>
      </c>
      <c r="D471" s="67">
        <v>50.58</v>
      </c>
      <c r="E471" s="67">
        <v>2.58</v>
      </c>
      <c r="F471" s="67">
        <v>13.55</v>
      </c>
      <c r="G471" s="67">
        <v>11.08</v>
      </c>
      <c r="H471" s="67">
        <v>0.15</v>
      </c>
      <c r="I471" s="68">
        <v>7.31764796</v>
      </c>
      <c r="J471" s="68">
        <v>11.3</v>
      </c>
      <c r="K471" s="67">
        <v>2.26</v>
      </c>
      <c r="L471" s="67">
        <v>0.46</v>
      </c>
      <c r="M471" s="68">
        <v>0.2</v>
      </c>
      <c r="N471" s="70">
        <v>0.104</v>
      </c>
      <c r="O471" s="70">
        <v>0.011</v>
      </c>
      <c r="P471" s="68">
        <f t="shared" si="14"/>
        <v>99.59264796</v>
      </c>
      <c r="Q471" s="66"/>
      <c r="R471" s="23">
        <v>416</v>
      </c>
      <c r="S471" s="23"/>
    </row>
    <row r="472" spans="1:19" ht="21" customHeight="1">
      <c r="A472" s="66" t="s">
        <v>917</v>
      </c>
      <c r="B472" s="67">
        <v>1</v>
      </c>
      <c r="C472" s="67">
        <v>14.3</v>
      </c>
      <c r="D472" s="67">
        <v>50.48</v>
      </c>
      <c r="E472" s="67">
        <v>2.51</v>
      </c>
      <c r="F472" s="67">
        <v>13.58</v>
      </c>
      <c r="G472" s="68">
        <v>11.1</v>
      </c>
      <c r="H472" s="67">
        <v>0.14</v>
      </c>
      <c r="I472" s="68">
        <v>7.32799824</v>
      </c>
      <c r="J472" s="67">
        <v>11.31</v>
      </c>
      <c r="K472" s="67">
        <v>2.26</v>
      </c>
      <c r="L472" s="67">
        <v>0.48</v>
      </c>
      <c r="M472" s="68">
        <v>0.2</v>
      </c>
      <c r="N472" s="70">
        <v>0.129</v>
      </c>
      <c r="O472" s="70">
        <v>0.014</v>
      </c>
      <c r="P472" s="68">
        <f t="shared" si="14"/>
        <v>99.53099824</v>
      </c>
      <c r="Q472" s="66"/>
      <c r="R472" s="23">
        <v>516</v>
      </c>
      <c r="S472" s="23"/>
    </row>
    <row r="473" spans="1:19" ht="21" customHeight="1">
      <c r="A473" s="66" t="s">
        <v>918</v>
      </c>
      <c r="B473" s="67">
        <v>1</v>
      </c>
      <c r="C473" s="67">
        <v>14.3</v>
      </c>
      <c r="D473" s="67">
        <v>50.31</v>
      </c>
      <c r="E473" s="67">
        <v>2.43</v>
      </c>
      <c r="F473" s="67">
        <v>13.71</v>
      </c>
      <c r="G473" s="67">
        <v>11.36</v>
      </c>
      <c r="H473" s="67">
        <v>0.18</v>
      </c>
      <c r="I473" s="68">
        <v>7.4522016</v>
      </c>
      <c r="J473" s="67">
        <v>11.16</v>
      </c>
      <c r="K473" s="67">
        <v>2.26</v>
      </c>
      <c r="L473" s="67">
        <v>0.44</v>
      </c>
      <c r="M473" s="67">
        <v>0.22</v>
      </c>
      <c r="N473" s="70">
        <v>0.169</v>
      </c>
      <c r="O473" s="70">
        <v>0.007</v>
      </c>
      <c r="P473" s="68">
        <f t="shared" si="14"/>
        <v>99.6982016</v>
      </c>
      <c r="Q473" s="66"/>
      <c r="R473" s="23">
        <v>676</v>
      </c>
      <c r="S473" s="23"/>
    </row>
    <row r="474" spans="1:19" ht="21" customHeight="1">
      <c r="A474" s="66" t="s">
        <v>919</v>
      </c>
      <c r="B474" s="67">
        <v>1</v>
      </c>
      <c r="C474" s="67">
        <v>14.3</v>
      </c>
      <c r="D474" s="67">
        <v>50.63</v>
      </c>
      <c r="E474" s="67">
        <v>2.54</v>
      </c>
      <c r="F474" s="67">
        <v>13.94</v>
      </c>
      <c r="G474" s="67">
        <v>10.81</v>
      </c>
      <c r="H474" s="67">
        <v>0.17</v>
      </c>
      <c r="I474" s="68">
        <v>6.91398704</v>
      </c>
      <c r="J474" s="67">
        <v>11.43</v>
      </c>
      <c r="K474" s="67">
        <v>2.32</v>
      </c>
      <c r="L474" s="67">
        <v>0.48</v>
      </c>
      <c r="M474" s="67">
        <v>0.21</v>
      </c>
      <c r="N474" s="70">
        <v>0.108</v>
      </c>
      <c r="O474" s="70">
        <v>0.005</v>
      </c>
      <c r="P474" s="68">
        <f t="shared" si="14"/>
        <v>99.55698704</v>
      </c>
      <c r="Q474" s="66"/>
      <c r="R474" s="23">
        <v>432</v>
      </c>
      <c r="S474" s="23"/>
    </row>
    <row r="475" spans="1:19" ht="21" customHeight="1">
      <c r="A475" s="66" t="s">
        <v>920</v>
      </c>
      <c r="B475" s="67">
        <v>1</v>
      </c>
      <c r="C475" s="67">
        <v>14.3</v>
      </c>
      <c r="D475" s="67">
        <v>50.34</v>
      </c>
      <c r="E475" s="67">
        <v>2.38</v>
      </c>
      <c r="F475" s="67">
        <v>13.76</v>
      </c>
      <c r="G475" s="67">
        <v>11.28</v>
      </c>
      <c r="H475" s="67">
        <v>0.14</v>
      </c>
      <c r="I475" s="68">
        <v>7.46255188</v>
      </c>
      <c r="J475" s="67">
        <v>11.12</v>
      </c>
      <c r="K475" s="67">
        <v>2.28</v>
      </c>
      <c r="L475" s="67">
        <v>0.47</v>
      </c>
      <c r="M475" s="67">
        <v>0.21</v>
      </c>
      <c r="N475" s="70">
        <v>0.084</v>
      </c>
      <c r="O475" s="70">
        <v>0.01</v>
      </c>
      <c r="P475" s="68">
        <f t="shared" si="14"/>
        <v>99.53655188000002</v>
      </c>
      <c r="Q475" s="66"/>
      <c r="R475" s="23">
        <v>336</v>
      </c>
      <c r="S475" s="23"/>
    </row>
    <row r="476" spans="1:19" ht="21" customHeight="1">
      <c r="A476" s="66" t="s">
        <v>921</v>
      </c>
      <c r="B476" s="67">
        <v>1</v>
      </c>
      <c r="C476" s="67">
        <v>14.3</v>
      </c>
      <c r="D476" s="67">
        <v>50.52</v>
      </c>
      <c r="E476" s="67">
        <v>2.52</v>
      </c>
      <c r="F476" s="67">
        <v>13.69</v>
      </c>
      <c r="G476" s="67">
        <v>11.19</v>
      </c>
      <c r="H476" s="67">
        <v>0.13</v>
      </c>
      <c r="I476" s="68">
        <v>7.503953</v>
      </c>
      <c r="J476" s="67">
        <v>11.33</v>
      </c>
      <c r="K476" s="67">
        <v>2.22</v>
      </c>
      <c r="L476" s="67">
        <v>0.49</v>
      </c>
      <c r="M476" s="67">
        <v>0.22</v>
      </c>
      <c r="N476" s="70">
        <v>0.156</v>
      </c>
      <c r="O476" s="70">
        <v>0.015</v>
      </c>
      <c r="P476" s="68">
        <f t="shared" si="14"/>
        <v>99.98495299999999</v>
      </c>
      <c r="Q476" s="66"/>
      <c r="R476" s="23">
        <v>624</v>
      </c>
      <c r="S476" s="23"/>
    </row>
    <row r="477" spans="1:19" ht="21" customHeight="1">
      <c r="A477" s="66" t="s">
        <v>922</v>
      </c>
      <c r="B477" s="67">
        <v>1</v>
      </c>
      <c r="C477" s="67">
        <v>14.3</v>
      </c>
      <c r="D477" s="67">
        <v>50.52</v>
      </c>
      <c r="E477" s="67">
        <v>2.62</v>
      </c>
      <c r="F477" s="67">
        <v>13.61</v>
      </c>
      <c r="G477" s="67">
        <v>11.27</v>
      </c>
      <c r="H477" s="67">
        <v>0.17</v>
      </c>
      <c r="I477" s="68">
        <v>7.69025804</v>
      </c>
      <c r="J477" s="67">
        <v>11.31</v>
      </c>
      <c r="K477" s="67">
        <v>2.24</v>
      </c>
      <c r="L477" s="67">
        <v>0.45</v>
      </c>
      <c r="M477" s="67">
        <v>0.19</v>
      </c>
      <c r="N477" s="70">
        <v>0.116</v>
      </c>
      <c r="O477" s="70">
        <v>0.013</v>
      </c>
      <c r="P477" s="68">
        <f t="shared" si="14"/>
        <v>100.19925804</v>
      </c>
      <c r="Q477" s="66"/>
      <c r="R477" s="23">
        <v>464</v>
      </c>
      <c r="S477" s="23"/>
    </row>
    <row r="478" spans="1:19" ht="21" customHeight="1">
      <c r="A478" s="66" t="s">
        <v>923</v>
      </c>
      <c r="B478" s="67">
        <v>1</v>
      </c>
      <c r="C478" s="67">
        <v>14.3</v>
      </c>
      <c r="D478" s="67">
        <v>50.64</v>
      </c>
      <c r="E478" s="67">
        <v>2.67</v>
      </c>
      <c r="F478" s="67">
        <v>13.78</v>
      </c>
      <c r="G478" s="67">
        <v>11.18</v>
      </c>
      <c r="H478" s="67">
        <v>0.17</v>
      </c>
      <c r="I478" s="68">
        <v>7.4522016</v>
      </c>
      <c r="J478" s="68">
        <v>11.4</v>
      </c>
      <c r="K478" s="67">
        <v>2.25</v>
      </c>
      <c r="L478" s="67">
        <v>0.47</v>
      </c>
      <c r="M478" s="67">
        <v>0.22</v>
      </c>
      <c r="N478" s="70">
        <v>0.15</v>
      </c>
      <c r="O478" s="70">
        <v>0.017</v>
      </c>
      <c r="P478" s="68">
        <f t="shared" si="14"/>
        <v>100.39920160000001</v>
      </c>
      <c r="Q478" s="66"/>
      <c r="R478" s="23">
        <v>600</v>
      </c>
      <c r="S478" s="23"/>
    </row>
    <row r="479" spans="1:19" ht="21" customHeight="1">
      <c r="A479" s="66" t="s">
        <v>924</v>
      </c>
      <c r="B479" s="67">
        <v>1</v>
      </c>
      <c r="C479" s="67">
        <v>14.3</v>
      </c>
      <c r="D479" s="67">
        <v>50.54</v>
      </c>
      <c r="E479" s="68">
        <v>2.5</v>
      </c>
      <c r="F479" s="67">
        <v>13.31</v>
      </c>
      <c r="G479" s="67">
        <v>11.29</v>
      </c>
      <c r="H479" s="67">
        <v>0.16</v>
      </c>
      <c r="I479" s="68">
        <v>7.0899418</v>
      </c>
      <c r="J479" s="67">
        <v>11.05</v>
      </c>
      <c r="K479" s="67">
        <v>2.26</v>
      </c>
      <c r="L479" s="67">
        <v>0.46</v>
      </c>
      <c r="M479" s="67">
        <v>0.22</v>
      </c>
      <c r="N479" s="70">
        <v>0.183</v>
      </c>
      <c r="O479" s="70">
        <v>0.012</v>
      </c>
      <c r="P479" s="68">
        <f t="shared" si="14"/>
        <v>99.07494179999999</v>
      </c>
      <c r="Q479" s="66"/>
      <c r="R479" s="23">
        <v>788</v>
      </c>
      <c r="S479" s="23" t="s">
        <v>681</v>
      </c>
    </row>
    <row r="480" spans="1:19" ht="21" customHeight="1">
      <c r="A480" s="66" t="s">
        <v>925</v>
      </c>
      <c r="B480" s="67">
        <v>1</v>
      </c>
      <c r="C480" s="67">
        <v>14.3</v>
      </c>
      <c r="D480" s="68">
        <v>50.6</v>
      </c>
      <c r="E480" s="67">
        <v>2.49</v>
      </c>
      <c r="F480" s="67">
        <v>13.77</v>
      </c>
      <c r="G480" s="68">
        <v>11.2</v>
      </c>
      <c r="H480" s="67">
        <v>0.17</v>
      </c>
      <c r="I480" s="68">
        <v>7.545354120000001</v>
      </c>
      <c r="J480" s="67">
        <v>11.13</v>
      </c>
      <c r="K480" s="68">
        <v>2.2</v>
      </c>
      <c r="L480" s="67">
        <v>0.44</v>
      </c>
      <c r="M480" s="67">
        <v>0.23</v>
      </c>
      <c r="N480" s="70">
        <v>0.183</v>
      </c>
      <c r="O480" s="70">
        <v>0.012</v>
      </c>
      <c r="P480" s="68">
        <f t="shared" si="14"/>
        <v>99.97035412000001</v>
      </c>
      <c r="Q480" s="66"/>
      <c r="R480" s="23">
        <v>732</v>
      </c>
      <c r="S480" s="23"/>
    </row>
    <row r="481" spans="1:19" ht="21" customHeight="1">
      <c r="A481" s="66" t="s">
        <v>926</v>
      </c>
      <c r="B481" s="67">
        <v>1</v>
      </c>
      <c r="C481" s="67">
        <v>14.3</v>
      </c>
      <c r="D481" s="67">
        <v>50.46</v>
      </c>
      <c r="E481" s="67">
        <v>2.79</v>
      </c>
      <c r="F481" s="68">
        <v>13.8</v>
      </c>
      <c r="G481" s="67">
        <v>11.03</v>
      </c>
      <c r="H481" s="67">
        <v>0.11</v>
      </c>
      <c r="I481" s="68">
        <v>7.20379488</v>
      </c>
      <c r="J481" s="67">
        <v>11.43</v>
      </c>
      <c r="K481" s="67">
        <v>2.26</v>
      </c>
      <c r="L481" s="67">
        <v>0.48</v>
      </c>
      <c r="M481" s="67">
        <v>0.23</v>
      </c>
      <c r="N481" s="70">
        <v>0.128</v>
      </c>
      <c r="O481" s="70">
        <v>0.014</v>
      </c>
      <c r="P481" s="68">
        <f t="shared" si="14"/>
        <v>99.93579488000002</v>
      </c>
      <c r="Q481" s="66"/>
      <c r="R481" s="23">
        <v>512</v>
      </c>
      <c r="S481" s="23"/>
    </row>
    <row r="482" spans="1:19" ht="21" customHeight="1">
      <c r="A482" s="66" t="s">
        <v>927</v>
      </c>
      <c r="B482" s="67">
        <v>1</v>
      </c>
      <c r="C482" s="67">
        <v>14.3</v>
      </c>
      <c r="D482" s="67">
        <v>50.36</v>
      </c>
      <c r="E482" s="67">
        <v>2.48</v>
      </c>
      <c r="F482" s="67">
        <v>13.62</v>
      </c>
      <c r="G482" s="67">
        <v>11.04</v>
      </c>
      <c r="H482" s="67">
        <v>0.16</v>
      </c>
      <c r="I482" s="68">
        <v>7.52465356</v>
      </c>
      <c r="J482" s="67">
        <v>11.21</v>
      </c>
      <c r="K482" s="67">
        <v>2.18</v>
      </c>
      <c r="L482" s="67">
        <v>0.44</v>
      </c>
      <c r="M482" s="68">
        <v>0.2</v>
      </c>
      <c r="N482" s="70">
        <v>0.15</v>
      </c>
      <c r="O482" s="70">
        <v>0.017</v>
      </c>
      <c r="P482" s="68">
        <f t="shared" si="14"/>
        <v>99.38165356</v>
      </c>
      <c r="Q482" s="66"/>
      <c r="R482" s="23">
        <v>600</v>
      </c>
      <c r="S482" s="23"/>
    </row>
    <row r="483" spans="1:19" ht="21" customHeight="1">
      <c r="A483" s="66" t="s">
        <v>928</v>
      </c>
      <c r="B483" s="67">
        <v>1</v>
      </c>
      <c r="C483" s="67">
        <v>14.3</v>
      </c>
      <c r="D483" s="67">
        <v>50.65</v>
      </c>
      <c r="E483" s="68">
        <v>2.7</v>
      </c>
      <c r="F483" s="67">
        <v>13.86</v>
      </c>
      <c r="G483" s="67">
        <v>11.17</v>
      </c>
      <c r="H483" s="67">
        <v>0.16</v>
      </c>
      <c r="I483" s="68">
        <v>7.1934446</v>
      </c>
      <c r="J483" s="67">
        <v>11.26</v>
      </c>
      <c r="K483" s="67">
        <v>2.26</v>
      </c>
      <c r="L483" s="67">
        <v>0.46</v>
      </c>
      <c r="M483" s="67">
        <v>0.22</v>
      </c>
      <c r="N483" s="70">
        <v>0.221</v>
      </c>
      <c r="O483" s="70">
        <v>0.009</v>
      </c>
      <c r="P483" s="68">
        <f t="shared" si="14"/>
        <v>100.16344460000002</v>
      </c>
      <c r="Q483" s="66"/>
      <c r="R483" s="23">
        <v>884</v>
      </c>
      <c r="S483" s="23"/>
    </row>
    <row r="484" spans="1:19" ht="21" customHeight="1">
      <c r="A484" s="66" t="s">
        <v>929</v>
      </c>
      <c r="B484" s="67">
        <v>1</v>
      </c>
      <c r="C484" s="67">
        <v>14.3</v>
      </c>
      <c r="D484" s="67">
        <v>50.48</v>
      </c>
      <c r="E484" s="67">
        <v>2.44</v>
      </c>
      <c r="F484" s="67">
        <v>13.59</v>
      </c>
      <c r="G484" s="67">
        <v>11.29</v>
      </c>
      <c r="H484" s="67">
        <v>0.14</v>
      </c>
      <c r="I484" s="68">
        <v>7.555704400000001</v>
      </c>
      <c r="J484" s="67">
        <v>11.29</v>
      </c>
      <c r="K484" s="67">
        <v>2.23</v>
      </c>
      <c r="L484" s="67">
        <v>0.43</v>
      </c>
      <c r="M484" s="67">
        <v>0.21</v>
      </c>
      <c r="N484" s="70">
        <v>0.153</v>
      </c>
      <c r="O484" s="70">
        <v>0.011</v>
      </c>
      <c r="P484" s="68">
        <f t="shared" si="14"/>
        <v>99.81970439999999</v>
      </c>
      <c r="Q484" s="66"/>
      <c r="R484" s="23">
        <v>612</v>
      </c>
      <c r="S484" s="23"/>
    </row>
    <row r="485" spans="1:19" ht="21" customHeight="1">
      <c r="A485" s="66" t="s">
        <v>930</v>
      </c>
      <c r="B485" s="67">
        <v>1</v>
      </c>
      <c r="C485" s="67">
        <v>14.3</v>
      </c>
      <c r="D485" s="67">
        <v>50.62</v>
      </c>
      <c r="E485" s="67">
        <v>2.58</v>
      </c>
      <c r="F485" s="67">
        <v>13.57</v>
      </c>
      <c r="G485" s="67">
        <v>10.51</v>
      </c>
      <c r="H485" s="67">
        <v>0.14</v>
      </c>
      <c r="I485" s="68">
        <v>7.535003840000001</v>
      </c>
      <c r="J485" s="68">
        <v>11.3</v>
      </c>
      <c r="K485" s="67">
        <v>2.18</v>
      </c>
      <c r="L485" s="67">
        <v>0.47</v>
      </c>
      <c r="M485" s="67">
        <v>0.21</v>
      </c>
      <c r="N485" s="70">
        <v>0.142</v>
      </c>
      <c r="O485" s="70">
        <v>0.015</v>
      </c>
      <c r="P485" s="68">
        <f t="shared" si="14"/>
        <v>99.27200384</v>
      </c>
      <c r="Q485" s="66"/>
      <c r="R485" s="23">
        <v>568</v>
      </c>
      <c r="S485" s="23"/>
    </row>
    <row r="486" spans="1:19" ht="21" customHeight="1">
      <c r="A486" s="66" t="s">
        <v>931</v>
      </c>
      <c r="B486" s="67">
        <v>1</v>
      </c>
      <c r="C486" s="67">
        <v>14.3</v>
      </c>
      <c r="D486" s="67">
        <v>50.48</v>
      </c>
      <c r="E486" s="67">
        <v>2.59</v>
      </c>
      <c r="F486" s="67">
        <v>13.79</v>
      </c>
      <c r="G486" s="67">
        <v>10.86</v>
      </c>
      <c r="H486" s="67">
        <v>0.16</v>
      </c>
      <c r="I486" s="68">
        <v>7.64885692</v>
      </c>
      <c r="J486" s="67">
        <v>11.23</v>
      </c>
      <c r="K486" s="67">
        <v>2.21</v>
      </c>
      <c r="L486" s="67">
        <v>0.46</v>
      </c>
      <c r="M486" s="68">
        <v>0.2</v>
      </c>
      <c r="N486" s="70">
        <v>0.168</v>
      </c>
      <c r="O486" s="70">
        <v>0.009</v>
      </c>
      <c r="P486" s="68">
        <f t="shared" si="14"/>
        <v>99.80585691999998</v>
      </c>
      <c r="Q486" s="66"/>
      <c r="R486" s="23">
        <v>672</v>
      </c>
      <c r="S486" s="23"/>
    </row>
    <row r="487" spans="1:19" ht="21" customHeight="1">
      <c r="A487" s="66" t="s">
        <v>932</v>
      </c>
      <c r="B487" s="67">
        <v>1</v>
      </c>
      <c r="C487" s="67">
        <v>14.3</v>
      </c>
      <c r="D487" s="68">
        <v>50.1</v>
      </c>
      <c r="E487" s="67">
        <v>2.55</v>
      </c>
      <c r="F487" s="67">
        <v>13.72</v>
      </c>
      <c r="G487" s="67">
        <v>11.22</v>
      </c>
      <c r="H487" s="67">
        <v>0.19</v>
      </c>
      <c r="I487" s="68">
        <v>7.245196</v>
      </c>
      <c r="J487" s="67">
        <v>11.17</v>
      </c>
      <c r="K487" s="67">
        <v>2.24</v>
      </c>
      <c r="L487" s="67">
        <v>0.49</v>
      </c>
      <c r="M487" s="68">
        <v>0.2</v>
      </c>
      <c r="N487" s="70">
        <v>0.164</v>
      </c>
      <c r="O487" s="70">
        <v>0.019</v>
      </c>
      <c r="P487" s="68">
        <f t="shared" si="14"/>
        <v>99.308196</v>
      </c>
      <c r="Q487" s="66"/>
      <c r="R487" s="23">
        <v>656</v>
      </c>
      <c r="S487" s="23"/>
    </row>
    <row r="488" spans="1:19" ht="21" customHeight="1">
      <c r="A488" s="66"/>
      <c r="B488" s="67"/>
      <c r="C488" s="67"/>
      <c r="D488" s="67"/>
      <c r="E488" s="67"/>
      <c r="F488" s="67"/>
      <c r="G488" s="67"/>
      <c r="H488" s="67"/>
      <c r="I488" s="68"/>
      <c r="J488" s="67"/>
      <c r="K488" s="67"/>
      <c r="L488" s="67"/>
      <c r="M488" s="67"/>
      <c r="N488" s="70"/>
      <c r="O488" s="70"/>
      <c r="P488" s="67"/>
      <c r="Q488" s="66"/>
      <c r="R488" s="23"/>
      <c r="S488" s="23"/>
    </row>
    <row r="489" spans="1:19" ht="21" customHeight="1">
      <c r="A489" s="66" t="s">
        <v>933</v>
      </c>
      <c r="B489" s="67">
        <v>1</v>
      </c>
      <c r="C489" s="67">
        <v>12.76</v>
      </c>
      <c r="D489" s="67">
        <v>51.04</v>
      </c>
      <c r="E489" s="67">
        <v>2.26</v>
      </c>
      <c r="F489" s="67">
        <v>13.31</v>
      </c>
      <c r="G489" s="67">
        <v>11.32</v>
      </c>
      <c r="H489" s="67">
        <v>0.17</v>
      </c>
      <c r="I489" s="68">
        <v>8.68388492</v>
      </c>
      <c r="J489" s="67">
        <v>10.49</v>
      </c>
      <c r="K489" s="67">
        <v>2.23</v>
      </c>
      <c r="L489" s="67">
        <v>0.36</v>
      </c>
      <c r="M489" s="67">
        <v>0.19</v>
      </c>
      <c r="N489" s="70">
        <v>0.08</v>
      </c>
      <c r="O489" s="70">
        <v>0.013</v>
      </c>
      <c r="P489" s="68">
        <f t="shared" si="14"/>
        <v>100.14688492</v>
      </c>
      <c r="Q489" s="66"/>
      <c r="R489" s="23">
        <v>320</v>
      </c>
      <c r="S489" s="23"/>
    </row>
    <row r="490" spans="1:19" ht="21" customHeight="1">
      <c r="A490" s="66" t="s">
        <v>934</v>
      </c>
      <c r="B490" s="67">
        <v>1</v>
      </c>
      <c r="C490" s="67">
        <v>12.76</v>
      </c>
      <c r="D490" s="67">
        <v>51.77</v>
      </c>
      <c r="E490" s="67">
        <v>2.55</v>
      </c>
      <c r="F490" s="67">
        <v>14.34</v>
      </c>
      <c r="G490" s="67">
        <v>10.87</v>
      </c>
      <c r="H490" s="67">
        <v>0.18</v>
      </c>
      <c r="I490" s="68">
        <v>6.1998177199999995</v>
      </c>
      <c r="J490" s="67">
        <v>11.19</v>
      </c>
      <c r="K490" s="67">
        <v>2.38</v>
      </c>
      <c r="L490" s="67">
        <v>0.39</v>
      </c>
      <c r="M490" s="67">
        <v>0.16</v>
      </c>
      <c r="N490" s="70">
        <v>0.004</v>
      </c>
      <c r="O490" s="70">
        <v>0.007</v>
      </c>
      <c r="P490" s="68">
        <f t="shared" si="14"/>
        <v>100.04081772</v>
      </c>
      <c r="Q490" s="66"/>
      <c r="R490" s="23">
        <v>16</v>
      </c>
      <c r="S490" s="23"/>
    </row>
    <row r="491" spans="1:19" ht="21" customHeight="1">
      <c r="A491" s="66" t="s">
        <v>935</v>
      </c>
      <c r="B491" s="67">
        <v>1</v>
      </c>
      <c r="C491" s="67">
        <v>12.76</v>
      </c>
      <c r="D491" s="68">
        <v>50.7</v>
      </c>
      <c r="E491" s="68">
        <v>2.2</v>
      </c>
      <c r="F491" s="67">
        <v>13.42</v>
      </c>
      <c r="G491" s="67">
        <v>11.02</v>
      </c>
      <c r="H491" s="67">
        <v>0.16</v>
      </c>
      <c r="I491" s="68">
        <v>8.621783240000001</v>
      </c>
      <c r="J491" s="67">
        <v>10.52</v>
      </c>
      <c r="K491" s="68">
        <v>2.2</v>
      </c>
      <c r="L491" s="67">
        <v>0.37</v>
      </c>
      <c r="M491" s="67">
        <v>0.17</v>
      </c>
      <c r="N491" s="70">
        <v>0.088</v>
      </c>
      <c r="O491" s="70">
        <v>0.005</v>
      </c>
      <c r="P491" s="68">
        <f t="shared" si="14"/>
        <v>99.47478324</v>
      </c>
      <c r="Q491" s="66"/>
      <c r="R491" s="23">
        <v>352</v>
      </c>
      <c r="S491" s="23"/>
    </row>
    <row r="492" spans="1:19" ht="21" customHeight="1">
      <c r="A492" s="66" t="s">
        <v>936</v>
      </c>
      <c r="B492" s="67">
        <v>1</v>
      </c>
      <c r="C492" s="67">
        <v>12.76</v>
      </c>
      <c r="D492" s="67">
        <v>51.05</v>
      </c>
      <c r="E492" s="67">
        <v>2.38</v>
      </c>
      <c r="F492" s="67">
        <v>13.44</v>
      </c>
      <c r="G492" s="67">
        <v>11.06</v>
      </c>
      <c r="H492" s="67">
        <v>0.17</v>
      </c>
      <c r="I492" s="68">
        <v>8.52863072</v>
      </c>
      <c r="J492" s="67">
        <v>10.52</v>
      </c>
      <c r="K492" s="68">
        <v>2.23</v>
      </c>
      <c r="L492" s="67">
        <v>0.36</v>
      </c>
      <c r="M492" s="67">
        <v>0.17</v>
      </c>
      <c r="N492" s="70">
        <v>0.095</v>
      </c>
      <c r="O492" s="70">
        <v>0.007</v>
      </c>
      <c r="P492" s="68">
        <f t="shared" si="14"/>
        <v>100.01063072000001</v>
      </c>
      <c r="Q492" s="66"/>
      <c r="R492" s="23">
        <v>380</v>
      </c>
      <c r="S492" s="23"/>
    </row>
    <row r="493" spans="1:19" ht="21" customHeight="1">
      <c r="A493" s="66" t="s">
        <v>937</v>
      </c>
      <c r="B493" s="67">
        <v>1</v>
      </c>
      <c r="C493" s="67">
        <v>12.76</v>
      </c>
      <c r="D493" s="67">
        <v>52.21</v>
      </c>
      <c r="E493" s="67">
        <v>2.24</v>
      </c>
      <c r="F493" s="67">
        <v>14.45</v>
      </c>
      <c r="G493" s="67">
        <v>10.96</v>
      </c>
      <c r="H493" s="67">
        <v>0.14</v>
      </c>
      <c r="I493" s="68">
        <v>6.68628088</v>
      </c>
      <c r="J493" s="68">
        <v>10.9</v>
      </c>
      <c r="K493" s="68">
        <v>2.4</v>
      </c>
      <c r="L493" s="67">
        <v>0.39</v>
      </c>
      <c r="M493" s="67">
        <v>0.18</v>
      </c>
      <c r="N493" s="70">
        <v>0.021</v>
      </c>
      <c r="O493" s="70">
        <v>0.012</v>
      </c>
      <c r="P493" s="68">
        <f t="shared" si="14"/>
        <v>100.58928088000003</v>
      </c>
      <c r="Q493" s="66"/>
      <c r="R493" s="23">
        <v>84</v>
      </c>
      <c r="S493" s="23"/>
    </row>
    <row r="494" spans="1:19" ht="21" customHeight="1">
      <c r="A494" s="66" t="s">
        <v>938</v>
      </c>
      <c r="B494" s="67">
        <v>2</v>
      </c>
      <c r="C494" s="67">
        <v>12.76</v>
      </c>
      <c r="D494" s="67">
        <v>50.95</v>
      </c>
      <c r="E494" s="68">
        <v>2.175</v>
      </c>
      <c r="F494" s="68">
        <v>13.245</v>
      </c>
      <c r="G494" s="68">
        <v>10.96</v>
      </c>
      <c r="H494" s="67">
        <v>0.18</v>
      </c>
      <c r="I494" s="68">
        <v>8.62695838</v>
      </c>
      <c r="J494" s="68">
        <v>10.525</v>
      </c>
      <c r="K494" s="68">
        <v>2.2300000000000004</v>
      </c>
      <c r="L494" s="68">
        <v>0.375</v>
      </c>
      <c r="M494" s="68">
        <v>0.165</v>
      </c>
      <c r="N494" s="70">
        <v>0.093</v>
      </c>
      <c r="O494" s="70">
        <v>0.0125</v>
      </c>
      <c r="P494" s="68">
        <f t="shared" si="14"/>
        <v>99.53745838000005</v>
      </c>
      <c r="Q494" s="66"/>
      <c r="R494" s="23">
        <v>372</v>
      </c>
      <c r="S494" s="23"/>
    </row>
    <row r="495" spans="1:19" ht="21" customHeight="1">
      <c r="A495" s="66" t="s">
        <v>939</v>
      </c>
      <c r="B495" s="67">
        <v>1</v>
      </c>
      <c r="C495" s="67">
        <v>12.76</v>
      </c>
      <c r="D495" s="67">
        <v>50.48</v>
      </c>
      <c r="E495" s="67">
        <v>2.55</v>
      </c>
      <c r="F495" s="67">
        <v>13.94</v>
      </c>
      <c r="G495" s="67">
        <v>10.92</v>
      </c>
      <c r="H495" s="67">
        <v>0.15</v>
      </c>
      <c r="I495" s="68">
        <v>6.965738440000001</v>
      </c>
      <c r="J495" s="67">
        <v>11.38</v>
      </c>
      <c r="K495" s="68">
        <v>2.29</v>
      </c>
      <c r="L495" s="67">
        <v>0.45</v>
      </c>
      <c r="M495" s="67">
        <v>0.21</v>
      </c>
      <c r="N495" s="70">
        <v>0.261</v>
      </c>
      <c r="O495" s="70">
        <v>0.014</v>
      </c>
      <c r="P495" s="68">
        <f t="shared" si="14"/>
        <v>99.61073843999999</v>
      </c>
      <c r="Q495" s="66"/>
      <c r="R495" s="23">
        <v>1044</v>
      </c>
      <c r="S495" s="23"/>
    </row>
    <row r="496" spans="1:19" ht="21" customHeight="1">
      <c r="A496" s="66" t="s">
        <v>940</v>
      </c>
      <c r="B496" s="67">
        <v>1</v>
      </c>
      <c r="C496" s="67">
        <v>12.76</v>
      </c>
      <c r="D496" s="67">
        <v>51.14</v>
      </c>
      <c r="E496" s="67">
        <v>2.08</v>
      </c>
      <c r="F496" s="68">
        <v>13.3</v>
      </c>
      <c r="G496" s="67">
        <v>11.59</v>
      </c>
      <c r="H496" s="67">
        <v>0.12</v>
      </c>
      <c r="I496" s="68">
        <v>8.92194136</v>
      </c>
      <c r="J496" s="67">
        <v>10.43</v>
      </c>
      <c r="K496" s="68">
        <v>2.16</v>
      </c>
      <c r="L496" s="67">
        <v>0.34</v>
      </c>
      <c r="M496" s="67">
        <v>0.19</v>
      </c>
      <c r="N496" s="70">
        <v>0.077</v>
      </c>
      <c r="O496" s="70">
        <v>0.01</v>
      </c>
      <c r="P496" s="68">
        <f t="shared" si="14"/>
        <v>100.35894136</v>
      </c>
      <c r="Q496" s="66"/>
      <c r="R496" s="23">
        <v>308</v>
      </c>
      <c r="S496" s="23"/>
    </row>
    <row r="497" spans="1:19" ht="21" customHeight="1">
      <c r="A497" s="66" t="s">
        <v>941</v>
      </c>
      <c r="B497" s="67">
        <v>1</v>
      </c>
      <c r="C497" s="67">
        <v>12.76</v>
      </c>
      <c r="D497" s="67">
        <v>52.21</v>
      </c>
      <c r="E497" s="67">
        <v>2.41</v>
      </c>
      <c r="F497" s="67">
        <v>14.29</v>
      </c>
      <c r="G497" s="67">
        <v>10.8</v>
      </c>
      <c r="H497" s="67">
        <v>0.18</v>
      </c>
      <c r="I497" s="68">
        <v>6.35507192</v>
      </c>
      <c r="J497" s="67">
        <v>11.19</v>
      </c>
      <c r="K497" s="68">
        <v>2.4</v>
      </c>
      <c r="L497" s="67">
        <v>0.37</v>
      </c>
      <c r="M497" s="67">
        <v>0.18</v>
      </c>
      <c r="N497" s="70">
        <v>0.024</v>
      </c>
      <c r="O497" s="70">
        <v>0.012</v>
      </c>
      <c r="P497" s="68">
        <f t="shared" si="14"/>
        <v>100.42107192000002</v>
      </c>
      <c r="Q497" s="66"/>
      <c r="R497" s="23">
        <v>96</v>
      </c>
      <c r="S497" s="23"/>
    </row>
    <row r="498" spans="1:19" ht="21" customHeight="1">
      <c r="A498" s="66" t="s">
        <v>942</v>
      </c>
      <c r="B498" s="67">
        <v>2</v>
      </c>
      <c r="C498" s="67">
        <v>12.76</v>
      </c>
      <c r="D498" s="67">
        <v>51.87</v>
      </c>
      <c r="E498" s="67">
        <v>2.45</v>
      </c>
      <c r="F498" s="68">
        <v>14.245000000000001</v>
      </c>
      <c r="G498" s="67">
        <v>10.73</v>
      </c>
      <c r="H498" s="67">
        <v>0.16999999999999998</v>
      </c>
      <c r="I498" s="68">
        <v>6.5724278</v>
      </c>
      <c r="J498" s="67">
        <v>11.06</v>
      </c>
      <c r="K498" s="67">
        <v>2.33</v>
      </c>
      <c r="L498" s="67">
        <v>0.39</v>
      </c>
      <c r="M498" s="67">
        <v>0.19</v>
      </c>
      <c r="N498" s="70">
        <v>0.019</v>
      </c>
      <c r="O498" s="70">
        <v>0.0085</v>
      </c>
      <c r="P498" s="68">
        <f t="shared" si="14"/>
        <v>100.0349278</v>
      </c>
      <c r="Q498" s="66"/>
      <c r="R498" s="23">
        <v>76</v>
      </c>
      <c r="S498" s="23"/>
    </row>
    <row r="499" spans="1:19" ht="21" customHeight="1">
      <c r="A499" s="66" t="s">
        <v>943</v>
      </c>
      <c r="B499" s="67">
        <v>1</v>
      </c>
      <c r="C499" s="67">
        <v>12.76</v>
      </c>
      <c r="D499" s="67">
        <v>50.67</v>
      </c>
      <c r="E499" s="67">
        <v>2.13</v>
      </c>
      <c r="F499" s="67">
        <v>13.29</v>
      </c>
      <c r="G499" s="67">
        <v>11.06</v>
      </c>
      <c r="H499" s="67">
        <v>0.15</v>
      </c>
      <c r="I499" s="68">
        <v>8.89089052</v>
      </c>
      <c r="J499" s="67">
        <v>10.66</v>
      </c>
      <c r="K499" s="67">
        <v>2.06</v>
      </c>
      <c r="L499" s="67">
        <v>0.36</v>
      </c>
      <c r="M499" s="67">
        <v>0.19</v>
      </c>
      <c r="N499" s="70">
        <v>0.209</v>
      </c>
      <c r="O499" s="70">
        <v>0.005</v>
      </c>
      <c r="P499" s="68">
        <f t="shared" si="14"/>
        <v>99.67489052</v>
      </c>
      <c r="Q499" s="66"/>
      <c r="R499" s="23">
        <v>836</v>
      </c>
      <c r="S499" s="23"/>
    </row>
    <row r="500" spans="1:19" ht="21" customHeight="1">
      <c r="A500" s="66"/>
      <c r="B500" s="67"/>
      <c r="C500" s="67"/>
      <c r="D500" s="67"/>
      <c r="E500" s="67"/>
      <c r="F500" s="67"/>
      <c r="G500" s="67"/>
      <c r="H500" s="67"/>
      <c r="I500" s="68"/>
      <c r="J500" s="67"/>
      <c r="K500" s="67"/>
      <c r="L500" s="67"/>
      <c r="M500" s="67"/>
      <c r="N500" s="70"/>
      <c r="O500" s="70"/>
      <c r="P500" s="68"/>
      <c r="Q500" s="66"/>
      <c r="R500" s="23"/>
      <c r="S500" s="23"/>
    </row>
    <row r="501" spans="1:19" ht="21" customHeight="1">
      <c r="A501" s="66" t="s">
        <v>944</v>
      </c>
      <c r="B501" s="67">
        <v>1</v>
      </c>
      <c r="C501" s="67">
        <v>11.69</v>
      </c>
      <c r="D501" s="67">
        <v>50.82</v>
      </c>
      <c r="E501" s="67">
        <v>2.61</v>
      </c>
      <c r="F501" s="67">
        <v>13.51</v>
      </c>
      <c r="G501" s="67">
        <v>11.27</v>
      </c>
      <c r="H501" s="68">
        <v>0.2</v>
      </c>
      <c r="I501" s="68">
        <v>7.82481168</v>
      </c>
      <c r="J501" s="67">
        <v>11.23</v>
      </c>
      <c r="K501" s="67">
        <v>2.19</v>
      </c>
      <c r="L501" s="67">
        <v>0.41</v>
      </c>
      <c r="M501" s="67">
        <v>0.19</v>
      </c>
      <c r="N501" s="70">
        <v>0.083</v>
      </c>
      <c r="O501" s="70">
        <v>0.005</v>
      </c>
      <c r="P501" s="68">
        <f t="shared" si="14"/>
        <v>100.34281167999998</v>
      </c>
      <c r="Q501" s="66"/>
      <c r="R501" s="23">
        <v>332</v>
      </c>
      <c r="S501" s="23"/>
    </row>
    <row r="502" spans="1:19" ht="21" customHeight="1">
      <c r="A502" s="66" t="s">
        <v>945</v>
      </c>
      <c r="B502" s="67">
        <v>1</v>
      </c>
      <c r="C502" s="67">
        <v>11.69</v>
      </c>
      <c r="D502" s="67">
        <v>50.96</v>
      </c>
      <c r="E502" s="67">
        <v>2.61</v>
      </c>
      <c r="F502" s="67">
        <v>13.73</v>
      </c>
      <c r="G502" s="67">
        <v>11.65</v>
      </c>
      <c r="H502" s="67">
        <v>0.18</v>
      </c>
      <c r="I502" s="68">
        <v>7.431501040000001</v>
      </c>
      <c r="J502" s="67">
        <v>11.1</v>
      </c>
      <c r="K502" s="67">
        <v>2.19</v>
      </c>
      <c r="L502" s="68">
        <v>0.4</v>
      </c>
      <c r="M502" s="67">
        <v>0.22</v>
      </c>
      <c r="N502" s="70">
        <v>0.027</v>
      </c>
      <c r="O502" s="70">
        <v>0.008</v>
      </c>
      <c r="P502" s="68">
        <f t="shared" si="14"/>
        <v>100.50650104</v>
      </c>
      <c r="Q502" s="66"/>
      <c r="R502" s="23">
        <v>108</v>
      </c>
      <c r="S502" s="23"/>
    </row>
    <row r="503" spans="1:19" ht="21" customHeight="1">
      <c r="A503" s="66" t="s">
        <v>946</v>
      </c>
      <c r="B503" s="67">
        <v>1</v>
      </c>
      <c r="C503" s="67">
        <v>11.69</v>
      </c>
      <c r="D503" s="67">
        <v>50.96</v>
      </c>
      <c r="E503" s="67">
        <v>2.59</v>
      </c>
      <c r="F503" s="67">
        <v>13.73</v>
      </c>
      <c r="G503" s="67">
        <v>10.94</v>
      </c>
      <c r="H503" s="67">
        <v>0.16</v>
      </c>
      <c r="I503" s="68">
        <v>7.63850664</v>
      </c>
      <c r="J503" s="67">
        <v>11.3</v>
      </c>
      <c r="K503" s="67">
        <v>2.19</v>
      </c>
      <c r="L503" s="67">
        <v>0.39</v>
      </c>
      <c r="M503" s="67">
        <v>0.17</v>
      </c>
      <c r="N503" s="70">
        <v>0.075</v>
      </c>
      <c r="O503" s="70">
        <v>0.013</v>
      </c>
      <c r="P503" s="68">
        <f t="shared" si="14"/>
        <v>100.15650664</v>
      </c>
      <c r="Q503" s="66"/>
      <c r="R503" s="23">
        <v>300</v>
      </c>
      <c r="S503" s="23"/>
    </row>
    <row r="504" spans="1:19" ht="21" customHeight="1">
      <c r="A504" s="66" t="s">
        <v>947</v>
      </c>
      <c r="B504" s="67">
        <v>1</v>
      </c>
      <c r="C504" s="67">
        <v>11.69</v>
      </c>
      <c r="D504" s="67">
        <v>50.99</v>
      </c>
      <c r="E504" s="68">
        <v>2.4</v>
      </c>
      <c r="F504" s="67">
        <v>13.67</v>
      </c>
      <c r="G504" s="67">
        <v>11.07</v>
      </c>
      <c r="H504" s="67">
        <v>0.18</v>
      </c>
      <c r="I504" s="68">
        <v>7.7316591599999995</v>
      </c>
      <c r="J504" s="67">
        <v>11.06</v>
      </c>
      <c r="K504" s="67">
        <v>2.15</v>
      </c>
      <c r="L504" s="67">
        <v>0.41</v>
      </c>
      <c r="M504" s="68">
        <v>0.2</v>
      </c>
      <c r="N504" s="70">
        <v>0.115</v>
      </c>
      <c r="O504" s="70">
        <v>0.011</v>
      </c>
      <c r="P504" s="68">
        <f t="shared" si="14"/>
        <v>99.98765915999999</v>
      </c>
      <c r="Q504" s="66"/>
      <c r="R504" s="23">
        <v>460</v>
      </c>
      <c r="S504" s="23"/>
    </row>
    <row r="505" spans="1:19" ht="21" customHeight="1">
      <c r="A505" s="66" t="s">
        <v>948</v>
      </c>
      <c r="B505" s="67">
        <v>1</v>
      </c>
      <c r="C505" s="67">
        <v>11.69</v>
      </c>
      <c r="D505" s="67">
        <v>50.69</v>
      </c>
      <c r="E505" s="68">
        <v>2.5</v>
      </c>
      <c r="F505" s="67">
        <v>13.58</v>
      </c>
      <c r="G505" s="67">
        <v>11.15</v>
      </c>
      <c r="H505" s="67">
        <v>0.17</v>
      </c>
      <c r="I505" s="68">
        <v>7.85586252</v>
      </c>
      <c r="J505" s="67">
        <v>11.23</v>
      </c>
      <c r="K505" s="67">
        <v>2.11</v>
      </c>
      <c r="L505" s="67">
        <v>0.39</v>
      </c>
      <c r="M505" s="67">
        <v>0.18</v>
      </c>
      <c r="N505" s="70">
        <v>0.071</v>
      </c>
      <c r="O505" s="70">
        <v>0.01</v>
      </c>
      <c r="P505" s="68">
        <f t="shared" si="14"/>
        <v>99.93686252000002</v>
      </c>
      <c r="Q505" s="66"/>
      <c r="R505" s="23">
        <v>284</v>
      </c>
      <c r="S505" s="23"/>
    </row>
    <row r="506" spans="1:19" ht="21" customHeight="1">
      <c r="A506" s="66" t="s">
        <v>949</v>
      </c>
      <c r="B506" s="67">
        <v>1</v>
      </c>
      <c r="C506" s="67">
        <v>11.69</v>
      </c>
      <c r="D506" s="67">
        <v>50.66</v>
      </c>
      <c r="E506" s="67">
        <v>2.35</v>
      </c>
      <c r="F506" s="67">
        <v>13.28</v>
      </c>
      <c r="G506" s="67">
        <v>11.32</v>
      </c>
      <c r="H506" s="67">
        <v>0.13</v>
      </c>
      <c r="I506" s="68">
        <v>8.124969799999999</v>
      </c>
      <c r="J506" s="67">
        <v>11.06</v>
      </c>
      <c r="K506" s="67">
        <v>2.06</v>
      </c>
      <c r="L506" s="67">
        <v>0.37</v>
      </c>
      <c r="M506" s="67">
        <v>0.22</v>
      </c>
      <c r="N506" s="70">
        <v>0.133</v>
      </c>
      <c r="O506" s="70">
        <v>0.005</v>
      </c>
      <c r="P506" s="68">
        <f t="shared" si="14"/>
        <v>99.71296979999998</v>
      </c>
      <c r="Q506" s="66"/>
      <c r="R506" s="23">
        <v>532</v>
      </c>
      <c r="S506" s="23"/>
    </row>
    <row r="507" spans="1:19" ht="21" customHeight="1">
      <c r="A507" s="66" t="s">
        <v>950</v>
      </c>
      <c r="B507" s="67">
        <v>1</v>
      </c>
      <c r="C507" s="67">
        <v>11.69</v>
      </c>
      <c r="D507" s="67">
        <v>50.67</v>
      </c>
      <c r="E507" s="67">
        <v>2.42</v>
      </c>
      <c r="F507" s="67">
        <v>13.34</v>
      </c>
      <c r="G507" s="67">
        <v>11.29</v>
      </c>
      <c r="H507" s="67">
        <v>0.16</v>
      </c>
      <c r="I507" s="68">
        <v>8.311274840000001</v>
      </c>
      <c r="J507" s="67">
        <v>11.23</v>
      </c>
      <c r="K507" s="67">
        <v>2.04</v>
      </c>
      <c r="L507" s="67">
        <v>0.38</v>
      </c>
      <c r="M507" s="67">
        <v>0.19</v>
      </c>
      <c r="N507" s="70">
        <v>0.109</v>
      </c>
      <c r="O507" s="70">
        <v>0.01</v>
      </c>
      <c r="P507" s="68">
        <f t="shared" si="14"/>
        <v>100.15027484</v>
      </c>
      <c r="Q507" s="66"/>
      <c r="R507" s="23">
        <v>436</v>
      </c>
      <c r="S507" s="23"/>
    </row>
    <row r="508" spans="1:19" ht="21" customHeight="1">
      <c r="A508" s="66" t="s">
        <v>951</v>
      </c>
      <c r="B508" s="67">
        <v>1</v>
      </c>
      <c r="C508" s="67">
        <v>11.69</v>
      </c>
      <c r="D508" s="67">
        <v>50.23</v>
      </c>
      <c r="E508" s="67">
        <v>2.54</v>
      </c>
      <c r="F508" s="67">
        <v>13.55</v>
      </c>
      <c r="G508" s="67">
        <v>11.3</v>
      </c>
      <c r="H508" s="67">
        <v>0.17</v>
      </c>
      <c r="I508" s="68">
        <v>7.76271</v>
      </c>
      <c r="J508" s="67">
        <v>11.27</v>
      </c>
      <c r="K508" s="67">
        <v>2.16</v>
      </c>
      <c r="L508" s="67">
        <v>0.41</v>
      </c>
      <c r="M508" s="67">
        <v>0.19</v>
      </c>
      <c r="N508" s="70">
        <v>0.083</v>
      </c>
      <c r="O508" s="70">
        <v>0.012</v>
      </c>
      <c r="P508" s="68">
        <f t="shared" si="14"/>
        <v>99.67770999999998</v>
      </c>
      <c r="Q508" s="66"/>
      <c r="R508" s="23">
        <v>332</v>
      </c>
      <c r="S508" s="23"/>
    </row>
    <row r="509" spans="1:19" ht="21" customHeight="1">
      <c r="A509" s="66" t="s">
        <v>952</v>
      </c>
      <c r="B509" s="67">
        <v>1</v>
      </c>
      <c r="C509" s="67">
        <v>11.69</v>
      </c>
      <c r="D509" s="68">
        <v>50.9</v>
      </c>
      <c r="E509" s="67">
        <v>2.52</v>
      </c>
      <c r="F509" s="67">
        <v>13.61</v>
      </c>
      <c r="G509" s="67">
        <v>11.11</v>
      </c>
      <c r="H509" s="68">
        <v>0.2</v>
      </c>
      <c r="I509" s="68">
        <v>7.79376084</v>
      </c>
      <c r="J509" s="67">
        <v>11.24</v>
      </c>
      <c r="K509" s="67">
        <v>2.14</v>
      </c>
      <c r="L509" s="67">
        <v>0.38</v>
      </c>
      <c r="M509" s="67">
        <v>0.19</v>
      </c>
      <c r="N509" s="70">
        <v>0.099</v>
      </c>
      <c r="O509" s="70">
        <v>0.011</v>
      </c>
      <c r="P509" s="68">
        <f t="shared" si="14"/>
        <v>100.19376084</v>
      </c>
      <c r="Q509" s="66"/>
      <c r="R509" s="23">
        <v>396</v>
      </c>
      <c r="S509" s="23"/>
    </row>
    <row r="510" spans="1:19" ht="21" customHeight="1">
      <c r="A510" s="66" t="s">
        <v>953</v>
      </c>
      <c r="B510" s="67">
        <v>1</v>
      </c>
      <c r="C510" s="67">
        <v>11.69</v>
      </c>
      <c r="D510" s="67">
        <v>50.37</v>
      </c>
      <c r="E510" s="68">
        <v>2.3</v>
      </c>
      <c r="F510" s="67">
        <v>13.12</v>
      </c>
      <c r="G510" s="67">
        <v>11.46</v>
      </c>
      <c r="H510" s="67">
        <v>0.14</v>
      </c>
      <c r="I510" s="68">
        <v>8.538981000000001</v>
      </c>
      <c r="J510" s="67">
        <v>10.98</v>
      </c>
      <c r="K510" s="67">
        <v>2.04</v>
      </c>
      <c r="L510" s="67">
        <v>0.41</v>
      </c>
      <c r="M510" s="67">
        <v>0.19</v>
      </c>
      <c r="N510" s="70">
        <v>0.176</v>
      </c>
      <c r="O510" s="70">
        <v>0.014</v>
      </c>
      <c r="P510" s="68">
        <f t="shared" si="14"/>
        <v>99.73898100000001</v>
      </c>
      <c r="Q510" s="66"/>
      <c r="R510" s="23">
        <v>704</v>
      </c>
      <c r="S510" s="23"/>
    </row>
    <row r="511" spans="1:19" ht="21" customHeight="1">
      <c r="A511" s="66" t="s">
        <v>954</v>
      </c>
      <c r="B511" s="67">
        <v>1</v>
      </c>
      <c r="C511" s="67">
        <v>11.69</v>
      </c>
      <c r="D511" s="67">
        <v>50.28</v>
      </c>
      <c r="E511" s="67">
        <v>2.41</v>
      </c>
      <c r="F511" s="67">
        <v>13.19</v>
      </c>
      <c r="G511" s="67">
        <v>11.42</v>
      </c>
      <c r="H511" s="67">
        <v>0.18</v>
      </c>
      <c r="I511" s="68">
        <v>8.32162512</v>
      </c>
      <c r="J511" s="67">
        <v>10.87</v>
      </c>
      <c r="K511" s="67">
        <v>2.08</v>
      </c>
      <c r="L511" s="67">
        <v>0.37</v>
      </c>
      <c r="M511" s="67">
        <v>0.19</v>
      </c>
      <c r="N511" s="70">
        <v>0.197</v>
      </c>
      <c r="O511" s="70">
        <v>0.015</v>
      </c>
      <c r="P511" s="68">
        <f t="shared" si="14"/>
        <v>99.52362512000002</v>
      </c>
      <c r="Q511" s="66"/>
      <c r="R511" s="23">
        <v>788</v>
      </c>
      <c r="S511" s="23" t="s">
        <v>681</v>
      </c>
    </row>
    <row r="512" spans="1:19" ht="21" customHeight="1">
      <c r="A512" s="66" t="s">
        <v>955</v>
      </c>
      <c r="B512" s="67">
        <v>1</v>
      </c>
      <c r="C512" s="67">
        <v>11.69</v>
      </c>
      <c r="D512" s="67">
        <v>50.19</v>
      </c>
      <c r="E512" s="68">
        <v>2.4</v>
      </c>
      <c r="F512" s="67">
        <v>13.77</v>
      </c>
      <c r="G512" s="67">
        <v>10.98</v>
      </c>
      <c r="H512" s="67">
        <v>0.17</v>
      </c>
      <c r="I512" s="68">
        <v>7.12099264</v>
      </c>
      <c r="J512" s="67">
        <v>11.49</v>
      </c>
      <c r="K512" s="67">
        <v>2.18</v>
      </c>
      <c r="L512" s="68">
        <v>0.4</v>
      </c>
      <c r="M512" s="68">
        <v>0.2</v>
      </c>
      <c r="N512" s="70">
        <v>0.067</v>
      </c>
      <c r="O512" s="70">
        <v>0.011</v>
      </c>
      <c r="P512" s="68">
        <f t="shared" si="14"/>
        <v>98.97899264</v>
      </c>
      <c r="Q512" s="66"/>
      <c r="R512" s="23">
        <v>268</v>
      </c>
      <c r="S512" s="23"/>
    </row>
    <row r="513" spans="1:19" ht="21" customHeight="1">
      <c r="A513" s="66" t="s">
        <v>956</v>
      </c>
      <c r="B513" s="67">
        <v>1</v>
      </c>
      <c r="C513" s="67">
        <v>11.69</v>
      </c>
      <c r="D513" s="67">
        <v>51.08</v>
      </c>
      <c r="E513" s="67">
        <v>2.61</v>
      </c>
      <c r="F513" s="67">
        <v>14.15</v>
      </c>
      <c r="G513" s="67">
        <v>11.21</v>
      </c>
      <c r="H513" s="67">
        <v>0.16</v>
      </c>
      <c r="I513" s="68">
        <v>6.582778080000001</v>
      </c>
      <c r="J513" s="67">
        <v>11.48</v>
      </c>
      <c r="K513" s="68">
        <v>2.2</v>
      </c>
      <c r="L513" s="67">
        <v>0.42</v>
      </c>
      <c r="M513" s="68">
        <v>0.2</v>
      </c>
      <c r="N513" s="70">
        <v>0.046</v>
      </c>
      <c r="O513" s="70">
        <v>0.011</v>
      </c>
      <c r="P513" s="68">
        <f t="shared" si="14"/>
        <v>100.14977808000002</v>
      </c>
      <c r="Q513" s="66"/>
      <c r="R513" s="23">
        <v>184</v>
      </c>
      <c r="S513" s="23"/>
    </row>
    <row r="514" spans="1:19" ht="21" customHeight="1">
      <c r="A514" s="66" t="s">
        <v>957</v>
      </c>
      <c r="B514" s="67">
        <v>1</v>
      </c>
      <c r="C514" s="67">
        <v>11.69</v>
      </c>
      <c r="D514" s="67">
        <v>50.88</v>
      </c>
      <c r="E514" s="67">
        <v>2.47</v>
      </c>
      <c r="F514" s="67">
        <v>13.47</v>
      </c>
      <c r="G514" s="67">
        <v>11.18</v>
      </c>
      <c r="H514" s="67">
        <v>0.17</v>
      </c>
      <c r="I514" s="68">
        <v>7.79376084</v>
      </c>
      <c r="J514" s="67">
        <v>11.32</v>
      </c>
      <c r="K514" s="67">
        <v>2.18</v>
      </c>
      <c r="L514" s="67">
        <v>0.39</v>
      </c>
      <c r="M514" s="68">
        <v>0.19</v>
      </c>
      <c r="N514" s="70">
        <v>0.111</v>
      </c>
      <c r="O514" s="70">
        <v>0.009</v>
      </c>
      <c r="P514" s="68">
        <f t="shared" si="14"/>
        <v>100.16376084000002</v>
      </c>
      <c r="Q514" s="66"/>
      <c r="R514" s="23">
        <v>444</v>
      </c>
      <c r="S514" s="23"/>
    </row>
    <row r="515" spans="1:19" ht="21" customHeight="1">
      <c r="A515" s="66" t="s">
        <v>958</v>
      </c>
      <c r="B515" s="67">
        <v>1</v>
      </c>
      <c r="C515" s="67">
        <v>11.69</v>
      </c>
      <c r="D515" s="67">
        <v>50.89</v>
      </c>
      <c r="E515" s="67">
        <v>2.38</v>
      </c>
      <c r="F515" s="67">
        <v>13.66</v>
      </c>
      <c r="G515" s="67">
        <v>10.63</v>
      </c>
      <c r="H515" s="67">
        <v>0.19</v>
      </c>
      <c r="I515" s="68">
        <v>7.835161960000001</v>
      </c>
      <c r="J515" s="67">
        <v>11.15</v>
      </c>
      <c r="K515" s="67">
        <v>2.08</v>
      </c>
      <c r="L515" s="67">
        <v>0.39</v>
      </c>
      <c r="M515" s="68">
        <v>0.17</v>
      </c>
      <c r="N515" s="70">
        <v>0.065</v>
      </c>
      <c r="O515" s="70">
        <v>0.006</v>
      </c>
      <c r="P515" s="68">
        <f t="shared" si="14"/>
        <v>99.44616196</v>
      </c>
      <c r="Q515" s="66"/>
      <c r="R515" s="23">
        <v>260</v>
      </c>
      <c r="S515" s="23"/>
    </row>
    <row r="516" spans="1:19" ht="21" customHeight="1">
      <c r="A516" s="66" t="s">
        <v>959</v>
      </c>
      <c r="B516" s="67">
        <v>1</v>
      </c>
      <c r="C516" s="67">
        <v>11.69</v>
      </c>
      <c r="D516" s="67">
        <v>50.35</v>
      </c>
      <c r="E516" s="67">
        <v>2.28</v>
      </c>
      <c r="F516" s="67">
        <v>13.04</v>
      </c>
      <c r="G516" s="67">
        <v>11.61</v>
      </c>
      <c r="H516" s="67">
        <v>0.19</v>
      </c>
      <c r="I516" s="68">
        <v>9.39805424</v>
      </c>
      <c r="J516" s="67">
        <v>10.48</v>
      </c>
      <c r="K516" s="67">
        <v>2.06</v>
      </c>
      <c r="L516" s="67">
        <v>0.38</v>
      </c>
      <c r="M516" s="68">
        <v>0.23</v>
      </c>
      <c r="N516" s="70">
        <v>0.065</v>
      </c>
      <c r="O516" s="70">
        <v>0.009</v>
      </c>
      <c r="P516" s="68">
        <f t="shared" si="14"/>
        <v>100.09205424</v>
      </c>
      <c r="Q516" s="66"/>
      <c r="R516" s="23">
        <v>260</v>
      </c>
      <c r="S516" s="23"/>
    </row>
    <row r="517" spans="1:19" ht="21" customHeight="1">
      <c r="A517" s="66" t="s">
        <v>960</v>
      </c>
      <c r="B517" s="67">
        <v>1</v>
      </c>
      <c r="C517" s="67">
        <v>11.69</v>
      </c>
      <c r="D517" s="67">
        <v>50.92</v>
      </c>
      <c r="E517" s="67">
        <v>2.35</v>
      </c>
      <c r="F517" s="67">
        <v>13.65</v>
      </c>
      <c r="G517" s="67">
        <v>10.85</v>
      </c>
      <c r="H517" s="67">
        <v>0.12</v>
      </c>
      <c r="I517" s="68">
        <v>7.669557480000001</v>
      </c>
      <c r="J517" s="67">
        <v>11.24</v>
      </c>
      <c r="K517" s="67">
        <v>2.15</v>
      </c>
      <c r="L517" s="67">
        <v>0.39</v>
      </c>
      <c r="M517" s="68">
        <v>0.2</v>
      </c>
      <c r="N517" s="70">
        <v>0.088</v>
      </c>
      <c r="O517" s="70">
        <v>0.008</v>
      </c>
      <c r="P517" s="68">
        <f t="shared" si="14"/>
        <v>99.63555747999999</v>
      </c>
      <c r="Q517" s="66"/>
      <c r="R517" s="23">
        <v>352</v>
      </c>
      <c r="S517" s="23"/>
    </row>
    <row r="518" spans="1:19" ht="21" customHeight="1">
      <c r="A518" s="66"/>
      <c r="B518" s="67"/>
      <c r="C518" s="67"/>
      <c r="D518" s="67"/>
      <c r="E518" s="67"/>
      <c r="F518" s="67"/>
      <c r="G518" s="67"/>
      <c r="H518" s="67"/>
      <c r="I518" s="68"/>
      <c r="J518" s="67"/>
      <c r="K518" s="67"/>
      <c r="L518" s="67"/>
      <c r="M518" s="67"/>
      <c r="N518" s="70"/>
      <c r="O518" s="70"/>
      <c r="P518" s="67"/>
      <c r="Q518" s="66"/>
      <c r="R518" s="23"/>
      <c r="S518" s="23"/>
    </row>
    <row r="519" spans="1:19" ht="21" customHeight="1">
      <c r="A519" s="66" t="s">
        <v>961</v>
      </c>
      <c r="B519" s="67">
        <v>1</v>
      </c>
      <c r="C519" s="67">
        <v>11.57</v>
      </c>
      <c r="D519" s="68">
        <v>50.9</v>
      </c>
      <c r="E519" s="67">
        <v>2.51</v>
      </c>
      <c r="F519" s="67">
        <v>13.64</v>
      </c>
      <c r="G519" s="67">
        <v>11.21</v>
      </c>
      <c r="H519" s="67">
        <v>0.15</v>
      </c>
      <c r="I519" s="68">
        <v>7.27624684</v>
      </c>
      <c r="J519" s="67">
        <v>11.24</v>
      </c>
      <c r="K519" s="67">
        <v>2.15</v>
      </c>
      <c r="L519" s="67">
        <v>0.39</v>
      </c>
      <c r="M519" s="67">
        <v>0.21</v>
      </c>
      <c r="N519" s="70">
        <v>0.091</v>
      </c>
      <c r="O519" s="70">
        <v>0.006</v>
      </c>
      <c r="P519" s="68">
        <f t="shared" si="14"/>
        <v>99.77324683999998</v>
      </c>
      <c r="Q519" s="66"/>
      <c r="R519" s="23">
        <v>364</v>
      </c>
      <c r="S519" s="23"/>
    </row>
    <row r="520" spans="1:19" ht="21" customHeight="1">
      <c r="A520" s="66" t="s">
        <v>962</v>
      </c>
      <c r="B520" s="67">
        <v>1</v>
      </c>
      <c r="C520" s="67">
        <v>11.57</v>
      </c>
      <c r="D520" s="67">
        <v>50.47</v>
      </c>
      <c r="E520" s="67">
        <v>2.63</v>
      </c>
      <c r="F520" s="67">
        <v>13.57</v>
      </c>
      <c r="G520" s="68">
        <v>11.2</v>
      </c>
      <c r="H520" s="67">
        <v>0.22</v>
      </c>
      <c r="I520" s="68">
        <v>7.700608320000001</v>
      </c>
      <c r="J520" s="67">
        <v>11.16</v>
      </c>
      <c r="K520" s="67">
        <v>2.16</v>
      </c>
      <c r="L520" s="67">
        <v>0.42</v>
      </c>
      <c r="M520" s="67">
        <v>0.19</v>
      </c>
      <c r="N520" s="70">
        <v>0.133</v>
      </c>
      <c r="O520" s="70">
        <v>0.011</v>
      </c>
      <c r="P520" s="68">
        <f t="shared" si="14"/>
        <v>99.86460831999999</v>
      </c>
      <c r="Q520" s="66"/>
      <c r="R520" s="23">
        <v>532</v>
      </c>
      <c r="S520" s="23"/>
    </row>
    <row r="521" spans="1:19" ht="21" customHeight="1">
      <c r="A521" s="66" t="s">
        <v>963</v>
      </c>
      <c r="B521" s="67">
        <v>1</v>
      </c>
      <c r="C521" s="67">
        <v>11.57</v>
      </c>
      <c r="D521" s="67">
        <v>50.41</v>
      </c>
      <c r="E521" s="67">
        <v>2.37</v>
      </c>
      <c r="F521" s="67">
        <v>12.88</v>
      </c>
      <c r="G521" s="67">
        <v>11.72</v>
      </c>
      <c r="H521" s="67">
        <v>0.18</v>
      </c>
      <c r="I521" s="68">
        <v>9.18069836</v>
      </c>
      <c r="J521" s="67">
        <v>10.91</v>
      </c>
      <c r="K521" s="67">
        <v>2.05</v>
      </c>
      <c r="L521" s="67">
        <v>0.37</v>
      </c>
      <c r="M521" s="67">
        <v>0.21</v>
      </c>
      <c r="N521" s="70">
        <v>0.142</v>
      </c>
      <c r="O521" s="70">
        <v>0.01</v>
      </c>
      <c r="P521" s="68">
        <f aca="true" t="shared" si="15" ref="P521:P534">SUM(D521:O521)</f>
        <v>100.43269835999999</v>
      </c>
      <c r="Q521" s="66"/>
      <c r="R521" s="23">
        <v>568</v>
      </c>
      <c r="S521" s="23"/>
    </row>
    <row r="522" spans="1:19" ht="21" customHeight="1">
      <c r="A522" s="66" t="s">
        <v>964</v>
      </c>
      <c r="B522" s="67">
        <v>1</v>
      </c>
      <c r="C522" s="67">
        <v>11.57</v>
      </c>
      <c r="D522" s="67">
        <v>50.36</v>
      </c>
      <c r="E522" s="67">
        <v>2.46</v>
      </c>
      <c r="F522" s="67">
        <v>12.72</v>
      </c>
      <c r="G522" s="67">
        <v>11.38</v>
      </c>
      <c r="H522" s="67">
        <v>0.17</v>
      </c>
      <c r="I522" s="68">
        <v>8.72528604</v>
      </c>
      <c r="J522" s="67">
        <v>10.82</v>
      </c>
      <c r="K522" s="67">
        <v>2.12</v>
      </c>
      <c r="L522" s="67">
        <v>0.36</v>
      </c>
      <c r="M522" s="67">
        <v>0.21</v>
      </c>
      <c r="N522" s="70">
        <v>0.18</v>
      </c>
      <c r="O522" s="70">
        <v>0.008</v>
      </c>
      <c r="P522" s="68">
        <f t="shared" si="15"/>
        <v>99.51328604000001</v>
      </c>
      <c r="Q522" s="66"/>
      <c r="R522" s="23">
        <v>720</v>
      </c>
      <c r="S522" s="23"/>
    </row>
    <row r="523" spans="1:19" ht="21" customHeight="1">
      <c r="A523" s="66" t="s">
        <v>965</v>
      </c>
      <c r="B523" s="67">
        <v>1</v>
      </c>
      <c r="C523" s="67">
        <v>11.57</v>
      </c>
      <c r="D523" s="67">
        <v>50.66</v>
      </c>
      <c r="E523" s="67">
        <v>2.36</v>
      </c>
      <c r="F523" s="67">
        <v>13.46</v>
      </c>
      <c r="G523" s="67">
        <v>11.49</v>
      </c>
      <c r="H523" s="67">
        <v>0.22</v>
      </c>
      <c r="I523" s="68">
        <v>8.290574280000001</v>
      </c>
      <c r="J523" s="67">
        <v>11.1</v>
      </c>
      <c r="K523" s="67">
        <v>2.07</v>
      </c>
      <c r="L523" s="67">
        <v>0.38</v>
      </c>
      <c r="M523" s="67">
        <v>0.17</v>
      </c>
      <c r="N523" s="70">
        <v>0.113</v>
      </c>
      <c r="O523" s="70">
        <v>0.015</v>
      </c>
      <c r="P523" s="68">
        <f t="shared" si="15"/>
        <v>100.32857427999997</v>
      </c>
      <c r="Q523" s="66"/>
      <c r="R523" s="23">
        <v>452</v>
      </c>
      <c r="S523" s="23"/>
    </row>
    <row r="524" spans="1:19" ht="21" customHeight="1">
      <c r="A524" s="66" t="s">
        <v>966</v>
      </c>
      <c r="B524" s="67">
        <v>1</v>
      </c>
      <c r="C524" s="67">
        <v>11.57</v>
      </c>
      <c r="D524" s="67">
        <v>50.83</v>
      </c>
      <c r="E524" s="67">
        <v>2.54</v>
      </c>
      <c r="F524" s="67">
        <v>13.56</v>
      </c>
      <c r="G524" s="67">
        <v>11.04</v>
      </c>
      <c r="H524" s="67">
        <v>0.18</v>
      </c>
      <c r="I524" s="68">
        <v>7.700608320000001</v>
      </c>
      <c r="J524" s="67">
        <v>11.07</v>
      </c>
      <c r="K524" s="67">
        <v>2.19</v>
      </c>
      <c r="L524" s="67">
        <v>0.42</v>
      </c>
      <c r="M524" s="67">
        <v>0.19</v>
      </c>
      <c r="N524" s="70">
        <v>0.137</v>
      </c>
      <c r="O524" s="70">
        <v>0.008</v>
      </c>
      <c r="P524" s="68">
        <f t="shared" si="15"/>
        <v>99.86560832</v>
      </c>
      <c r="Q524" s="66"/>
      <c r="R524" s="23">
        <v>548</v>
      </c>
      <c r="S524" s="23"/>
    </row>
    <row r="525" spans="1:19" ht="21" customHeight="1">
      <c r="A525" s="66" t="s">
        <v>967</v>
      </c>
      <c r="B525" s="67">
        <v>1</v>
      </c>
      <c r="C525" s="67">
        <v>11.57</v>
      </c>
      <c r="D525" s="67">
        <v>50.99</v>
      </c>
      <c r="E525" s="68">
        <v>2.5</v>
      </c>
      <c r="F525" s="67">
        <v>13.63</v>
      </c>
      <c r="G525" s="67">
        <v>11.06</v>
      </c>
      <c r="H525" s="67">
        <v>0.16</v>
      </c>
      <c r="I525" s="68">
        <v>7.493602720000001</v>
      </c>
      <c r="J525" s="67">
        <v>11.08</v>
      </c>
      <c r="K525" s="67">
        <v>2.15</v>
      </c>
      <c r="L525" s="67">
        <v>0.41</v>
      </c>
      <c r="M525" s="67">
        <v>0.17</v>
      </c>
      <c r="N525" s="70">
        <v>0.099</v>
      </c>
      <c r="O525" s="70">
        <v>0.011</v>
      </c>
      <c r="P525" s="68">
        <f t="shared" si="15"/>
        <v>99.75360272</v>
      </c>
      <c r="Q525" s="66"/>
      <c r="R525" s="23">
        <v>396</v>
      </c>
      <c r="S525" s="23"/>
    </row>
    <row r="526" spans="1:19" ht="21" customHeight="1">
      <c r="A526" s="66" t="s">
        <v>968</v>
      </c>
      <c r="B526" s="67">
        <v>1</v>
      </c>
      <c r="C526" s="67">
        <v>11.57</v>
      </c>
      <c r="D526" s="68">
        <v>50.7</v>
      </c>
      <c r="E526" s="67">
        <v>2.33</v>
      </c>
      <c r="F526" s="67">
        <v>13.39</v>
      </c>
      <c r="G526" s="67">
        <v>11.58</v>
      </c>
      <c r="H526" s="67">
        <v>0.19</v>
      </c>
      <c r="I526" s="68">
        <v>8.11461952</v>
      </c>
      <c r="J526" s="67">
        <v>10.95</v>
      </c>
      <c r="K526" s="67">
        <v>2.07</v>
      </c>
      <c r="L526" s="67">
        <v>0.38</v>
      </c>
      <c r="M526" s="67">
        <v>0.17</v>
      </c>
      <c r="N526" s="70">
        <v>0.161</v>
      </c>
      <c r="O526" s="70">
        <v>0.01</v>
      </c>
      <c r="P526" s="68">
        <f t="shared" si="15"/>
        <v>100.04561952</v>
      </c>
      <c r="Q526" s="66"/>
      <c r="R526" s="23">
        <v>644</v>
      </c>
      <c r="S526" s="23"/>
    </row>
    <row r="527" spans="1:19" ht="21" customHeight="1">
      <c r="A527" s="66" t="s">
        <v>969</v>
      </c>
      <c r="B527" s="67">
        <v>2</v>
      </c>
      <c r="C527" s="67">
        <v>11.57</v>
      </c>
      <c r="D527" s="68">
        <v>50.8</v>
      </c>
      <c r="E527" s="67">
        <v>2.48</v>
      </c>
      <c r="F527" s="68">
        <v>13.375</v>
      </c>
      <c r="G527" s="68">
        <v>11.455</v>
      </c>
      <c r="H527" s="67">
        <v>0.19</v>
      </c>
      <c r="I527" s="68">
        <v>8.0732184</v>
      </c>
      <c r="J527" s="68">
        <v>11.045</v>
      </c>
      <c r="K527" s="68">
        <v>2.075</v>
      </c>
      <c r="L527" s="67">
        <v>0.37</v>
      </c>
      <c r="M527" s="68">
        <v>0.17</v>
      </c>
      <c r="N527" s="70">
        <v>0.1515</v>
      </c>
      <c r="O527" s="70">
        <v>0.012</v>
      </c>
      <c r="P527" s="68">
        <f t="shared" si="15"/>
        <v>100.19671840000001</v>
      </c>
      <c r="Q527" s="66"/>
      <c r="R527" s="23">
        <v>606</v>
      </c>
      <c r="S527" s="23"/>
    </row>
    <row r="528" spans="1:19" ht="21" customHeight="1">
      <c r="A528" s="66" t="s">
        <v>970</v>
      </c>
      <c r="B528" s="67">
        <v>1</v>
      </c>
      <c r="C528" s="67">
        <v>11.57</v>
      </c>
      <c r="D528" s="67">
        <v>50.19</v>
      </c>
      <c r="E528" s="67">
        <v>2.49</v>
      </c>
      <c r="F528" s="67">
        <v>12.82</v>
      </c>
      <c r="G528" s="67">
        <v>11.25</v>
      </c>
      <c r="H528" s="67">
        <v>0.16</v>
      </c>
      <c r="I528" s="68">
        <v>9.191048640000002</v>
      </c>
      <c r="J528" s="67">
        <v>10.76</v>
      </c>
      <c r="K528" s="67">
        <v>2.05</v>
      </c>
      <c r="L528" s="67">
        <v>0.35</v>
      </c>
      <c r="M528" s="67">
        <v>0.15</v>
      </c>
      <c r="N528" s="70">
        <v>0.129</v>
      </c>
      <c r="O528" s="70">
        <v>0.008</v>
      </c>
      <c r="P528" s="68">
        <f t="shared" si="15"/>
        <v>99.54804864</v>
      </c>
      <c r="Q528" s="66"/>
      <c r="R528" s="23">
        <v>516</v>
      </c>
      <c r="S528" s="23"/>
    </row>
    <row r="529" spans="1:19" ht="21" customHeight="1">
      <c r="A529" s="66" t="s">
        <v>971</v>
      </c>
      <c r="B529" s="67">
        <v>1</v>
      </c>
      <c r="C529" s="67">
        <v>11.57</v>
      </c>
      <c r="D529" s="67">
        <v>50.89</v>
      </c>
      <c r="E529" s="67">
        <v>2.34</v>
      </c>
      <c r="F529" s="67">
        <v>12.86</v>
      </c>
      <c r="G529" s="67">
        <v>11.03</v>
      </c>
      <c r="H529" s="67">
        <v>0.21</v>
      </c>
      <c r="I529" s="68">
        <v>8.04216756</v>
      </c>
      <c r="J529" s="67">
        <v>11.06</v>
      </c>
      <c r="K529" s="67">
        <v>2.09</v>
      </c>
      <c r="L529" s="67">
        <v>0.38</v>
      </c>
      <c r="M529" s="68">
        <v>0.2</v>
      </c>
      <c r="N529" s="70">
        <v>0.144</v>
      </c>
      <c r="O529" s="70">
        <v>0.017</v>
      </c>
      <c r="P529" s="68">
        <f t="shared" si="15"/>
        <v>99.26316756</v>
      </c>
      <c r="Q529" s="66"/>
      <c r="R529" s="23">
        <v>576</v>
      </c>
      <c r="S529" s="23"/>
    </row>
    <row r="530" spans="1:19" ht="21" customHeight="1">
      <c r="A530" s="66" t="s">
        <v>972</v>
      </c>
      <c r="B530" s="67">
        <v>1</v>
      </c>
      <c r="C530" s="67">
        <v>11.57</v>
      </c>
      <c r="D530" s="67">
        <v>50.54</v>
      </c>
      <c r="E530" s="68">
        <v>2.3</v>
      </c>
      <c r="F530" s="67">
        <v>13.03</v>
      </c>
      <c r="G530" s="67">
        <v>11.43</v>
      </c>
      <c r="H530" s="67">
        <v>0.15</v>
      </c>
      <c r="I530" s="68">
        <v>8.70458548</v>
      </c>
      <c r="J530" s="67">
        <v>10.88</v>
      </c>
      <c r="K530" s="67">
        <v>2.06</v>
      </c>
      <c r="L530" s="67">
        <v>0.38</v>
      </c>
      <c r="M530" s="67">
        <v>0.21</v>
      </c>
      <c r="N530" s="70">
        <v>0.264</v>
      </c>
      <c r="O530" s="70">
        <v>0.013</v>
      </c>
      <c r="P530" s="68">
        <f t="shared" si="15"/>
        <v>99.96158547999998</v>
      </c>
      <c r="Q530" s="66"/>
      <c r="R530" s="23">
        <v>1056</v>
      </c>
      <c r="S530" s="23"/>
    </row>
    <row r="531" spans="1:19" ht="21" customHeight="1">
      <c r="A531" s="66" t="s">
        <v>973</v>
      </c>
      <c r="B531" s="67">
        <v>1</v>
      </c>
      <c r="C531" s="67">
        <v>11.57</v>
      </c>
      <c r="D531" s="67">
        <v>50.85</v>
      </c>
      <c r="E531" s="67">
        <v>2.48</v>
      </c>
      <c r="F531" s="67">
        <v>13.37</v>
      </c>
      <c r="G531" s="67">
        <v>11.64</v>
      </c>
      <c r="H531" s="67">
        <v>0.17</v>
      </c>
      <c r="I531" s="68">
        <v>8.2284726</v>
      </c>
      <c r="J531" s="67">
        <v>10.94</v>
      </c>
      <c r="K531" s="67">
        <v>2.08</v>
      </c>
      <c r="L531" s="67">
        <v>0.35</v>
      </c>
      <c r="M531" s="67">
        <v>0.21</v>
      </c>
      <c r="N531" s="70">
        <v>0.163</v>
      </c>
      <c r="O531" s="70">
        <v>0.014</v>
      </c>
      <c r="P531" s="68">
        <f t="shared" si="15"/>
        <v>100.49547259999999</v>
      </c>
      <c r="Q531" s="66"/>
      <c r="R531" s="23">
        <v>652</v>
      </c>
      <c r="S531" s="23"/>
    </row>
    <row r="532" spans="1:19" ht="21" customHeight="1">
      <c r="A532" s="66" t="s">
        <v>974</v>
      </c>
      <c r="B532" s="67">
        <v>1</v>
      </c>
      <c r="C532" s="67">
        <v>11.57</v>
      </c>
      <c r="D532" s="67">
        <v>50.78</v>
      </c>
      <c r="E532" s="67">
        <v>2.52</v>
      </c>
      <c r="F532" s="67">
        <v>13.69</v>
      </c>
      <c r="G532" s="67">
        <v>11.34</v>
      </c>
      <c r="H532" s="67">
        <v>0.17</v>
      </c>
      <c r="I532" s="68">
        <v>7.6074558</v>
      </c>
      <c r="J532" s="67">
        <v>11.25</v>
      </c>
      <c r="K532" s="67">
        <v>2.13</v>
      </c>
      <c r="L532" s="67">
        <v>0.38</v>
      </c>
      <c r="M532" s="68">
        <v>0.2</v>
      </c>
      <c r="N532" s="70">
        <v>0.102</v>
      </c>
      <c r="O532" s="70">
        <v>0.012</v>
      </c>
      <c r="P532" s="68">
        <f t="shared" si="15"/>
        <v>100.18145580000001</v>
      </c>
      <c r="Q532" s="66"/>
      <c r="R532" s="23">
        <v>408</v>
      </c>
      <c r="S532" s="23"/>
    </row>
    <row r="533" spans="1:19" ht="21" customHeight="1">
      <c r="A533" s="66" t="s">
        <v>975</v>
      </c>
      <c r="B533" s="67">
        <v>1</v>
      </c>
      <c r="C533" s="67">
        <v>11.57</v>
      </c>
      <c r="D533" s="67">
        <v>50.67</v>
      </c>
      <c r="E533" s="67">
        <v>2.37</v>
      </c>
      <c r="F533" s="67">
        <v>13.42</v>
      </c>
      <c r="G533" s="67">
        <v>11.39</v>
      </c>
      <c r="H533" s="67">
        <v>0.16</v>
      </c>
      <c r="I533" s="68">
        <v>7.89726364</v>
      </c>
      <c r="J533" s="68">
        <v>11</v>
      </c>
      <c r="K533" s="67">
        <v>2.09</v>
      </c>
      <c r="L533" s="67">
        <v>0.37</v>
      </c>
      <c r="M533" s="67">
        <v>0.17</v>
      </c>
      <c r="N533" s="70">
        <v>0.136</v>
      </c>
      <c r="O533" s="70">
        <v>0.01</v>
      </c>
      <c r="P533" s="68">
        <f t="shared" si="15"/>
        <v>99.68326364</v>
      </c>
      <c r="Q533" s="66"/>
      <c r="R533" s="23">
        <v>544</v>
      </c>
      <c r="S533" s="23"/>
    </row>
    <row r="534" spans="1:19" ht="21" customHeight="1">
      <c r="A534" s="66" t="s">
        <v>976</v>
      </c>
      <c r="B534" s="67">
        <v>1</v>
      </c>
      <c r="C534" s="67">
        <v>11.57</v>
      </c>
      <c r="D534" s="67">
        <v>50.65</v>
      </c>
      <c r="E534" s="67">
        <v>2.55</v>
      </c>
      <c r="F534" s="67">
        <v>13.16</v>
      </c>
      <c r="G534" s="67">
        <v>11.29</v>
      </c>
      <c r="H534" s="68">
        <v>0.2</v>
      </c>
      <c r="I534" s="68">
        <v>8.04216756</v>
      </c>
      <c r="J534" s="67">
        <v>10.98</v>
      </c>
      <c r="K534" s="67">
        <v>2.13</v>
      </c>
      <c r="L534" s="67">
        <v>0.39</v>
      </c>
      <c r="M534" s="67">
        <v>0.17</v>
      </c>
      <c r="N534" s="70">
        <v>0.119</v>
      </c>
      <c r="O534" s="70">
        <v>0.011</v>
      </c>
      <c r="P534" s="68">
        <f t="shared" si="15"/>
        <v>99.69216756</v>
      </c>
      <c r="Q534" s="66"/>
      <c r="R534" s="23">
        <v>476</v>
      </c>
      <c r="S534" s="23"/>
    </row>
    <row r="535" spans="1:19" ht="21" customHeight="1">
      <c r="A535" s="66"/>
      <c r="B535" s="67"/>
      <c r="C535" s="67"/>
      <c r="D535" s="67"/>
      <c r="E535" s="67"/>
      <c r="F535" s="67"/>
      <c r="G535" s="67"/>
      <c r="H535" s="67"/>
      <c r="I535" s="68"/>
      <c r="J535" s="67"/>
      <c r="K535" s="67"/>
      <c r="L535" s="67"/>
      <c r="M535" s="67"/>
      <c r="N535" s="70"/>
      <c r="O535" s="70"/>
      <c r="P535" s="68"/>
      <c r="Q535" s="66"/>
      <c r="R535" s="23"/>
      <c r="S535" s="23"/>
    </row>
    <row r="536" spans="1:19" ht="21" customHeight="1">
      <c r="A536" s="66" t="s">
        <v>977</v>
      </c>
      <c r="B536" s="67">
        <v>1</v>
      </c>
      <c r="C536" s="67">
        <v>11.18</v>
      </c>
      <c r="D536" s="67">
        <v>50.62</v>
      </c>
      <c r="E536" s="67">
        <v>2.42</v>
      </c>
      <c r="F536" s="67">
        <v>13.43</v>
      </c>
      <c r="G536" s="67">
        <v>11.21</v>
      </c>
      <c r="H536" s="67">
        <v>0.18</v>
      </c>
      <c r="I536" s="68">
        <v>8.30092456</v>
      </c>
      <c r="J536" s="68">
        <v>10.7</v>
      </c>
      <c r="K536" s="67">
        <v>2.14</v>
      </c>
      <c r="L536" s="67">
        <v>0.38</v>
      </c>
      <c r="M536" s="67">
        <v>0.21</v>
      </c>
      <c r="N536" s="70">
        <v>0.105</v>
      </c>
      <c r="O536" s="70">
        <v>0.005</v>
      </c>
      <c r="P536" s="68">
        <f aca="true" t="shared" si="16" ref="P536:P551">SUM(D536:O536)</f>
        <v>99.70092456</v>
      </c>
      <c r="Q536" s="66"/>
      <c r="R536" s="23">
        <v>420</v>
      </c>
      <c r="S536" s="23"/>
    </row>
    <row r="537" spans="1:19" ht="21" customHeight="1">
      <c r="A537" s="66" t="s">
        <v>978</v>
      </c>
      <c r="B537" s="67">
        <v>1</v>
      </c>
      <c r="C537" s="67">
        <v>11.18</v>
      </c>
      <c r="D537" s="68">
        <v>50.6</v>
      </c>
      <c r="E537" s="67">
        <v>2.47</v>
      </c>
      <c r="F537" s="67">
        <v>13.48</v>
      </c>
      <c r="G537" s="67">
        <v>11.13</v>
      </c>
      <c r="H537" s="67">
        <v>0.15</v>
      </c>
      <c r="I537" s="68">
        <v>7.959365320000001</v>
      </c>
      <c r="J537" s="67">
        <v>10.98</v>
      </c>
      <c r="K537" s="67">
        <v>2.13</v>
      </c>
      <c r="L537" s="67">
        <v>0.39</v>
      </c>
      <c r="M537" s="67">
        <v>0.21</v>
      </c>
      <c r="N537" s="70">
        <v>0.121</v>
      </c>
      <c r="O537" s="70">
        <v>0.011</v>
      </c>
      <c r="P537" s="68">
        <f t="shared" si="16"/>
        <v>99.63136531999999</v>
      </c>
      <c r="Q537" s="66"/>
      <c r="R537" s="23">
        <v>484</v>
      </c>
      <c r="S537" s="23"/>
    </row>
    <row r="538" spans="1:19" ht="21" customHeight="1">
      <c r="A538" s="66" t="s">
        <v>979</v>
      </c>
      <c r="B538" s="67">
        <v>1</v>
      </c>
      <c r="C538" s="67">
        <v>11.18</v>
      </c>
      <c r="D538" s="68">
        <v>50.48</v>
      </c>
      <c r="E538" s="67">
        <v>2.32</v>
      </c>
      <c r="F538" s="67">
        <v>13.35</v>
      </c>
      <c r="G538" s="67">
        <v>11.36</v>
      </c>
      <c r="H538" s="68">
        <v>0.2</v>
      </c>
      <c r="I538" s="68">
        <v>8.290574280000001</v>
      </c>
      <c r="J538" s="67">
        <v>10.77</v>
      </c>
      <c r="K538" s="67">
        <v>2.15</v>
      </c>
      <c r="L538" s="67">
        <v>0.37</v>
      </c>
      <c r="M538" s="68">
        <v>0.2</v>
      </c>
      <c r="N538" s="70">
        <v>0.137</v>
      </c>
      <c r="O538" s="70">
        <v>0.01</v>
      </c>
      <c r="P538" s="68">
        <f t="shared" si="16"/>
        <v>99.63757428000001</v>
      </c>
      <c r="Q538" s="66"/>
      <c r="R538" s="23">
        <v>548</v>
      </c>
      <c r="S538" s="23"/>
    </row>
    <row r="539" spans="1:19" ht="21" customHeight="1">
      <c r="A539" s="66" t="s">
        <v>980</v>
      </c>
      <c r="B539" s="67">
        <v>1</v>
      </c>
      <c r="C539" s="67">
        <v>11.18</v>
      </c>
      <c r="D539" s="68">
        <v>50.7</v>
      </c>
      <c r="E539" s="67">
        <v>2.27</v>
      </c>
      <c r="F539" s="67">
        <v>13.29</v>
      </c>
      <c r="G539" s="67">
        <v>11.27</v>
      </c>
      <c r="H539" s="67">
        <v>0.21</v>
      </c>
      <c r="I539" s="68">
        <v>8.0732184</v>
      </c>
      <c r="J539" s="67">
        <v>11.02</v>
      </c>
      <c r="K539" s="67">
        <v>2.14</v>
      </c>
      <c r="L539" s="67">
        <v>0.39</v>
      </c>
      <c r="M539" s="67">
        <v>0.18</v>
      </c>
      <c r="N539" s="70">
        <v>0.106</v>
      </c>
      <c r="O539" s="70">
        <v>0.007</v>
      </c>
      <c r="P539" s="68">
        <f t="shared" si="16"/>
        <v>99.6562184</v>
      </c>
      <c r="Q539" s="66"/>
      <c r="R539" s="23">
        <v>424</v>
      </c>
      <c r="S539" s="23"/>
    </row>
    <row r="540" spans="1:19" ht="21" customHeight="1">
      <c r="A540" s="66" t="s">
        <v>981</v>
      </c>
      <c r="B540" s="67">
        <v>1</v>
      </c>
      <c r="C540" s="67">
        <v>11.18</v>
      </c>
      <c r="D540" s="67">
        <v>50.82</v>
      </c>
      <c r="E540" s="67">
        <v>2.16</v>
      </c>
      <c r="F540" s="67">
        <v>13.59</v>
      </c>
      <c r="G540" s="67">
        <v>11.35</v>
      </c>
      <c r="H540" s="67">
        <v>0.18</v>
      </c>
      <c r="I540" s="68">
        <v>8.00076644</v>
      </c>
      <c r="J540" s="67">
        <v>11.11</v>
      </c>
      <c r="K540" s="67">
        <v>2.11</v>
      </c>
      <c r="L540" s="67">
        <v>0.37</v>
      </c>
      <c r="M540" s="67">
        <v>0.22</v>
      </c>
      <c r="N540" s="70">
        <v>0.078</v>
      </c>
      <c r="O540" s="70">
        <v>0.009</v>
      </c>
      <c r="P540" s="68">
        <f t="shared" si="16"/>
        <v>99.99776644</v>
      </c>
      <c r="Q540" s="66"/>
      <c r="R540" s="23">
        <v>312</v>
      </c>
      <c r="S540" s="23"/>
    </row>
    <row r="541" spans="1:19" ht="21" customHeight="1">
      <c r="A541" s="66" t="s">
        <v>982</v>
      </c>
      <c r="B541" s="67">
        <v>1</v>
      </c>
      <c r="C541" s="67">
        <v>11.18</v>
      </c>
      <c r="D541" s="67">
        <v>50.64</v>
      </c>
      <c r="E541" s="67">
        <v>2.47</v>
      </c>
      <c r="F541" s="67">
        <v>13.57</v>
      </c>
      <c r="G541" s="67">
        <v>11.32</v>
      </c>
      <c r="H541" s="67">
        <v>0.16</v>
      </c>
      <c r="I541" s="68">
        <v>8.16637092</v>
      </c>
      <c r="J541" s="67">
        <v>10.94</v>
      </c>
      <c r="K541" s="67">
        <v>2.11</v>
      </c>
      <c r="L541" s="67">
        <v>0.39</v>
      </c>
      <c r="M541" s="67">
        <v>0.16</v>
      </c>
      <c r="N541" s="70">
        <v>0.08</v>
      </c>
      <c r="O541" s="70">
        <v>0.011</v>
      </c>
      <c r="P541" s="68">
        <f t="shared" si="16"/>
        <v>100.01737091999999</v>
      </c>
      <c r="Q541" s="66"/>
      <c r="R541" s="23">
        <v>320</v>
      </c>
      <c r="S541" s="23"/>
    </row>
    <row r="542" spans="1:19" ht="21" customHeight="1">
      <c r="A542" s="66" t="s">
        <v>983</v>
      </c>
      <c r="B542" s="67">
        <v>1</v>
      </c>
      <c r="C542" s="67">
        <v>11.18</v>
      </c>
      <c r="D542" s="67">
        <v>50.58</v>
      </c>
      <c r="E542" s="67">
        <v>2.38</v>
      </c>
      <c r="F542" s="67">
        <v>13.39</v>
      </c>
      <c r="G542" s="67">
        <v>11.24</v>
      </c>
      <c r="H542" s="67">
        <v>0.17</v>
      </c>
      <c r="I542" s="68">
        <v>8.290574280000001</v>
      </c>
      <c r="J542" s="67">
        <v>10.89</v>
      </c>
      <c r="K542" s="67">
        <v>2.15</v>
      </c>
      <c r="L542" s="67">
        <v>0.38</v>
      </c>
      <c r="M542" s="67">
        <v>0.17</v>
      </c>
      <c r="N542" s="70">
        <v>0.093</v>
      </c>
      <c r="O542" s="70">
        <v>0.007</v>
      </c>
      <c r="P542" s="68">
        <f t="shared" si="16"/>
        <v>99.74057428</v>
      </c>
      <c r="Q542" s="66"/>
      <c r="R542" s="23">
        <v>372</v>
      </c>
      <c r="S542" s="23"/>
    </row>
    <row r="543" spans="1:19" ht="21" customHeight="1">
      <c r="A543" s="66" t="s">
        <v>984</v>
      </c>
      <c r="B543" s="67">
        <v>1</v>
      </c>
      <c r="C543" s="67">
        <v>11.18</v>
      </c>
      <c r="D543" s="67">
        <v>50.64</v>
      </c>
      <c r="E543" s="67">
        <v>2.44</v>
      </c>
      <c r="F543" s="67">
        <v>13.42</v>
      </c>
      <c r="G543" s="67">
        <v>11.57</v>
      </c>
      <c r="H543" s="67">
        <v>0.15</v>
      </c>
      <c r="I543" s="68">
        <v>8.176721200000001</v>
      </c>
      <c r="J543" s="67">
        <v>10.89</v>
      </c>
      <c r="K543" s="67">
        <v>2.17</v>
      </c>
      <c r="L543" s="68">
        <v>0.4</v>
      </c>
      <c r="M543" s="67">
        <v>0.19</v>
      </c>
      <c r="N543" s="70">
        <v>0.102</v>
      </c>
      <c r="O543" s="70">
        <v>0.008</v>
      </c>
      <c r="P543" s="68">
        <f t="shared" si="16"/>
        <v>100.1567212</v>
      </c>
      <c r="Q543" s="66"/>
      <c r="R543" s="23">
        <v>408</v>
      </c>
      <c r="S543" s="23"/>
    </row>
    <row r="544" spans="1:19" ht="21" customHeight="1">
      <c r="A544" s="66" t="s">
        <v>985</v>
      </c>
      <c r="B544" s="67">
        <v>1</v>
      </c>
      <c r="C544" s="67">
        <v>11.18</v>
      </c>
      <c r="D544" s="67">
        <v>50.48</v>
      </c>
      <c r="E544" s="67">
        <v>2.29</v>
      </c>
      <c r="F544" s="67">
        <v>13.43</v>
      </c>
      <c r="G544" s="68">
        <v>11.4</v>
      </c>
      <c r="H544" s="67">
        <v>0.19</v>
      </c>
      <c r="I544" s="68">
        <v>8.021467</v>
      </c>
      <c r="J544" s="67">
        <v>11.05</v>
      </c>
      <c r="K544" s="67">
        <v>2.17</v>
      </c>
      <c r="L544" s="67">
        <v>0.37</v>
      </c>
      <c r="M544" s="67">
        <v>0.17</v>
      </c>
      <c r="N544" s="70">
        <v>0.123</v>
      </c>
      <c r="O544" s="70">
        <v>0.006</v>
      </c>
      <c r="P544" s="68">
        <f t="shared" si="16"/>
        <v>99.700467</v>
      </c>
      <c r="Q544" s="66"/>
      <c r="R544" s="23">
        <v>492</v>
      </c>
      <c r="S544" s="23"/>
    </row>
    <row r="545" spans="1:19" ht="21" customHeight="1">
      <c r="A545" s="66" t="s">
        <v>986</v>
      </c>
      <c r="B545" s="67">
        <v>1</v>
      </c>
      <c r="C545" s="67">
        <v>11.18</v>
      </c>
      <c r="D545" s="67">
        <v>50.89</v>
      </c>
      <c r="E545" s="67">
        <v>2.34</v>
      </c>
      <c r="F545" s="67">
        <v>13.63</v>
      </c>
      <c r="G545" s="67">
        <v>11.01</v>
      </c>
      <c r="H545" s="68">
        <v>0.2</v>
      </c>
      <c r="I545" s="68">
        <v>7.545354120000001</v>
      </c>
      <c r="J545" s="67">
        <v>10.83</v>
      </c>
      <c r="K545" s="68">
        <v>2.18</v>
      </c>
      <c r="L545" s="68">
        <v>0.4</v>
      </c>
      <c r="M545" s="67">
        <v>0.22</v>
      </c>
      <c r="N545" s="70">
        <v>0.078</v>
      </c>
      <c r="O545" s="70">
        <v>0.012</v>
      </c>
      <c r="P545" s="68">
        <f t="shared" si="16"/>
        <v>99.33535412000002</v>
      </c>
      <c r="Q545" s="66"/>
      <c r="R545" s="23">
        <v>312</v>
      </c>
      <c r="S545" s="23"/>
    </row>
    <row r="546" spans="1:19" ht="21" customHeight="1">
      <c r="A546" s="66" t="s">
        <v>987</v>
      </c>
      <c r="B546" s="67">
        <v>1</v>
      </c>
      <c r="C546" s="67">
        <v>11.18</v>
      </c>
      <c r="D546" s="67">
        <v>50.81</v>
      </c>
      <c r="E546" s="67">
        <v>2.46</v>
      </c>
      <c r="F546" s="67">
        <v>13.13</v>
      </c>
      <c r="G546" s="67">
        <v>11.37</v>
      </c>
      <c r="H546" s="68">
        <v>0.15</v>
      </c>
      <c r="I546" s="68">
        <v>8.290574280000001</v>
      </c>
      <c r="J546" s="67">
        <v>10.76</v>
      </c>
      <c r="K546" s="68">
        <v>2.2</v>
      </c>
      <c r="L546" s="68">
        <v>0.4</v>
      </c>
      <c r="M546" s="67">
        <v>0.21</v>
      </c>
      <c r="N546" s="70">
        <v>0.105</v>
      </c>
      <c r="O546" s="70">
        <v>0.013</v>
      </c>
      <c r="P546" s="68">
        <f t="shared" si="16"/>
        <v>99.89857428000003</v>
      </c>
      <c r="Q546" s="66"/>
      <c r="R546" s="23">
        <v>420</v>
      </c>
      <c r="S546" s="23"/>
    </row>
    <row r="547" spans="1:19" ht="21" customHeight="1">
      <c r="A547" s="66" t="s">
        <v>988</v>
      </c>
      <c r="B547" s="67">
        <v>1</v>
      </c>
      <c r="C547" s="67">
        <v>11.18</v>
      </c>
      <c r="D547" s="67">
        <v>50.73</v>
      </c>
      <c r="E547" s="67">
        <v>2.36</v>
      </c>
      <c r="F547" s="67">
        <v>13.57</v>
      </c>
      <c r="G547" s="67">
        <v>11.44</v>
      </c>
      <c r="H547" s="67">
        <v>0.15</v>
      </c>
      <c r="I547" s="68">
        <v>7.907613919999999</v>
      </c>
      <c r="J547" s="67">
        <v>10.81</v>
      </c>
      <c r="K547" s="67">
        <v>2.15</v>
      </c>
      <c r="L547" s="67">
        <v>0.39</v>
      </c>
      <c r="M547" s="67">
        <v>0.19</v>
      </c>
      <c r="N547" s="70">
        <v>0.114</v>
      </c>
      <c r="O547" s="70">
        <v>0.008</v>
      </c>
      <c r="P547" s="68">
        <f t="shared" si="16"/>
        <v>99.81961392000001</v>
      </c>
      <c r="Q547" s="66"/>
      <c r="R547" s="23">
        <v>456</v>
      </c>
      <c r="S547" s="23"/>
    </row>
    <row r="548" spans="1:19" ht="21" customHeight="1">
      <c r="A548" s="66" t="s">
        <v>989</v>
      </c>
      <c r="B548" s="67">
        <v>1</v>
      </c>
      <c r="C548" s="67">
        <v>11.18</v>
      </c>
      <c r="D548" s="68">
        <v>50.5</v>
      </c>
      <c r="E548" s="68">
        <v>2.2</v>
      </c>
      <c r="F548" s="67">
        <v>13.56</v>
      </c>
      <c r="G548" s="67">
        <v>11.46</v>
      </c>
      <c r="H548" s="68">
        <v>0.2</v>
      </c>
      <c r="I548" s="68">
        <v>8.176721200000001</v>
      </c>
      <c r="J548" s="68">
        <v>10.9</v>
      </c>
      <c r="K548" s="68">
        <v>2.17</v>
      </c>
      <c r="L548" s="68">
        <v>0.4</v>
      </c>
      <c r="M548" s="68">
        <v>0.2</v>
      </c>
      <c r="N548" s="70">
        <v>0.106</v>
      </c>
      <c r="O548" s="70">
        <v>0.005</v>
      </c>
      <c r="P548" s="68">
        <f t="shared" si="16"/>
        <v>99.87772120000001</v>
      </c>
      <c r="Q548" s="66"/>
      <c r="R548" s="23">
        <v>424</v>
      </c>
      <c r="S548" s="23"/>
    </row>
    <row r="549" spans="1:19" ht="21" customHeight="1">
      <c r="A549" s="66" t="s">
        <v>990</v>
      </c>
      <c r="B549" s="67">
        <v>1</v>
      </c>
      <c r="C549" s="67">
        <v>11.18</v>
      </c>
      <c r="D549" s="68">
        <v>50.42</v>
      </c>
      <c r="E549" s="68">
        <v>2.37</v>
      </c>
      <c r="F549" s="67">
        <v>13.44</v>
      </c>
      <c r="G549" s="67">
        <v>11.54</v>
      </c>
      <c r="H549" s="67">
        <v>0.16</v>
      </c>
      <c r="I549" s="68">
        <v>8.290574280000001</v>
      </c>
      <c r="J549" s="68">
        <v>11.09</v>
      </c>
      <c r="K549" s="68">
        <v>2.2</v>
      </c>
      <c r="L549" s="68">
        <v>0.4</v>
      </c>
      <c r="M549" s="68">
        <v>0.22</v>
      </c>
      <c r="N549" s="70">
        <v>0.132</v>
      </c>
      <c r="O549" s="70">
        <v>0.006</v>
      </c>
      <c r="P549" s="68">
        <f t="shared" si="16"/>
        <v>100.26857428000002</v>
      </c>
      <c r="Q549" s="66"/>
      <c r="R549" s="23">
        <v>528</v>
      </c>
      <c r="S549" s="23"/>
    </row>
    <row r="550" spans="1:19" ht="21" customHeight="1">
      <c r="A550" s="66" t="s">
        <v>991</v>
      </c>
      <c r="B550" s="67">
        <v>1</v>
      </c>
      <c r="C550" s="67">
        <v>11.18</v>
      </c>
      <c r="D550" s="68">
        <v>50.12</v>
      </c>
      <c r="E550" s="68">
        <v>2.4</v>
      </c>
      <c r="F550" s="67">
        <v>13.36</v>
      </c>
      <c r="G550" s="68">
        <v>11.3</v>
      </c>
      <c r="H550" s="67">
        <v>0.17</v>
      </c>
      <c r="I550" s="68">
        <v>8.331975400000001</v>
      </c>
      <c r="J550" s="68">
        <v>10.9</v>
      </c>
      <c r="K550" s="67">
        <v>2.09</v>
      </c>
      <c r="L550" s="67">
        <v>0.38</v>
      </c>
      <c r="M550" s="68">
        <v>0.2</v>
      </c>
      <c r="N550" s="70">
        <v>0.095</v>
      </c>
      <c r="O550" s="70">
        <v>0.01</v>
      </c>
      <c r="P550" s="68">
        <f t="shared" si="16"/>
        <v>99.35697540000001</v>
      </c>
      <c r="Q550" s="66"/>
      <c r="R550" s="23">
        <v>380</v>
      </c>
      <c r="S550" s="23"/>
    </row>
    <row r="551" spans="1:19" ht="21" customHeight="1">
      <c r="A551" s="66" t="s">
        <v>992</v>
      </c>
      <c r="B551" s="67">
        <v>1</v>
      </c>
      <c r="C551" s="67">
        <v>11.18</v>
      </c>
      <c r="D551" s="67">
        <v>50.52</v>
      </c>
      <c r="E551" s="67">
        <v>2.26</v>
      </c>
      <c r="F551" s="67">
        <v>13.47</v>
      </c>
      <c r="G551" s="67">
        <v>10.82</v>
      </c>
      <c r="H551" s="67">
        <v>0.15</v>
      </c>
      <c r="I551" s="68">
        <v>8.124969799999999</v>
      </c>
      <c r="J551" s="67">
        <v>10.93</v>
      </c>
      <c r="K551" s="67">
        <v>2.07</v>
      </c>
      <c r="L551" s="67">
        <v>0.39</v>
      </c>
      <c r="M551" s="68">
        <v>0.2</v>
      </c>
      <c r="N551" s="70">
        <v>0.116</v>
      </c>
      <c r="O551" s="70">
        <v>0.013</v>
      </c>
      <c r="P551" s="68">
        <f t="shared" si="16"/>
        <v>99.06396980000001</v>
      </c>
      <c r="Q551" s="66"/>
      <c r="R551" s="23">
        <v>464</v>
      </c>
      <c r="S551" s="23"/>
    </row>
    <row r="552" spans="1:19" ht="21" customHeight="1">
      <c r="A552" s="66"/>
      <c r="B552" s="67"/>
      <c r="C552" s="67"/>
      <c r="D552" s="67"/>
      <c r="E552" s="67"/>
      <c r="F552" s="67"/>
      <c r="G552" s="67"/>
      <c r="H552" s="67"/>
      <c r="I552" s="68"/>
      <c r="J552" s="67"/>
      <c r="K552" s="67"/>
      <c r="L552" s="67"/>
      <c r="M552" s="67"/>
      <c r="N552" s="70"/>
      <c r="O552" s="70"/>
      <c r="P552" s="67"/>
      <c r="Q552" s="66"/>
      <c r="R552" s="23"/>
      <c r="S552" s="23"/>
    </row>
    <row r="553" spans="1:19" ht="21" customHeight="1">
      <c r="A553" s="66" t="s">
        <v>993</v>
      </c>
      <c r="B553" s="67">
        <v>1</v>
      </c>
      <c r="C553" s="67">
        <v>10.47</v>
      </c>
      <c r="D553" s="67">
        <v>50.51</v>
      </c>
      <c r="E553" s="67">
        <v>2.46</v>
      </c>
      <c r="F553" s="67">
        <v>13.39</v>
      </c>
      <c r="G553" s="67">
        <v>11.15</v>
      </c>
      <c r="H553" s="67">
        <v>0.15</v>
      </c>
      <c r="I553" s="68">
        <v>7.99041616</v>
      </c>
      <c r="J553" s="67">
        <v>11.03</v>
      </c>
      <c r="K553" s="67">
        <v>2.03</v>
      </c>
      <c r="L553" s="67">
        <v>0.35</v>
      </c>
      <c r="M553" s="67">
        <v>0.16</v>
      </c>
      <c r="N553" s="70">
        <v>0.199</v>
      </c>
      <c r="O553" s="70">
        <v>0.012</v>
      </c>
      <c r="P553" s="68">
        <f aca="true" t="shared" si="17" ref="P553:P564">SUM(D553:O553)</f>
        <v>99.43141616</v>
      </c>
      <c r="Q553" s="66"/>
      <c r="R553" s="23">
        <v>796</v>
      </c>
      <c r="S553" s="23"/>
    </row>
    <row r="554" spans="1:19" ht="21" customHeight="1">
      <c r="A554" s="66" t="s">
        <v>994</v>
      </c>
      <c r="B554" s="67">
        <v>1</v>
      </c>
      <c r="C554" s="67">
        <v>10.47</v>
      </c>
      <c r="D554" s="67">
        <v>50.81</v>
      </c>
      <c r="E554" s="67">
        <v>2.42</v>
      </c>
      <c r="F554" s="67">
        <v>13.19</v>
      </c>
      <c r="G554" s="67">
        <v>11.47</v>
      </c>
      <c r="H554" s="67">
        <v>0.17</v>
      </c>
      <c r="I554" s="68">
        <v>7.8144614</v>
      </c>
      <c r="J554" s="67">
        <v>11.08</v>
      </c>
      <c r="K554" s="67">
        <v>2.13</v>
      </c>
      <c r="L554" s="67">
        <v>0.38</v>
      </c>
      <c r="M554" s="67">
        <v>0.18</v>
      </c>
      <c r="N554" s="70">
        <v>0.116</v>
      </c>
      <c r="O554" s="70">
        <v>0.009</v>
      </c>
      <c r="P554" s="68">
        <f t="shared" si="17"/>
        <v>99.7694614</v>
      </c>
      <c r="Q554" s="66"/>
      <c r="R554" s="23">
        <v>464</v>
      </c>
      <c r="S554" s="23"/>
    </row>
    <row r="555" spans="1:19" ht="21" customHeight="1">
      <c r="A555" s="66" t="s">
        <v>995</v>
      </c>
      <c r="B555" s="67">
        <v>1</v>
      </c>
      <c r="C555" s="67">
        <v>10.47</v>
      </c>
      <c r="D555" s="67">
        <v>50.28</v>
      </c>
      <c r="E555" s="67">
        <v>2.44</v>
      </c>
      <c r="F555" s="67">
        <v>13.06</v>
      </c>
      <c r="G555" s="67">
        <v>11.36</v>
      </c>
      <c r="H555" s="67">
        <v>0.16</v>
      </c>
      <c r="I555" s="68">
        <v>8.71493576</v>
      </c>
      <c r="J555" s="67">
        <v>10.98</v>
      </c>
      <c r="K555" s="67">
        <v>2.11</v>
      </c>
      <c r="L555" s="67">
        <v>0.37</v>
      </c>
      <c r="M555" s="68">
        <v>0.2</v>
      </c>
      <c r="N555" s="70">
        <v>0.158</v>
      </c>
      <c r="O555" s="70">
        <v>0.008</v>
      </c>
      <c r="P555" s="68">
        <f t="shared" si="17"/>
        <v>99.84093576000001</v>
      </c>
      <c r="Q555" s="66"/>
      <c r="R555" s="23">
        <v>632</v>
      </c>
      <c r="S555" s="23"/>
    </row>
    <row r="556" spans="1:19" ht="21" customHeight="1">
      <c r="A556" s="66" t="s">
        <v>996</v>
      </c>
      <c r="B556" s="67">
        <v>1</v>
      </c>
      <c r="C556" s="67">
        <v>10.47</v>
      </c>
      <c r="D556" s="68">
        <v>49.97</v>
      </c>
      <c r="E556" s="68">
        <v>2.4</v>
      </c>
      <c r="F556" s="67">
        <v>12.52</v>
      </c>
      <c r="G556" s="68">
        <v>11.4</v>
      </c>
      <c r="H556" s="67">
        <v>0.17</v>
      </c>
      <c r="I556" s="68">
        <v>9.89486768</v>
      </c>
      <c r="J556" s="67">
        <v>10.56</v>
      </c>
      <c r="K556" s="67">
        <v>1.94</v>
      </c>
      <c r="L556" s="67">
        <v>0.35</v>
      </c>
      <c r="M556" s="67">
        <v>0.18</v>
      </c>
      <c r="N556" s="70">
        <v>0.098</v>
      </c>
      <c r="O556" s="70">
        <v>0.008</v>
      </c>
      <c r="P556" s="68">
        <f t="shared" si="17"/>
        <v>99.49086768000001</v>
      </c>
      <c r="Q556" s="66"/>
      <c r="R556" s="23">
        <v>392</v>
      </c>
      <c r="S556" s="23"/>
    </row>
    <row r="557" spans="1:19" ht="21" customHeight="1">
      <c r="A557" s="66" t="s">
        <v>997</v>
      </c>
      <c r="B557" s="67">
        <v>1</v>
      </c>
      <c r="C557" s="67">
        <v>10.47</v>
      </c>
      <c r="D557" s="68">
        <v>50.7</v>
      </c>
      <c r="E557" s="68">
        <v>2.41</v>
      </c>
      <c r="F557" s="67">
        <v>13.39</v>
      </c>
      <c r="G557" s="68">
        <v>10.98</v>
      </c>
      <c r="H557" s="67">
        <v>0.18</v>
      </c>
      <c r="I557" s="68">
        <v>8.062868120000001</v>
      </c>
      <c r="J557" s="67">
        <v>10.87</v>
      </c>
      <c r="K557" s="67">
        <v>2.05</v>
      </c>
      <c r="L557" s="67">
        <v>0.38</v>
      </c>
      <c r="M557" s="67">
        <v>0.17</v>
      </c>
      <c r="N557" s="70">
        <v>0.136</v>
      </c>
      <c r="O557" s="70">
        <v>0.01</v>
      </c>
      <c r="P557" s="68">
        <f t="shared" si="17"/>
        <v>99.33886812000001</v>
      </c>
      <c r="Q557" s="66"/>
      <c r="R557" s="23">
        <v>544</v>
      </c>
      <c r="S557" s="23"/>
    </row>
    <row r="558" spans="1:19" ht="21" customHeight="1">
      <c r="A558" s="66" t="s">
        <v>998</v>
      </c>
      <c r="B558" s="67">
        <v>1</v>
      </c>
      <c r="C558" s="67">
        <v>10.47</v>
      </c>
      <c r="D558" s="67">
        <v>50.31</v>
      </c>
      <c r="E558" s="67">
        <v>2.52</v>
      </c>
      <c r="F558" s="67">
        <v>13.17</v>
      </c>
      <c r="G558" s="68">
        <v>10.81</v>
      </c>
      <c r="H558" s="67">
        <v>0.19</v>
      </c>
      <c r="I558" s="68">
        <v>8.2284726</v>
      </c>
      <c r="J558" s="67">
        <v>11.05</v>
      </c>
      <c r="K558" s="67">
        <v>2.08</v>
      </c>
      <c r="L558" s="67">
        <v>0.37</v>
      </c>
      <c r="M558" s="67">
        <v>0.22</v>
      </c>
      <c r="N558" s="70">
        <v>0.223</v>
      </c>
      <c r="O558" s="70">
        <v>0.012</v>
      </c>
      <c r="P558" s="68">
        <f t="shared" si="17"/>
        <v>99.1834726</v>
      </c>
      <c r="Q558" s="66"/>
      <c r="R558" s="23">
        <v>892</v>
      </c>
      <c r="S558" s="23"/>
    </row>
    <row r="559" spans="1:19" ht="21" customHeight="1">
      <c r="A559" s="66" t="s">
        <v>999</v>
      </c>
      <c r="B559" s="67">
        <v>1</v>
      </c>
      <c r="C559" s="67">
        <v>10.47</v>
      </c>
      <c r="D559" s="67">
        <v>49.98</v>
      </c>
      <c r="E559" s="67">
        <v>2.41</v>
      </c>
      <c r="F559" s="67">
        <v>12.54</v>
      </c>
      <c r="G559" s="68">
        <v>11.2</v>
      </c>
      <c r="H559" s="67">
        <v>0.21</v>
      </c>
      <c r="I559" s="68">
        <v>9.636110680000002</v>
      </c>
      <c r="J559" s="67">
        <v>10.72</v>
      </c>
      <c r="K559" s="67">
        <v>1.99</v>
      </c>
      <c r="L559" s="67">
        <v>0.36</v>
      </c>
      <c r="M559" s="67">
        <v>0.17</v>
      </c>
      <c r="N559" s="70">
        <v>0.108</v>
      </c>
      <c r="O559" s="70">
        <v>0.01</v>
      </c>
      <c r="P559" s="68">
        <f t="shared" si="17"/>
        <v>99.33411068000001</v>
      </c>
      <c r="Q559" s="66"/>
      <c r="R559" s="23">
        <v>432</v>
      </c>
      <c r="S559" s="23"/>
    </row>
    <row r="560" spans="1:19" ht="21" customHeight="1">
      <c r="A560" s="66" t="s">
        <v>1000</v>
      </c>
      <c r="B560" s="67">
        <v>1</v>
      </c>
      <c r="C560" s="67">
        <v>10.47</v>
      </c>
      <c r="D560" s="67">
        <v>51.19</v>
      </c>
      <c r="E560" s="67">
        <v>2.69</v>
      </c>
      <c r="F560" s="67">
        <v>13.7</v>
      </c>
      <c r="G560" s="67">
        <v>11.21</v>
      </c>
      <c r="H560" s="67">
        <v>0.16</v>
      </c>
      <c r="I560" s="68">
        <v>7.31764796</v>
      </c>
      <c r="J560" s="67">
        <v>11.19</v>
      </c>
      <c r="K560" s="67">
        <v>2.16</v>
      </c>
      <c r="L560" s="68">
        <v>0.4</v>
      </c>
      <c r="M560" s="68">
        <v>0.2</v>
      </c>
      <c r="N560" s="70">
        <v>0.156</v>
      </c>
      <c r="O560" s="70">
        <v>0.007</v>
      </c>
      <c r="P560" s="68">
        <f t="shared" si="17"/>
        <v>100.38064796</v>
      </c>
      <c r="Q560" s="66"/>
      <c r="R560" s="23">
        <v>624</v>
      </c>
      <c r="S560" s="23"/>
    </row>
    <row r="561" spans="1:19" ht="21" customHeight="1">
      <c r="A561" s="66" t="s">
        <v>1001</v>
      </c>
      <c r="B561" s="67">
        <v>1</v>
      </c>
      <c r="C561" s="67">
        <v>10.47</v>
      </c>
      <c r="D561" s="67">
        <v>50.86</v>
      </c>
      <c r="E561" s="67">
        <v>2.38</v>
      </c>
      <c r="F561" s="67">
        <v>13.33</v>
      </c>
      <c r="G561" s="67">
        <v>11.51</v>
      </c>
      <c r="H561" s="67">
        <v>0.16</v>
      </c>
      <c r="I561" s="68">
        <v>8.15602064</v>
      </c>
      <c r="J561" s="67">
        <v>10.97</v>
      </c>
      <c r="K561" s="67">
        <v>2.05</v>
      </c>
      <c r="L561" s="68">
        <v>0.4</v>
      </c>
      <c r="M561" s="67">
        <v>0.18</v>
      </c>
      <c r="N561" s="70">
        <v>0.107</v>
      </c>
      <c r="O561" s="70">
        <v>0.01</v>
      </c>
      <c r="P561" s="68">
        <f t="shared" si="17"/>
        <v>100.11302064000002</v>
      </c>
      <c r="Q561" s="66"/>
      <c r="R561" s="23">
        <v>428</v>
      </c>
      <c r="S561" s="23"/>
    </row>
    <row r="562" spans="1:19" ht="21" customHeight="1">
      <c r="A562" s="66" t="s">
        <v>1002</v>
      </c>
      <c r="B562" s="67">
        <v>1</v>
      </c>
      <c r="C562" s="67">
        <v>10.47</v>
      </c>
      <c r="D562" s="67">
        <v>50.64</v>
      </c>
      <c r="E562" s="67">
        <v>2.33</v>
      </c>
      <c r="F562" s="67">
        <v>13.23</v>
      </c>
      <c r="G562" s="67">
        <v>11.48</v>
      </c>
      <c r="H562" s="67">
        <v>0.17</v>
      </c>
      <c r="I562" s="68">
        <v>8.0732184</v>
      </c>
      <c r="J562" s="67">
        <v>11.01</v>
      </c>
      <c r="K562" s="67">
        <v>2.06</v>
      </c>
      <c r="L562" s="67">
        <v>0.39</v>
      </c>
      <c r="M562" s="67">
        <v>0.21</v>
      </c>
      <c r="N562" s="70">
        <v>0.168</v>
      </c>
      <c r="O562" s="70">
        <v>0.008</v>
      </c>
      <c r="P562" s="68">
        <f t="shared" si="17"/>
        <v>99.76921840000001</v>
      </c>
      <c r="Q562" s="66"/>
      <c r="R562" s="23">
        <v>672</v>
      </c>
      <c r="S562" s="23"/>
    </row>
    <row r="563" spans="1:19" ht="21" customHeight="1">
      <c r="A563" s="66" t="s">
        <v>1003</v>
      </c>
      <c r="B563" s="67">
        <v>1</v>
      </c>
      <c r="C563" s="67">
        <v>10.47</v>
      </c>
      <c r="D563" s="67">
        <v>50.68</v>
      </c>
      <c r="E563" s="67">
        <v>2.49</v>
      </c>
      <c r="F563" s="67">
        <v>13.23</v>
      </c>
      <c r="G563" s="67">
        <v>11.29</v>
      </c>
      <c r="H563" s="67">
        <v>0.15</v>
      </c>
      <c r="I563" s="68">
        <v>8.46652904</v>
      </c>
      <c r="J563" s="67">
        <v>11.09</v>
      </c>
      <c r="K563" s="68">
        <v>2.1</v>
      </c>
      <c r="L563" s="67">
        <v>0.37</v>
      </c>
      <c r="M563" s="68">
        <v>0.2</v>
      </c>
      <c r="N563" s="70">
        <v>0.139</v>
      </c>
      <c r="O563" s="70">
        <v>0.009</v>
      </c>
      <c r="P563" s="68">
        <f t="shared" si="17"/>
        <v>100.21452904</v>
      </c>
      <c r="Q563" s="66"/>
      <c r="R563" s="23">
        <v>556</v>
      </c>
      <c r="S563" s="23"/>
    </row>
    <row r="564" spans="1:19" ht="21" customHeight="1">
      <c r="A564" s="66" t="s">
        <v>1004</v>
      </c>
      <c r="B564" s="67">
        <v>1</v>
      </c>
      <c r="C564" s="67">
        <v>10.47</v>
      </c>
      <c r="D564" s="67">
        <v>50.88</v>
      </c>
      <c r="E564" s="67">
        <v>2.52</v>
      </c>
      <c r="F564" s="67">
        <v>13.54</v>
      </c>
      <c r="G564" s="67">
        <v>11.65</v>
      </c>
      <c r="H564" s="67">
        <v>0.18</v>
      </c>
      <c r="I564" s="68">
        <v>7.6074558</v>
      </c>
      <c r="J564" s="68">
        <v>11.4</v>
      </c>
      <c r="K564" s="68">
        <v>2.1</v>
      </c>
      <c r="L564" s="67">
        <v>0.38</v>
      </c>
      <c r="M564" s="67">
        <v>0.21</v>
      </c>
      <c r="N564" s="70">
        <v>0.072</v>
      </c>
      <c r="O564" s="70">
        <v>0.013</v>
      </c>
      <c r="P564" s="68">
        <f t="shared" si="17"/>
        <v>100.5524558</v>
      </c>
      <c r="Q564" s="66"/>
      <c r="R564" s="23">
        <v>288</v>
      </c>
      <c r="S564" s="23"/>
    </row>
    <row r="565" spans="1:19" ht="21" customHeight="1">
      <c r="A565" s="66"/>
      <c r="B565" s="67"/>
      <c r="C565" s="67"/>
      <c r="D565" s="67"/>
      <c r="E565" s="67"/>
      <c r="F565" s="67"/>
      <c r="G565" s="67"/>
      <c r="H565" s="67"/>
      <c r="I565" s="68"/>
      <c r="J565" s="67"/>
      <c r="K565" s="67"/>
      <c r="L565" s="67"/>
      <c r="M565" s="67"/>
      <c r="N565" s="70"/>
      <c r="O565" s="70"/>
      <c r="P565" s="68"/>
      <c r="Q565" s="66"/>
      <c r="R565" s="23"/>
      <c r="S565" s="23"/>
    </row>
    <row r="566" spans="1:19" ht="21" customHeight="1">
      <c r="A566" s="66" t="s">
        <v>1005</v>
      </c>
      <c r="B566" s="67">
        <v>1</v>
      </c>
      <c r="C566" s="67">
        <v>10.4</v>
      </c>
      <c r="D566" s="67">
        <v>50.73</v>
      </c>
      <c r="E566" s="67">
        <v>2.31</v>
      </c>
      <c r="F566" s="67">
        <v>13.52</v>
      </c>
      <c r="G566" s="67">
        <v>10.82</v>
      </c>
      <c r="H566" s="67">
        <v>0.13</v>
      </c>
      <c r="I566" s="68">
        <v>7.61780608</v>
      </c>
      <c r="J566" s="67">
        <v>11.22</v>
      </c>
      <c r="K566" s="67">
        <v>2.12</v>
      </c>
      <c r="L566" s="67">
        <v>0.39</v>
      </c>
      <c r="M566" s="67">
        <v>0.19</v>
      </c>
      <c r="N566" s="70">
        <v>0.063</v>
      </c>
      <c r="O566" s="70">
        <v>0.011</v>
      </c>
      <c r="P566" s="68">
        <f aca="true" t="shared" si="18" ref="P566:P581">SUM(D566:O566)</f>
        <v>99.12180607999998</v>
      </c>
      <c r="Q566" s="66"/>
      <c r="R566" s="23">
        <v>252</v>
      </c>
      <c r="S566" s="23"/>
    </row>
    <row r="567" spans="1:19" ht="21" customHeight="1">
      <c r="A567" s="66" t="s">
        <v>1006</v>
      </c>
      <c r="B567" s="67">
        <v>1</v>
      </c>
      <c r="C567" s="67">
        <v>10.4</v>
      </c>
      <c r="D567" s="67">
        <v>50.78</v>
      </c>
      <c r="E567" s="67">
        <v>2.43</v>
      </c>
      <c r="F567" s="67">
        <v>13.68</v>
      </c>
      <c r="G567" s="67">
        <v>11.44</v>
      </c>
      <c r="H567" s="67">
        <v>0.2</v>
      </c>
      <c r="I567" s="68">
        <v>7.56605468</v>
      </c>
      <c r="J567" s="67">
        <v>10.62</v>
      </c>
      <c r="K567" s="67">
        <v>2.13</v>
      </c>
      <c r="L567" s="67">
        <v>0.38</v>
      </c>
      <c r="M567" s="67">
        <v>0.19</v>
      </c>
      <c r="N567" s="70">
        <v>0.08</v>
      </c>
      <c r="O567" s="70">
        <v>0.011</v>
      </c>
      <c r="P567" s="68">
        <f t="shared" si="18"/>
        <v>99.50705467999998</v>
      </c>
      <c r="Q567" s="66"/>
      <c r="R567" s="23">
        <v>320</v>
      </c>
      <c r="S567" s="23"/>
    </row>
    <row r="568" spans="1:19" ht="21" customHeight="1">
      <c r="A568" s="66" t="s">
        <v>1007</v>
      </c>
      <c r="B568" s="67">
        <v>1</v>
      </c>
      <c r="C568" s="67">
        <v>10.4</v>
      </c>
      <c r="D568" s="67">
        <v>50.69</v>
      </c>
      <c r="E568" s="67">
        <v>2.37</v>
      </c>
      <c r="F568" s="67">
        <v>13.44</v>
      </c>
      <c r="G568" s="67">
        <v>11.61</v>
      </c>
      <c r="H568" s="67">
        <v>0.17</v>
      </c>
      <c r="I568" s="68">
        <v>7.88691336</v>
      </c>
      <c r="J568" s="67">
        <v>10.92</v>
      </c>
      <c r="K568" s="67">
        <v>2.15</v>
      </c>
      <c r="L568" s="67">
        <v>0.38</v>
      </c>
      <c r="M568" s="67">
        <v>0.21</v>
      </c>
      <c r="N568" s="70">
        <v>0.111</v>
      </c>
      <c r="O568" s="70">
        <v>0.01</v>
      </c>
      <c r="P568" s="68">
        <f t="shared" si="18"/>
        <v>99.94791336</v>
      </c>
      <c r="Q568" s="66"/>
      <c r="R568" s="23">
        <v>444</v>
      </c>
      <c r="S568" s="23"/>
    </row>
    <row r="569" spans="1:19" ht="21" customHeight="1">
      <c r="A569" s="66" t="s">
        <v>1008</v>
      </c>
      <c r="B569" s="67">
        <v>1</v>
      </c>
      <c r="C569" s="67">
        <v>10.4</v>
      </c>
      <c r="D569" s="67">
        <v>50.56</v>
      </c>
      <c r="E569" s="67">
        <v>2.34</v>
      </c>
      <c r="F569" s="67">
        <v>13.38</v>
      </c>
      <c r="G569" s="67">
        <v>11.06</v>
      </c>
      <c r="H569" s="67">
        <v>0.19</v>
      </c>
      <c r="I569" s="68">
        <v>8.00076644</v>
      </c>
      <c r="J569" s="67">
        <v>11.08</v>
      </c>
      <c r="K569" s="67">
        <v>2.07</v>
      </c>
      <c r="L569" s="67">
        <v>0.37</v>
      </c>
      <c r="M569" s="68">
        <v>0.2</v>
      </c>
      <c r="N569" s="70">
        <v>0.092</v>
      </c>
      <c r="O569" s="70">
        <v>0.009</v>
      </c>
      <c r="P569" s="68">
        <f t="shared" si="18"/>
        <v>99.35176644</v>
      </c>
      <c r="Q569" s="66"/>
      <c r="R569" s="23">
        <v>368</v>
      </c>
      <c r="S569" s="23"/>
    </row>
    <row r="570" spans="1:19" ht="21" customHeight="1">
      <c r="A570" s="66" t="s">
        <v>1009</v>
      </c>
      <c r="B570" s="67">
        <v>1</v>
      </c>
      <c r="C570" s="67">
        <v>10.4</v>
      </c>
      <c r="D570" s="68">
        <v>50.6</v>
      </c>
      <c r="E570" s="67">
        <v>2.38</v>
      </c>
      <c r="F570" s="67">
        <v>13.32</v>
      </c>
      <c r="G570" s="67">
        <v>10.91</v>
      </c>
      <c r="H570" s="67">
        <v>0.16</v>
      </c>
      <c r="I570" s="68">
        <v>7.8144614</v>
      </c>
      <c r="J570" s="67">
        <v>11.12</v>
      </c>
      <c r="K570" s="67">
        <v>2.06</v>
      </c>
      <c r="L570" s="67">
        <v>0.36</v>
      </c>
      <c r="M570" s="68">
        <v>0.2</v>
      </c>
      <c r="N570" s="70">
        <v>0.107</v>
      </c>
      <c r="O570" s="70">
        <v>0.012</v>
      </c>
      <c r="P570" s="68">
        <f t="shared" si="18"/>
        <v>99.04346140000001</v>
      </c>
      <c r="Q570" s="66"/>
      <c r="R570" s="23">
        <v>428</v>
      </c>
      <c r="S570" s="23"/>
    </row>
    <row r="571" spans="1:19" ht="21" customHeight="1">
      <c r="A571" s="66" t="s">
        <v>1010</v>
      </c>
      <c r="B571" s="67">
        <v>1</v>
      </c>
      <c r="C571" s="67">
        <v>10.4</v>
      </c>
      <c r="D571" s="67">
        <v>50.47</v>
      </c>
      <c r="E571" s="67">
        <v>2.18</v>
      </c>
      <c r="F571" s="67">
        <v>13.26</v>
      </c>
      <c r="G571" s="67">
        <v>11.46</v>
      </c>
      <c r="H571" s="67">
        <v>0.15</v>
      </c>
      <c r="I571" s="68">
        <v>8.104269239999999</v>
      </c>
      <c r="J571" s="67">
        <v>11.04</v>
      </c>
      <c r="K571" s="67">
        <v>2.15</v>
      </c>
      <c r="L571" s="68">
        <v>0.4</v>
      </c>
      <c r="M571" s="67">
        <v>0.21</v>
      </c>
      <c r="N571" s="70">
        <v>0.092</v>
      </c>
      <c r="O571" s="70">
        <v>0.006</v>
      </c>
      <c r="P571" s="68">
        <f t="shared" si="18"/>
        <v>99.52226924000001</v>
      </c>
      <c r="Q571" s="66"/>
      <c r="R571" s="23">
        <v>368</v>
      </c>
      <c r="S571" s="23"/>
    </row>
    <row r="572" spans="1:19" ht="21" customHeight="1">
      <c r="A572" s="66" t="s">
        <v>1011</v>
      </c>
      <c r="B572" s="67">
        <v>1</v>
      </c>
      <c r="C572" s="67">
        <v>10.4</v>
      </c>
      <c r="D572" s="67">
        <v>50.69</v>
      </c>
      <c r="E572" s="67">
        <v>2.41</v>
      </c>
      <c r="F572" s="67">
        <v>13.27</v>
      </c>
      <c r="G572" s="67">
        <v>11.42</v>
      </c>
      <c r="H572" s="67">
        <v>0.17</v>
      </c>
      <c r="I572" s="68">
        <v>7.980065880000001</v>
      </c>
      <c r="J572" s="67">
        <v>11.06</v>
      </c>
      <c r="K572" s="67">
        <v>2.16</v>
      </c>
      <c r="L572" s="67">
        <v>0.36</v>
      </c>
      <c r="M572" s="67">
        <v>0.24</v>
      </c>
      <c r="N572" s="70">
        <v>0.109</v>
      </c>
      <c r="O572" s="70">
        <v>0.004</v>
      </c>
      <c r="P572" s="68">
        <f t="shared" si="18"/>
        <v>99.87306587999998</v>
      </c>
      <c r="Q572" s="66"/>
      <c r="R572" s="23">
        <v>436</v>
      </c>
      <c r="S572" s="23"/>
    </row>
    <row r="573" spans="1:19" ht="21" customHeight="1">
      <c r="A573" s="66" t="s">
        <v>1012</v>
      </c>
      <c r="B573" s="67">
        <v>1</v>
      </c>
      <c r="C573" s="67">
        <v>10.4</v>
      </c>
      <c r="D573" s="67">
        <v>50.92</v>
      </c>
      <c r="E573" s="67">
        <v>2.37</v>
      </c>
      <c r="F573" s="67">
        <v>13.68</v>
      </c>
      <c r="G573" s="67">
        <v>11.44</v>
      </c>
      <c r="H573" s="67">
        <v>0.2</v>
      </c>
      <c r="I573" s="68">
        <v>7.23484572</v>
      </c>
      <c r="J573" s="67">
        <v>11.13</v>
      </c>
      <c r="K573" s="67">
        <v>2.17</v>
      </c>
      <c r="L573" s="67">
        <v>0.39</v>
      </c>
      <c r="M573" s="67">
        <v>0.18</v>
      </c>
      <c r="N573" s="70">
        <v>0.054</v>
      </c>
      <c r="O573" s="70">
        <v>0.011</v>
      </c>
      <c r="P573" s="68">
        <f t="shared" si="18"/>
        <v>99.77984572</v>
      </c>
      <c r="Q573" s="66"/>
      <c r="R573" s="23">
        <v>216</v>
      </c>
      <c r="S573" s="23"/>
    </row>
    <row r="574" spans="1:19" ht="21" customHeight="1">
      <c r="A574" s="66" t="s">
        <v>1013</v>
      </c>
      <c r="B574" s="67">
        <v>1</v>
      </c>
      <c r="C574" s="67">
        <v>10.4</v>
      </c>
      <c r="D574" s="67">
        <v>50.44</v>
      </c>
      <c r="E574" s="67">
        <v>2.45</v>
      </c>
      <c r="F574" s="67">
        <v>13.56</v>
      </c>
      <c r="G574" s="67">
        <v>11.01</v>
      </c>
      <c r="H574" s="67">
        <v>0.15</v>
      </c>
      <c r="I574" s="68">
        <v>7.907613919999999</v>
      </c>
      <c r="J574" s="67">
        <v>11.19</v>
      </c>
      <c r="K574" s="67">
        <v>2.15</v>
      </c>
      <c r="L574" s="67">
        <v>0.42</v>
      </c>
      <c r="M574" s="68">
        <v>0.2</v>
      </c>
      <c r="N574" s="70">
        <v>0.103</v>
      </c>
      <c r="O574" s="70">
        <v>0.01</v>
      </c>
      <c r="P574" s="68">
        <f t="shared" si="18"/>
        <v>99.59061392000002</v>
      </c>
      <c r="Q574" s="66"/>
      <c r="R574" s="23">
        <v>412</v>
      </c>
      <c r="S574" s="23"/>
    </row>
    <row r="575" spans="1:19" ht="21" customHeight="1">
      <c r="A575" s="66" t="s">
        <v>1014</v>
      </c>
      <c r="B575" s="67">
        <v>1</v>
      </c>
      <c r="C575" s="67">
        <v>10.4</v>
      </c>
      <c r="D575" s="67">
        <v>49.93</v>
      </c>
      <c r="E575" s="68">
        <v>2.6</v>
      </c>
      <c r="F575" s="67">
        <v>13.23</v>
      </c>
      <c r="G575" s="67">
        <v>10.99</v>
      </c>
      <c r="H575" s="67">
        <v>0.13</v>
      </c>
      <c r="I575" s="68">
        <v>8.6424838</v>
      </c>
      <c r="J575" s="67">
        <v>10.82</v>
      </c>
      <c r="K575" s="68">
        <v>2.2</v>
      </c>
      <c r="L575" s="67">
        <v>0.43</v>
      </c>
      <c r="M575" s="68">
        <v>0.2</v>
      </c>
      <c r="N575" s="70">
        <v>0.139</v>
      </c>
      <c r="O575" s="70">
        <v>0.012</v>
      </c>
      <c r="P575" s="68">
        <f t="shared" si="18"/>
        <v>99.3234838</v>
      </c>
      <c r="Q575" s="66"/>
      <c r="R575" s="23">
        <v>556</v>
      </c>
      <c r="S575" s="23"/>
    </row>
    <row r="576" spans="1:19" ht="21" customHeight="1">
      <c r="A576" s="66" t="s">
        <v>1015</v>
      </c>
      <c r="B576" s="67">
        <v>1</v>
      </c>
      <c r="C576" s="67">
        <v>10.4</v>
      </c>
      <c r="D576" s="67">
        <v>50.84</v>
      </c>
      <c r="E576" s="67">
        <v>2.45</v>
      </c>
      <c r="F576" s="67">
        <v>13.65</v>
      </c>
      <c r="G576" s="67">
        <v>11.38</v>
      </c>
      <c r="H576" s="67">
        <v>0.16</v>
      </c>
      <c r="I576" s="68">
        <v>7.7213088800000005</v>
      </c>
      <c r="J576" s="67">
        <v>11.31</v>
      </c>
      <c r="K576" s="67">
        <v>2.14</v>
      </c>
      <c r="L576" s="67">
        <v>0.38</v>
      </c>
      <c r="M576" s="68">
        <v>0.16</v>
      </c>
      <c r="N576" s="70">
        <v>0.07</v>
      </c>
      <c r="O576" s="70">
        <v>0.006</v>
      </c>
      <c r="P576" s="68">
        <f t="shared" si="18"/>
        <v>100.26730887999999</v>
      </c>
      <c r="Q576" s="66"/>
      <c r="R576" s="23">
        <v>280</v>
      </c>
      <c r="S576" s="23"/>
    </row>
    <row r="577" spans="1:19" ht="21" customHeight="1">
      <c r="A577" s="66" t="s">
        <v>1016</v>
      </c>
      <c r="B577" s="67">
        <v>1</v>
      </c>
      <c r="C577" s="67">
        <v>10.4</v>
      </c>
      <c r="D577" s="67">
        <v>50.88</v>
      </c>
      <c r="E577" s="67">
        <v>2.33</v>
      </c>
      <c r="F577" s="67">
        <v>13.71</v>
      </c>
      <c r="G577" s="67">
        <v>11.45</v>
      </c>
      <c r="H577" s="67">
        <v>0.19</v>
      </c>
      <c r="I577" s="68">
        <v>7.35904908</v>
      </c>
      <c r="J577" s="67">
        <v>11.21</v>
      </c>
      <c r="K577" s="67">
        <v>2.13</v>
      </c>
      <c r="L577" s="67">
        <v>0.38</v>
      </c>
      <c r="M577" s="68">
        <v>0.2</v>
      </c>
      <c r="N577" s="70">
        <v>0.091</v>
      </c>
      <c r="O577" s="70">
        <v>0.007</v>
      </c>
      <c r="P577" s="68">
        <f t="shared" si="18"/>
        <v>99.93704908000001</v>
      </c>
      <c r="Q577" s="66"/>
      <c r="R577" s="23">
        <v>364</v>
      </c>
      <c r="S577" s="23"/>
    </row>
    <row r="578" spans="1:19" ht="21" customHeight="1">
      <c r="A578" s="66" t="s">
        <v>1017</v>
      </c>
      <c r="B578" s="67">
        <v>1</v>
      </c>
      <c r="C578" s="67">
        <v>10.4</v>
      </c>
      <c r="D578" s="67">
        <v>51.15</v>
      </c>
      <c r="E578" s="67">
        <v>2.37</v>
      </c>
      <c r="F578" s="67">
        <v>13.28</v>
      </c>
      <c r="G578" s="67">
        <v>11.61</v>
      </c>
      <c r="H578" s="67">
        <v>0.2</v>
      </c>
      <c r="I578" s="68">
        <v>8.093918960000002</v>
      </c>
      <c r="J578" s="67">
        <v>11.19</v>
      </c>
      <c r="K578" s="67">
        <v>1.97</v>
      </c>
      <c r="L578" s="67">
        <v>0.39</v>
      </c>
      <c r="M578" s="67">
        <v>0.19</v>
      </c>
      <c r="N578" s="70">
        <v>0.102</v>
      </c>
      <c r="O578" s="70">
        <v>0.016</v>
      </c>
      <c r="P578" s="68">
        <f t="shared" si="18"/>
        <v>100.56191896</v>
      </c>
      <c r="Q578" s="66"/>
      <c r="R578" s="23">
        <v>408</v>
      </c>
      <c r="S578" s="23"/>
    </row>
    <row r="579" spans="1:19" ht="21" customHeight="1">
      <c r="A579" s="66" t="s">
        <v>1018</v>
      </c>
      <c r="B579" s="67">
        <v>1</v>
      </c>
      <c r="C579" s="67">
        <v>10.4</v>
      </c>
      <c r="D579" s="67">
        <v>50.78</v>
      </c>
      <c r="E579" s="67">
        <v>2.37</v>
      </c>
      <c r="F579" s="67">
        <v>13.57</v>
      </c>
      <c r="G579" s="67">
        <v>11.22</v>
      </c>
      <c r="H579" s="67">
        <v>0.16</v>
      </c>
      <c r="I579" s="68">
        <v>7.79376084</v>
      </c>
      <c r="J579" s="67">
        <v>10.89</v>
      </c>
      <c r="K579" s="67">
        <v>2.17</v>
      </c>
      <c r="L579" s="67">
        <v>0.38</v>
      </c>
      <c r="M579" s="67">
        <v>0.16</v>
      </c>
      <c r="N579" s="70">
        <v>0.06</v>
      </c>
      <c r="O579" s="70">
        <v>0.014</v>
      </c>
      <c r="P579" s="68">
        <f t="shared" si="18"/>
        <v>99.56776083999999</v>
      </c>
      <c r="Q579" s="66"/>
      <c r="R579" s="23">
        <v>240</v>
      </c>
      <c r="S579" s="23"/>
    </row>
    <row r="580" spans="1:19" ht="21" customHeight="1">
      <c r="A580" s="66" t="s">
        <v>1019</v>
      </c>
      <c r="B580" s="67">
        <v>1</v>
      </c>
      <c r="C580" s="67">
        <v>10.4</v>
      </c>
      <c r="D580" s="67">
        <v>50.45</v>
      </c>
      <c r="E580" s="67">
        <v>2.28</v>
      </c>
      <c r="F580" s="67">
        <v>13.57</v>
      </c>
      <c r="G580" s="67">
        <v>11.08</v>
      </c>
      <c r="H580" s="67">
        <v>0.18</v>
      </c>
      <c r="I580" s="68">
        <v>7.80411112</v>
      </c>
      <c r="J580" s="67">
        <v>11.02</v>
      </c>
      <c r="K580" s="67">
        <v>2.11</v>
      </c>
      <c r="L580" s="67">
        <v>0.36</v>
      </c>
      <c r="M580" s="67">
        <v>0.21</v>
      </c>
      <c r="N580" s="70">
        <v>0.093</v>
      </c>
      <c r="O580" s="70">
        <v>0.014</v>
      </c>
      <c r="P580" s="68">
        <f t="shared" si="18"/>
        <v>99.17111112</v>
      </c>
      <c r="Q580" s="66"/>
      <c r="R580" s="23">
        <v>372</v>
      </c>
      <c r="S580" s="23"/>
    </row>
    <row r="581" spans="1:19" ht="21" customHeight="1">
      <c r="A581" s="66" t="s">
        <v>1020</v>
      </c>
      <c r="B581" s="67">
        <v>1</v>
      </c>
      <c r="C581" s="67">
        <v>10.4</v>
      </c>
      <c r="D581" s="67">
        <v>50.28</v>
      </c>
      <c r="E581" s="67">
        <v>2.49</v>
      </c>
      <c r="F581" s="67">
        <v>13.44</v>
      </c>
      <c r="G581" s="67">
        <v>11.28</v>
      </c>
      <c r="H581" s="67">
        <v>0.19</v>
      </c>
      <c r="I581" s="68">
        <v>7.555704400000001</v>
      </c>
      <c r="J581" s="67">
        <v>11.02</v>
      </c>
      <c r="K581" s="67">
        <v>2.13</v>
      </c>
      <c r="L581" s="67">
        <v>0.38</v>
      </c>
      <c r="M581" s="67">
        <v>0.22</v>
      </c>
      <c r="N581" s="70">
        <v>0.131</v>
      </c>
      <c r="O581" s="70">
        <v>0.01</v>
      </c>
      <c r="P581" s="68">
        <f t="shared" si="18"/>
        <v>99.1267044</v>
      </c>
      <c r="Q581" s="66"/>
      <c r="R581" s="23">
        <v>524</v>
      </c>
      <c r="S581" s="23"/>
    </row>
    <row r="582" spans="1:19" ht="21" customHeight="1">
      <c r="A582" s="66"/>
      <c r="B582" s="67"/>
      <c r="C582" s="67"/>
      <c r="D582" s="67"/>
      <c r="E582" s="67"/>
      <c r="F582" s="67"/>
      <c r="G582" s="67"/>
      <c r="H582" s="67"/>
      <c r="I582" s="68"/>
      <c r="J582" s="67"/>
      <c r="K582" s="67"/>
      <c r="L582" s="67"/>
      <c r="M582" s="67"/>
      <c r="N582" s="70"/>
      <c r="O582" s="70"/>
      <c r="P582" s="67"/>
      <c r="Q582" s="66"/>
      <c r="R582" s="23"/>
      <c r="S582" s="23"/>
    </row>
    <row r="583" spans="1:19" ht="21" customHeight="1">
      <c r="A583" s="66" t="s">
        <v>1021</v>
      </c>
      <c r="B583" s="67">
        <v>1</v>
      </c>
      <c r="C583" s="67">
        <v>10.19</v>
      </c>
      <c r="D583" s="67">
        <v>50.97</v>
      </c>
      <c r="E583" s="67">
        <v>2.31</v>
      </c>
      <c r="F583" s="67">
        <v>13.8</v>
      </c>
      <c r="G583" s="67">
        <v>11.32</v>
      </c>
      <c r="H583" s="67">
        <v>0.15</v>
      </c>
      <c r="I583" s="68">
        <v>7.1934446</v>
      </c>
      <c r="J583" s="67">
        <v>11.07</v>
      </c>
      <c r="K583" s="67">
        <v>2.17</v>
      </c>
      <c r="L583" s="67">
        <v>0.37</v>
      </c>
      <c r="M583" s="67">
        <v>0.19</v>
      </c>
      <c r="N583" s="70">
        <v>0.05</v>
      </c>
      <c r="O583" s="70">
        <v>0.014</v>
      </c>
      <c r="P583" s="68">
        <f>SUM(D583:O583)</f>
        <v>99.60744460000002</v>
      </c>
      <c r="Q583" s="66"/>
      <c r="R583" s="23">
        <v>200</v>
      </c>
      <c r="S583" s="23"/>
    </row>
    <row r="584" spans="1:19" ht="21" customHeight="1">
      <c r="A584" s="66"/>
      <c r="B584" s="67"/>
      <c r="C584" s="67"/>
      <c r="D584" s="67"/>
      <c r="E584" s="67"/>
      <c r="F584" s="67"/>
      <c r="G584" s="67"/>
      <c r="H584" s="67"/>
      <c r="I584" s="68"/>
      <c r="J584" s="67"/>
      <c r="K584" s="67"/>
      <c r="L584" s="67"/>
      <c r="M584" s="67"/>
      <c r="N584" s="70"/>
      <c r="O584" s="70"/>
      <c r="P584" s="67"/>
      <c r="Q584" s="66"/>
      <c r="R584" s="23"/>
      <c r="S584" s="23"/>
    </row>
    <row r="585" spans="1:19" ht="21" customHeight="1">
      <c r="A585" s="66" t="s">
        <v>1022</v>
      </c>
      <c r="B585" s="67">
        <v>1</v>
      </c>
      <c r="C585" s="67">
        <v>8.86</v>
      </c>
      <c r="D585" s="67">
        <v>51.57</v>
      </c>
      <c r="E585" s="67">
        <v>2.45</v>
      </c>
      <c r="F585" s="67">
        <v>13.95</v>
      </c>
      <c r="G585" s="67">
        <v>10.71</v>
      </c>
      <c r="H585" s="67">
        <v>0.18</v>
      </c>
      <c r="I585" s="68">
        <v>7.13134292</v>
      </c>
      <c r="J585" s="68">
        <v>11</v>
      </c>
      <c r="K585" s="67">
        <v>2.11</v>
      </c>
      <c r="L585" s="67">
        <v>0.35</v>
      </c>
      <c r="M585" s="67">
        <v>0.22</v>
      </c>
      <c r="N585" s="70">
        <v>0.089</v>
      </c>
      <c r="O585" s="70">
        <v>0.01</v>
      </c>
      <c r="P585" s="68">
        <f aca="true" t="shared" si="19" ref="P585:P592">SUM(D585:O585)</f>
        <v>99.77034292</v>
      </c>
      <c r="Q585" s="66"/>
      <c r="R585" s="23">
        <v>356</v>
      </c>
      <c r="S585" s="23"/>
    </row>
    <row r="586" spans="1:19" ht="21" customHeight="1">
      <c r="A586" s="66" t="s">
        <v>1023</v>
      </c>
      <c r="B586" s="67">
        <v>1</v>
      </c>
      <c r="C586" s="67">
        <v>8.86</v>
      </c>
      <c r="D586" s="67">
        <v>51.76</v>
      </c>
      <c r="E586" s="67">
        <v>2.59</v>
      </c>
      <c r="F586" s="67">
        <v>14.11</v>
      </c>
      <c r="G586" s="67">
        <v>11.17</v>
      </c>
      <c r="H586" s="67">
        <v>0.16</v>
      </c>
      <c r="I586" s="68">
        <v>6.37577248</v>
      </c>
      <c r="J586" s="67">
        <v>10.88</v>
      </c>
      <c r="K586" s="67">
        <v>2.27</v>
      </c>
      <c r="L586" s="67">
        <v>0.41</v>
      </c>
      <c r="M586" s="68">
        <v>0.2</v>
      </c>
      <c r="N586" s="70">
        <v>0.059</v>
      </c>
      <c r="O586" s="70">
        <v>0.01</v>
      </c>
      <c r="P586" s="68">
        <f t="shared" si="19"/>
        <v>99.99477247999998</v>
      </c>
      <c r="Q586" s="66"/>
      <c r="R586" s="23">
        <v>236</v>
      </c>
      <c r="S586" s="23"/>
    </row>
    <row r="587" spans="1:19" ht="21" customHeight="1">
      <c r="A587" s="66" t="s">
        <v>1024</v>
      </c>
      <c r="B587" s="67">
        <v>1</v>
      </c>
      <c r="C587" s="67">
        <v>8.86</v>
      </c>
      <c r="D587" s="67">
        <v>51.35</v>
      </c>
      <c r="E587" s="67">
        <v>2.27</v>
      </c>
      <c r="F587" s="67">
        <v>13.78</v>
      </c>
      <c r="G587" s="67">
        <v>11.12</v>
      </c>
      <c r="H587" s="67">
        <v>0.16</v>
      </c>
      <c r="I587" s="68">
        <v>7.483252440000001</v>
      </c>
      <c r="J587" s="67">
        <v>10.99</v>
      </c>
      <c r="K587" s="67">
        <v>2.12</v>
      </c>
      <c r="L587" s="67">
        <v>0.36</v>
      </c>
      <c r="M587" s="67">
        <v>0.21</v>
      </c>
      <c r="N587" s="70">
        <v>0.101</v>
      </c>
      <c r="O587" s="70">
        <v>0.009</v>
      </c>
      <c r="P587" s="68">
        <f t="shared" si="19"/>
        <v>99.95325244</v>
      </c>
      <c r="Q587" s="66"/>
      <c r="R587" s="23">
        <v>404</v>
      </c>
      <c r="S587" s="23"/>
    </row>
    <row r="588" spans="1:19" ht="21" customHeight="1">
      <c r="A588" s="66" t="s">
        <v>1025</v>
      </c>
      <c r="B588" s="67">
        <v>1</v>
      </c>
      <c r="C588" s="67">
        <v>8.86</v>
      </c>
      <c r="D588" s="67">
        <v>51.96</v>
      </c>
      <c r="E588" s="68">
        <v>2.4</v>
      </c>
      <c r="F588" s="67">
        <v>14.33</v>
      </c>
      <c r="G588" s="67">
        <v>10.47</v>
      </c>
      <c r="H588" s="67">
        <v>0.16</v>
      </c>
      <c r="I588" s="68">
        <v>6.66558032</v>
      </c>
      <c r="J588" s="67">
        <v>11.22</v>
      </c>
      <c r="K588" s="67">
        <v>2.25</v>
      </c>
      <c r="L588" s="67">
        <v>0.41</v>
      </c>
      <c r="M588" s="67">
        <v>0.21</v>
      </c>
      <c r="N588" s="70">
        <v>0.077</v>
      </c>
      <c r="O588" s="70">
        <v>0.008</v>
      </c>
      <c r="P588" s="68">
        <f t="shared" si="19"/>
        <v>100.16058031999998</v>
      </c>
      <c r="Q588" s="66"/>
      <c r="R588" s="23">
        <v>308</v>
      </c>
      <c r="S588" s="23"/>
    </row>
    <row r="589" spans="1:19" ht="21" customHeight="1">
      <c r="A589" s="66" t="s">
        <v>1026</v>
      </c>
      <c r="B589" s="67">
        <v>1</v>
      </c>
      <c r="C589" s="67">
        <v>8.86</v>
      </c>
      <c r="D589" s="67">
        <v>51.79</v>
      </c>
      <c r="E589" s="67">
        <v>2.37</v>
      </c>
      <c r="F589" s="67">
        <v>14.31</v>
      </c>
      <c r="G589" s="67">
        <v>11.15</v>
      </c>
      <c r="H589" s="67">
        <v>0.18</v>
      </c>
      <c r="I589" s="68">
        <v>6.5724278</v>
      </c>
      <c r="J589" s="67">
        <v>10.96</v>
      </c>
      <c r="K589" s="67">
        <v>2.29</v>
      </c>
      <c r="L589" s="67">
        <v>0.38</v>
      </c>
      <c r="M589" s="67">
        <v>0.19</v>
      </c>
      <c r="N589" s="70">
        <v>0.04</v>
      </c>
      <c r="O589" s="70">
        <v>0.007</v>
      </c>
      <c r="P589" s="68">
        <f t="shared" si="19"/>
        <v>100.23942780000002</v>
      </c>
      <c r="Q589" s="66"/>
      <c r="R589" s="23">
        <v>160</v>
      </c>
      <c r="S589" s="23"/>
    </row>
    <row r="590" spans="1:19" ht="21" customHeight="1">
      <c r="A590" s="66" t="s">
        <v>1027</v>
      </c>
      <c r="B590" s="67">
        <v>1</v>
      </c>
      <c r="C590" s="67">
        <v>8.86</v>
      </c>
      <c r="D590" s="67">
        <v>51.64</v>
      </c>
      <c r="E590" s="67">
        <v>2.53</v>
      </c>
      <c r="F590" s="67">
        <v>14.18</v>
      </c>
      <c r="G590" s="67">
        <v>11.15</v>
      </c>
      <c r="H590" s="67">
        <v>0.16</v>
      </c>
      <c r="I590" s="68">
        <v>6.448224440000001</v>
      </c>
      <c r="J590" s="67">
        <v>10.98</v>
      </c>
      <c r="K590" s="67">
        <v>2.25</v>
      </c>
      <c r="L590" s="67">
        <v>0.38</v>
      </c>
      <c r="M590" s="68">
        <v>0.2</v>
      </c>
      <c r="N590" s="70">
        <v>0.054</v>
      </c>
      <c r="O590" s="70">
        <v>0.008</v>
      </c>
      <c r="P590" s="68">
        <f t="shared" si="19"/>
        <v>99.98022444</v>
      </c>
      <c r="Q590" s="66"/>
      <c r="R590" s="23">
        <v>216</v>
      </c>
      <c r="S590" s="23"/>
    </row>
    <row r="591" spans="1:19" ht="21" customHeight="1">
      <c r="A591" s="66" t="s">
        <v>1028</v>
      </c>
      <c r="B591" s="67">
        <v>1</v>
      </c>
      <c r="C591" s="67">
        <v>8.86</v>
      </c>
      <c r="D591" s="67">
        <v>50.51</v>
      </c>
      <c r="E591" s="67">
        <v>2.33</v>
      </c>
      <c r="F591" s="67">
        <v>13.35</v>
      </c>
      <c r="G591" s="67">
        <v>11.24</v>
      </c>
      <c r="H591" s="67">
        <v>0.11</v>
      </c>
      <c r="I591" s="68">
        <v>8.9012408</v>
      </c>
      <c r="J591" s="67">
        <v>10.57</v>
      </c>
      <c r="K591" s="67">
        <v>2.12</v>
      </c>
      <c r="L591" s="67">
        <v>0.41</v>
      </c>
      <c r="M591" s="67">
        <v>0.22</v>
      </c>
      <c r="N591" s="70">
        <v>0.1</v>
      </c>
      <c r="O591" s="70">
        <v>0.014</v>
      </c>
      <c r="P591" s="68">
        <f t="shared" si="19"/>
        <v>99.87524079999999</v>
      </c>
      <c r="Q591" s="66"/>
      <c r="R591" s="23">
        <v>400</v>
      </c>
      <c r="S591" s="23"/>
    </row>
    <row r="592" spans="1:19" ht="21" customHeight="1">
      <c r="A592" s="66" t="s">
        <v>1029</v>
      </c>
      <c r="B592" s="67">
        <v>1</v>
      </c>
      <c r="C592" s="67">
        <v>8.86</v>
      </c>
      <c r="D592" s="67">
        <v>51.67</v>
      </c>
      <c r="E592" s="67">
        <v>2.46</v>
      </c>
      <c r="F592" s="67">
        <v>14.16</v>
      </c>
      <c r="G592" s="67">
        <v>11.07</v>
      </c>
      <c r="H592" s="67">
        <v>0.17</v>
      </c>
      <c r="I592" s="68">
        <v>6.800133960000001</v>
      </c>
      <c r="J592" s="67">
        <v>10.99</v>
      </c>
      <c r="K592" s="67">
        <v>2.21</v>
      </c>
      <c r="L592" s="67">
        <v>0.38</v>
      </c>
      <c r="M592" s="67">
        <v>0.21</v>
      </c>
      <c r="N592" s="70">
        <v>0.102</v>
      </c>
      <c r="O592" s="70">
        <v>0.013</v>
      </c>
      <c r="P592" s="68">
        <f t="shared" si="19"/>
        <v>100.23513396</v>
      </c>
      <c r="Q592" s="66"/>
      <c r="R592" s="23">
        <v>408</v>
      </c>
      <c r="S592" s="23"/>
    </row>
    <row r="593" spans="1:19" ht="21" customHeight="1">
      <c r="A593" s="66"/>
      <c r="B593" s="67"/>
      <c r="C593" s="67"/>
      <c r="D593" s="67"/>
      <c r="E593" s="67"/>
      <c r="F593" s="67"/>
      <c r="G593" s="67"/>
      <c r="H593" s="67"/>
      <c r="I593" s="68"/>
      <c r="J593" s="67"/>
      <c r="K593" s="67"/>
      <c r="L593" s="67"/>
      <c r="M593" s="67"/>
      <c r="N593" s="70"/>
      <c r="O593" s="70"/>
      <c r="P593" s="68"/>
      <c r="Q593" s="66"/>
      <c r="R593" s="23"/>
      <c r="S593" s="23"/>
    </row>
    <row r="594" spans="1:19" ht="21" customHeight="1">
      <c r="A594" s="66" t="s">
        <v>1030</v>
      </c>
      <c r="B594" s="67">
        <v>1</v>
      </c>
      <c r="C594" s="67">
        <v>8.86</v>
      </c>
      <c r="D594" s="67">
        <v>50.62</v>
      </c>
      <c r="E594" s="67">
        <v>2.23</v>
      </c>
      <c r="F594" s="67">
        <v>13.31</v>
      </c>
      <c r="G594" s="67">
        <v>11.06</v>
      </c>
      <c r="H594" s="67">
        <v>0.16</v>
      </c>
      <c r="I594" s="68">
        <v>8.46652904</v>
      </c>
      <c r="J594" s="67">
        <v>10.82</v>
      </c>
      <c r="K594" s="67">
        <v>2.08</v>
      </c>
      <c r="L594" s="67">
        <v>0.38</v>
      </c>
      <c r="M594" s="67">
        <v>0.21</v>
      </c>
      <c r="N594" s="70">
        <v>0.127</v>
      </c>
      <c r="O594" s="70">
        <v>0.016</v>
      </c>
      <c r="P594" s="68">
        <f aca="true" t="shared" si="20" ref="P594:P606">SUM(D594:O594)</f>
        <v>99.47952903999999</v>
      </c>
      <c r="Q594" s="66"/>
      <c r="R594" s="23">
        <v>508</v>
      </c>
      <c r="S594" s="23"/>
    </row>
    <row r="595" spans="1:19" ht="21" customHeight="1">
      <c r="A595" s="66" t="s">
        <v>1031</v>
      </c>
      <c r="B595" s="67">
        <v>1</v>
      </c>
      <c r="C595" s="67">
        <v>8.86</v>
      </c>
      <c r="D595" s="68">
        <v>50.6</v>
      </c>
      <c r="E595" s="67">
        <v>2.22</v>
      </c>
      <c r="F595" s="67">
        <v>13.4</v>
      </c>
      <c r="G595" s="67">
        <v>10.84</v>
      </c>
      <c r="H595" s="67">
        <v>0.17</v>
      </c>
      <c r="I595" s="68">
        <v>8.13532008</v>
      </c>
      <c r="J595" s="67">
        <v>11.01</v>
      </c>
      <c r="K595" s="68">
        <v>2.1</v>
      </c>
      <c r="L595" s="68">
        <v>0.4</v>
      </c>
      <c r="M595" s="67">
        <v>0.23</v>
      </c>
      <c r="N595" s="70">
        <v>0.11</v>
      </c>
      <c r="O595" s="70">
        <v>0.013</v>
      </c>
      <c r="P595" s="68">
        <f t="shared" si="20"/>
        <v>99.22832008000002</v>
      </c>
      <c r="Q595" s="66"/>
      <c r="R595" s="23">
        <v>440</v>
      </c>
      <c r="S595" s="23"/>
    </row>
    <row r="596" spans="1:19" ht="21" customHeight="1">
      <c r="A596" s="66" t="s">
        <v>1032</v>
      </c>
      <c r="B596" s="67">
        <v>1</v>
      </c>
      <c r="C596" s="67">
        <v>8.86</v>
      </c>
      <c r="D596" s="67">
        <v>50.57</v>
      </c>
      <c r="E596" s="67">
        <v>2.37</v>
      </c>
      <c r="F596" s="67">
        <v>13.25</v>
      </c>
      <c r="G596" s="67">
        <v>11.31</v>
      </c>
      <c r="H596" s="67">
        <v>0.17</v>
      </c>
      <c r="I596" s="68">
        <v>8.352675960000001</v>
      </c>
      <c r="J596" s="67">
        <v>10.87</v>
      </c>
      <c r="K596" s="68">
        <v>2.12</v>
      </c>
      <c r="L596" s="68">
        <v>0.4</v>
      </c>
      <c r="M596" s="67">
        <v>0.23</v>
      </c>
      <c r="N596" s="70">
        <v>0.115</v>
      </c>
      <c r="O596" s="70">
        <v>0.013</v>
      </c>
      <c r="P596" s="68">
        <f t="shared" si="20"/>
        <v>99.77067596000002</v>
      </c>
      <c r="Q596" s="66"/>
      <c r="R596" s="23">
        <v>460</v>
      </c>
      <c r="S596" s="23"/>
    </row>
    <row r="597" spans="1:19" ht="21" customHeight="1">
      <c r="A597" s="66" t="s">
        <v>1033</v>
      </c>
      <c r="B597" s="67">
        <v>1</v>
      </c>
      <c r="C597" s="67">
        <v>8.86</v>
      </c>
      <c r="D597" s="67">
        <v>50.76</v>
      </c>
      <c r="E597" s="67">
        <v>2.34</v>
      </c>
      <c r="F597" s="67">
        <v>13.19</v>
      </c>
      <c r="G597" s="67">
        <v>11.32</v>
      </c>
      <c r="H597" s="67">
        <v>0.17</v>
      </c>
      <c r="I597" s="68">
        <v>8.238822879999999</v>
      </c>
      <c r="J597" s="67">
        <v>10.95</v>
      </c>
      <c r="K597" s="67">
        <v>2.09</v>
      </c>
      <c r="L597" s="67">
        <v>0.42</v>
      </c>
      <c r="M597" s="67">
        <v>0.19</v>
      </c>
      <c r="N597" s="70">
        <v>0.089</v>
      </c>
      <c r="O597" s="70">
        <v>0.006</v>
      </c>
      <c r="P597" s="68">
        <f t="shared" si="20"/>
        <v>99.76382287999999</v>
      </c>
      <c r="Q597" s="66"/>
      <c r="R597" s="23">
        <v>356</v>
      </c>
      <c r="S597" s="23"/>
    </row>
    <row r="598" spans="1:19" ht="21" customHeight="1">
      <c r="A598" s="66" t="s">
        <v>1034</v>
      </c>
      <c r="B598" s="67">
        <v>1</v>
      </c>
      <c r="C598" s="67">
        <v>8.86</v>
      </c>
      <c r="D598" s="67">
        <v>50.55</v>
      </c>
      <c r="E598" s="67">
        <v>2.45</v>
      </c>
      <c r="F598" s="67">
        <v>13.06</v>
      </c>
      <c r="G598" s="67">
        <v>11.35</v>
      </c>
      <c r="H598" s="67">
        <v>0.15</v>
      </c>
      <c r="I598" s="68">
        <v>8.311274840000001</v>
      </c>
      <c r="J598" s="67">
        <v>10.99</v>
      </c>
      <c r="K598" s="67">
        <v>2.13</v>
      </c>
      <c r="L598" s="68">
        <v>0.4</v>
      </c>
      <c r="M598" s="67">
        <v>0.24</v>
      </c>
      <c r="N598" s="70">
        <v>0.129</v>
      </c>
      <c r="O598" s="70">
        <v>0.017</v>
      </c>
      <c r="P598" s="68">
        <f t="shared" si="20"/>
        <v>99.77727483999999</v>
      </c>
      <c r="Q598" s="66"/>
      <c r="R598" s="23">
        <v>516</v>
      </c>
      <c r="S598" s="23"/>
    </row>
    <row r="599" spans="1:19" ht="21" customHeight="1">
      <c r="A599" s="66" t="s">
        <v>1035</v>
      </c>
      <c r="B599" s="67">
        <v>1</v>
      </c>
      <c r="C599" s="67">
        <v>8.86</v>
      </c>
      <c r="D599" s="68">
        <v>51.1</v>
      </c>
      <c r="E599" s="67">
        <v>2.39</v>
      </c>
      <c r="F599" s="67">
        <v>13.46</v>
      </c>
      <c r="G599" s="67">
        <v>10.87</v>
      </c>
      <c r="H599" s="67">
        <v>0.16</v>
      </c>
      <c r="I599" s="68">
        <v>7.78341056</v>
      </c>
      <c r="J599" s="67">
        <v>10.72</v>
      </c>
      <c r="K599" s="67">
        <v>2.07</v>
      </c>
      <c r="L599" s="68">
        <v>0.41</v>
      </c>
      <c r="M599" s="67">
        <v>0.21</v>
      </c>
      <c r="N599" s="70">
        <v>0.095</v>
      </c>
      <c r="O599" s="70">
        <v>0.011</v>
      </c>
      <c r="P599" s="68">
        <f t="shared" si="20"/>
        <v>99.27941055999999</v>
      </c>
      <c r="Q599" s="66"/>
      <c r="R599" s="23">
        <v>380</v>
      </c>
      <c r="S599" s="23"/>
    </row>
    <row r="600" spans="1:19" ht="21" customHeight="1">
      <c r="A600" s="66" t="s">
        <v>1036</v>
      </c>
      <c r="B600" s="67">
        <v>1</v>
      </c>
      <c r="C600" s="67">
        <v>8.86</v>
      </c>
      <c r="D600" s="67">
        <v>50.45</v>
      </c>
      <c r="E600" s="67">
        <v>2.34</v>
      </c>
      <c r="F600" s="67">
        <v>13.15</v>
      </c>
      <c r="G600" s="67">
        <v>11.28</v>
      </c>
      <c r="H600" s="67">
        <v>0.14</v>
      </c>
      <c r="I600" s="68">
        <v>8.52863072</v>
      </c>
      <c r="J600" s="67">
        <v>10.81</v>
      </c>
      <c r="K600" s="67">
        <v>2.12</v>
      </c>
      <c r="L600" s="68">
        <v>0.42</v>
      </c>
      <c r="M600" s="67">
        <v>0.23</v>
      </c>
      <c r="N600" s="70">
        <v>0.148</v>
      </c>
      <c r="O600" s="70">
        <v>0.017</v>
      </c>
      <c r="P600" s="68">
        <f t="shared" si="20"/>
        <v>99.63363072000001</v>
      </c>
      <c r="Q600" s="66"/>
      <c r="R600" s="23">
        <v>592</v>
      </c>
      <c r="S600" s="23"/>
    </row>
    <row r="601" spans="1:19" ht="21" customHeight="1">
      <c r="A601" s="66" t="s">
        <v>1037</v>
      </c>
      <c r="B601" s="67">
        <v>1</v>
      </c>
      <c r="C601" s="67">
        <v>8.86</v>
      </c>
      <c r="D601" s="67">
        <v>50.67</v>
      </c>
      <c r="E601" s="67">
        <v>2.46</v>
      </c>
      <c r="F601" s="67">
        <v>13.23</v>
      </c>
      <c r="G601" s="67">
        <v>11.34</v>
      </c>
      <c r="H601" s="67">
        <v>0.12</v>
      </c>
      <c r="I601" s="68">
        <v>8.311274840000001</v>
      </c>
      <c r="J601" s="67">
        <v>10.68</v>
      </c>
      <c r="K601" s="67">
        <v>2.13</v>
      </c>
      <c r="L601" s="68">
        <v>0.41</v>
      </c>
      <c r="M601" s="67">
        <v>0.24</v>
      </c>
      <c r="N601" s="70">
        <v>0.114</v>
      </c>
      <c r="O601" s="70">
        <v>0.007</v>
      </c>
      <c r="P601" s="68">
        <f t="shared" si="20"/>
        <v>99.71227484</v>
      </c>
      <c r="Q601" s="66"/>
      <c r="R601" s="23">
        <v>456</v>
      </c>
      <c r="S601" s="23"/>
    </row>
    <row r="602" spans="1:19" ht="21" customHeight="1">
      <c r="A602" s="66" t="s">
        <v>1038</v>
      </c>
      <c r="B602" s="67">
        <v>1</v>
      </c>
      <c r="C602" s="67">
        <v>8.86</v>
      </c>
      <c r="D602" s="67">
        <v>50.53</v>
      </c>
      <c r="E602" s="67">
        <v>2.39</v>
      </c>
      <c r="F602" s="67">
        <v>13.19</v>
      </c>
      <c r="G602" s="67">
        <v>11.43</v>
      </c>
      <c r="H602" s="67">
        <v>0.17</v>
      </c>
      <c r="I602" s="68">
        <v>8.40442736</v>
      </c>
      <c r="J602" s="67">
        <v>10.89</v>
      </c>
      <c r="K602" s="67">
        <v>2.13</v>
      </c>
      <c r="L602" s="68">
        <v>0.4</v>
      </c>
      <c r="M602" s="67">
        <v>0.21</v>
      </c>
      <c r="N602" s="70">
        <v>0.079</v>
      </c>
      <c r="O602" s="70">
        <v>0.014</v>
      </c>
      <c r="P602" s="68">
        <f t="shared" si="20"/>
        <v>99.83742735999998</v>
      </c>
      <c r="Q602" s="66"/>
      <c r="R602" s="23">
        <v>316</v>
      </c>
      <c r="S602" s="23"/>
    </row>
    <row r="603" spans="1:19" ht="21" customHeight="1">
      <c r="A603" s="66" t="s">
        <v>1039</v>
      </c>
      <c r="B603" s="67">
        <v>1</v>
      </c>
      <c r="C603" s="67">
        <v>8.86</v>
      </c>
      <c r="D603" s="67">
        <v>50.75</v>
      </c>
      <c r="E603" s="67">
        <v>2.29</v>
      </c>
      <c r="F603" s="67">
        <v>13.35</v>
      </c>
      <c r="G603" s="67">
        <v>11.42</v>
      </c>
      <c r="H603" s="67">
        <v>0.16</v>
      </c>
      <c r="I603" s="68">
        <v>8.549331279999999</v>
      </c>
      <c r="J603" s="67">
        <v>10.95</v>
      </c>
      <c r="K603" s="67">
        <v>2.11</v>
      </c>
      <c r="L603" s="67">
        <v>0.39</v>
      </c>
      <c r="M603" s="68">
        <v>0.2</v>
      </c>
      <c r="N603" s="70">
        <v>0.128</v>
      </c>
      <c r="O603" s="70">
        <v>0.005</v>
      </c>
      <c r="P603" s="68">
        <f t="shared" si="20"/>
        <v>100.30233128</v>
      </c>
      <c r="Q603" s="66"/>
      <c r="R603" s="23">
        <v>512</v>
      </c>
      <c r="S603" s="23"/>
    </row>
    <row r="604" spans="1:19" ht="21" customHeight="1">
      <c r="A604" s="66" t="s">
        <v>1040</v>
      </c>
      <c r="B604" s="67">
        <v>1</v>
      </c>
      <c r="C604" s="67">
        <v>8.86</v>
      </c>
      <c r="D604" s="67">
        <v>50.84</v>
      </c>
      <c r="E604" s="67">
        <v>2.45</v>
      </c>
      <c r="F604" s="67">
        <v>13.61</v>
      </c>
      <c r="G604" s="67">
        <v>11.11</v>
      </c>
      <c r="H604" s="67">
        <v>0.15</v>
      </c>
      <c r="I604" s="68">
        <v>7.876563080000001</v>
      </c>
      <c r="J604" s="67">
        <v>11.07</v>
      </c>
      <c r="K604" s="67">
        <v>2.18</v>
      </c>
      <c r="L604" s="67">
        <v>0.39</v>
      </c>
      <c r="M604" s="67">
        <v>0.25</v>
      </c>
      <c r="N604" s="70">
        <v>0.088</v>
      </c>
      <c r="O604" s="70">
        <v>0.017</v>
      </c>
      <c r="P604" s="68">
        <f t="shared" si="20"/>
        <v>100.03156308</v>
      </c>
      <c r="Q604" s="66"/>
      <c r="R604" s="23">
        <v>352</v>
      </c>
      <c r="S604" s="23"/>
    </row>
    <row r="605" spans="1:19" ht="21" customHeight="1">
      <c r="A605" s="66" t="s">
        <v>1041</v>
      </c>
      <c r="B605" s="67">
        <v>1</v>
      </c>
      <c r="C605" s="67">
        <v>8.86</v>
      </c>
      <c r="D605" s="68">
        <v>50.6</v>
      </c>
      <c r="E605" s="67">
        <v>2.52</v>
      </c>
      <c r="F605" s="67">
        <v>13.83</v>
      </c>
      <c r="G605" s="67">
        <v>11.48</v>
      </c>
      <c r="H605" s="67">
        <v>0.14</v>
      </c>
      <c r="I605" s="68">
        <v>8.238822879999999</v>
      </c>
      <c r="J605" s="67">
        <v>10.95</v>
      </c>
      <c r="K605" s="67">
        <v>2.03</v>
      </c>
      <c r="L605" s="67">
        <v>0.45</v>
      </c>
      <c r="M605" s="67">
        <v>0.23</v>
      </c>
      <c r="N605" s="70">
        <v>0.101</v>
      </c>
      <c r="O605" s="70">
        <v>0.006</v>
      </c>
      <c r="P605" s="68">
        <f t="shared" si="20"/>
        <v>100.57582288000002</v>
      </c>
      <c r="Q605" s="66"/>
      <c r="R605" s="23">
        <v>404</v>
      </c>
      <c r="S605" s="23"/>
    </row>
    <row r="606" spans="1:19" ht="21" customHeight="1">
      <c r="A606" s="66" t="s">
        <v>1042</v>
      </c>
      <c r="B606" s="67">
        <v>1</v>
      </c>
      <c r="C606" s="67">
        <v>8.86</v>
      </c>
      <c r="D606" s="67">
        <v>50.72</v>
      </c>
      <c r="E606" s="67">
        <v>2.28</v>
      </c>
      <c r="F606" s="67">
        <v>13.26</v>
      </c>
      <c r="G606" s="67">
        <v>11.09</v>
      </c>
      <c r="H606" s="67">
        <v>0.19</v>
      </c>
      <c r="I606" s="68">
        <v>8.32162512</v>
      </c>
      <c r="J606" s="67">
        <v>10.92</v>
      </c>
      <c r="K606" s="67">
        <v>2.12</v>
      </c>
      <c r="L606" s="67">
        <v>0.38</v>
      </c>
      <c r="M606" s="67">
        <v>0.22</v>
      </c>
      <c r="N606" s="70">
        <v>0.141</v>
      </c>
      <c r="O606" s="70">
        <v>0.011</v>
      </c>
      <c r="P606" s="68">
        <f t="shared" si="20"/>
        <v>99.65362512000002</v>
      </c>
      <c r="Q606" s="66"/>
      <c r="R606" s="23">
        <v>564</v>
      </c>
      <c r="S606" s="23"/>
    </row>
    <row r="607" spans="1:19" ht="21" customHeight="1">
      <c r="A607" s="66"/>
      <c r="B607" s="67"/>
      <c r="C607" s="67"/>
      <c r="D607" s="67"/>
      <c r="E607" s="67"/>
      <c r="F607" s="67"/>
      <c r="G607" s="67"/>
      <c r="H607" s="67"/>
      <c r="I607" s="68"/>
      <c r="J607" s="67"/>
      <c r="K607" s="67"/>
      <c r="L607" s="67"/>
      <c r="M607" s="67"/>
      <c r="N607" s="70"/>
      <c r="O607" s="70"/>
      <c r="P607" s="67"/>
      <c r="Q607" s="66"/>
      <c r="R607" s="23"/>
      <c r="S607" s="23"/>
    </row>
    <row r="608" spans="1:19" ht="21" customHeight="1">
      <c r="A608" s="66" t="s">
        <v>1043</v>
      </c>
      <c r="B608" s="67">
        <v>1</v>
      </c>
      <c r="C608" s="67">
        <v>7.86</v>
      </c>
      <c r="D608" s="67">
        <v>50.43</v>
      </c>
      <c r="E608" s="67">
        <v>2.45</v>
      </c>
      <c r="F608" s="67">
        <v>12.68</v>
      </c>
      <c r="G608" s="67">
        <v>11.32</v>
      </c>
      <c r="H608" s="68">
        <v>0.16</v>
      </c>
      <c r="I608" s="68">
        <v>9.07719556</v>
      </c>
      <c r="J608" s="67">
        <v>11.07</v>
      </c>
      <c r="K608" s="67">
        <v>2.02</v>
      </c>
      <c r="L608" s="68">
        <v>0.4</v>
      </c>
      <c r="M608" s="67">
        <v>0.18</v>
      </c>
      <c r="N608" s="70">
        <v>0.049</v>
      </c>
      <c r="O608" s="70">
        <v>0.007</v>
      </c>
      <c r="P608" s="68">
        <f aca="true" t="shared" si="21" ref="P608:P620">SUM(D608:O608)</f>
        <v>99.84319556000001</v>
      </c>
      <c r="Q608" s="66"/>
      <c r="R608" s="23">
        <v>196</v>
      </c>
      <c r="S608" s="23"/>
    </row>
    <row r="609" spans="1:19" ht="21" customHeight="1">
      <c r="A609" s="66" t="s">
        <v>1044</v>
      </c>
      <c r="B609" s="67">
        <v>1</v>
      </c>
      <c r="C609" s="67">
        <v>7.86</v>
      </c>
      <c r="D609" s="67">
        <v>49.64</v>
      </c>
      <c r="E609" s="67">
        <v>2.38</v>
      </c>
      <c r="F609" s="67">
        <v>12.81</v>
      </c>
      <c r="G609" s="67">
        <v>11.65</v>
      </c>
      <c r="H609" s="68">
        <v>0.2</v>
      </c>
      <c r="I609" s="68">
        <v>9.4187548</v>
      </c>
      <c r="J609" s="67">
        <v>10.55</v>
      </c>
      <c r="K609" s="67">
        <v>2.05</v>
      </c>
      <c r="L609" s="68">
        <v>0.37</v>
      </c>
      <c r="M609" s="67">
        <v>0.24</v>
      </c>
      <c r="N609" s="70">
        <v>0.304</v>
      </c>
      <c r="O609" s="70">
        <v>0.013</v>
      </c>
      <c r="P609" s="68">
        <f t="shared" si="21"/>
        <v>99.62575480000001</v>
      </c>
      <c r="Q609" s="66"/>
      <c r="R609" s="23">
        <v>1216</v>
      </c>
      <c r="S609" s="23" t="s">
        <v>1045</v>
      </c>
    </row>
    <row r="610" spans="1:19" ht="21" customHeight="1">
      <c r="A610" s="66" t="s">
        <v>1046</v>
      </c>
      <c r="B610" s="67">
        <v>1</v>
      </c>
      <c r="C610" s="67">
        <v>7.86</v>
      </c>
      <c r="D610" s="67">
        <v>50.22</v>
      </c>
      <c r="E610" s="67">
        <v>2.56</v>
      </c>
      <c r="F610" s="67">
        <v>13.18</v>
      </c>
      <c r="G610" s="67">
        <v>11.57</v>
      </c>
      <c r="H610" s="68">
        <v>0.16</v>
      </c>
      <c r="I610" s="68">
        <v>8.72528604</v>
      </c>
      <c r="J610" s="67">
        <v>11.12</v>
      </c>
      <c r="K610" s="67">
        <v>2.05</v>
      </c>
      <c r="L610" s="68">
        <v>0.38</v>
      </c>
      <c r="M610" s="67">
        <v>0.22</v>
      </c>
      <c r="N610" s="70">
        <v>0.098</v>
      </c>
      <c r="O610" s="70">
        <v>0.005</v>
      </c>
      <c r="P610" s="68">
        <f t="shared" si="21"/>
        <v>100.28828603999999</v>
      </c>
      <c r="Q610" s="66"/>
      <c r="R610" s="23"/>
      <c r="S610" s="23"/>
    </row>
    <row r="611" spans="1:19" ht="21" customHeight="1">
      <c r="A611" s="66" t="s">
        <v>1047</v>
      </c>
      <c r="B611" s="67">
        <v>1</v>
      </c>
      <c r="C611" s="67">
        <v>7.86</v>
      </c>
      <c r="D611" s="68">
        <v>50.1</v>
      </c>
      <c r="E611" s="67">
        <v>2.44</v>
      </c>
      <c r="F611" s="67">
        <v>12.83</v>
      </c>
      <c r="G611" s="67">
        <v>11.11</v>
      </c>
      <c r="H611" s="68">
        <v>0.2</v>
      </c>
      <c r="I611" s="68">
        <v>9.33595256</v>
      </c>
      <c r="J611" s="67">
        <v>10.44</v>
      </c>
      <c r="K611" s="67">
        <v>2.06</v>
      </c>
      <c r="L611" s="68">
        <v>0.39</v>
      </c>
      <c r="M611" s="67">
        <v>0.19</v>
      </c>
      <c r="N611" s="70">
        <v>0.074</v>
      </c>
      <c r="O611" s="70">
        <v>0.012</v>
      </c>
      <c r="P611" s="68">
        <f t="shared" si="21"/>
        <v>99.18195256</v>
      </c>
      <c r="Q611" s="66"/>
      <c r="R611" s="23">
        <v>392</v>
      </c>
      <c r="S611" s="23"/>
    </row>
    <row r="612" spans="1:19" ht="21" customHeight="1">
      <c r="A612" s="66" t="s">
        <v>1048</v>
      </c>
      <c r="B612" s="67">
        <v>1</v>
      </c>
      <c r="C612" s="67">
        <v>7.86</v>
      </c>
      <c r="D612" s="67">
        <v>49.66</v>
      </c>
      <c r="E612" s="67">
        <v>2.32</v>
      </c>
      <c r="F612" s="67">
        <v>12.61</v>
      </c>
      <c r="G612" s="67">
        <v>11.23</v>
      </c>
      <c r="H612" s="68">
        <v>0.16</v>
      </c>
      <c r="I612" s="68">
        <v>9.7810146</v>
      </c>
      <c r="J612" s="67">
        <v>10.47</v>
      </c>
      <c r="K612" s="68">
        <v>2</v>
      </c>
      <c r="L612" s="68">
        <v>0.4</v>
      </c>
      <c r="M612" s="67">
        <v>0.21</v>
      </c>
      <c r="N612" s="70">
        <v>0.068</v>
      </c>
      <c r="O612" s="70">
        <v>0.007</v>
      </c>
      <c r="P612" s="68">
        <f t="shared" si="21"/>
        <v>98.91601460000001</v>
      </c>
      <c r="Q612" s="66"/>
      <c r="R612" s="23">
        <v>296</v>
      </c>
      <c r="S612" s="23"/>
    </row>
    <row r="613" spans="1:19" ht="21" customHeight="1">
      <c r="A613" s="66" t="s">
        <v>1049</v>
      </c>
      <c r="B613" s="67">
        <v>1</v>
      </c>
      <c r="C613" s="67">
        <v>7.86</v>
      </c>
      <c r="D613" s="67">
        <v>49.64</v>
      </c>
      <c r="E613" s="67">
        <v>2.46</v>
      </c>
      <c r="F613" s="67">
        <v>12.41</v>
      </c>
      <c r="G613" s="67">
        <v>11.38</v>
      </c>
      <c r="H613" s="67">
        <v>0.17</v>
      </c>
      <c r="I613" s="68">
        <v>10.11222356</v>
      </c>
      <c r="J613" s="67">
        <v>10.58</v>
      </c>
      <c r="K613" s="67">
        <v>1.98</v>
      </c>
      <c r="L613" s="67">
        <v>0.38</v>
      </c>
      <c r="M613" s="67">
        <v>0.23</v>
      </c>
      <c r="N613" s="70">
        <v>0.111</v>
      </c>
      <c r="O613" s="70">
        <v>0.014</v>
      </c>
      <c r="P613" s="68">
        <f t="shared" si="21"/>
        <v>99.46722356000001</v>
      </c>
      <c r="Q613" s="66"/>
      <c r="R613" s="23">
        <v>272</v>
      </c>
      <c r="S613" s="23"/>
    </row>
    <row r="614" spans="1:19" ht="21" customHeight="1">
      <c r="A614" s="66" t="s">
        <v>1050</v>
      </c>
      <c r="B614" s="67">
        <v>1</v>
      </c>
      <c r="C614" s="67">
        <v>7.86</v>
      </c>
      <c r="D614" s="67">
        <v>49.82</v>
      </c>
      <c r="E614" s="67">
        <v>2.47</v>
      </c>
      <c r="F614" s="67">
        <v>13.02</v>
      </c>
      <c r="G614" s="67">
        <v>11.48</v>
      </c>
      <c r="H614" s="67">
        <v>0.18</v>
      </c>
      <c r="I614" s="68">
        <v>9.12894696</v>
      </c>
      <c r="J614" s="67">
        <v>10.82</v>
      </c>
      <c r="K614" s="67">
        <v>2.11</v>
      </c>
      <c r="L614" s="67">
        <v>0.41</v>
      </c>
      <c r="M614" s="67">
        <v>0.18</v>
      </c>
      <c r="N614" s="70">
        <v>0.106</v>
      </c>
      <c r="O614" s="70">
        <v>0.01</v>
      </c>
      <c r="P614" s="68">
        <f t="shared" si="21"/>
        <v>99.73494696</v>
      </c>
      <c r="Q614" s="66"/>
      <c r="R614" s="23">
        <v>444</v>
      </c>
      <c r="S614" s="23"/>
    </row>
    <row r="615" spans="1:19" ht="21" customHeight="1">
      <c r="A615" s="66" t="s">
        <v>1051</v>
      </c>
      <c r="B615" s="67">
        <v>1</v>
      </c>
      <c r="C615" s="67">
        <v>7.86</v>
      </c>
      <c r="D615" s="67">
        <v>49.96</v>
      </c>
      <c r="E615" s="67">
        <v>2.24</v>
      </c>
      <c r="F615" s="67">
        <v>11.76</v>
      </c>
      <c r="G615" s="67">
        <v>10.62</v>
      </c>
      <c r="H615" s="67">
        <v>0.17</v>
      </c>
      <c r="I615" s="68">
        <v>12.3685846</v>
      </c>
      <c r="J615" s="67">
        <v>9.77</v>
      </c>
      <c r="K615" s="67">
        <v>1.91</v>
      </c>
      <c r="L615" s="67">
        <v>0.41</v>
      </c>
      <c r="M615" s="67">
        <v>0.21</v>
      </c>
      <c r="N615" s="70">
        <v>0.075</v>
      </c>
      <c r="O615" s="70">
        <v>0.015</v>
      </c>
      <c r="P615" s="68">
        <f t="shared" si="21"/>
        <v>99.50858459999999</v>
      </c>
      <c r="Q615" s="66"/>
      <c r="R615" s="23">
        <v>424</v>
      </c>
      <c r="S615" s="23"/>
    </row>
    <row r="616" spans="1:19" ht="21" customHeight="1">
      <c r="A616" s="66" t="s">
        <v>1052</v>
      </c>
      <c r="B616" s="67">
        <v>1</v>
      </c>
      <c r="C616" s="67">
        <v>7.86</v>
      </c>
      <c r="D616" s="67">
        <v>50.03</v>
      </c>
      <c r="E616" s="67">
        <v>2.45</v>
      </c>
      <c r="F616" s="67">
        <v>12.74</v>
      </c>
      <c r="G616" s="67">
        <v>11.53</v>
      </c>
      <c r="H616" s="67">
        <v>0.15</v>
      </c>
      <c r="I616" s="68">
        <v>9.687862079999999</v>
      </c>
      <c r="J616" s="67">
        <v>10.71</v>
      </c>
      <c r="K616" s="67">
        <v>1.97</v>
      </c>
      <c r="L616" s="67">
        <v>0.38</v>
      </c>
      <c r="M616" s="67">
        <v>0.21</v>
      </c>
      <c r="N616" s="70">
        <v>0.106</v>
      </c>
      <c r="O616" s="70">
        <v>0.01</v>
      </c>
      <c r="P616" s="68">
        <f t="shared" si="21"/>
        <v>99.97386208</v>
      </c>
      <c r="Q616" s="66"/>
      <c r="R616" s="23">
        <v>300</v>
      </c>
      <c r="S616" s="23"/>
    </row>
    <row r="617" spans="1:19" ht="21" customHeight="1">
      <c r="A617" s="66" t="s">
        <v>1053</v>
      </c>
      <c r="B617" s="67">
        <v>1</v>
      </c>
      <c r="C617" s="67">
        <v>7.86</v>
      </c>
      <c r="D617" s="67">
        <v>50.34</v>
      </c>
      <c r="E617" s="68">
        <v>2.5</v>
      </c>
      <c r="F617" s="67">
        <v>12.65</v>
      </c>
      <c r="G617" s="67">
        <v>11.43</v>
      </c>
      <c r="H617" s="67">
        <v>0.17</v>
      </c>
      <c r="I617" s="68">
        <v>9.48085648</v>
      </c>
      <c r="J617" s="67">
        <v>10.67</v>
      </c>
      <c r="K617" s="67">
        <v>2.04</v>
      </c>
      <c r="L617" s="67">
        <v>0.38</v>
      </c>
      <c r="M617" s="67">
        <v>0.21</v>
      </c>
      <c r="N617" s="70">
        <v>0.094</v>
      </c>
      <c r="O617" s="70">
        <v>0.008</v>
      </c>
      <c r="P617" s="68">
        <f t="shared" si="21"/>
        <v>99.97285648</v>
      </c>
      <c r="Q617" s="66"/>
      <c r="R617" s="23">
        <v>424</v>
      </c>
      <c r="S617" s="23"/>
    </row>
    <row r="618" spans="1:19" ht="21" customHeight="1">
      <c r="A618" s="66" t="s">
        <v>1054</v>
      </c>
      <c r="B618" s="67">
        <v>1</v>
      </c>
      <c r="C618" s="67">
        <v>7.86</v>
      </c>
      <c r="D618" s="67">
        <v>50.13</v>
      </c>
      <c r="E618" s="67">
        <v>2.42</v>
      </c>
      <c r="F618" s="67">
        <v>12.66</v>
      </c>
      <c r="G618" s="67">
        <v>11.27</v>
      </c>
      <c r="H618" s="68">
        <v>0.2</v>
      </c>
      <c r="I618" s="68">
        <v>9.84311628</v>
      </c>
      <c r="J618" s="67">
        <v>10.63</v>
      </c>
      <c r="K618" s="68">
        <v>2</v>
      </c>
      <c r="L618" s="67">
        <v>0.38</v>
      </c>
      <c r="M618" s="67">
        <v>0.21</v>
      </c>
      <c r="N618" s="70">
        <v>0.067</v>
      </c>
      <c r="O618" s="70">
        <v>0.008</v>
      </c>
      <c r="P618" s="68">
        <f t="shared" si="21"/>
        <v>99.81811627999998</v>
      </c>
      <c r="Q618" s="66"/>
      <c r="R618" s="23">
        <v>376</v>
      </c>
      <c r="S618" s="23"/>
    </row>
    <row r="619" spans="1:19" ht="21" customHeight="1">
      <c r="A619" s="66" t="s">
        <v>1055</v>
      </c>
      <c r="B619" s="67">
        <v>1</v>
      </c>
      <c r="C619" s="67">
        <v>7.86</v>
      </c>
      <c r="D619" s="67">
        <v>49.49</v>
      </c>
      <c r="E619" s="68">
        <v>2.5</v>
      </c>
      <c r="F619" s="67">
        <v>12.68</v>
      </c>
      <c r="G619" s="67">
        <v>11.29</v>
      </c>
      <c r="H619" s="67">
        <v>0.18</v>
      </c>
      <c r="I619" s="68">
        <v>9.84311628</v>
      </c>
      <c r="J619" s="67">
        <v>10.69</v>
      </c>
      <c r="K619" s="67">
        <v>1.96</v>
      </c>
      <c r="L619" s="67">
        <v>0.37</v>
      </c>
      <c r="M619" s="67">
        <v>0.24</v>
      </c>
      <c r="N619" s="70">
        <v>0.305</v>
      </c>
      <c r="O619" s="70">
        <v>0.013</v>
      </c>
      <c r="P619" s="68">
        <f t="shared" si="21"/>
        <v>99.56111628000002</v>
      </c>
      <c r="Q619" s="66"/>
      <c r="R619" s="23">
        <v>1220</v>
      </c>
      <c r="S619" s="23" t="s">
        <v>1045</v>
      </c>
    </row>
    <row r="620" spans="1:19" ht="21" customHeight="1">
      <c r="A620" s="66" t="s">
        <v>1056</v>
      </c>
      <c r="B620" s="67">
        <v>1</v>
      </c>
      <c r="C620" s="67">
        <v>7.86</v>
      </c>
      <c r="D620" s="67">
        <v>50.11</v>
      </c>
      <c r="E620" s="67">
        <v>2.39</v>
      </c>
      <c r="F620" s="67">
        <v>12.44</v>
      </c>
      <c r="G620" s="67">
        <v>11.39</v>
      </c>
      <c r="H620" s="67">
        <v>0.23</v>
      </c>
      <c r="I620" s="68">
        <v>10.029421319999999</v>
      </c>
      <c r="J620" s="67">
        <v>10.47</v>
      </c>
      <c r="K620" s="67">
        <v>2.07</v>
      </c>
      <c r="L620" s="67">
        <v>0.41</v>
      </c>
      <c r="M620" s="67">
        <v>0.22</v>
      </c>
      <c r="N620" s="70">
        <v>0.111</v>
      </c>
      <c r="O620" s="70">
        <v>0.011</v>
      </c>
      <c r="P620" s="68">
        <f t="shared" si="21"/>
        <v>99.88142131999999</v>
      </c>
      <c r="Q620" s="66"/>
      <c r="R620" s="23">
        <v>444</v>
      </c>
      <c r="S620" s="23"/>
    </row>
    <row r="621" spans="1:19" ht="21" customHeight="1">
      <c r="A621" s="66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70"/>
      <c r="O621" s="70"/>
      <c r="P621" s="68"/>
      <c r="Q621" s="66"/>
      <c r="R621" s="23"/>
      <c r="S621" s="23"/>
    </row>
    <row r="622" spans="1:19" ht="21" customHeight="1">
      <c r="A622" s="66" t="s">
        <v>1057</v>
      </c>
      <c r="B622" s="67">
        <v>1</v>
      </c>
      <c r="C622" s="67">
        <v>7.27</v>
      </c>
      <c r="D622" s="67">
        <v>50.74</v>
      </c>
      <c r="E622" s="67">
        <v>2.44</v>
      </c>
      <c r="F622" s="67">
        <v>13.36</v>
      </c>
      <c r="G622" s="67">
        <v>10.62</v>
      </c>
      <c r="H622" s="67">
        <v>0.19</v>
      </c>
      <c r="I622" s="68">
        <v>7.5867552400000005</v>
      </c>
      <c r="J622" s="67">
        <v>11.44</v>
      </c>
      <c r="K622" s="67">
        <v>2.12</v>
      </c>
      <c r="L622" s="68">
        <v>0.4</v>
      </c>
      <c r="M622" s="67">
        <v>0.18</v>
      </c>
      <c r="N622" s="70">
        <v>0.134</v>
      </c>
      <c r="O622" s="70">
        <v>0.01</v>
      </c>
      <c r="P622" s="68">
        <f aca="true" t="shared" si="22" ref="P622:P643">SUM(D622:O622)</f>
        <v>99.22075524000002</v>
      </c>
      <c r="Q622" s="66"/>
      <c r="R622" s="23">
        <v>536</v>
      </c>
      <c r="S622" s="23"/>
    </row>
    <row r="623" spans="1:19" ht="21" customHeight="1">
      <c r="A623" s="66" t="s">
        <v>1058</v>
      </c>
      <c r="B623" s="67">
        <v>1</v>
      </c>
      <c r="C623" s="67">
        <v>7.27</v>
      </c>
      <c r="D623" s="67">
        <v>50.89</v>
      </c>
      <c r="E623" s="67">
        <v>2.37</v>
      </c>
      <c r="F623" s="67">
        <v>13.41</v>
      </c>
      <c r="G623" s="67">
        <v>11.03</v>
      </c>
      <c r="H623" s="68">
        <v>0.2</v>
      </c>
      <c r="I623" s="68">
        <v>7.61780608</v>
      </c>
      <c r="J623" s="67">
        <v>11.37</v>
      </c>
      <c r="K623" s="67">
        <v>2.12</v>
      </c>
      <c r="L623" s="67">
        <v>0.44</v>
      </c>
      <c r="M623" s="67">
        <v>0.19</v>
      </c>
      <c r="N623" s="70">
        <v>0.13</v>
      </c>
      <c r="O623" s="70">
        <v>0.01</v>
      </c>
      <c r="P623" s="68">
        <f t="shared" si="22"/>
        <v>99.77780608</v>
      </c>
      <c r="Q623" s="66"/>
      <c r="R623" s="23">
        <v>520</v>
      </c>
      <c r="S623" s="23"/>
    </row>
    <row r="624" spans="1:19" ht="21" customHeight="1">
      <c r="A624" s="66" t="s">
        <v>1059</v>
      </c>
      <c r="B624" s="67">
        <v>1</v>
      </c>
      <c r="C624" s="67">
        <v>7.27</v>
      </c>
      <c r="D624" s="67">
        <v>50.22</v>
      </c>
      <c r="E624" s="67">
        <v>2.51</v>
      </c>
      <c r="F624" s="67">
        <v>13.01</v>
      </c>
      <c r="G624" s="67">
        <v>11.5</v>
      </c>
      <c r="H624" s="68">
        <v>0.2</v>
      </c>
      <c r="I624" s="68">
        <v>8.34232568</v>
      </c>
      <c r="J624" s="67">
        <v>11.03</v>
      </c>
      <c r="K624" s="67">
        <v>2.01</v>
      </c>
      <c r="L624" s="67">
        <v>0.41</v>
      </c>
      <c r="M624" s="67">
        <v>0.17</v>
      </c>
      <c r="N624" s="70">
        <v>0.097</v>
      </c>
      <c r="O624" s="70">
        <v>0.008</v>
      </c>
      <c r="P624" s="68">
        <f t="shared" si="22"/>
        <v>99.50732568</v>
      </c>
      <c r="Q624" s="66"/>
      <c r="R624" s="23">
        <v>388</v>
      </c>
      <c r="S624" s="23"/>
    </row>
    <row r="625" spans="1:19" ht="21" customHeight="1">
      <c r="A625" s="66" t="s">
        <v>1060</v>
      </c>
      <c r="B625" s="67">
        <v>1</v>
      </c>
      <c r="C625" s="67">
        <v>7.27</v>
      </c>
      <c r="D625" s="67">
        <v>50.71</v>
      </c>
      <c r="E625" s="67">
        <v>2.43</v>
      </c>
      <c r="F625" s="67">
        <v>13.04</v>
      </c>
      <c r="G625" s="67">
        <v>11.01</v>
      </c>
      <c r="H625" s="67">
        <v>0.16</v>
      </c>
      <c r="I625" s="68">
        <v>8.124969799999999</v>
      </c>
      <c r="J625" s="67">
        <v>11.11</v>
      </c>
      <c r="K625" s="67">
        <v>2.13</v>
      </c>
      <c r="L625" s="67">
        <v>0.41</v>
      </c>
      <c r="M625" s="67">
        <v>0.21</v>
      </c>
      <c r="N625" s="70">
        <v>0.113</v>
      </c>
      <c r="O625" s="70">
        <v>0.022</v>
      </c>
      <c r="P625" s="68">
        <f t="shared" si="22"/>
        <v>99.4699698</v>
      </c>
      <c r="Q625" s="66"/>
      <c r="R625" s="23">
        <v>452</v>
      </c>
      <c r="S625" s="23"/>
    </row>
    <row r="626" spans="1:19" ht="21" customHeight="1">
      <c r="A626" s="66" t="s">
        <v>1061</v>
      </c>
      <c r="B626" s="67">
        <v>1</v>
      </c>
      <c r="C626" s="67">
        <v>7.27</v>
      </c>
      <c r="D626" s="67">
        <v>50.42</v>
      </c>
      <c r="E626" s="67">
        <v>2.42</v>
      </c>
      <c r="F626" s="67">
        <v>12.8</v>
      </c>
      <c r="G626" s="67">
        <v>11.32</v>
      </c>
      <c r="H626" s="67">
        <v>0.18</v>
      </c>
      <c r="I626" s="68">
        <v>8.26987372</v>
      </c>
      <c r="J626" s="67">
        <v>11.16</v>
      </c>
      <c r="K626" s="67">
        <v>1.99</v>
      </c>
      <c r="L626" s="67">
        <v>0.43</v>
      </c>
      <c r="M626" s="67">
        <v>0.23</v>
      </c>
      <c r="N626" s="70">
        <v>0.096</v>
      </c>
      <c r="O626" s="70">
        <v>0.011</v>
      </c>
      <c r="P626" s="68">
        <f t="shared" si="22"/>
        <v>99.32687372000001</v>
      </c>
      <c r="Q626" s="66"/>
      <c r="R626" s="23">
        <v>384</v>
      </c>
      <c r="S626" s="23"/>
    </row>
    <row r="627" spans="1:19" ht="21" customHeight="1">
      <c r="A627" s="66" t="s">
        <v>1062</v>
      </c>
      <c r="B627" s="67">
        <v>1</v>
      </c>
      <c r="C627" s="67">
        <v>7.27</v>
      </c>
      <c r="D627" s="68">
        <v>50.9</v>
      </c>
      <c r="E627" s="67">
        <v>2.49</v>
      </c>
      <c r="F627" s="67">
        <v>13.33</v>
      </c>
      <c r="G627" s="67">
        <v>11.38</v>
      </c>
      <c r="H627" s="67">
        <v>0.17</v>
      </c>
      <c r="I627" s="68">
        <v>8.05251784</v>
      </c>
      <c r="J627" s="67">
        <v>11.14</v>
      </c>
      <c r="K627" s="67">
        <v>2.06</v>
      </c>
      <c r="L627" s="67">
        <v>0.42</v>
      </c>
      <c r="M627" s="67">
        <v>0.17</v>
      </c>
      <c r="N627" s="70">
        <v>0.094</v>
      </c>
      <c r="O627" s="70">
        <v>0.01</v>
      </c>
      <c r="P627" s="68">
        <f t="shared" si="22"/>
        <v>100.21651784</v>
      </c>
      <c r="Q627" s="66"/>
      <c r="R627" s="23">
        <v>376</v>
      </c>
      <c r="S627" s="23"/>
    </row>
    <row r="628" spans="1:19" ht="21" customHeight="1">
      <c r="A628" s="66" t="s">
        <v>1063</v>
      </c>
      <c r="B628" s="67">
        <v>1</v>
      </c>
      <c r="C628" s="67">
        <v>7.27</v>
      </c>
      <c r="D628" s="67">
        <v>50.48</v>
      </c>
      <c r="E628" s="67">
        <v>2.45</v>
      </c>
      <c r="F628" s="67">
        <v>13.01</v>
      </c>
      <c r="G628" s="67">
        <v>11.12</v>
      </c>
      <c r="H628" s="67">
        <v>0.16</v>
      </c>
      <c r="I628" s="68">
        <v>8.2284726</v>
      </c>
      <c r="J628" s="67">
        <v>11.32</v>
      </c>
      <c r="K628" s="67">
        <v>1.96</v>
      </c>
      <c r="L628" s="67">
        <v>0.44</v>
      </c>
      <c r="M628" s="67">
        <v>0.19</v>
      </c>
      <c r="N628" s="70">
        <v>0.096</v>
      </c>
      <c r="O628" s="70">
        <v>0.014</v>
      </c>
      <c r="P628" s="68">
        <f t="shared" si="22"/>
        <v>99.46847259999998</v>
      </c>
      <c r="Q628" s="66"/>
      <c r="R628" s="23">
        <v>384</v>
      </c>
      <c r="S628" s="23"/>
    </row>
    <row r="629" spans="1:19" ht="21" customHeight="1">
      <c r="A629" s="66" t="s">
        <v>1064</v>
      </c>
      <c r="B629" s="67">
        <v>1</v>
      </c>
      <c r="C629" s="67">
        <v>7.27</v>
      </c>
      <c r="D629" s="67">
        <v>50.63</v>
      </c>
      <c r="E629" s="67">
        <v>2.27</v>
      </c>
      <c r="F629" s="67">
        <v>13.08</v>
      </c>
      <c r="G629" s="67">
        <v>11.28</v>
      </c>
      <c r="H629" s="67">
        <v>0.24</v>
      </c>
      <c r="I629" s="68">
        <v>7.835161960000001</v>
      </c>
      <c r="J629" s="67">
        <v>11.36</v>
      </c>
      <c r="K629" s="67">
        <v>2.12</v>
      </c>
      <c r="L629" s="67">
        <v>0.43</v>
      </c>
      <c r="M629" s="67">
        <v>0.19</v>
      </c>
      <c r="N629" s="70">
        <v>0.148</v>
      </c>
      <c r="O629" s="70">
        <v>0.011</v>
      </c>
      <c r="P629" s="68">
        <f t="shared" si="22"/>
        <v>99.59416196</v>
      </c>
      <c r="Q629" s="66"/>
      <c r="R629" s="23">
        <v>592</v>
      </c>
      <c r="S629" s="23"/>
    </row>
    <row r="630" spans="1:19" ht="21" customHeight="1">
      <c r="A630" s="66" t="s">
        <v>1065</v>
      </c>
      <c r="B630" s="67">
        <v>1</v>
      </c>
      <c r="C630" s="67">
        <v>7.27</v>
      </c>
      <c r="D630" s="67">
        <v>50.59</v>
      </c>
      <c r="E630" s="67">
        <v>2.39</v>
      </c>
      <c r="F630" s="67">
        <v>13.19</v>
      </c>
      <c r="G630" s="67">
        <v>11.27</v>
      </c>
      <c r="H630" s="68">
        <v>0.2</v>
      </c>
      <c r="I630" s="68">
        <v>8.11461952</v>
      </c>
      <c r="J630" s="67">
        <v>11.09</v>
      </c>
      <c r="K630" s="67">
        <v>2.07</v>
      </c>
      <c r="L630" s="67">
        <v>0.43</v>
      </c>
      <c r="M630" s="67">
        <v>0.19</v>
      </c>
      <c r="N630" s="70">
        <v>0.084</v>
      </c>
      <c r="O630" s="70">
        <v>0.012</v>
      </c>
      <c r="P630" s="68">
        <f t="shared" si="22"/>
        <v>99.63061952000001</v>
      </c>
      <c r="Q630" s="66"/>
      <c r="R630" s="23">
        <v>336</v>
      </c>
      <c r="S630" s="23"/>
    </row>
    <row r="631" spans="1:19" ht="21" customHeight="1">
      <c r="A631" s="66" t="s">
        <v>1066</v>
      </c>
      <c r="B631" s="67">
        <v>1</v>
      </c>
      <c r="C631" s="67">
        <v>7.27</v>
      </c>
      <c r="D631" s="67">
        <v>50.72</v>
      </c>
      <c r="E631" s="68">
        <v>2.6</v>
      </c>
      <c r="F631" s="67">
        <v>13.31</v>
      </c>
      <c r="G631" s="67">
        <v>10.26</v>
      </c>
      <c r="H631" s="68">
        <v>0.16</v>
      </c>
      <c r="I631" s="68">
        <v>7.7316591599999995</v>
      </c>
      <c r="J631" s="67">
        <v>11.18</v>
      </c>
      <c r="K631" s="67">
        <v>2.09</v>
      </c>
      <c r="L631" s="67">
        <v>0.41</v>
      </c>
      <c r="M631" s="67">
        <v>0.19</v>
      </c>
      <c r="N631" s="70">
        <v>0.099</v>
      </c>
      <c r="O631" s="70">
        <v>0.008</v>
      </c>
      <c r="P631" s="68">
        <f t="shared" si="22"/>
        <v>98.75865916000001</v>
      </c>
      <c r="Q631" s="66"/>
      <c r="R631" s="23">
        <v>396</v>
      </c>
      <c r="S631" s="23"/>
    </row>
    <row r="632" spans="1:19" ht="21" customHeight="1">
      <c r="A632" s="66" t="s">
        <v>1067</v>
      </c>
      <c r="B632" s="67">
        <v>1</v>
      </c>
      <c r="C632" s="67">
        <v>7.27</v>
      </c>
      <c r="D632" s="68">
        <v>50.9</v>
      </c>
      <c r="E632" s="68">
        <v>2.44</v>
      </c>
      <c r="F632" s="67">
        <v>13.23</v>
      </c>
      <c r="G632" s="67">
        <v>11.33</v>
      </c>
      <c r="H632" s="68">
        <v>0.13</v>
      </c>
      <c r="I632" s="68">
        <v>7.52465356</v>
      </c>
      <c r="J632" s="67">
        <v>11.23</v>
      </c>
      <c r="K632" s="67">
        <v>2.11</v>
      </c>
      <c r="L632" s="67">
        <v>0.41</v>
      </c>
      <c r="M632" s="67">
        <v>0.18</v>
      </c>
      <c r="N632" s="70">
        <v>0.12</v>
      </c>
      <c r="O632" s="70">
        <v>0.017</v>
      </c>
      <c r="P632" s="68">
        <f t="shared" si="22"/>
        <v>99.62165356</v>
      </c>
      <c r="Q632" s="66"/>
      <c r="R632" s="23">
        <v>480</v>
      </c>
      <c r="S632" s="23"/>
    </row>
    <row r="633" spans="1:19" ht="21" customHeight="1">
      <c r="A633" s="66" t="s">
        <v>1068</v>
      </c>
      <c r="B633" s="67">
        <v>1</v>
      </c>
      <c r="C633" s="67">
        <v>7.27</v>
      </c>
      <c r="D633" s="68">
        <v>50.51</v>
      </c>
      <c r="E633" s="68">
        <v>2.4</v>
      </c>
      <c r="F633" s="67">
        <v>13.13</v>
      </c>
      <c r="G633" s="67">
        <v>11.47</v>
      </c>
      <c r="H633" s="68">
        <v>0.17</v>
      </c>
      <c r="I633" s="68">
        <v>6.9346876</v>
      </c>
      <c r="J633" s="68">
        <v>11.1</v>
      </c>
      <c r="K633" s="67">
        <v>2.03</v>
      </c>
      <c r="L633" s="67">
        <v>0.39</v>
      </c>
      <c r="M633" s="67">
        <v>0.19</v>
      </c>
      <c r="N633" s="70">
        <v>0.091</v>
      </c>
      <c r="O633" s="70">
        <v>0.008</v>
      </c>
      <c r="P633" s="68">
        <f t="shared" si="22"/>
        <v>98.42368759999998</v>
      </c>
      <c r="Q633" s="66"/>
      <c r="R633" s="23">
        <v>364</v>
      </c>
      <c r="S633" s="23"/>
    </row>
    <row r="634" spans="1:19" ht="21" customHeight="1">
      <c r="A634" s="66" t="s">
        <v>1069</v>
      </c>
      <c r="B634" s="67">
        <v>1</v>
      </c>
      <c r="C634" s="67">
        <v>7.27</v>
      </c>
      <c r="D634" s="67">
        <v>51.21</v>
      </c>
      <c r="E634" s="67">
        <v>2.47</v>
      </c>
      <c r="F634" s="67">
        <v>13.7</v>
      </c>
      <c r="G634" s="67">
        <v>11.12</v>
      </c>
      <c r="H634" s="68">
        <v>0.18</v>
      </c>
      <c r="I634" s="68">
        <v>7.959365320000001</v>
      </c>
      <c r="J634" s="67">
        <v>10.83</v>
      </c>
      <c r="K634" s="67">
        <v>2.14</v>
      </c>
      <c r="L634" s="67">
        <v>0.34</v>
      </c>
      <c r="M634" s="67">
        <v>0.21</v>
      </c>
      <c r="N634" s="70">
        <v>0.103</v>
      </c>
      <c r="O634" s="70">
        <v>0.004</v>
      </c>
      <c r="P634" s="68">
        <f t="shared" si="22"/>
        <v>100.26636532</v>
      </c>
      <c r="Q634" s="66"/>
      <c r="R634" s="23">
        <v>412</v>
      </c>
      <c r="S634" s="23"/>
    </row>
    <row r="635" spans="1:19" ht="21" customHeight="1">
      <c r="A635" s="66" t="s">
        <v>1070</v>
      </c>
      <c r="B635" s="67">
        <v>1</v>
      </c>
      <c r="C635" s="67">
        <v>7.27</v>
      </c>
      <c r="D635" s="67">
        <v>50.88</v>
      </c>
      <c r="E635" s="67">
        <v>2.36</v>
      </c>
      <c r="F635" s="67">
        <v>13.68</v>
      </c>
      <c r="G635" s="67">
        <v>11.16</v>
      </c>
      <c r="H635" s="68">
        <v>0.18</v>
      </c>
      <c r="I635" s="68">
        <v>8.0732184</v>
      </c>
      <c r="J635" s="67">
        <v>10.61</v>
      </c>
      <c r="K635" s="67">
        <v>2.17</v>
      </c>
      <c r="L635" s="67">
        <v>0.34</v>
      </c>
      <c r="M635" s="67">
        <v>0.19</v>
      </c>
      <c r="N635" s="70">
        <v>0.116</v>
      </c>
      <c r="O635" s="70">
        <v>0.007</v>
      </c>
      <c r="P635" s="68">
        <f t="shared" si="22"/>
        <v>99.76621840000001</v>
      </c>
      <c r="Q635" s="66"/>
      <c r="R635" s="23">
        <v>464</v>
      </c>
      <c r="S635" s="23"/>
    </row>
    <row r="636" spans="1:19" ht="21" customHeight="1">
      <c r="A636" s="66" t="s">
        <v>1071</v>
      </c>
      <c r="B636" s="67">
        <v>1</v>
      </c>
      <c r="C636" s="67">
        <v>7.27</v>
      </c>
      <c r="D636" s="67">
        <v>51.39</v>
      </c>
      <c r="E636" s="67">
        <v>2.39</v>
      </c>
      <c r="F636" s="67">
        <v>14.06</v>
      </c>
      <c r="G636" s="68">
        <v>11</v>
      </c>
      <c r="H636" s="68">
        <v>0.14</v>
      </c>
      <c r="I636" s="68">
        <v>7.23484572</v>
      </c>
      <c r="J636" s="68">
        <v>11.1</v>
      </c>
      <c r="K636" s="67">
        <v>2.26</v>
      </c>
      <c r="L636" s="67">
        <v>0.38</v>
      </c>
      <c r="M636" s="67">
        <v>0.19</v>
      </c>
      <c r="N636" s="70">
        <v>0.081</v>
      </c>
      <c r="O636" s="70">
        <v>0.01</v>
      </c>
      <c r="P636" s="68">
        <f t="shared" si="22"/>
        <v>100.23584572</v>
      </c>
      <c r="Q636" s="66"/>
      <c r="R636" s="23">
        <v>324</v>
      </c>
      <c r="S636" s="23"/>
    </row>
    <row r="637" spans="1:19" ht="21" customHeight="1">
      <c r="A637" s="66" t="s">
        <v>1072</v>
      </c>
      <c r="B637" s="67">
        <v>1</v>
      </c>
      <c r="C637" s="67">
        <v>7.27</v>
      </c>
      <c r="D637" s="67">
        <v>51.28</v>
      </c>
      <c r="E637" s="67">
        <v>2.44</v>
      </c>
      <c r="F637" s="67">
        <v>13.81</v>
      </c>
      <c r="G637" s="67">
        <v>11.39</v>
      </c>
      <c r="H637" s="68">
        <v>0.14</v>
      </c>
      <c r="I637" s="68">
        <v>7.78341056</v>
      </c>
      <c r="J637" s="67">
        <v>10.91</v>
      </c>
      <c r="K637" s="68">
        <v>2.1</v>
      </c>
      <c r="L637" s="67">
        <v>0.35</v>
      </c>
      <c r="M637" s="68">
        <v>0.2</v>
      </c>
      <c r="N637" s="70">
        <v>0.082</v>
      </c>
      <c r="O637" s="70">
        <v>0.011</v>
      </c>
      <c r="P637" s="68">
        <f t="shared" si="22"/>
        <v>100.49641055999997</v>
      </c>
      <c r="Q637" s="66"/>
      <c r="R637" s="23">
        <v>328</v>
      </c>
      <c r="S637" s="23"/>
    </row>
    <row r="638" spans="1:19" ht="21" customHeight="1">
      <c r="A638" s="66" t="s">
        <v>1073</v>
      </c>
      <c r="B638" s="67">
        <v>1</v>
      </c>
      <c r="C638" s="67">
        <v>7.27</v>
      </c>
      <c r="D638" s="67">
        <v>51.11</v>
      </c>
      <c r="E638" s="67">
        <v>2.33</v>
      </c>
      <c r="F638" s="67">
        <v>13.82</v>
      </c>
      <c r="G638" s="67">
        <v>11.02</v>
      </c>
      <c r="H638" s="68">
        <v>0.22</v>
      </c>
      <c r="I638" s="68">
        <v>7.348698799999999</v>
      </c>
      <c r="J638" s="67">
        <v>11.03</v>
      </c>
      <c r="K638" s="67">
        <v>2.17</v>
      </c>
      <c r="L638" s="67">
        <v>0.36</v>
      </c>
      <c r="M638" s="68">
        <v>0.2</v>
      </c>
      <c r="N638" s="70">
        <v>0.108</v>
      </c>
      <c r="O638" s="70">
        <v>0.007</v>
      </c>
      <c r="P638" s="68">
        <f t="shared" si="22"/>
        <v>99.7236988</v>
      </c>
      <c r="Q638" s="66"/>
      <c r="R638" s="23">
        <v>432</v>
      </c>
      <c r="S638" s="23"/>
    </row>
    <row r="639" spans="1:19" ht="21" customHeight="1">
      <c r="A639" s="66" t="s">
        <v>1074</v>
      </c>
      <c r="B639" s="67">
        <v>1</v>
      </c>
      <c r="C639" s="67">
        <v>7.27</v>
      </c>
      <c r="D639" s="67">
        <v>51.21</v>
      </c>
      <c r="E639" s="67">
        <v>2.27</v>
      </c>
      <c r="F639" s="67">
        <v>13.74</v>
      </c>
      <c r="G639" s="67">
        <v>11.11</v>
      </c>
      <c r="H639" s="68">
        <v>0.19</v>
      </c>
      <c r="I639" s="68">
        <v>7.980065880000001</v>
      </c>
      <c r="J639" s="67">
        <v>10.86</v>
      </c>
      <c r="K639" s="67">
        <v>2.12</v>
      </c>
      <c r="L639" s="67">
        <v>0.35</v>
      </c>
      <c r="M639" s="68">
        <v>0.18</v>
      </c>
      <c r="N639" s="70">
        <v>0.09</v>
      </c>
      <c r="O639" s="70">
        <v>0.002</v>
      </c>
      <c r="P639" s="68">
        <f t="shared" si="22"/>
        <v>100.10206588</v>
      </c>
      <c r="Q639" s="66"/>
      <c r="R639" s="23">
        <v>360</v>
      </c>
      <c r="S639" s="23"/>
    </row>
    <row r="640" spans="1:19" ht="21" customHeight="1">
      <c r="A640" s="66" t="s">
        <v>1075</v>
      </c>
      <c r="B640" s="67">
        <v>1</v>
      </c>
      <c r="C640" s="67">
        <v>7.27</v>
      </c>
      <c r="D640" s="67">
        <v>51.27</v>
      </c>
      <c r="E640" s="67">
        <v>2.35</v>
      </c>
      <c r="F640" s="67">
        <v>13.48</v>
      </c>
      <c r="G640" s="67">
        <v>10.89</v>
      </c>
      <c r="H640" s="68">
        <v>0.17</v>
      </c>
      <c r="I640" s="68">
        <v>8.0732184</v>
      </c>
      <c r="J640" s="67">
        <v>10.88</v>
      </c>
      <c r="K640" s="67">
        <v>2.16</v>
      </c>
      <c r="L640" s="67">
        <v>0.35</v>
      </c>
      <c r="M640" s="68">
        <v>0.2</v>
      </c>
      <c r="N640" s="70">
        <v>0.15</v>
      </c>
      <c r="O640" s="70">
        <v>0.004</v>
      </c>
      <c r="P640" s="68">
        <f t="shared" si="22"/>
        <v>99.97721840000001</v>
      </c>
      <c r="Q640" s="66"/>
      <c r="R640" s="23">
        <v>600</v>
      </c>
      <c r="S640" s="23"/>
    </row>
    <row r="641" spans="1:19" ht="21" customHeight="1">
      <c r="A641" s="66" t="s">
        <v>1076</v>
      </c>
      <c r="B641" s="67">
        <v>1</v>
      </c>
      <c r="C641" s="67">
        <v>7.27</v>
      </c>
      <c r="D641" s="67">
        <v>51.09</v>
      </c>
      <c r="E641" s="67">
        <v>2.19</v>
      </c>
      <c r="F641" s="67">
        <v>13.63</v>
      </c>
      <c r="G641" s="67">
        <v>11.25</v>
      </c>
      <c r="H641" s="68">
        <v>0.16</v>
      </c>
      <c r="I641" s="68">
        <v>7.78341056</v>
      </c>
      <c r="J641" s="67">
        <v>10.35</v>
      </c>
      <c r="K641" s="67">
        <v>2.13</v>
      </c>
      <c r="L641" s="67">
        <v>0.35</v>
      </c>
      <c r="M641" s="68">
        <v>0.18</v>
      </c>
      <c r="N641" s="70">
        <v>0.146</v>
      </c>
      <c r="O641" s="70">
        <v>0.001</v>
      </c>
      <c r="P641" s="68">
        <f t="shared" si="22"/>
        <v>99.26041055999998</v>
      </c>
      <c r="Q641" s="66"/>
      <c r="R641" s="23">
        <v>584</v>
      </c>
      <c r="S641" s="23"/>
    </row>
    <row r="642" spans="1:19" ht="21" customHeight="1">
      <c r="A642" s="66" t="s">
        <v>1077</v>
      </c>
      <c r="B642" s="67">
        <v>1</v>
      </c>
      <c r="C642" s="67">
        <v>7.27</v>
      </c>
      <c r="D642" s="67">
        <v>51.07</v>
      </c>
      <c r="E642" s="67">
        <v>2.19</v>
      </c>
      <c r="F642" s="67">
        <v>13.65</v>
      </c>
      <c r="G642" s="67">
        <v>11.43</v>
      </c>
      <c r="H642" s="68">
        <v>0.2</v>
      </c>
      <c r="I642" s="68">
        <v>7.84551224</v>
      </c>
      <c r="J642" s="67">
        <v>10.77</v>
      </c>
      <c r="K642" s="67">
        <v>2.21</v>
      </c>
      <c r="L642" s="67">
        <v>0.34</v>
      </c>
      <c r="M642" s="68">
        <v>0.2</v>
      </c>
      <c r="N642" s="70">
        <v>0.18</v>
      </c>
      <c r="O642" s="70">
        <v>0.008</v>
      </c>
      <c r="P642" s="68">
        <f t="shared" si="22"/>
        <v>100.09351224000001</v>
      </c>
      <c r="Q642" s="66"/>
      <c r="R642" s="23">
        <v>720</v>
      </c>
      <c r="S642" s="23"/>
    </row>
    <row r="643" spans="1:19" ht="21" customHeight="1">
      <c r="A643" s="66" t="s">
        <v>1078</v>
      </c>
      <c r="B643" s="67">
        <v>1</v>
      </c>
      <c r="C643" s="67">
        <v>7.27</v>
      </c>
      <c r="D643" s="67">
        <v>51.19</v>
      </c>
      <c r="E643" s="67">
        <v>2.29</v>
      </c>
      <c r="F643" s="67">
        <v>13.78</v>
      </c>
      <c r="G643" s="67">
        <v>11.14</v>
      </c>
      <c r="H643" s="67">
        <v>0.18</v>
      </c>
      <c r="I643" s="68">
        <v>7.949015040000001</v>
      </c>
      <c r="J643" s="67">
        <v>10.67</v>
      </c>
      <c r="K643" s="67">
        <v>2.16</v>
      </c>
      <c r="L643" s="67">
        <v>0.36</v>
      </c>
      <c r="M643" s="67">
        <v>0.22</v>
      </c>
      <c r="N643" s="70">
        <v>0.24</v>
      </c>
      <c r="O643" s="70">
        <v>0.005</v>
      </c>
      <c r="P643" s="68">
        <f t="shared" si="22"/>
        <v>100.18401503999999</v>
      </c>
      <c r="Q643" s="66"/>
      <c r="R643" s="23">
        <v>960</v>
      </c>
      <c r="S643" s="23"/>
    </row>
    <row r="644" spans="1:19" ht="21" customHeight="1">
      <c r="A644" s="66"/>
      <c r="B644" s="67"/>
      <c r="C644" s="67"/>
      <c r="D644" s="67"/>
      <c r="E644" s="67"/>
      <c r="F644" s="67"/>
      <c r="G644" s="67"/>
      <c r="H644" s="67"/>
      <c r="I644" s="68"/>
      <c r="J644" s="67"/>
      <c r="K644" s="67"/>
      <c r="L644" s="67"/>
      <c r="M644" s="67"/>
      <c r="N644" s="70"/>
      <c r="O644" s="70"/>
      <c r="P644" s="68"/>
      <c r="Q644" s="66"/>
      <c r="R644" s="23"/>
      <c r="S644" s="23"/>
    </row>
    <row r="645" spans="1:19" ht="21" customHeight="1">
      <c r="A645" s="66" t="s">
        <v>1079</v>
      </c>
      <c r="B645" s="67">
        <v>1</v>
      </c>
      <c r="C645" s="67">
        <v>6.39</v>
      </c>
      <c r="D645" s="67">
        <v>50.34</v>
      </c>
      <c r="E645" s="67">
        <v>2.52</v>
      </c>
      <c r="F645" s="67">
        <v>13.25</v>
      </c>
      <c r="G645" s="67">
        <v>10.98</v>
      </c>
      <c r="H645" s="67">
        <v>0.17</v>
      </c>
      <c r="I645" s="68">
        <v>8.021467</v>
      </c>
      <c r="J645" s="67">
        <v>11.13</v>
      </c>
      <c r="K645" s="68">
        <v>2.1</v>
      </c>
      <c r="L645" s="67">
        <v>0.41</v>
      </c>
      <c r="M645" s="67">
        <v>0.23</v>
      </c>
      <c r="N645" s="70">
        <v>0.226</v>
      </c>
      <c r="O645" s="70">
        <v>0.017</v>
      </c>
      <c r="P645" s="68">
        <f aca="true" t="shared" si="23" ref="P645:P653">SUM(D645:O645)</f>
        <v>99.394467</v>
      </c>
      <c r="Q645" s="66"/>
      <c r="R645" s="23">
        <v>904</v>
      </c>
      <c r="S645" s="23"/>
    </row>
    <row r="646" spans="1:19" ht="21" customHeight="1">
      <c r="A646" s="66" t="s">
        <v>1080</v>
      </c>
      <c r="B646" s="67">
        <v>1</v>
      </c>
      <c r="C646" s="67">
        <v>6.39</v>
      </c>
      <c r="D646" s="67">
        <v>50.36</v>
      </c>
      <c r="E646" s="67">
        <v>2.35</v>
      </c>
      <c r="F646" s="67">
        <v>13.58</v>
      </c>
      <c r="G646" s="67">
        <v>10.66</v>
      </c>
      <c r="H646" s="67">
        <v>0.17</v>
      </c>
      <c r="I646" s="68">
        <v>7.876563080000001</v>
      </c>
      <c r="J646" s="67">
        <v>11.21</v>
      </c>
      <c r="K646" s="67">
        <v>2.15</v>
      </c>
      <c r="L646" s="67">
        <v>0.42</v>
      </c>
      <c r="M646" s="67">
        <v>0.22</v>
      </c>
      <c r="N646" s="70">
        <v>0.239</v>
      </c>
      <c r="O646" s="70">
        <v>0.012</v>
      </c>
      <c r="P646" s="68">
        <f t="shared" si="23"/>
        <v>99.24756308</v>
      </c>
      <c r="Q646" s="66"/>
      <c r="R646" s="23">
        <v>956</v>
      </c>
      <c r="S646" s="23"/>
    </row>
    <row r="647" spans="1:19" ht="21" customHeight="1">
      <c r="A647" s="66" t="s">
        <v>1081</v>
      </c>
      <c r="B647" s="67">
        <v>1</v>
      </c>
      <c r="C647" s="67">
        <v>6.39</v>
      </c>
      <c r="D647" s="67">
        <v>50.62</v>
      </c>
      <c r="E647" s="67">
        <v>2.26</v>
      </c>
      <c r="F647" s="67">
        <v>13.51</v>
      </c>
      <c r="G647" s="67">
        <v>11.26</v>
      </c>
      <c r="H647" s="67">
        <v>0.19</v>
      </c>
      <c r="I647" s="68">
        <v>7.78341056</v>
      </c>
      <c r="J647" s="67">
        <v>11.27</v>
      </c>
      <c r="K647" s="67">
        <v>2.18</v>
      </c>
      <c r="L647" s="67">
        <v>0.43</v>
      </c>
      <c r="M647" s="67">
        <v>0.22</v>
      </c>
      <c r="N647" s="70">
        <v>0.22</v>
      </c>
      <c r="O647" s="70">
        <v>0.009</v>
      </c>
      <c r="P647" s="68">
        <f t="shared" si="23"/>
        <v>99.95241056</v>
      </c>
      <c r="Q647" s="66"/>
      <c r="R647" s="23">
        <v>880</v>
      </c>
      <c r="S647" s="23"/>
    </row>
    <row r="648" spans="1:19" ht="21" customHeight="1">
      <c r="A648" s="66" t="s">
        <v>1082</v>
      </c>
      <c r="B648" s="67">
        <v>1</v>
      </c>
      <c r="C648" s="67">
        <v>6.39</v>
      </c>
      <c r="D648" s="67">
        <v>49.81</v>
      </c>
      <c r="E648" s="67">
        <v>2.32</v>
      </c>
      <c r="F648" s="68">
        <v>12.3</v>
      </c>
      <c r="G648" s="67">
        <v>11.43</v>
      </c>
      <c r="H648" s="67">
        <v>0.21</v>
      </c>
      <c r="I648" s="68">
        <v>10.15362468</v>
      </c>
      <c r="J648" s="67">
        <v>10.3</v>
      </c>
      <c r="K648" s="67">
        <v>1.97</v>
      </c>
      <c r="L648" s="67">
        <v>0.36</v>
      </c>
      <c r="M648" s="67">
        <v>0.18</v>
      </c>
      <c r="N648" s="70">
        <v>0.173</v>
      </c>
      <c r="O648" s="70">
        <v>0.008</v>
      </c>
      <c r="P648" s="68">
        <f t="shared" si="23"/>
        <v>99.21462468</v>
      </c>
      <c r="Q648" s="66"/>
      <c r="R648" s="23">
        <v>692</v>
      </c>
      <c r="S648" s="23"/>
    </row>
    <row r="649" spans="1:19" ht="21" customHeight="1">
      <c r="A649" s="66" t="s">
        <v>1083</v>
      </c>
      <c r="B649" s="67">
        <v>1</v>
      </c>
      <c r="C649" s="67">
        <v>6.39</v>
      </c>
      <c r="D649" s="67">
        <v>50.49</v>
      </c>
      <c r="E649" s="67">
        <v>2.26</v>
      </c>
      <c r="F649" s="67">
        <v>13.49</v>
      </c>
      <c r="G649" s="67">
        <v>11.17</v>
      </c>
      <c r="H649" s="67">
        <v>0.15</v>
      </c>
      <c r="I649" s="68">
        <v>8.05251784</v>
      </c>
      <c r="J649" s="67">
        <v>11.28</v>
      </c>
      <c r="K649" s="67">
        <v>2.12</v>
      </c>
      <c r="L649" s="67">
        <v>0.43</v>
      </c>
      <c r="M649" s="67">
        <v>0.22</v>
      </c>
      <c r="N649" s="70">
        <v>0.215</v>
      </c>
      <c r="O649" s="70">
        <v>0.01</v>
      </c>
      <c r="P649" s="68">
        <f t="shared" si="23"/>
        <v>99.88751784000003</v>
      </c>
      <c r="Q649" s="66"/>
      <c r="R649" s="23">
        <v>860</v>
      </c>
      <c r="S649" s="23"/>
    </row>
    <row r="650" spans="1:19" ht="21" customHeight="1">
      <c r="A650" s="66" t="s">
        <v>1084</v>
      </c>
      <c r="B650" s="67">
        <v>1</v>
      </c>
      <c r="C650" s="67">
        <v>6.39</v>
      </c>
      <c r="D650" s="67">
        <v>50.47</v>
      </c>
      <c r="E650" s="67">
        <v>2.41</v>
      </c>
      <c r="F650" s="67">
        <v>13.54</v>
      </c>
      <c r="G650" s="67">
        <v>11.01</v>
      </c>
      <c r="H650" s="67">
        <v>0.13</v>
      </c>
      <c r="I650" s="68">
        <v>7.980065880000001</v>
      </c>
      <c r="J650" s="67">
        <v>11.02</v>
      </c>
      <c r="K650" s="67">
        <v>2.23</v>
      </c>
      <c r="L650" s="67">
        <v>0.43</v>
      </c>
      <c r="M650" s="67">
        <v>0.19</v>
      </c>
      <c r="N650" s="70">
        <v>0.229</v>
      </c>
      <c r="O650" s="70">
        <v>0.015</v>
      </c>
      <c r="P650" s="68">
        <f t="shared" si="23"/>
        <v>99.65406587999999</v>
      </c>
      <c r="Q650" s="66"/>
      <c r="R650" s="23">
        <v>916</v>
      </c>
      <c r="S650" s="23"/>
    </row>
    <row r="651" spans="1:19" ht="21" customHeight="1">
      <c r="A651" s="66" t="s">
        <v>1085</v>
      </c>
      <c r="B651" s="67">
        <v>1</v>
      </c>
      <c r="C651" s="67">
        <v>6.39</v>
      </c>
      <c r="D651" s="67">
        <v>50.33</v>
      </c>
      <c r="E651" s="67">
        <v>2.28</v>
      </c>
      <c r="F651" s="67">
        <v>13.81</v>
      </c>
      <c r="G651" s="67">
        <v>10.84</v>
      </c>
      <c r="H651" s="67">
        <v>0.16</v>
      </c>
      <c r="I651" s="68">
        <v>7.441851320000001</v>
      </c>
      <c r="J651" s="67">
        <v>11.47</v>
      </c>
      <c r="K651" s="67">
        <v>2.16</v>
      </c>
      <c r="L651" s="67">
        <v>0.43</v>
      </c>
      <c r="M651" s="67">
        <v>0.22</v>
      </c>
      <c r="N651" s="70">
        <v>0.27</v>
      </c>
      <c r="O651" s="70">
        <v>0.009</v>
      </c>
      <c r="P651" s="68">
        <f t="shared" si="23"/>
        <v>99.42085132</v>
      </c>
      <c r="Q651" s="66"/>
      <c r="R651" s="23">
        <v>1080</v>
      </c>
      <c r="S651" s="23"/>
    </row>
    <row r="652" spans="1:19" ht="21" customHeight="1">
      <c r="A652" s="66" t="s">
        <v>1086</v>
      </c>
      <c r="B652" s="67">
        <v>1</v>
      </c>
      <c r="C652" s="67">
        <v>6.39</v>
      </c>
      <c r="D652" s="67">
        <v>50.17</v>
      </c>
      <c r="E652" s="68">
        <v>2.3</v>
      </c>
      <c r="F652" s="67">
        <v>13.63</v>
      </c>
      <c r="G652" s="67">
        <v>11.07</v>
      </c>
      <c r="H652" s="67">
        <v>0.17</v>
      </c>
      <c r="I652" s="68">
        <v>8.04216756</v>
      </c>
      <c r="J652" s="67">
        <v>11.18</v>
      </c>
      <c r="K652" s="67">
        <v>2.18</v>
      </c>
      <c r="L652" s="67">
        <v>0.44</v>
      </c>
      <c r="M652" s="67">
        <v>0.19</v>
      </c>
      <c r="N652" s="70">
        <v>0.239</v>
      </c>
      <c r="O652" s="70">
        <v>0.009</v>
      </c>
      <c r="P652" s="68">
        <f t="shared" si="23"/>
        <v>99.62016755999998</v>
      </c>
      <c r="Q652" s="66"/>
      <c r="R652" s="23">
        <v>956</v>
      </c>
      <c r="S652" s="23"/>
    </row>
    <row r="653" spans="1:19" ht="21" customHeight="1">
      <c r="A653" s="66" t="s">
        <v>1087</v>
      </c>
      <c r="B653" s="67">
        <v>1</v>
      </c>
      <c r="C653" s="67">
        <v>6.39</v>
      </c>
      <c r="D653" s="67">
        <v>50.87</v>
      </c>
      <c r="E653" s="68">
        <v>2.4</v>
      </c>
      <c r="F653" s="67">
        <v>13.29</v>
      </c>
      <c r="G653" s="67">
        <v>10.77</v>
      </c>
      <c r="H653" s="67">
        <v>0.18</v>
      </c>
      <c r="I653" s="68">
        <v>8.280224</v>
      </c>
      <c r="J653" s="67">
        <v>10.98</v>
      </c>
      <c r="K653" s="67">
        <v>2.12</v>
      </c>
      <c r="L653" s="67">
        <v>0.38</v>
      </c>
      <c r="M653" s="67">
        <v>0.17</v>
      </c>
      <c r="N653" s="70">
        <v>0.088</v>
      </c>
      <c r="O653" s="70">
        <v>0.015</v>
      </c>
      <c r="P653" s="68">
        <f t="shared" si="23"/>
        <v>99.54322400000001</v>
      </c>
      <c r="Q653" s="66"/>
      <c r="R653" s="23">
        <v>352</v>
      </c>
      <c r="S653" s="23"/>
    </row>
    <row r="654" spans="1:19" ht="21" customHeight="1">
      <c r="A654" s="66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70"/>
      <c r="O654" s="70"/>
      <c r="P654" s="68"/>
      <c r="Q654" s="66"/>
      <c r="R654" s="23"/>
      <c r="S654" s="23"/>
    </row>
    <row r="655" spans="1:19" ht="21" customHeight="1">
      <c r="A655" s="66" t="s">
        <v>1088</v>
      </c>
      <c r="B655" s="67">
        <v>1</v>
      </c>
      <c r="C655" s="67">
        <v>5.6</v>
      </c>
      <c r="D655" s="67">
        <v>51.36</v>
      </c>
      <c r="E655" s="67">
        <v>2.34</v>
      </c>
      <c r="F655" s="67">
        <v>14.03</v>
      </c>
      <c r="G655" s="67">
        <v>10.95</v>
      </c>
      <c r="H655" s="67">
        <v>0.16</v>
      </c>
      <c r="I655" s="68">
        <v>7.410800480000001</v>
      </c>
      <c r="J655" s="67">
        <v>11.26</v>
      </c>
      <c r="K655" s="67">
        <v>2.14</v>
      </c>
      <c r="L655" s="67">
        <v>0.36</v>
      </c>
      <c r="M655" s="68">
        <v>0.2</v>
      </c>
      <c r="N655" s="70">
        <v>0.116</v>
      </c>
      <c r="O655" s="70">
        <v>0.005</v>
      </c>
      <c r="P655" s="68">
        <f aca="true" t="shared" si="24" ref="P655:P663">SUM(D655:O655)</f>
        <v>100.33180048000001</v>
      </c>
      <c r="Q655" s="66"/>
      <c r="R655" s="23">
        <v>464</v>
      </c>
      <c r="S655" s="23"/>
    </row>
    <row r="656" spans="1:19" ht="21" customHeight="1">
      <c r="A656" s="66" t="s">
        <v>1089</v>
      </c>
      <c r="B656" s="67">
        <v>1</v>
      </c>
      <c r="C656" s="67">
        <v>5.6</v>
      </c>
      <c r="D656" s="67">
        <v>50.35</v>
      </c>
      <c r="E656" s="67">
        <v>2.45</v>
      </c>
      <c r="F656" s="67">
        <v>13.38</v>
      </c>
      <c r="G656" s="67">
        <v>11.42</v>
      </c>
      <c r="H656" s="67">
        <v>0.19</v>
      </c>
      <c r="I656" s="68">
        <v>8.34232568</v>
      </c>
      <c r="J656" s="67">
        <v>11.1</v>
      </c>
      <c r="K656" s="67">
        <v>2.21</v>
      </c>
      <c r="L656" s="67">
        <v>0.35</v>
      </c>
      <c r="M656" s="68">
        <v>0.17</v>
      </c>
      <c r="N656" s="70">
        <v>0.042</v>
      </c>
      <c r="O656" s="70">
        <v>0</v>
      </c>
      <c r="P656" s="68">
        <f t="shared" si="24"/>
        <v>100.00432568</v>
      </c>
      <c r="Q656" s="66"/>
      <c r="R656" s="23">
        <v>168</v>
      </c>
      <c r="S656" s="23"/>
    </row>
    <row r="657" spans="1:19" ht="21" customHeight="1">
      <c r="A657" s="66" t="s">
        <v>1090</v>
      </c>
      <c r="B657" s="67">
        <v>1</v>
      </c>
      <c r="C657" s="67">
        <v>5.6</v>
      </c>
      <c r="D657" s="67">
        <v>50.62</v>
      </c>
      <c r="E657" s="67">
        <v>2.46</v>
      </c>
      <c r="F657" s="67">
        <v>13.76</v>
      </c>
      <c r="G657" s="67">
        <v>11.29</v>
      </c>
      <c r="H657" s="67">
        <v>0.18</v>
      </c>
      <c r="I657" s="68">
        <v>8.11461952</v>
      </c>
      <c r="J657" s="67">
        <v>11.2</v>
      </c>
      <c r="K657" s="67">
        <v>2.08</v>
      </c>
      <c r="L657" s="67">
        <v>0.35</v>
      </c>
      <c r="M657" s="68">
        <v>0.2</v>
      </c>
      <c r="N657" s="70">
        <v>0.059</v>
      </c>
      <c r="O657" s="70">
        <v>0.007</v>
      </c>
      <c r="P657" s="68">
        <f t="shared" si="24"/>
        <v>100.32061952000001</v>
      </c>
      <c r="Q657" s="66"/>
      <c r="R657" s="23">
        <v>236</v>
      </c>
      <c r="S657" s="23"/>
    </row>
    <row r="658" spans="1:19" ht="21" customHeight="1">
      <c r="A658" s="66" t="s">
        <v>1091</v>
      </c>
      <c r="B658" s="67">
        <v>1</v>
      </c>
      <c r="C658" s="67">
        <v>5.6</v>
      </c>
      <c r="D658" s="67">
        <v>50.51</v>
      </c>
      <c r="E658" s="67">
        <v>2.26</v>
      </c>
      <c r="F658" s="67">
        <v>13.32</v>
      </c>
      <c r="G658" s="67">
        <v>11.42</v>
      </c>
      <c r="H658" s="67">
        <v>0.21</v>
      </c>
      <c r="I658" s="68">
        <v>8.73563632</v>
      </c>
      <c r="J658" s="67">
        <v>10.94</v>
      </c>
      <c r="K658" s="67">
        <v>2.12</v>
      </c>
      <c r="L658" s="67">
        <v>0.35</v>
      </c>
      <c r="M658" s="68">
        <v>0.18</v>
      </c>
      <c r="N658" s="70">
        <v>0.09</v>
      </c>
      <c r="O658" s="70">
        <v>0.01</v>
      </c>
      <c r="P658" s="68">
        <f t="shared" si="24"/>
        <v>100.14563632000001</v>
      </c>
      <c r="Q658" s="66"/>
      <c r="R658" s="23">
        <v>360</v>
      </c>
      <c r="S658" s="23"/>
    </row>
    <row r="659" spans="1:19" ht="21" customHeight="1">
      <c r="A659" s="66" t="s">
        <v>1092</v>
      </c>
      <c r="B659" s="67">
        <v>1</v>
      </c>
      <c r="C659" s="67">
        <v>5.6</v>
      </c>
      <c r="D659" s="67">
        <v>51.06</v>
      </c>
      <c r="E659" s="67">
        <v>2.22</v>
      </c>
      <c r="F659" s="67">
        <v>14.24</v>
      </c>
      <c r="G659" s="67">
        <v>10.87</v>
      </c>
      <c r="H659" s="67">
        <v>0.17</v>
      </c>
      <c r="I659" s="68">
        <v>6.965738440000001</v>
      </c>
      <c r="J659" s="67">
        <v>10.94</v>
      </c>
      <c r="K659" s="67">
        <v>2.24</v>
      </c>
      <c r="L659" s="67">
        <v>0.34</v>
      </c>
      <c r="M659" s="68">
        <v>0.21</v>
      </c>
      <c r="N659" s="70">
        <v>0.192</v>
      </c>
      <c r="O659" s="70">
        <v>0.007</v>
      </c>
      <c r="P659" s="68">
        <f t="shared" si="24"/>
        <v>99.45473843999999</v>
      </c>
      <c r="Q659" s="66"/>
      <c r="R659" s="23">
        <v>768</v>
      </c>
      <c r="S659" s="23"/>
    </row>
    <row r="660" spans="1:19" ht="21" customHeight="1">
      <c r="A660" s="66" t="s">
        <v>1093</v>
      </c>
      <c r="B660" s="67">
        <v>1</v>
      </c>
      <c r="C660" s="67">
        <v>5.6</v>
      </c>
      <c r="D660" s="67">
        <v>50.78</v>
      </c>
      <c r="E660" s="67">
        <v>2.45</v>
      </c>
      <c r="F660" s="67">
        <v>13.73</v>
      </c>
      <c r="G660" s="67">
        <v>10.94</v>
      </c>
      <c r="H660" s="67">
        <v>0.13</v>
      </c>
      <c r="I660" s="68">
        <v>7.78341056</v>
      </c>
      <c r="J660" s="67">
        <v>11.16</v>
      </c>
      <c r="K660" s="67">
        <v>2.17</v>
      </c>
      <c r="L660" s="67">
        <v>0.35</v>
      </c>
      <c r="M660" s="68">
        <v>0.2</v>
      </c>
      <c r="N660" s="70">
        <v>0.04</v>
      </c>
      <c r="O660" s="70">
        <v>0.006</v>
      </c>
      <c r="P660" s="68">
        <f t="shared" si="24"/>
        <v>99.73941056</v>
      </c>
      <c r="Q660" s="66"/>
      <c r="R660" s="23">
        <v>160</v>
      </c>
      <c r="S660" s="23"/>
    </row>
    <row r="661" spans="1:19" ht="21" customHeight="1">
      <c r="A661" s="66" t="s">
        <v>1094</v>
      </c>
      <c r="B661" s="67">
        <v>1</v>
      </c>
      <c r="C661" s="67">
        <v>5.6</v>
      </c>
      <c r="D661" s="67">
        <v>50.74</v>
      </c>
      <c r="E661" s="67">
        <v>2.23</v>
      </c>
      <c r="F661" s="67">
        <v>13.57</v>
      </c>
      <c r="G661" s="67">
        <v>11.26</v>
      </c>
      <c r="H661" s="67">
        <v>0.17</v>
      </c>
      <c r="I661" s="68">
        <v>8.14567036</v>
      </c>
      <c r="J661" s="67">
        <v>10.94</v>
      </c>
      <c r="K661" s="67">
        <v>2.14</v>
      </c>
      <c r="L661" s="67">
        <v>0.33</v>
      </c>
      <c r="M661" s="67">
        <v>0.19</v>
      </c>
      <c r="N661" s="70">
        <v>0.132</v>
      </c>
      <c r="O661" s="70">
        <v>0.014</v>
      </c>
      <c r="P661" s="68">
        <f t="shared" si="24"/>
        <v>99.86167035999999</v>
      </c>
      <c r="Q661" s="66"/>
      <c r="R661" s="23">
        <v>528</v>
      </c>
      <c r="S661" s="23"/>
    </row>
    <row r="662" spans="1:19" ht="21" customHeight="1">
      <c r="A662" s="66" t="s">
        <v>1095</v>
      </c>
      <c r="B662" s="67">
        <v>1</v>
      </c>
      <c r="C662" s="67">
        <v>5.6</v>
      </c>
      <c r="D662" s="67">
        <v>50.85</v>
      </c>
      <c r="E662" s="68">
        <v>2.3</v>
      </c>
      <c r="F662" s="67">
        <v>13.91</v>
      </c>
      <c r="G662" s="67">
        <v>11.32</v>
      </c>
      <c r="H662" s="67">
        <v>0.16</v>
      </c>
      <c r="I662" s="68">
        <v>7.959365320000001</v>
      </c>
      <c r="J662" s="67">
        <v>10.58</v>
      </c>
      <c r="K662" s="68">
        <v>2.26</v>
      </c>
      <c r="L662" s="68">
        <v>0.4</v>
      </c>
      <c r="M662" s="67">
        <v>0.18</v>
      </c>
      <c r="N662" s="70">
        <v>0.068</v>
      </c>
      <c r="O662" s="70">
        <v>0.011</v>
      </c>
      <c r="P662" s="68">
        <f t="shared" si="24"/>
        <v>99.99836532</v>
      </c>
      <c r="Q662" s="66"/>
      <c r="R662" s="23">
        <v>272</v>
      </c>
      <c r="S662" s="23"/>
    </row>
    <row r="663" spans="1:19" ht="21" customHeight="1">
      <c r="A663" s="66" t="s">
        <v>1096</v>
      </c>
      <c r="B663" s="67">
        <v>1</v>
      </c>
      <c r="C663" s="67">
        <v>5.6</v>
      </c>
      <c r="D663" s="67">
        <v>50.61</v>
      </c>
      <c r="E663" s="67">
        <v>2.08</v>
      </c>
      <c r="F663" s="67">
        <v>13.48</v>
      </c>
      <c r="G663" s="67">
        <v>11.49</v>
      </c>
      <c r="H663" s="67">
        <v>0.17</v>
      </c>
      <c r="I663" s="68">
        <v>8.756336880000001</v>
      </c>
      <c r="J663" s="67">
        <v>10.82</v>
      </c>
      <c r="K663" s="68">
        <v>2.1</v>
      </c>
      <c r="L663" s="68">
        <v>0.3</v>
      </c>
      <c r="M663" s="67">
        <v>0.18</v>
      </c>
      <c r="N663" s="70">
        <v>0.106</v>
      </c>
      <c r="O663" s="70">
        <v>0.008</v>
      </c>
      <c r="P663" s="68">
        <f t="shared" si="24"/>
        <v>100.10033687999999</v>
      </c>
      <c r="Q663" s="66"/>
      <c r="R663" s="23">
        <v>424</v>
      </c>
      <c r="S663" s="23"/>
    </row>
    <row r="664" spans="1:19" ht="21" customHeight="1">
      <c r="A664" s="66"/>
      <c r="B664" s="67"/>
      <c r="C664" s="67"/>
      <c r="D664" s="67"/>
      <c r="E664" s="67"/>
      <c r="F664" s="67"/>
      <c r="G664" s="67"/>
      <c r="H664" s="67"/>
      <c r="I664" s="68"/>
      <c r="J664" s="67"/>
      <c r="K664" s="67"/>
      <c r="L664" s="67"/>
      <c r="M664" s="67"/>
      <c r="N664" s="70"/>
      <c r="O664" s="70"/>
      <c r="P664" s="67"/>
      <c r="Q664" s="66"/>
      <c r="R664" s="23"/>
      <c r="S664" s="23"/>
    </row>
    <row r="665" spans="1:19" ht="21" customHeight="1">
      <c r="A665" s="66" t="s">
        <v>1097</v>
      </c>
      <c r="B665" s="67">
        <v>1</v>
      </c>
      <c r="C665" s="67">
        <v>5.16</v>
      </c>
      <c r="D665" s="67">
        <v>50.71</v>
      </c>
      <c r="E665" s="67">
        <v>2.27</v>
      </c>
      <c r="F665" s="67">
        <v>13.37</v>
      </c>
      <c r="G665" s="67">
        <v>11.61</v>
      </c>
      <c r="H665" s="67">
        <v>0.18</v>
      </c>
      <c r="I665" s="68">
        <v>8.238822879999999</v>
      </c>
      <c r="J665" s="67">
        <v>10.77</v>
      </c>
      <c r="K665" s="67">
        <v>2.12</v>
      </c>
      <c r="L665" s="67">
        <v>0.38</v>
      </c>
      <c r="M665" s="67">
        <v>0.19</v>
      </c>
      <c r="N665" s="70">
        <v>0.101</v>
      </c>
      <c r="O665" s="70">
        <v>0.012</v>
      </c>
      <c r="P665" s="68">
        <f aca="true" t="shared" si="25" ref="P665:P728">SUM(D665:O665)</f>
        <v>99.95182288000001</v>
      </c>
      <c r="Q665" s="66"/>
      <c r="R665" s="23">
        <v>404</v>
      </c>
      <c r="S665" s="23"/>
    </row>
    <row r="666" spans="1:19" ht="21" customHeight="1">
      <c r="A666" s="66" t="s">
        <v>1098</v>
      </c>
      <c r="B666" s="67">
        <v>1</v>
      </c>
      <c r="C666" s="67">
        <v>5.16</v>
      </c>
      <c r="D666" s="67">
        <v>50.48</v>
      </c>
      <c r="E666" s="67">
        <v>2.58</v>
      </c>
      <c r="F666" s="67">
        <v>13.75</v>
      </c>
      <c r="G666" s="67">
        <v>11.35</v>
      </c>
      <c r="H666" s="67">
        <v>0.18</v>
      </c>
      <c r="I666" s="68">
        <v>7.46255188</v>
      </c>
      <c r="J666" s="67">
        <v>11.28</v>
      </c>
      <c r="K666" s="67">
        <v>2.16</v>
      </c>
      <c r="L666" s="67">
        <v>0.39</v>
      </c>
      <c r="M666" s="67">
        <v>0.21</v>
      </c>
      <c r="N666" s="70">
        <v>0.124</v>
      </c>
      <c r="O666" s="70">
        <v>0.016</v>
      </c>
      <c r="P666" s="68">
        <f t="shared" si="25"/>
        <v>99.98255188</v>
      </c>
      <c r="Q666" s="66"/>
      <c r="R666" s="23">
        <v>496</v>
      </c>
      <c r="S666" s="23"/>
    </row>
    <row r="667" spans="1:19" ht="21" customHeight="1">
      <c r="A667" s="66" t="s">
        <v>1099</v>
      </c>
      <c r="B667" s="67">
        <v>1</v>
      </c>
      <c r="C667" s="67">
        <v>5.16</v>
      </c>
      <c r="D667" s="67">
        <v>50.25</v>
      </c>
      <c r="E667" s="67">
        <v>2.33</v>
      </c>
      <c r="F667" s="67">
        <v>13.8</v>
      </c>
      <c r="G667" s="67">
        <v>11.44</v>
      </c>
      <c r="H667" s="67">
        <v>0.16</v>
      </c>
      <c r="I667" s="68">
        <v>7.7109586000000006</v>
      </c>
      <c r="J667" s="67">
        <v>11.39</v>
      </c>
      <c r="K667" s="67">
        <v>2.16</v>
      </c>
      <c r="L667" s="68">
        <v>0.4</v>
      </c>
      <c r="M667" s="67">
        <v>0.22</v>
      </c>
      <c r="N667" s="70">
        <v>0.172</v>
      </c>
      <c r="O667" s="70">
        <v>0.016</v>
      </c>
      <c r="P667" s="68">
        <f t="shared" si="25"/>
        <v>100.04895859999999</v>
      </c>
      <c r="Q667" s="66"/>
      <c r="R667" s="23">
        <v>688</v>
      </c>
      <c r="S667" s="23"/>
    </row>
    <row r="668" spans="1:19" ht="21" customHeight="1">
      <c r="A668" s="66" t="s">
        <v>1100</v>
      </c>
      <c r="B668" s="67">
        <v>1</v>
      </c>
      <c r="C668" s="67">
        <v>5.16</v>
      </c>
      <c r="D668" s="67">
        <v>50.36</v>
      </c>
      <c r="E668" s="67">
        <v>2.36</v>
      </c>
      <c r="F668" s="67">
        <v>13.68</v>
      </c>
      <c r="G668" s="67">
        <v>11.29</v>
      </c>
      <c r="H668" s="67">
        <v>0.12</v>
      </c>
      <c r="I668" s="68">
        <v>7.59710552</v>
      </c>
      <c r="J668" s="67">
        <v>11.27</v>
      </c>
      <c r="K668" s="67">
        <v>2.17</v>
      </c>
      <c r="L668" s="67">
        <v>0.41</v>
      </c>
      <c r="M668" s="67">
        <v>0.17</v>
      </c>
      <c r="N668" s="70">
        <v>0.157</v>
      </c>
      <c r="O668" s="70">
        <v>0.009</v>
      </c>
      <c r="P668" s="68">
        <f t="shared" si="25"/>
        <v>99.59310552</v>
      </c>
      <c r="Q668" s="66"/>
      <c r="R668" s="23">
        <v>628</v>
      </c>
      <c r="S668" s="23"/>
    </row>
    <row r="669" spans="1:19" ht="21" customHeight="1">
      <c r="A669" s="66" t="s">
        <v>1101</v>
      </c>
      <c r="B669" s="67">
        <v>1</v>
      </c>
      <c r="C669" s="67">
        <v>5.16</v>
      </c>
      <c r="D669" s="67">
        <v>50.02</v>
      </c>
      <c r="E669" s="67">
        <v>2.36</v>
      </c>
      <c r="F669" s="67">
        <v>13.67</v>
      </c>
      <c r="G669" s="67">
        <v>11.59</v>
      </c>
      <c r="H669" s="67">
        <v>0.21</v>
      </c>
      <c r="I669" s="68">
        <v>7.75235972</v>
      </c>
      <c r="J669" s="67">
        <v>11.08</v>
      </c>
      <c r="K669" s="67">
        <v>2.22</v>
      </c>
      <c r="L669" s="67">
        <v>0.39</v>
      </c>
      <c r="M669" s="68">
        <v>0.2</v>
      </c>
      <c r="N669" s="70">
        <v>0.215</v>
      </c>
      <c r="O669" s="70">
        <v>0.011</v>
      </c>
      <c r="P669" s="68">
        <f t="shared" si="25"/>
        <v>99.71835972</v>
      </c>
      <c r="Q669" s="66"/>
      <c r="R669" s="23">
        <v>860</v>
      </c>
      <c r="S669" s="23"/>
    </row>
    <row r="670" spans="1:19" ht="21" customHeight="1">
      <c r="A670" s="66" t="s">
        <v>1102</v>
      </c>
      <c r="B670" s="67">
        <v>1</v>
      </c>
      <c r="C670" s="67">
        <v>5.16</v>
      </c>
      <c r="D670" s="67">
        <v>50.74</v>
      </c>
      <c r="E670" s="68">
        <v>2.4</v>
      </c>
      <c r="F670" s="67">
        <v>13.55</v>
      </c>
      <c r="G670" s="67">
        <v>11.34</v>
      </c>
      <c r="H670" s="67">
        <v>0.16</v>
      </c>
      <c r="I670" s="68">
        <v>8.20777204</v>
      </c>
      <c r="J670" s="67">
        <v>10.93</v>
      </c>
      <c r="K670" s="67">
        <v>2.16</v>
      </c>
      <c r="L670" s="67">
        <v>0.35</v>
      </c>
      <c r="M670" s="68">
        <v>0.18</v>
      </c>
      <c r="N670" s="70">
        <v>0.144</v>
      </c>
      <c r="O670" s="70">
        <v>0.012</v>
      </c>
      <c r="P670" s="68">
        <f t="shared" si="25"/>
        <v>100.17377203999999</v>
      </c>
      <c r="Q670" s="66"/>
      <c r="R670" s="23">
        <v>576</v>
      </c>
      <c r="S670" s="23"/>
    </row>
    <row r="671" spans="1:19" ht="21" customHeight="1">
      <c r="A671" s="66" t="s">
        <v>1103</v>
      </c>
      <c r="B671" s="67">
        <v>1</v>
      </c>
      <c r="C671" s="67">
        <v>5.16</v>
      </c>
      <c r="D671" s="67">
        <v>50.38</v>
      </c>
      <c r="E671" s="67">
        <v>2.45</v>
      </c>
      <c r="F671" s="67">
        <v>13.71</v>
      </c>
      <c r="G671" s="67">
        <v>10.38</v>
      </c>
      <c r="H671" s="67">
        <v>0.15</v>
      </c>
      <c r="I671" s="68">
        <v>7.59710552</v>
      </c>
      <c r="J671" s="67">
        <v>11.35</v>
      </c>
      <c r="K671" s="67">
        <v>2.18</v>
      </c>
      <c r="L671" s="67">
        <v>0.39</v>
      </c>
      <c r="M671" s="68">
        <v>0.2</v>
      </c>
      <c r="N671" s="70">
        <v>0.23</v>
      </c>
      <c r="O671" s="70">
        <v>0.009</v>
      </c>
      <c r="P671" s="68">
        <f t="shared" si="25"/>
        <v>99.02610552000002</v>
      </c>
      <c r="Q671" s="66"/>
      <c r="R671" s="23">
        <v>920</v>
      </c>
      <c r="S671" s="23"/>
    </row>
    <row r="672" spans="1:19" ht="21" customHeight="1">
      <c r="A672" s="66" t="s">
        <v>1104</v>
      </c>
      <c r="B672" s="67">
        <v>1</v>
      </c>
      <c r="C672" s="67">
        <v>5.16</v>
      </c>
      <c r="D672" s="67">
        <v>50.93</v>
      </c>
      <c r="E672" s="67">
        <v>2.46</v>
      </c>
      <c r="F672" s="67">
        <v>13.66</v>
      </c>
      <c r="G672" s="67">
        <v>11.53</v>
      </c>
      <c r="H672" s="67">
        <v>0.13</v>
      </c>
      <c r="I672" s="68">
        <v>7.75235972</v>
      </c>
      <c r="J672" s="67">
        <v>11.11</v>
      </c>
      <c r="K672" s="67">
        <v>2.19</v>
      </c>
      <c r="L672" s="67">
        <v>0.37</v>
      </c>
      <c r="M672" s="68">
        <v>0.2</v>
      </c>
      <c r="N672" s="70">
        <v>0.15</v>
      </c>
      <c r="O672" s="70">
        <v>0.009</v>
      </c>
      <c r="P672" s="68">
        <f t="shared" si="25"/>
        <v>100.49135972</v>
      </c>
      <c r="Q672" s="66"/>
      <c r="R672" s="23">
        <v>600</v>
      </c>
      <c r="S672" s="23"/>
    </row>
    <row r="673" spans="1:19" ht="21" customHeight="1">
      <c r="A673" s="66" t="s">
        <v>1105</v>
      </c>
      <c r="B673" s="67">
        <v>1</v>
      </c>
      <c r="C673" s="67">
        <v>5.16</v>
      </c>
      <c r="D673" s="67">
        <v>50.42</v>
      </c>
      <c r="E673" s="67">
        <v>2.45</v>
      </c>
      <c r="F673" s="67">
        <v>13.75</v>
      </c>
      <c r="G673" s="67">
        <v>11.23</v>
      </c>
      <c r="H673" s="67">
        <v>0.19</v>
      </c>
      <c r="I673" s="68">
        <v>7.75235972</v>
      </c>
      <c r="J673" s="67">
        <v>11.33</v>
      </c>
      <c r="K673" s="67">
        <v>2.19</v>
      </c>
      <c r="L673" s="67">
        <v>0.39</v>
      </c>
      <c r="M673" s="68">
        <v>0.17</v>
      </c>
      <c r="N673" s="70">
        <v>0.12</v>
      </c>
      <c r="O673" s="70">
        <v>0.012</v>
      </c>
      <c r="P673" s="68">
        <f t="shared" si="25"/>
        <v>100.00435972000001</v>
      </c>
      <c r="Q673" s="66"/>
      <c r="R673" s="23">
        <v>480</v>
      </c>
      <c r="S673" s="23"/>
    </row>
    <row r="674" spans="1:19" ht="21" customHeight="1">
      <c r="A674" s="66" t="s">
        <v>1106</v>
      </c>
      <c r="B674" s="67">
        <v>1</v>
      </c>
      <c r="C674" s="67">
        <v>5.16</v>
      </c>
      <c r="D674" s="67">
        <v>50.41</v>
      </c>
      <c r="E674" s="67">
        <v>2.48</v>
      </c>
      <c r="F674" s="67">
        <v>13.65</v>
      </c>
      <c r="G674" s="67">
        <v>11.74</v>
      </c>
      <c r="H674" s="67">
        <v>0.15</v>
      </c>
      <c r="I674" s="68">
        <v>7.503953</v>
      </c>
      <c r="J674" s="67">
        <v>11.48</v>
      </c>
      <c r="K674" s="67">
        <v>2.13</v>
      </c>
      <c r="L674" s="68">
        <v>0.4</v>
      </c>
      <c r="M674" s="68">
        <v>0.2</v>
      </c>
      <c r="N674" s="70">
        <v>0.107</v>
      </c>
      <c r="O674" s="70">
        <v>0.011</v>
      </c>
      <c r="P674" s="68">
        <f t="shared" si="25"/>
        <v>100.26195299999999</v>
      </c>
      <c r="Q674" s="66"/>
      <c r="R674" s="23">
        <v>428</v>
      </c>
      <c r="S674" s="23"/>
    </row>
    <row r="675" spans="1:19" ht="21" customHeight="1">
      <c r="A675" s="66"/>
      <c r="B675" s="67"/>
      <c r="C675" s="67"/>
      <c r="D675" s="67"/>
      <c r="E675" s="67"/>
      <c r="F675" s="67"/>
      <c r="G675" s="67"/>
      <c r="H675" s="67"/>
      <c r="I675" s="68"/>
      <c r="J675" s="67"/>
      <c r="K675" s="67"/>
      <c r="L675" s="67"/>
      <c r="M675" s="67"/>
      <c r="N675" s="70"/>
      <c r="O675" s="70"/>
      <c r="P675" s="68"/>
      <c r="Q675" s="66"/>
      <c r="R675" s="23"/>
      <c r="S675" s="23"/>
    </row>
    <row r="676" spans="1:19" ht="21" customHeight="1">
      <c r="A676" s="66" t="s">
        <v>1107</v>
      </c>
      <c r="B676" s="67">
        <v>1</v>
      </c>
      <c r="C676" s="67">
        <v>4.06</v>
      </c>
      <c r="D676" s="67">
        <v>51.11</v>
      </c>
      <c r="E676" s="67">
        <v>2.64</v>
      </c>
      <c r="F676" s="67">
        <v>14.26</v>
      </c>
      <c r="G676" s="67">
        <v>11.1</v>
      </c>
      <c r="H676" s="67">
        <v>0.16</v>
      </c>
      <c r="I676" s="68">
        <v>6.60347864</v>
      </c>
      <c r="J676" s="67">
        <v>10.86</v>
      </c>
      <c r="K676" s="67">
        <v>2.28</v>
      </c>
      <c r="L676" s="67">
        <v>0.46</v>
      </c>
      <c r="M676" s="67">
        <v>0.24</v>
      </c>
      <c r="N676" s="70">
        <v>0.174</v>
      </c>
      <c r="O676" s="70">
        <v>0.012</v>
      </c>
      <c r="P676" s="68">
        <f t="shared" si="25"/>
        <v>99.89947864</v>
      </c>
      <c r="Q676" s="66"/>
      <c r="R676" s="23">
        <v>696</v>
      </c>
      <c r="S676" s="23"/>
    </row>
    <row r="677" spans="1:19" ht="21" customHeight="1">
      <c r="A677" s="66" t="s">
        <v>1108</v>
      </c>
      <c r="B677" s="67">
        <v>1</v>
      </c>
      <c r="C677" s="67">
        <v>4.06</v>
      </c>
      <c r="D677" s="67">
        <v>50.93</v>
      </c>
      <c r="E677" s="67">
        <v>2.67</v>
      </c>
      <c r="F677" s="67">
        <v>13.71</v>
      </c>
      <c r="G677" s="67">
        <v>11.11</v>
      </c>
      <c r="H677" s="67">
        <v>0.17</v>
      </c>
      <c r="I677" s="68">
        <v>6.851885360000001</v>
      </c>
      <c r="J677" s="67">
        <v>11.11</v>
      </c>
      <c r="K677" s="67">
        <v>2.29</v>
      </c>
      <c r="L677" s="67">
        <v>0.46</v>
      </c>
      <c r="M677" s="67">
        <v>0.25</v>
      </c>
      <c r="N677" s="70">
        <v>0.194</v>
      </c>
      <c r="O677" s="70">
        <v>0.016</v>
      </c>
      <c r="P677" s="68">
        <f t="shared" si="25"/>
        <v>99.76188536000001</v>
      </c>
      <c r="Q677" s="66"/>
      <c r="R677" s="23">
        <v>776</v>
      </c>
      <c r="S677" s="23"/>
    </row>
    <row r="678" spans="1:19" ht="21" customHeight="1">
      <c r="A678" s="66" t="s">
        <v>1109</v>
      </c>
      <c r="B678" s="67">
        <v>1</v>
      </c>
      <c r="C678" s="67">
        <v>4.06</v>
      </c>
      <c r="D678" s="67">
        <v>51.03</v>
      </c>
      <c r="E678" s="67">
        <v>2.62</v>
      </c>
      <c r="F678" s="67">
        <v>14.25</v>
      </c>
      <c r="G678" s="67">
        <v>10.92</v>
      </c>
      <c r="H678" s="67">
        <v>0.19</v>
      </c>
      <c r="I678" s="68">
        <v>6.5206764</v>
      </c>
      <c r="J678" s="68">
        <v>11</v>
      </c>
      <c r="K678" s="67">
        <v>2.23</v>
      </c>
      <c r="L678" s="67">
        <v>0.45</v>
      </c>
      <c r="M678" s="67">
        <v>0.18</v>
      </c>
      <c r="N678" s="70">
        <v>0.161</v>
      </c>
      <c r="O678" s="70">
        <v>0.013</v>
      </c>
      <c r="P678" s="68">
        <f t="shared" si="25"/>
        <v>99.56467640000002</v>
      </c>
      <c r="Q678" s="66"/>
      <c r="R678" s="23">
        <v>644</v>
      </c>
      <c r="S678" s="23"/>
    </row>
    <row r="679" spans="1:19" ht="21" customHeight="1">
      <c r="A679" s="66" t="s">
        <v>1110</v>
      </c>
      <c r="B679" s="67">
        <v>1</v>
      </c>
      <c r="C679" s="67">
        <v>4.06</v>
      </c>
      <c r="D679" s="67">
        <v>51.12</v>
      </c>
      <c r="E679" s="67">
        <v>2.78</v>
      </c>
      <c r="F679" s="67">
        <v>14.05</v>
      </c>
      <c r="G679" s="67">
        <v>11.43</v>
      </c>
      <c r="H679" s="68">
        <v>0.2</v>
      </c>
      <c r="I679" s="68">
        <v>6.2101679999999995</v>
      </c>
      <c r="J679" s="67">
        <v>11.01</v>
      </c>
      <c r="K679" s="67">
        <v>2.29</v>
      </c>
      <c r="L679" s="67">
        <v>0.47</v>
      </c>
      <c r="M679" s="67">
        <v>0.2</v>
      </c>
      <c r="N679" s="70">
        <v>0.124</v>
      </c>
      <c r="O679" s="70">
        <v>0.011</v>
      </c>
      <c r="P679" s="68">
        <f t="shared" si="25"/>
        <v>99.895168</v>
      </c>
      <c r="Q679" s="66"/>
      <c r="R679" s="23">
        <v>496</v>
      </c>
      <c r="S679" s="23"/>
    </row>
    <row r="680" spans="1:19" ht="21" customHeight="1">
      <c r="A680" s="66" t="s">
        <v>1111</v>
      </c>
      <c r="B680" s="67">
        <v>1</v>
      </c>
      <c r="C680" s="67">
        <v>4.06</v>
      </c>
      <c r="D680" s="67">
        <v>51.02</v>
      </c>
      <c r="E680" s="67">
        <v>2.57</v>
      </c>
      <c r="F680" s="68">
        <v>13.8</v>
      </c>
      <c r="G680" s="67">
        <v>11.31</v>
      </c>
      <c r="H680" s="67">
        <v>0.16</v>
      </c>
      <c r="I680" s="68">
        <v>6.593128360000001</v>
      </c>
      <c r="J680" s="67">
        <v>10.82</v>
      </c>
      <c r="K680" s="67">
        <v>2.34</v>
      </c>
      <c r="L680" s="67">
        <v>0.48</v>
      </c>
      <c r="M680" s="67">
        <v>0.24</v>
      </c>
      <c r="N680" s="70">
        <v>0.174</v>
      </c>
      <c r="O680" s="70">
        <v>0.011</v>
      </c>
      <c r="P680" s="68">
        <f t="shared" si="25"/>
        <v>99.51812835999999</v>
      </c>
      <c r="Q680" s="66"/>
      <c r="R680" s="23">
        <v>696</v>
      </c>
      <c r="S680" s="23"/>
    </row>
    <row r="681" spans="1:19" ht="21" customHeight="1">
      <c r="A681" s="66" t="s">
        <v>1112</v>
      </c>
      <c r="B681" s="67">
        <v>1</v>
      </c>
      <c r="C681" s="67">
        <v>4.06</v>
      </c>
      <c r="D681" s="67">
        <v>50.98</v>
      </c>
      <c r="E681" s="67">
        <v>2.69</v>
      </c>
      <c r="F681" s="67">
        <v>13.75</v>
      </c>
      <c r="G681" s="67">
        <v>11.48</v>
      </c>
      <c r="H681" s="67">
        <v>0.15</v>
      </c>
      <c r="I681" s="68">
        <v>7.12099264</v>
      </c>
      <c r="J681" s="67">
        <v>10.99</v>
      </c>
      <c r="K681" s="67">
        <v>2.22</v>
      </c>
      <c r="L681" s="67">
        <v>0.44</v>
      </c>
      <c r="M681" s="67">
        <v>0.24</v>
      </c>
      <c r="N681" s="70">
        <v>0.114</v>
      </c>
      <c r="O681" s="70">
        <v>0.012</v>
      </c>
      <c r="P681" s="68">
        <f t="shared" si="25"/>
        <v>100.18699263999999</v>
      </c>
      <c r="Q681" s="66"/>
      <c r="R681" s="23">
        <v>456</v>
      </c>
      <c r="S681" s="23"/>
    </row>
    <row r="682" spans="1:19" ht="21" customHeight="1">
      <c r="A682" s="66" t="s">
        <v>1113</v>
      </c>
      <c r="B682" s="67">
        <v>1</v>
      </c>
      <c r="C682" s="67">
        <v>4.06</v>
      </c>
      <c r="D682" s="67">
        <v>51.16</v>
      </c>
      <c r="E682" s="67">
        <v>2.52</v>
      </c>
      <c r="F682" s="67">
        <v>13.95</v>
      </c>
      <c r="G682" s="67">
        <v>11.13</v>
      </c>
      <c r="H682" s="67">
        <v>0.17</v>
      </c>
      <c r="I682" s="68">
        <v>6.779433399999999</v>
      </c>
      <c r="J682" s="67">
        <v>11.08</v>
      </c>
      <c r="K682" s="67">
        <v>2.28</v>
      </c>
      <c r="L682" s="67">
        <v>0.44</v>
      </c>
      <c r="M682" s="67">
        <v>0.22</v>
      </c>
      <c r="N682" s="70">
        <v>0.189</v>
      </c>
      <c r="O682" s="70">
        <v>0.014</v>
      </c>
      <c r="P682" s="68">
        <f t="shared" si="25"/>
        <v>99.93243339999998</v>
      </c>
      <c r="Q682" s="66"/>
      <c r="R682" s="23">
        <v>756</v>
      </c>
      <c r="S682" s="23"/>
    </row>
    <row r="683" spans="1:19" ht="21" customHeight="1">
      <c r="A683" s="66" t="s">
        <v>1114</v>
      </c>
      <c r="B683" s="67">
        <v>1</v>
      </c>
      <c r="C683" s="67">
        <v>4.06</v>
      </c>
      <c r="D683" s="67">
        <v>51.42</v>
      </c>
      <c r="E683" s="67">
        <v>2.63</v>
      </c>
      <c r="F683" s="67">
        <v>14.27</v>
      </c>
      <c r="G683" s="67">
        <v>10.67</v>
      </c>
      <c r="H683" s="67">
        <v>0.2</v>
      </c>
      <c r="I683" s="68">
        <v>6.69663116</v>
      </c>
      <c r="J683" s="67">
        <v>10.58</v>
      </c>
      <c r="K683" s="67">
        <v>2.31</v>
      </c>
      <c r="L683" s="67">
        <v>0.45</v>
      </c>
      <c r="M683" s="67">
        <v>0.19</v>
      </c>
      <c r="N683" s="70">
        <v>0.137</v>
      </c>
      <c r="O683" s="70">
        <v>0.012</v>
      </c>
      <c r="P683" s="68">
        <f t="shared" si="25"/>
        <v>99.56563116000001</v>
      </c>
      <c r="Q683" s="66"/>
      <c r="R683" s="23">
        <v>548</v>
      </c>
      <c r="S683" s="23"/>
    </row>
    <row r="684" spans="1:19" ht="21" customHeight="1">
      <c r="A684" s="66" t="s">
        <v>1115</v>
      </c>
      <c r="B684" s="67">
        <v>1</v>
      </c>
      <c r="C684" s="67">
        <v>4.06</v>
      </c>
      <c r="D684" s="67">
        <v>50.56</v>
      </c>
      <c r="E684" s="67">
        <v>2.22</v>
      </c>
      <c r="F684" s="67">
        <v>13.01</v>
      </c>
      <c r="G684" s="67">
        <v>11.45</v>
      </c>
      <c r="H684" s="67">
        <v>0.17</v>
      </c>
      <c r="I684" s="68">
        <v>8.6424838</v>
      </c>
      <c r="J684" s="67">
        <v>10.86</v>
      </c>
      <c r="K684" s="67">
        <v>2.08</v>
      </c>
      <c r="L684" s="67">
        <v>0.39</v>
      </c>
      <c r="M684" s="67">
        <v>0.19</v>
      </c>
      <c r="N684" s="70">
        <v>0.088</v>
      </c>
      <c r="O684" s="70">
        <v>0.009</v>
      </c>
      <c r="P684" s="68">
        <f t="shared" si="25"/>
        <v>99.6694838</v>
      </c>
      <c r="Q684" s="66"/>
      <c r="R684" s="23">
        <v>352</v>
      </c>
      <c r="S684" s="23"/>
    </row>
    <row r="685" spans="1:19" ht="21" customHeight="1">
      <c r="A685" s="66"/>
      <c r="B685" s="67"/>
      <c r="C685" s="67"/>
      <c r="D685" s="67"/>
      <c r="E685" s="67"/>
      <c r="F685" s="67"/>
      <c r="G685" s="67"/>
      <c r="H685" s="67"/>
      <c r="I685" s="68"/>
      <c r="J685" s="67"/>
      <c r="K685" s="67"/>
      <c r="L685" s="67"/>
      <c r="M685" s="67"/>
      <c r="N685" s="70"/>
      <c r="O685" s="70"/>
      <c r="P685" s="68"/>
      <c r="Q685" s="66"/>
      <c r="R685" s="23"/>
      <c r="S685" s="23"/>
    </row>
    <row r="686" spans="1:19" ht="21" customHeight="1">
      <c r="A686" s="66" t="s">
        <v>1116</v>
      </c>
      <c r="B686" s="67">
        <v>1</v>
      </c>
      <c r="C686" s="67">
        <v>3.74</v>
      </c>
      <c r="D686" s="67">
        <v>50.9</v>
      </c>
      <c r="E686" s="67">
        <v>2.42</v>
      </c>
      <c r="F686" s="67">
        <v>13.59</v>
      </c>
      <c r="G686" s="67">
        <v>10.36</v>
      </c>
      <c r="H686" s="67">
        <v>0.16</v>
      </c>
      <c r="I686" s="68">
        <v>7.7316591599999995</v>
      </c>
      <c r="J686" s="67">
        <v>11.16</v>
      </c>
      <c r="K686" s="67">
        <v>2.18</v>
      </c>
      <c r="L686" s="67">
        <v>0.36</v>
      </c>
      <c r="M686" s="68">
        <v>0.2</v>
      </c>
      <c r="N686" s="70">
        <v>0.131</v>
      </c>
      <c r="O686" s="70">
        <v>0.007</v>
      </c>
      <c r="P686" s="68">
        <f t="shared" si="25"/>
        <v>99.19965916000001</v>
      </c>
      <c r="Q686" s="66"/>
      <c r="R686" s="23">
        <v>524</v>
      </c>
      <c r="S686" s="23"/>
    </row>
    <row r="687" spans="1:19" ht="21" customHeight="1">
      <c r="A687" s="66" t="s">
        <v>1117</v>
      </c>
      <c r="B687" s="67">
        <v>1</v>
      </c>
      <c r="C687" s="67">
        <v>3.74</v>
      </c>
      <c r="D687" s="67">
        <v>50.82</v>
      </c>
      <c r="E687" s="67">
        <v>2.54</v>
      </c>
      <c r="F687" s="67">
        <v>13.63</v>
      </c>
      <c r="G687" s="67">
        <v>11.4</v>
      </c>
      <c r="H687" s="67">
        <v>0.17</v>
      </c>
      <c r="I687" s="68">
        <v>8.311274840000001</v>
      </c>
      <c r="J687" s="67">
        <v>11.23</v>
      </c>
      <c r="K687" s="67">
        <v>2.16</v>
      </c>
      <c r="L687" s="67">
        <v>0.38</v>
      </c>
      <c r="M687" s="67">
        <v>0.22</v>
      </c>
      <c r="N687" s="70">
        <v>0.131</v>
      </c>
      <c r="O687" s="70">
        <v>0.009</v>
      </c>
      <c r="P687" s="68">
        <f t="shared" si="25"/>
        <v>101.00127484</v>
      </c>
      <c r="Q687" s="66"/>
      <c r="R687" s="23">
        <v>524</v>
      </c>
      <c r="S687" s="23"/>
    </row>
    <row r="688" spans="1:19" ht="21" customHeight="1">
      <c r="A688" s="66" t="s">
        <v>1118</v>
      </c>
      <c r="B688" s="67">
        <v>1</v>
      </c>
      <c r="C688" s="67">
        <v>3.74</v>
      </c>
      <c r="D688" s="67">
        <v>50.88</v>
      </c>
      <c r="E688" s="67">
        <v>2.68</v>
      </c>
      <c r="F688" s="67">
        <v>13.95</v>
      </c>
      <c r="G688" s="67">
        <v>11.12</v>
      </c>
      <c r="H688" s="67">
        <v>0.17</v>
      </c>
      <c r="I688" s="68">
        <v>6.91398704</v>
      </c>
      <c r="J688" s="67">
        <v>11.21</v>
      </c>
      <c r="K688" s="67">
        <v>2.24</v>
      </c>
      <c r="L688" s="67">
        <v>0.47</v>
      </c>
      <c r="M688" s="67">
        <v>0.22</v>
      </c>
      <c r="N688" s="70">
        <v>0.12</v>
      </c>
      <c r="O688" s="70">
        <v>0.016</v>
      </c>
      <c r="P688" s="68">
        <f t="shared" si="25"/>
        <v>99.98998704000002</v>
      </c>
      <c r="Q688" s="66"/>
      <c r="R688" s="23">
        <v>480</v>
      </c>
      <c r="S688" s="23"/>
    </row>
    <row r="689" spans="1:19" ht="21" customHeight="1">
      <c r="A689" s="66" t="s">
        <v>1119</v>
      </c>
      <c r="B689" s="67">
        <v>1</v>
      </c>
      <c r="C689" s="67">
        <v>3.74</v>
      </c>
      <c r="D689" s="67">
        <v>51.36</v>
      </c>
      <c r="E689" s="68">
        <v>2.4</v>
      </c>
      <c r="F689" s="67">
        <v>14.01</v>
      </c>
      <c r="G689" s="67">
        <v>11.24</v>
      </c>
      <c r="H689" s="67">
        <v>0.12</v>
      </c>
      <c r="I689" s="68">
        <v>7.05889096</v>
      </c>
      <c r="J689" s="67">
        <v>11.01</v>
      </c>
      <c r="K689" s="67">
        <v>2.16</v>
      </c>
      <c r="L689" s="67">
        <v>0.43</v>
      </c>
      <c r="M689" s="67">
        <v>0.23</v>
      </c>
      <c r="N689" s="70">
        <v>0.129</v>
      </c>
      <c r="O689" s="70">
        <v>0.01</v>
      </c>
      <c r="P689" s="68">
        <f t="shared" si="25"/>
        <v>100.15789096000002</v>
      </c>
      <c r="Q689" s="66"/>
      <c r="R689" s="23">
        <v>516</v>
      </c>
      <c r="S689" s="23"/>
    </row>
    <row r="690" spans="1:19" ht="21" customHeight="1">
      <c r="A690" s="66" t="s">
        <v>1120</v>
      </c>
      <c r="B690" s="67">
        <v>1</v>
      </c>
      <c r="C690" s="67">
        <v>3.74</v>
      </c>
      <c r="D690" s="68">
        <v>51.3</v>
      </c>
      <c r="E690" s="67">
        <v>2.52</v>
      </c>
      <c r="F690" s="67">
        <v>13.87</v>
      </c>
      <c r="G690" s="67">
        <v>11.06</v>
      </c>
      <c r="H690" s="68">
        <v>0.2</v>
      </c>
      <c r="I690" s="68">
        <v>7.11064236</v>
      </c>
      <c r="J690" s="67">
        <v>11.14</v>
      </c>
      <c r="K690" s="67">
        <v>2.17</v>
      </c>
      <c r="L690" s="68">
        <v>0.41</v>
      </c>
      <c r="M690" s="67">
        <v>0.21</v>
      </c>
      <c r="N690" s="70">
        <v>0.128</v>
      </c>
      <c r="O690" s="70">
        <v>0.008</v>
      </c>
      <c r="P690" s="68">
        <f t="shared" si="25"/>
        <v>100.12664235999999</v>
      </c>
      <c r="Q690" s="66"/>
      <c r="R690" s="23">
        <v>512</v>
      </c>
      <c r="S690" s="23"/>
    </row>
    <row r="691" spans="1:19" ht="21" customHeight="1">
      <c r="A691" s="66" t="s">
        <v>1121</v>
      </c>
      <c r="B691" s="67">
        <v>1</v>
      </c>
      <c r="C691" s="67">
        <v>3.74</v>
      </c>
      <c r="D691" s="68">
        <v>51.25</v>
      </c>
      <c r="E691" s="67">
        <v>2.55</v>
      </c>
      <c r="F691" s="67">
        <v>13.91</v>
      </c>
      <c r="G691" s="67">
        <v>11.16</v>
      </c>
      <c r="H691" s="68">
        <v>0.18</v>
      </c>
      <c r="I691" s="68">
        <v>7.16239376</v>
      </c>
      <c r="J691" s="67">
        <v>11.01</v>
      </c>
      <c r="K691" s="67">
        <v>2.14</v>
      </c>
      <c r="L691" s="68">
        <v>0.4</v>
      </c>
      <c r="M691" s="67">
        <v>0.22</v>
      </c>
      <c r="N691" s="70">
        <v>0.149</v>
      </c>
      <c r="O691" s="70">
        <v>0.013</v>
      </c>
      <c r="P691" s="68">
        <f t="shared" si="25"/>
        <v>100.14439376000001</v>
      </c>
      <c r="Q691" s="66"/>
      <c r="R691" s="23">
        <v>596</v>
      </c>
      <c r="S691" s="23"/>
    </row>
    <row r="692" spans="1:19" ht="21" customHeight="1">
      <c r="A692" s="66" t="s">
        <v>1122</v>
      </c>
      <c r="B692" s="67">
        <v>1</v>
      </c>
      <c r="C692" s="67">
        <v>3.74</v>
      </c>
      <c r="D692" s="68">
        <v>51.2</v>
      </c>
      <c r="E692" s="67">
        <v>2.38</v>
      </c>
      <c r="F692" s="67">
        <v>13.79</v>
      </c>
      <c r="G692" s="67">
        <v>10.85</v>
      </c>
      <c r="H692" s="67">
        <v>0.17</v>
      </c>
      <c r="I692" s="68">
        <v>7.69025804</v>
      </c>
      <c r="J692" s="67">
        <v>10.89</v>
      </c>
      <c r="K692" s="67">
        <v>2.19</v>
      </c>
      <c r="L692" s="67">
        <v>0.36</v>
      </c>
      <c r="M692" s="67">
        <v>0.21</v>
      </c>
      <c r="N692" s="70">
        <v>0.177</v>
      </c>
      <c r="O692" s="70">
        <v>0.013</v>
      </c>
      <c r="P692" s="68">
        <f t="shared" si="25"/>
        <v>99.92025804000001</v>
      </c>
      <c r="Q692" s="66"/>
      <c r="R692" s="23">
        <v>708</v>
      </c>
      <c r="S692" s="23"/>
    </row>
    <row r="693" spans="1:19" ht="21" customHeight="1">
      <c r="A693" s="66"/>
      <c r="B693" s="67"/>
      <c r="C693" s="67"/>
      <c r="D693" s="67"/>
      <c r="E693" s="67"/>
      <c r="F693" s="67"/>
      <c r="G693" s="67"/>
      <c r="H693" s="67"/>
      <c r="I693" s="68"/>
      <c r="J693" s="67"/>
      <c r="K693" s="67"/>
      <c r="L693" s="67"/>
      <c r="M693" s="67"/>
      <c r="N693" s="70"/>
      <c r="O693" s="70"/>
      <c r="P693" s="67"/>
      <c r="Q693" s="66"/>
      <c r="R693" s="23"/>
      <c r="S693" s="23"/>
    </row>
    <row r="694" spans="1:19" ht="21" customHeight="1">
      <c r="A694" s="66" t="s">
        <v>1123</v>
      </c>
      <c r="B694" s="67">
        <v>1</v>
      </c>
      <c r="C694" s="67">
        <v>2.78</v>
      </c>
      <c r="D694" s="67">
        <v>51.75</v>
      </c>
      <c r="E694" s="67">
        <v>2.39</v>
      </c>
      <c r="F694" s="68">
        <v>13.7</v>
      </c>
      <c r="G694" s="67">
        <v>10.29</v>
      </c>
      <c r="H694" s="67">
        <v>0.14</v>
      </c>
      <c r="I694" s="68">
        <v>7.8144614</v>
      </c>
      <c r="J694" s="67">
        <v>10.91</v>
      </c>
      <c r="K694" s="67">
        <v>2.23</v>
      </c>
      <c r="L694" s="67">
        <v>0.37</v>
      </c>
      <c r="M694" s="67">
        <v>0.15</v>
      </c>
      <c r="N694" s="70">
        <v>0.114</v>
      </c>
      <c r="O694" s="70">
        <v>0.008</v>
      </c>
      <c r="P694" s="68">
        <f t="shared" si="25"/>
        <v>99.8664614</v>
      </c>
      <c r="Q694" s="66"/>
      <c r="R694" s="23">
        <v>456</v>
      </c>
      <c r="S694" s="23"/>
    </row>
    <row r="695" spans="1:19" ht="21" customHeight="1">
      <c r="A695" s="66" t="s">
        <v>1124</v>
      </c>
      <c r="B695" s="67">
        <v>1</v>
      </c>
      <c r="C695" s="67">
        <v>2.78</v>
      </c>
      <c r="D695" s="68">
        <v>51.5</v>
      </c>
      <c r="E695" s="67">
        <v>2.22</v>
      </c>
      <c r="F695" s="68">
        <v>13.55</v>
      </c>
      <c r="G695" s="67">
        <v>10.49</v>
      </c>
      <c r="H695" s="67">
        <v>0.19</v>
      </c>
      <c r="I695" s="68">
        <v>7.483252440000001</v>
      </c>
      <c r="J695" s="67">
        <v>10.84</v>
      </c>
      <c r="K695" s="67">
        <v>2.26</v>
      </c>
      <c r="L695" s="67">
        <v>0.38</v>
      </c>
      <c r="M695" s="67">
        <v>0.19</v>
      </c>
      <c r="N695" s="70">
        <v>0.098</v>
      </c>
      <c r="O695" s="70">
        <v>0.009</v>
      </c>
      <c r="P695" s="68">
        <f t="shared" si="25"/>
        <v>99.21025243999999</v>
      </c>
      <c r="Q695" s="66"/>
      <c r="R695" s="23">
        <v>392</v>
      </c>
      <c r="S695" s="23"/>
    </row>
    <row r="696" spans="1:19" ht="21" customHeight="1">
      <c r="A696" s="66" t="s">
        <v>1125</v>
      </c>
      <c r="B696" s="67">
        <v>1</v>
      </c>
      <c r="C696" s="67">
        <v>2.78</v>
      </c>
      <c r="D696" s="67">
        <v>50.48</v>
      </c>
      <c r="E696" s="67">
        <v>1.81</v>
      </c>
      <c r="F696" s="68">
        <v>12.69</v>
      </c>
      <c r="G696" s="67">
        <v>11.29</v>
      </c>
      <c r="H696" s="67">
        <v>0.17</v>
      </c>
      <c r="I696" s="68">
        <v>10.101873280000001</v>
      </c>
      <c r="J696" s="68">
        <v>10.1</v>
      </c>
      <c r="K696" s="67">
        <v>2.15</v>
      </c>
      <c r="L696" s="67">
        <v>0.34</v>
      </c>
      <c r="M696" s="67">
        <v>0.14</v>
      </c>
      <c r="N696" s="70">
        <v>0.114</v>
      </c>
      <c r="O696" s="70">
        <v>0.012</v>
      </c>
      <c r="P696" s="68">
        <f t="shared" si="25"/>
        <v>99.39787328000003</v>
      </c>
      <c r="Q696" s="66"/>
      <c r="R696" s="23">
        <v>456</v>
      </c>
      <c r="S696" s="23"/>
    </row>
    <row r="697" spans="1:19" ht="21" customHeight="1">
      <c r="A697" s="66" t="s">
        <v>1126</v>
      </c>
      <c r="B697" s="67">
        <v>1</v>
      </c>
      <c r="C697" s="67">
        <v>2.78</v>
      </c>
      <c r="D697" s="67">
        <v>50.63</v>
      </c>
      <c r="E697" s="67">
        <v>1.76</v>
      </c>
      <c r="F697" s="68">
        <v>12.8</v>
      </c>
      <c r="G697" s="67">
        <v>11.45</v>
      </c>
      <c r="H697" s="67">
        <v>0.17</v>
      </c>
      <c r="I697" s="68">
        <v>10.07082244</v>
      </c>
      <c r="J697" s="67">
        <v>10.08</v>
      </c>
      <c r="K697" s="67">
        <v>2.16</v>
      </c>
      <c r="L697" s="67">
        <v>0.37</v>
      </c>
      <c r="M697" s="67">
        <v>0.16</v>
      </c>
      <c r="N697" s="70">
        <v>0.074</v>
      </c>
      <c r="O697" s="70">
        <v>0.006</v>
      </c>
      <c r="P697" s="68">
        <f t="shared" si="25"/>
        <v>99.73082244</v>
      </c>
      <c r="Q697" s="66"/>
      <c r="R697" s="23">
        <v>296</v>
      </c>
      <c r="S697" s="23"/>
    </row>
    <row r="698" spans="1:19" ht="21" customHeight="1">
      <c r="A698" s="66" t="s">
        <v>1127</v>
      </c>
      <c r="B698" s="67">
        <v>1</v>
      </c>
      <c r="C698" s="67">
        <v>2.78</v>
      </c>
      <c r="D698" s="67">
        <v>51.64</v>
      </c>
      <c r="E698" s="67">
        <v>2.29</v>
      </c>
      <c r="F698" s="68">
        <v>13.64</v>
      </c>
      <c r="G698" s="67">
        <v>10.51</v>
      </c>
      <c r="H698" s="67">
        <v>0.15</v>
      </c>
      <c r="I698" s="68">
        <v>7.7316591599999995</v>
      </c>
      <c r="J698" s="67">
        <v>10.86</v>
      </c>
      <c r="K698" s="67">
        <v>2.29</v>
      </c>
      <c r="L698" s="68">
        <v>0.4</v>
      </c>
      <c r="M698" s="67">
        <v>0.16</v>
      </c>
      <c r="N698" s="70">
        <v>0.082</v>
      </c>
      <c r="O698" s="70">
        <v>0.014</v>
      </c>
      <c r="P698" s="68">
        <f t="shared" si="25"/>
        <v>99.76765916000001</v>
      </c>
      <c r="Q698" s="66"/>
      <c r="R698" s="23">
        <v>328</v>
      </c>
      <c r="S698" s="23"/>
    </row>
    <row r="699" spans="1:19" ht="21" customHeight="1">
      <c r="A699" s="66" t="s">
        <v>1128</v>
      </c>
      <c r="B699" s="67">
        <v>1</v>
      </c>
      <c r="C699" s="67">
        <v>2.78</v>
      </c>
      <c r="D699" s="67">
        <v>51.42</v>
      </c>
      <c r="E699" s="67">
        <v>2.29</v>
      </c>
      <c r="F699" s="68">
        <v>13.5</v>
      </c>
      <c r="G699" s="67">
        <v>9.94</v>
      </c>
      <c r="H699" s="67">
        <v>0.16</v>
      </c>
      <c r="I699" s="68">
        <v>7.959365320000001</v>
      </c>
      <c r="J699" s="67">
        <v>10.85</v>
      </c>
      <c r="K699" s="67">
        <v>2.13</v>
      </c>
      <c r="L699" s="67">
        <v>0.36</v>
      </c>
      <c r="M699" s="67">
        <v>0.18</v>
      </c>
      <c r="N699" s="70">
        <v>0.092</v>
      </c>
      <c r="O699" s="70">
        <v>0.011</v>
      </c>
      <c r="P699" s="68">
        <f t="shared" si="25"/>
        <v>98.89236532</v>
      </c>
      <c r="Q699" s="66"/>
      <c r="R699" s="23">
        <v>368</v>
      </c>
      <c r="S699" s="23"/>
    </row>
    <row r="700" spans="1:19" ht="21" customHeight="1">
      <c r="A700" s="66" t="s">
        <v>1129</v>
      </c>
      <c r="B700" s="67">
        <v>1</v>
      </c>
      <c r="C700" s="67">
        <v>2.78</v>
      </c>
      <c r="D700" s="67">
        <v>51.43</v>
      </c>
      <c r="E700" s="67">
        <v>2.32</v>
      </c>
      <c r="F700" s="67">
        <v>13.59</v>
      </c>
      <c r="G700" s="67">
        <v>10.15</v>
      </c>
      <c r="H700" s="67">
        <v>0.14</v>
      </c>
      <c r="I700" s="68">
        <v>7.80411112</v>
      </c>
      <c r="J700" s="67">
        <v>10.62</v>
      </c>
      <c r="K700" s="67">
        <v>2.19</v>
      </c>
      <c r="L700" s="67">
        <v>0.39</v>
      </c>
      <c r="M700" s="67">
        <v>0.18</v>
      </c>
      <c r="N700" s="70">
        <v>0.133</v>
      </c>
      <c r="O700" s="70">
        <v>0.008</v>
      </c>
      <c r="P700" s="68">
        <f t="shared" si="25"/>
        <v>98.95511112000001</v>
      </c>
      <c r="Q700" s="66"/>
      <c r="R700" s="23">
        <v>532</v>
      </c>
      <c r="S700" s="23"/>
    </row>
    <row r="701" spans="1:19" ht="21" customHeight="1">
      <c r="A701" s="66" t="s">
        <v>1130</v>
      </c>
      <c r="B701" s="67">
        <v>1</v>
      </c>
      <c r="C701" s="67">
        <v>2.78</v>
      </c>
      <c r="D701" s="67">
        <v>51.62</v>
      </c>
      <c r="E701" s="67">
        <v>2.35</v>
      </c>
      <c r="F701" s="67">
        <v>13.64</v>
      </c>
      <c r="G701" s="67">
        <v>10.64</v>
      </c>
      <c r="H701" s="67">
        <v>0.15</v>
      </c>
      <c r="I701" s="68">
        <v>8.176721200000001</v>
      </c>
      <c r="J701" s="67">
        <v>10.77</v>
      </c>
      <c r="K701" s="67">
        <v>2.15</v>
      </c>
      <c r="L701" s="67">
        <v>0.39</v>
      </c>
      <c r="M701" s="67">
        <v>0.15</v>
      </c>
      <c r="N701" s="70">
        <v>0.097</v>
      </c>
      <c r="O701" s="70">
        <v>0.008</v>
      </c>
      <c r="P701" s="68">
        <f t="shared" si="25"/>
        <v>100.1417212</v>
      </c>
      <c r="Q701" s="66"/>
      <c r="R701" s="23">
        <v>388</v>
      </c>
      <c r="S701" s="23"/>
    </row>
    <row r="702" spans="1:19" ht="21" customHeight="1">
      <c r="A702" s="66" t="s">
        <v>1131</v>
      </c>
      <c r="B702" s="67">
        <v>1</v>
      </c>
      <c r="C702" s="67">
        <v>2.78</v>
      </c>
      <c r="D702" s="67">
        <v>51.67</v>
      </c>
      <c r="E702" s="67">
        <v>2.43</v>
      </c>
      <c r="F702" s="67">
        <v>13.67</v>
      </c>
      <c r="G702" s="67">
        <v>10.57</v>
      </c>
      <c r="H702" s="67">
        <v>0.17</v>
      </c>
      <c r="I702" s="68">
        <v>7.67990776</v>
      </c>
      <c r="J702" s="67">
        <v>10.85</v>
      </c>
      <c r="K702" s="67">
        <v>2.28</v>
      </c>
      <c r="L702" s="67">
        <v>0.38</v>
      </c>
      <c r="M702" s="68">
        <v>0.2</v>
      </c>
      <c r="N702" s="70">
        <v>0.125</v>
      </c>
      <c r="O702" s="70">
        <v>0.011</v>
      </c>
      <c r="P702" s="68">
        <f t="shared" si="25"/>
        <v>100.03590776</v>
      </c>
      <c r="Q702" s="66"/>
      <c r="R702" s="23">
        <v>500</v>
      </c>
      <c r="S702" s="23"/>
    </row>
    <row r="703" spans="1:19" ht="21" customHeight="1">
      <c r="A703" s="66"/>
      <c r="B703" s="67"/>
      <c r="C703" s="67"/>
      <c r="D703" s="67"/>
      <c r="E703" s="67"/>
      <c r="F703" s="67"/>
      <c r="G703" s="67"/>
      <c r="H703" s="67"/>
      <c r="I703" s="68"/>
      <c r="J703" s="67"/>
      <c r="K703" s="67"/>
      <c r="L703" s="67"/>
      <c r="M703" s="67"/>
      <c r="N703" s="70"/>
      <c r="O703" s="70"/>
      <c r="P703" s="68"/>
      <c r="Q703" s="66"/>
      <c r="R703" s="23"/>
      <c r="S703" s="23"/>
    </row>
    <row r="704" spans="1:19" ht="21" customHeight="1">
      <c r="A704" s="66" t="s">
        <v>1132</v>
      </c>
      <c r="B704" s="67">
        <v>1</v>
      </c>
      <c r="C704" s="67">
        <v>2.38</v>
      </c>
      <c r="D704" s="67">
        <v>50.38</v>
      </c>
      <c r="E704" s="67">
        <v>2.22</v>
      </c>
      <c r="F704" s="67">
        <v>12.68</v>
      </c>
      <c r="G704" s="67">
        <v>11.09</v>
      </c>
      <c r="H704" s="67">
        <v>0.16</v>
      </c>
      <c r="I704" s="68">
        <v>9.28420116</v>
      </c>
      <c r="J704" s="67">
        <v>10.47</v>
      </c>
      <c r="K704" s="67">
        <v>2.04</v>
      </c>
      <c r="L704" s="67">
        <v>0.38</v>
      </c>
      <c r="M704" s="67">
        <v>0.18</v>
      </c>
      <c r="N704" s="70">
        <v>0.104</v>
      </c>
      <c r="O704" s="70">
        <v>0.01</v>
      </c>
      <c r="P704" s="68">
        <f t="shared" si="25"/>
        <v>98.99820116000001</v>
      </c>
      <c r="Q704" s="66"/>
      <c r="R704" s="23">
        <v>416</v>
      </c>
      <c r="S704" s="23"/>
    </row>
    <row r="705" spans="1:19" ht="21" customHeight="1">
      <c r="A705" s="66" t="s">
        <v>1133</v>
      </c>
      <c r="B705" s="67">
        <v>1</v>
      </c>
      <c r="C705" s="67">
        <v>2.38</v>
      </c>
      <c r="D705" s="67">
        <v>51.11</v>
      </c>
      <c r="E705" s="68">
        <v>2.5</v>
      </c>
      <c r="F705" s="68">
        <v>13.12</v>
      </c>
      <c r="G705" s="67">
        <v>11.11</v>
      </c>
      <c r="H705" s="67">
        <v>0.18</v>
      </c>
      <c r="I705" s="68">
        <v>8.44582848</v>
      </c>
      <c r="J705" s="67">
        <v>10.71</v>
      </c>
      <c r="K705" s="67">
        <v>2.02</v>
      </c>
      <c r="L705" s="67">
        <v>0.38</v>
      </c>
      <c r="M705" s="67">
        <v>0.16</v>
      </c>
      <c r="N705" s="70">
        <v>0.092</v>
      </c>
      <c r="O705" s="70">
        <v>0.009</v>
      </c>
      <c r="P705" s="68">
        <f t="shared" si="25"/>
        <v>99.83682848</v>
      </c>
      <c r="Q705" s="66"/>
      <c r="R705" s="23">
        <v>368</v>
      </c>
      <c r="S705" s="23"/>
    </row>
    <row r="706" spans="1:19" ht="21" customHeight="1">
      <c r="A706" s="66" t="s">
        <v>1134</v>
      </c>
      <c r="B706" s="67">
        <v>1</v>
      </c>
      <c r="C706" s="67">
        <v>2.38</v>
      </c>
      <c r="D706" s="67">
        <v>50.99</v>
      </c>
      <c r="E706" s="68">
        <v>2.33</v>
      </c>
      <c r="F706" s="68">
        <v>12.7</v>
      </c>
      <c r="G706" s="67">
        <v>11.49</v>
      </c>
      <c r="H706" s="67">
        <v>0.16</v>
      </c>
      <c r="I706" s="68">
        <v>8.78738772</v>
      </c>
      <c r="J706" s="67">
        <v>10.59</v>
      </c>
      <c r="K706" s="67">
        <v>2.01</v>
      </c>
      <c r="L706" s="67">
        <v>0.39</v>
      </c>
      <c r="M706" s="67">
        <v>0.18</v>
      </c>
      <c r="N706" s="70">
        <v>0.09</v>
      </c>
      <c r="O706" s="70">
        <v>0.011</v>
      </c>
      <c r="P706" s="68">
        <f t="shared" si="25"/>
        <v>99.72838772</v>
      </c>
      <c r="Q706" s="66"/>
      <c r="R706" s="23">
        <v>360</v>
      </c>
      <c r="S706" s="23"/>
    </row>
    <row r="707" spans="1:19" ht="21" customHeight="1">
      <c r="A707" s="66" t="s">
        <v>1135</v>
      </c>
      <c r="B707" s="67">
        <v>1</v>
      </c>
      <c r="C707" s="67">
        <v>2.38</v>
      </c>
      <c r="D707" s="67">
        <v>50.71</v>
      </c>
      <c r="E707" s="67">
        <v>2.18</v>
      </c>
      <c r="F707" s="67">
        <v>13.07</v>
      </c>
      <c r="G707" s="67">
        <v>11.51</v>
      </c>
      <c r="H707" s="67">
        <v>0.18</v>
      </c>
      <c r="I707" s="68">
        <v>8.65283408</v>
      </c>
      <c r="J707" s="67">
        <v>10.69</v>
      </c>
      <c r="K707" s="67">
        <v>2.05</v>
      </c>
      <c r="L707" s="67">
        <v>0.36</v>
      </c>
      <c r="M707" s="67">
        <v>0.2</v>
      </c>
      <c r="N707" s="70">
        <v>0.096</v>
      </c>
      <c r="O707" s="70">
        <v>0.011</v>
      </c>
      <c r="P707" s="68">
        <f t="shared" si="25"/>
        <v>99.70983408000002</v>
      </c>
      <c r="Q707" s="66"/>
      <c r="R707" s="23">
        <v>384</v>
      </c>
      <c r="S707" s="23"/>
    </row>
    <row r="708" spans="1:19" ht="21" customHeight="1">
      <c r="A708" s="66" t="s">
        <v>1136</v>
      </c>
      <c r="B708" s="67">
        <v>1</v>
      </c>
      <c r="C708" s="67">
        <v>2.38</v>
      </c>
      <c r="D708" s="67">
        <v>50.65</v>
      </c>
      <c r="E708" s="67">
        <v>2.32</v>
      </c>
      <c r="F708" s="67">
        <v>12.94</v>
      </c>
      <c r="G708" s="67">
        <v>11.65</v>
      </c>
      <c r="H708" s="67">
        <v>0.15</v>
      </c>
      <c r="I708" s="68">
        <v>9.03579444</v>
      </c>
      <c r="J708" s="67">
        <v>10.57</v>
      </c>
      <c r="K708" s="67">
        <v>2.05</v>
      </c>
      <c r="L708" s="67">
        <v>0.34</v>
      </c>
      <c r="M708" s="67">
        <v>0.17</v>
      </c>
      <c r="N708" s="70">
        <v>0.128</v>
      </c>
      <c r="O708" s="70">
        <v>0.011</v>
      </c>
      <c r="P708" s="68">
        <f t="shared" si="25"/>
        <v>100.01479444000002</v>
      </c>
      <c r="Q708" s="66"/>
      <c r="R708" s="23">
        <v>512</v>
      </c>
      <c r="S708" s="23"/>
    </row>
    <row r="709" spans="1:19" ht="21" customHeight="1">
      <c r="A709" s="66" t="s">
        <v>1137</v>
      </c>
      <c r="B709" s="67">
        <v>1</v>
      </c>
      <c r="C709" s="67">
        <v>2.38</v>
      </c>
      <c r="D709" s="67">
        <v>51.31</v>
      </c>
      <c r="E709" s="67">
        <v>2.26</v>
      </c>
      <c r="F709" s="67">
        <v>12.97</v>
      </c>
      <c r="G709" s="67">
        <v>11.49</v>
      </c>
      <c r="H709" s="67">
        <v>0.15</v>
      </c>
      <c r="I709" s="68">
        <v>8.78738772</v>
      </c>
      <c r="J709" s="67">
        <v>10.54</v>
      </c>
      <c r="K709" s="67">
        <v>2.02</v>
      </c>
      <c r="L709" s="67">
        <v>0.39</v>
      </c>
      <c r="M709" s="67">
        <v>0.18</v>
      </c>
      <c r="N709" s="70">
        <v>0.105</v>
      </c>
      <c r="O709" s="70">
        <v>0.014</v>
      </c>
      <c r="P709" s="68">
        <f t="shared" si="25"/>
        <v>100.21638772</v>
      </c>
      <c r="Q709" s="66"/>
      <c r="R709" s="23">
        <v>420</v>
      </c>
      <c r="S709" s="23"/>
    </row>
    <row r="710" spans="1:19" ht="21" customHeight="1">
      <c r="A710" s="66" t="s">
        <v>1138</v>
      </c>
      <c r="B710" s="67">
        <v>1</v>
      </c>
      <c r="C710" s="67">
        <v>2.38</v>
      </c>
      <c r="D710" s="67">
        <v>51.12</v>
      </c>
      <c r="E710" s="67">
        <v>2.16</v>
      </c>
      <c r="F710" s="67">
        <v>13.03</v>
      </c>
      <c r="G710" s="67">
        <v>11.28</v>
      </c>
      <c r="H710" s="67">
        <v>0.18</v>
      </c>
      <c r="I710" s="68">
        <v>8.290574280000001</v>
      </c>
      <c r="J710" s="67">
        <v>10.53</v>
      </c>
      <c r="K710" s="67">
        <v>2.13</v>
      </c>
      <c r="L710" s="67">
        <v>0.37</v>
      </c>
      <c r="M710" s="67">
        <v>0.19</v>
      </c>
      <c r="N710" s="70">
        <v>0.075</v>
      </c>
      <c r="O710" s="70">
        <v>0.011</v>
      </c>
      <c r="P710" s="68">
        <f t="shared" si="25"/>
        <v>99.36657428000001</v>
      </c>
      <c r="Q710" s="66"/>
      <c r="R710" s="23">
        <v>300</v>
      </c>
      <c r="S710" s="23"/>
    </row>
    <row r="711" spans="1:19" ht="21" customHeight="1">
      <c r="A711" s="66" t="s">
        <v>1139</v>
      </c>
      <c r="B711" s="67">
        <v>1</v>
      </c>
      <c r="C711" s="67">
        <v>2.38</v>
      </c>
      <c r="D711" s="67">
        <v>50.83</v>
      </c>
      <c r="E711" s="67">
        <v>2.26</v>
      </c>
      <c r="F711" s="67">
        <v>12.81</v>
      </c>
      <c r="G711" s="67">
        <v>11.55</v>
      </c>
      <c r="H711" s="67">
        <v>0.15</v>
      </c>
      <c r="I711" s="68">
        <v>8.9012408</v>
      </c>
      <c r="J711" s="67">
        <v>10.66</v>
      </c>
      <c r="K711" s="67">
        <v>2.07</v>
      </c>
      <c r="L711" s="67">
        <v>0.35</v>
      </c>
      <c r="M711" s="67">
        <v>0.19</v>
      </c>
      <c r="N711" s="70">
        <v>0.075</v>
      </c>
      <c r="O711" s="70">
        <v>0.012</v>
      </c>
      <c r="P711" s="68">
        <f t="shared" si="25"/>
        <v>99.85824079999998</v>
      </c>
      <c r="Q711" s="66"/>
      <c r="R711" s="23">
        <v>300</v>
      </c>
      <c r="S711" s="23"/>
    </row>
    <row r="712" spans="1:19" ht="21" customHeight="1">
      <c r="A712" s="66" t="s">
        <v>1140</v>
      </c>
      <c r="B712" s="67">
        <v>1</v>
      </c>
      <c r="C712" s="67">
        <v>2.38</v>
      </c>
      <c r="D712" s="67">
        <v>50.87</v>
      </c>
      <c r="E712" s="67">
        <v>2.25</v>
      </c>
      <c r="F712" s="67">
        <v>12.82</v>
      </c>
      <c r="G712" s="67">
        <v>11.26</v>
      </c>
      <c r="H712" s="67">
        <v>0.13</v>
      </c>
      <c r="I712" s="68">
        <v>8.65283408</v>
      </c>
      <c r="J712" s="67">
        <v>10.54</v>
      </c>
      <c r="K712" s="67">
        <v>2.05</v>
      </c>
      <c r="L712" s="67">
        <v>0.37</v>
      </c>
      <c r="M712" s="67">
        <v>0.15</v>
      </c>
      <c r="N712" s="70">
        <v>0.131</v>
      </c>
      <c r="O712" s="70">
        <v>0.01</v>
      </c>
      <c r="P712" s="68">
        <f t="shared" si="25"/>
        <v>99.23383408000001</v>
      </c>
      <c r="Q712" s="66"/>
      <c r="R712" s="23">
        <v>524</v>
      </c>
      <c r="S712" s="23"/>
    </row>
    <row r="713" spans="1:19" ht="21" customHeight="1">
      <c r="A713" s="66" t="s">
        <v>1141</v>
      </c>
      <c r="B713" s="67">
        <v>1</v>
      </c>
      <c r="C713" s="67">
        <v>2.38</v>
      </c>
      <c r="D713" s="67">
        <v>50.61</v>
      </c>
      <c r="E713" s="67">
        <v>2.11</v>
      </c>
      <c r="F713" s="67">
        <v>12.9</v>
      </c>
      <c r="G713" s="67">
        <v>11.54</v>
      </c>
      <c r="H713" s="67">
        <v>0.13</v>
      </c>
      <c r="I713" s="68">
        <v>8.963342480000001</v>
      </c>
      <c r="J713" s="67">
        <v>10.41</v>
      </c>
      <c r="K713" s="67">
        <v>2.09</v>
      </c>
      <c r="L713" s="67">
        <v>0.35</v>
      </c>
      <c r="M713" s="67">
        <v>0.16</v>
      </c>
      <c r="N713" s="70">
        <v>0.116</v>
      </c>
      <c r="O713" s="70">
        <v>0.005</v>
      </c>
      <c r="P713" s="68">
        <f t="shared" si="25"/>
        <v>99.38434247999997</v>
      </c>
      <c r="Q713" s="66"/>
      <c r="R713" s="23">
        <v>464</v>
      </c>
      <c r="S713" s="23"/>
    </row>
    <row r="714" spans="1:19" ht="21" customHeight="1">
      <c r="A714" s="66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70"/>
      <c r="O714" s="70"/>
      <c r="P714" s="68"/>
      <c r="Q714" s="66"/>
      <c r="R714" s="23"/>
      <c r="S714" s="23"/>
    </row>
    <row r="715" spans="1:19" ht="21" customHeight="1">
      <c r="A715" s="66" t="s">
        <v>1142</v>
      </c>
      <c r="B715" s="67">
        <v>1</v>
      </c>
      <c r="C715" s="67">
        <v>1.96</v>
      </c>
      <c r="D715" s="67">
        <v>50.73</v>
      </c>
      <c r="E715" s="67">
        <v>2.25</v>
      </c>
      <c r="F715" s="67">
        <v>13.23</v>
      </c>
      <c r="G715" s="67">
        <v>11.29</v>
      </c>
      <c r="H715" s="67">
        <v>0.17</v>
      </c>
      <c r="I715" s="68">
        <v>8.4872296</v>
      </c>
      <c r="J715" s="67">
        <v>10.99</v>
      </c>
      <c r="K715" s="67">
        <v>2.09</v>
      </c>
      <c r="L715" s="67">
        <v>0.41</v>
      </c>
      <c r="M715" s="67">
        <v>0.19</v>
      </c>
      <c r="N715" s="70">
        <v>0.122</v>
      </c>
      <c r="O715" s="70">
        <v>0.009</v>
      </c>
      <c r="P715" s="68">
        <f t="shared" si="25"/>
        <v>99.96822959999999</v>
      </c>
      <c r="Q715" s="66"/>
      <c r="R715" s="23">
        <v>488</v>
      </c>
      <c r="S715" s="23"/>
    </row>
    <row r="716" spans="1:19" ht="21" customHeight="1">
      <c r="A716" s="66" t="s">
        <v>1143</v>
      </c>
      <c r="B716" s="67">
        <v>1</v>
      </c>
      <c r="C716" s="67">
        <v>1.96</v>
      </c>
      <c r="D716" s="67">
        <v>50.73</v>
      </c>
      <c r="E716" s="67">
        <v>2.17</v>
      </c>
      <c r="F716" s="67">
        <v>13.3</v>
      </c>
      <c r="G716" s="67">
        <v>11.72</v>
      </c>
      <c r="H716" s="67">
        <v>0.19</v>
      </c>
      <c r="I716" s="68">
        <v>8.538981000000001</v>
      </c>
      <c r="J716" s="67">
        <v>10.81</v>
      </c>
      <c r="K716" s="67">
        <v>2.15</v>
      </c>
      <c r="L716" s="67">
        <v>0.37</v>
      </c>
      <c r="M716" s="67">
        <v>0.21</v>
      </c>
      <c r="N716" s="70">
        <v>0.147</v>
      </c>
      <c r="O716" s="70">
        <v>0.011</v>
      </c>
      <c r="P716" s="68">
        <f t="shared" si="25"/>
        <v>100.34698100000001</v>
      </c>
      <c r="Q716" s="66"/>
      <c r="R716" s="23">
        <v>588</v>
      </c>
      <c r="S716" s="23"/>
    </row>
    <row r="717" spans="1:19" ht="21" customHeight="1">
      <c r="A717" s="66" t="s">
        <v>1144</v>
      </c>
      <c r="B717" s="67">
        <v>1</v>
      </c>
      <c r="C717" s="67">
        <v>1.96</v>
      </c>
      <c r="D717" s="67">
        <v>50.71</v>
      </c>
      <c r="E717" s="67">
        <v>2.27</v>
      </c>
      <c r="F717" s="67">
        <v>13.19</v>
      </c>
      <c r="G717" s="67">
        <v>11.3</v>
      </c>
      <c r="H717" s="67">
        <v>0.15</v>
      </c>
      <c r="I717" s="68">
        <v>8.70458548</v>
      </c>
      <c r="J717" s="67">
        <v>10.89</v>
      </c>
      <c r="K717" s="68">
        <v>2.1</v>
      </c>
      <c r="L717" s="67">
        <v>0.38</v>
      </c>
      <c r="M717" s="67">
        <v>0.16</v>
      </c>
      <c r="N717" s="70">
        <v>0.138</v>
      </c>
      <c r="O717" s="70">
        <v>0.013</v>
      </c>
      <c r="P717" s="68">
        <f t="shared" si="25"/>
        <v>100.00558548000001</v>
      </c>
      <c r="Q717" s="66"/>
      <c r="R717" s="23">
        <v>552</v>
      </c>
      <c r="S717" s="23"/>
    </row>
    <row r="718" spans="1:19" ht="21" customHeight="1">
      <c r="A718" s="66" t="s">
        <v>1145</v>
      </c>
      <c r="B718" s="67">
        <v>1</v>
      </c>
      <c r="C718" s="67">
        <v>1.96</v>
      </c>
      <c r="D718" s="67">
        <v>50.55</v>
      </c>
      <c r="E718" s="67">
        <v>2.27</v>
      </c>
      <c r="F718" s="67">
        <v>12.89</v>
      </c>
      <c r="G718" s="67">
        <v>11.05</v>
      </c>
      <c r="H718" s="67">
        <v>0.18</v>
      </c>
      <c r="I718" s="68">
        <v>8.621783240000001</v>
      </c>
      <c r="J718" s="68">
        <v>10.8</v>
      </c>
      <c r="K718" s="67">
        <v>2.04</v>
      </c>
      <c r="L718" s="67">
        <v>0.37</v>
      </c>
      <c r="M718" s="67">
        <v>0.17</v>
      </c>
      <c r="N718" s="70">
        <v>0.16</v>
      </c>
      <c r="O718" s="70">
        <v>0.003</v>
      </c>
      <c r="P718" s="68">
        <f t="shared" si="25"/>
        <v>99.10478324000002</v>
      </c>
      <c r="Q718" s="66"/>
      <c r="R718" s="23">
        <v>640</v>
      </c>
      <c r="S718" s="23"/>
    </row>
    <row r="719" spans="1:19" ht="21" customHeight="1">
      <c r="A719" s="66" t="s">
        <v>1146</v>
      </c>
      <c r="B719" s="67">
        <v>1</v>
      </c>
      <c r="C719" s="67">
        <v>1.96</v>
      </c>
      <c r="D719" s="67">
        <v>50.67</v>
      </c>
      <c r="E719" s="67">
        <v>2.32</v>
      </c>
      <c r="F719" s="67">
        <v>13.15</v>
      </c>
      <c r="G719" s="67">
        <v>11.44</v>
      </c>
      <c r="H719" s="67">
        <v>0.16</v>
      </c>
      <c r="I719" s="68">
        <v>8.756336880000001</v>
      </c>
      <c r="J719" s="68">
        <v>10.44</v>
      </c>
      <c r="K719" s="67">
        <v>2.02</v>
      </c>
      <c r="L719" s="67">
        <v>0.37</v>
      </c>
      <c r="M719" s="67">
        <v>0.17</v>
      </c>
      <c r="N719" s="70">
        <v>0.148</v>
      </c>
      <c r="O719" s="70">
        <v>0.009</v>
      </c>
      <c r="P719" s="68">
        <f t="shared" si="25"/>
        <v>99.65333688</v>
      </c>
      <c r="Q719" s="66"/>
      <c r="R719" s="23">
        <v>592</v>
      </c>
      <c r="S719" s="23"/>
    </row>
    <row r="720" spans="1:19" ht="21" customHeight="1">
      <c r="A720" s="66" t="s">
        <v>1147</v>
      </c>
      <c r="B720" s="67">
        <v>1</v>
      </c>
      <c r="C720" s="67">
        <v>1.96</v>
      </c>
      <c r="D720" s="67">
        <v>50.75</v>
      </c>
      <c r="E720" s="67">
        <v>2.08</v>
      </c>
      <c r="F720" s="67">
        <v>13.14</v>
      </c>
      <c r="G720" s="67">
        <v>11.43</v>
      </c>
      <c r="H720" s="67">
        <v>0.19</v>
      </c>
      <c r="I720" s="68">
        <v>8.65283408</v>
      </c>
      <c r="J720" s="68">
        <v>10.86</v>
      </c>
      <c r="K720" s="68">
        <v>2</v>
      </c>
      <c r="L720" s="67">
        <v>0.37</v>
      </c>
      <c r="M720" s="67">
        <v>0.21</v>
      </c>
      <c r="N720" s="70">
        <v>0.142</v>
      </c>
      <c r="O720" s="70">
        <v>0.015</v>
      </c>
      <c r="P720" s="68">
        <f t="shared" si="25"/>
        <v>99.83983408</v>
      </c>
      <c r="Q720" s="66"/>
      <c r="R720" s="23">
        <v>568</v>
      </c>
      <c r="S720" s="23"/>
    </row>
    <row r="721" spans="1:19" ht="21" customHeight="1">
      <c r="A721" s="66" t="s">
        <v>1148</v>
      </c>
      <c r="B721" s="67">
        <v>1</v>
      </c>
      <c r="C721" s="67">
        <v>1.96</v>
      </c>
      <c r="D721" s="67">
        <v>49.92</v>
      </c>
      <c r="E721" s="67">
        <v>2.34</v>
      </c>
      <c r="F721" s="67">
        <v>13.07</v>
      </c>
      <c r="G721" s="67">
        <v>10.91</v>
      </c>
      <c r="H721" s="67">
        <v>0.17</v>
      </c>
      <c r="I721" s="68">
        <v>8.797737999999999</v>
      </c>
      <c r="J721" s="68">
        <v>10.7</v>
      </c>
      <c r="K721" s="67">
        <v>2.11</v>
      </c>
      <c r="L721" s="67">
        <v>0.38</v>
      </c>
      <c r="M721" s="67">
        <v>0.17</v>
      </c>
      <c r="N721" s="70">
        <v>0.136</v>
      </c>
      <c r="O721" s="70">
        <v>0.014</v>
      </c>
      <c r="P721" s="68">
        <f t="shared" si="25"/>
        <v>98.717738</v>
      </c>
      <c r="Q721" s="66"/>
      <c r="R721" s="23">
        <v>544</v>
      </c>
      <c r="S721" s="23"/>
    </row>
    <row r="722" spans="1:19" ht="21" customHeight="1">
      <c r="A722" s="66" t="s">
        <v>1149</v>
      </c>
      <c r="B722" s="67">
        <v>1</v>
      </c>
      <c r="C722" s="67">
        <v>1.96</v>
      </c>
      <c r="D722" s="67">
        <v>50.62</v>
      </c>
      <c r="E722" s="67">
        <v>2.22</v>
      </c>
      <c r="F722" s="67">
        <v>13.14</v>
      </c>
      <c r="G722" s="67">
        <v>11.26</v>
      </c>
      <c r="H722" s="67">
        <v>0.17</v>
      </c>
      <c r="I722" s="68">
        <v>8.44582848</v>
      </c>
      <c r="J722" s="67">
        <v>10.92</v>
      </c>
      <c r="K722" s="67">
        <v>2.18</v>
      </c>
      <c r="L722" s="67">
        <v>0.39</v>
      </c>
      <c r="M722" s="67">
        <v>0.17</v>
      </c>
      <c r="N722" s="70">
        <v>0.128</v>
      </c>
      <c r="O722" s="70">
        <v>0.01</v>
      </c>
      <c r="P722" s="68">
        <f t="shared" si="25"/>
        <v>99.65382848000002</v>
      </c>
      <c r="Q722" s="66"/>
      <c r="R722" s="23">
        <v>512</v>
      </c>
      <c r="S722" s="23"/>
    </row>
    <row r="723" spans="1:19" ht="21" customHeight="1">
      <c r="A723" s="66" t="s">
        <v>1150</v>
      </c>
      <c r="B723" s="67">
        <v>1</v>
      </c>
      <c r="C723" s="67">
        <v>1.96</v>
      </c>
      <c r="D723" s="68">
        <v>50.7</v>
      </c>
      <c r="E723" s="67">
        <v>2.24</v>
      </c>
      <c r="F723" s="67">
        <v>13.28</v>
      </c>
      <c r="G723" s="67">
        <v>11.06</v>
      </c>
      <c r="H723" s="67">
        <v>0.16</v>
      </c>
      <c r="I723" s="68">
        <v>8.26987372</v>
      </c>
      <c r="J723" s="67">
        <v>10.92</v>
      </c>
      <c r="K723" s="67">
        <v>2.11</v>
      </c>
      <c r="L723" s="67">
        <v>0.38</v>
      </c>
      <c r="M723" s="67">
        <v>0.21</v>
      </c>
      <c r="N723" s="70">
        <v>0.135</v>
      </c>
      <c r="O723" s="70">
        <v>0.012</v>
      </c>
      <c r="P723" s="68">
        <f t="shared" si="25"/>
        <v>99.47687371999999</v>
      </c>
      <c r="Q723" s="66"/>
      <c r="R723" s="23">
        <v>540</v>
      </c>
      <c r="S723" s="23"/>
    </row>
    <row r="724" spans="1:19" ht="21" customHeight="1">
      <c r="A724" s="66" t="s">
        <v>1151</v>
      </c>
      <c r="B724" s="67">
        <v>1</v>
      </c>
      <c r="C724" s="67">
        <v>1.96</v>
      </c>
      <c r="D724" s="67">
        <v>50.64</v>
      </c>
      <c r="E724" s="67">
        <v>2.38</v>
      </c>
      <c r="F724" s="67">
        <v>13.09</v>
      </c>
      <c r="G724" s="67">
        <v>11.44</v>
      </c>
      <c r="H724" s="68">
        <v>0.2</v>
      </c>
      <c r="I724" s="68">
        <v>8.72528604</v>
      </c>
      <c r="J724" s="67">
        <v>10.84</v>
      </c>
      <c r="K724" s="67">
        <v>2.08</v>
      </c>
      <c r="L724" s="67">
        <v>0.38</v>
      </c>
      <c r="M724" s="67">
        <v>0.18</v>
      </c>
      <c r="N724" s="70">
        <v>0.111</v>
      </c>
      <c r="O724" s="70">
        <v>0.003</v>
      </c>
      <c r="P724" s="68">
        <f t="shared" si="25"/>
        <v>100.06928604000001</v>
      </c>
      <c r="Q724" s="66"/>
      <c r="R724" s="23">
        <v>444</v>
      </c>
      <c r="S724" s="23"/>
    </row>
    <row r="725" spans="1:19" ht="21" customHeight="1">
      <c r="A725" s="66" t="s">
        <v>1152</v>
      </c>
      <c r="B725" s="67">
        <v>1</v>
      </c>
      <c r="C725" s="67">
        <v>1.96</v>
      </c>
      <c r="D725" s="67">
        <v>50.69</v>
      </c>
      <c r="E725" s="67">
        <v>2.26</v>
      </c>
      <c r="F725" s="67">
        <v>13.33</v>
      </c>
      <c r="G725" s="67">
        <v>11.39</v>
      </c>
      <c r="H725" s="67">
        <v>0.17</v>
      </c>
      <c r="I725" s="68">
        <v>8.425127920000001</v>
      </c>
      <c r="J725" s="67">
        <v>11.15</v>
      </c>
      <c r="K725" s="67">
        <v>2.11</v>
      </c>
      <c r="L725" s="67">
        <v>0.38</v>
      </c>
      <c r="M725" s="67">
        <v>0.18</v>
      </c>
      <c r="N725" s="70">
        <v>0.111</v>
      </c>
      <c r="O725" s="70">
        <v>0.018</v>
      </c>
      <c r="P725" s="68">
        <f t="shared" si="25"/>
        <v>100.21412792000001</v>
      </c>
      <c r="Q725" s="66"/>
      <c r="R725" s="23">
        <v>444</v>
      </c>
      <c r="S725" s="23"/>
    </row>
    <row r="726" spans="1:19" ht="21" customHeight="1">
      <c r="A726" s="66"/>
      <c r="B726" s="67"/>
      <c r="C726" s="67"/>
      <c r="D726" s="67"/>
      <c r="E726" s="67"/>
      <c r="F726" s="67"/>
      <c r="G726" s="67"/>
      <c r="H726" s="67"/>
      <c r="I726" s="68"/>
      <c r="J726" s="67"/>
      <c r="K726" s="67"/>
      <c r="L726" s="67"/>
      <c r="M726" s="67"/>
      <c r="N726" s="70"/>
      <c r="O726" s="70"/>
      <c r="P726" s="67"/>
      <c r="Q726" s="66"/>
      <c r="R726" s="23"/>
      <c r="S726" s="23"/>
    </row>
    <row r="727" spans="1:19" ht="21" customHeight="1">
      <c r="A727" s="66" t="s">
        <v>1153</v>
      </c>
      <c r="B727" s="67">
        <v>1</v>
      </c>
      <c r="C727" s="67">
        <v>1.9</v>
      </c>
      <c r="D727" s="67">
        <v>51.35</v>
      </c>
      <c r="E727" s="67">
        <v>2.13</v>
      </c>
      <c r="F727" s="67">
        <v>13.85</v>
      </c>
      <c r="G727" s="67">
        <v>10.47</v>
      </c>
      <c r="H727" s="67">
        <v>0.16</v>
      </c>
      <c r="I727" s="68">
        <v>7.5867552400000005</v>
      </c>
      <c r="J727" s="67">
        <v>10.89</v>
      </c>
      <c r="K727" s="67">
        <v>2.16</v>
      </c>
      <c r="L727" s="67">
        <v>0.39</v>
      </c>
      <c r="M727" s="67">
        <v>0.19</v>
      </c>
      <c r="N727" s="70">
        <v>0.096</v>
      </c>
      <c r="O727" s="70">
        <v>0.012</v>
      </c>
      <c r="P727" s="68">
        <f t="shared" si="25"/>
        <v>99.28475524</v>
      </c>
      <c r="Q727" s="66"/>
      <c r="R727" s="23">
        <v>384</v>
      </c>
      <c r="S727" s="23"/>
    </row>
    <row r="728" spans="1:19" ht="21" customHeight="1">
      <c r="A728" s="66" t="s">
        <v>1154</v>
      </c>
      <c r="B728" s="67">
        <v>1</v>
      </c>
      <c r="C728" s="67">
        <v>1.9</v>
      </c>
      <c r="D728" s="67">
        <v>51.36</v>
      </c>
      <c r="E728" s="67">
        <v>1.95</v>
      </c>
      <c r="F728" s="67">
        <v>13.52</v>
      </c>
      <c r="G728" s="67">
        <v>10.73</v>
      </c>
      <c r="H728" s="67">
        <v>0.15</v>
      </c>
      <c r="I728" s="68">
        <v>7.980065880000001</v>
      </c>
      <c r="J728" s="67">
        <v>10.53</v>
      </c>
      <c r="K728" s="67">
        <v>2.24</v>
      </c>
      <c r="L728" s="67">
        <v>0.38</v>
      </c>
      <c r="M728" s="67">
        <v>0.17</v>
      </c>
      <c r="N728" s="70">
        <v>0.168</v>
      </c>
      <c r="O728" s="70">
        <v>0.018</v>
      </c>
      <c r="P728" s="68">
        <f t="shared" si="25"/>
        <v>99.19606588</v>
      </c>
      <c r="Q728" s="66"/>
      <c r="R728" s="23">
        <v>672</v>
      </c>
      <c r="S728" s="23"/>
    </row>
    <row r="729" spans="1:19" ht="21" customHeight="1">
      <c r="A729" s="66" t="s">
        <v>1155</v>
      </c>
      <c r="B729" s="67">
        <v>1</v>
      </c>
      <c r="C729" s="67">
        <v>1.9</v>
      </c>
      <c r="D729" s="67">
        <v>51.58</v>
      </c>
      <c r="E729" s="67">
        <v>2.22</v>
      </c>
      <c r="F729" s="67">
        <v>13.53</v>
      </c>
      <c r="G729" s="67">
        <v>10.53</v>
      </c>
      <c r="H729" s="67">
        <v>0.14</v>
      </c>
      <c r="I729" s="68">
        <v>7.949015040000001</v>
      </c>
      <c r="J729" s="67">
        <v>10.92</v>
      </c>
      <c r="K729" s="67">
        <v>2.23</v>
      </c>
      <c r="L729" s="67">
        <v>0.36</v>
      </c>
      <c r="M729" s="67">
        <v>0.19</v>
      </c>
      <c r="N729" s="70">
        <v>0.068</v>
      </c>
      <c r="O729" s="70">
        <v>0.007</v>
      </c>
      <c r="P729" s="68">
        <f aca="true" t="shared" si="26" ref="P729:P740">SUM(D729:O729)</f>
        <v>99.72401504000001</v>
      </c>
      <c r="Q729" s="66"/>
      <c r="R729" s="23">
        <v>272</v>
      </c>
      <c r="S729" s="23"/>
    </row>
    <row r="730" spans="1:19" ht="21" customHeight="1">
      <c r="A730" s="66" t="s">
        <v>1156</v>
      </c>
      <c r="B730" s="67">
        <v>1</v>
      </c>
      <c r="C730" s="67">
        <v>1.9</v>
      </c>
      <c r="D730" s="67">
        <v>51.28</v>
      </c>
      <c r="E730" s="67">
        <v>2.13</v>
      </c>
      <c r="F730" s="67">
        <v>13.71</v>
      </c>
      <c r="G730" s="67">
        <v>10.95</v>
      </c>
      <c r="H730" s="67">
        <v>0.13</v>
      </c>
      <c r="I730" s="68">
        <v>7.928314480000001</v>
      </c>
      <c r="J730" s="67">
        <v>10.65</v>
      </c>
      <c r="K730" s="67">
        <v>2.24</v>
      </c>
      <c r="L730" s="67">
        <v>0.38</v>
      </c>
      <c r="M730" s="67">
        <v>0.17</v>
      </c>
      <c r="N730" s="70">
        <v>0.083</v>
      </c>
      <c r="O730" s="70">
        <v>0.014</v>
      </c>
      <c r="P730" s="68">
        <f t="shared" si="26"/>
        <v>99.66531447999999</v>
      </c>
      <c r="Q730" s="66"/>
      <c r="R730" s="23">
        <v>332</v>
      </c>
      <c r="S730" s="23"/>
    </row>
    <row r="731" spans="1:19" ht="21" customHeight="1">
      <c r="A731" s="66" t="s">
        <v>1157</v>
      </c>
      <c r="B731" s="67">
        <v>1</v>
      </c>
      <c r="C731" s="67">
        <v>1.9</v>
      </c>
      <c r="D731" s="67">
        <v>51.47</v>
      </c>
      <c r="E731" s="67">
        <v>2.16</v>
      </c>
      <c r="F731" s="67">
        <v>13.55</v>
      </c>
      <c r="G731" s="67">
        <v>10.79</v>
      </c>
      <c r="H731" s="67">
        <v>0.14</v>
      </c>
      <c r="I731" s="68">
        <v>8.197421760000001</v>
      </c>
      <c r="J731" s="67">
        <v>10.64</v>
      </c>
      <c r="K731" s="67">
        <v>2.22</v>
      </c>
      <c r="L731" s="67">
        <v>0.38</v>
      </c>
      <c r="M731" s="67">
        <v>0.15</v>
      </c>
      <c r="N731" s="70">
        <v>0.07</v>
      </c>
      <c r="O731" s="70">
        <v>0.008</v>
      </c>
      <c r="P731" s="68">
        <f t="shared" si="26"/>
        <v>99.77542175999999</v>
      </c>
      <c r="Q731" s="66"/>
      <c r="R731" s="23">
        <v>280</v>
      </c>
      <c r="S731" s="23"/>
    </row>
    <row r="732" spans="1:19" ht="21" customHeight="1">
      <c r="A732" s="66" t="s">
        <v>1158</v>
      </c>
      <c r="B732" s="67">
        <v>1</v>
      </c>
      <c r="C732" s="67">
        <v>1.9</v>
      </c>
      <c r="D732" s="67">
        <v>51.28</v>
      </c>
      <c r="E732" s="67">
        <v>2.24</v>
      </c>
      <c r="F732" s="67">
        <v>13.19</v>
      </c>
      <c r="G732" s="67">
        <v>10.69</v>
      </c>
      <c r="H732" s="67">
        <v>0.18</v>
      </c>
      <c r="I732" s="68">
        <v>8.73563632</v>
      </c>
      <c r="J732" s="67">
        <v>10.73</v>
      </c>
      <c r="K732" s="67">
        <v>2.06</v>
      </c>
      <c r="L732" s="67">
        <v>0.36</v>
      </c>
      <c r="M732" s="67">
        <v>0.18</v>
      </c>
      <c r="N732" s="70">
        <v>0.073</v>
      </c>
      <c r="O732" s="70">
        <v>0.01</v>
      </c>
      <c r="P732" s="68">
        <f t="shared" si="26"/>
        <v>99.72863632000002</v>
      </c>
      <c r="Q732" s="66"/>
      <c r="R732" s="23">
        <v>292</v>
      </c>
      <c r="S732" s="23"/>
    </row>
    <row r="733" spans="1:19" ht="21" customHeight="1">
      <c r="A733" s="66" t="s">
        <v>1159</v>
      </c>
      <c r="B733" s="67">
        <v>1</v>
      </c>
      <c r="C733" s="67">
        <v>1.9</v>
      </c>
      <c r="D733" s="67">
        <v>51.47</v>
      </c>
      <c r="E733" s="67">
        <v>2.05</v>
      </c>
      <c r="F733" s="67">
        <v>13.51</v>
      </c>
      <c r="G733" s="68">
        <v>10.9</v>
      </c>
      <c r="H733" s="67">
        <v>0.17</v>
      </c>
      <c r="I733" s="68">
        <v>8.08356868</v>
      </c>
      <c r="J733" s="68">
        <v>10.7</v>
      </c>
      <c r="K733" s="67">
        <v>2.21</v>
      </c>
      <c r="L733" s="67">
        <v>0.37</v>
      </c>
      <c r="M733" s="67">
        <v>0.19</v>
      </c>
      <c r="N733" s="70">
        <v>0.167</v>
      </c>
      <c r="O733" s="70">
        <v>0.005</v>
      </c>
      <c r="P733" s="68">
        <f t="shared" si="26"/>
        <v>99.82556868</v>
      </c>
      <c r="Q733" s="66"/>
      <c r="R733" s="23">
        <v>668</v>
      </c>
      <c r="S733" s="23"/>
    </row>
    <row r="734" spans="1:19" ht="21" customHeight="1">
      <c r="A734" s="66" t="s">
        <v>1160</v>
      </c>
      <c r="B734" s="67">
        <v>1</v>
      </c>
      <c r="C734" s="67">
        <v>1.9</v>
      </c>
      <c r="D734" s="67">
        <v>51.34</v>
      </c>
      <c r="E734" s="67">
        <v>2.11</v>
      </c>
      <c r="F734" s="67">
        <v>13.13</v>
      </c>
      <c r="G734" s="67">
        <v>10.86</v>
      </c>
      <c r="H734" s="67">
        <v>0.21</v>
      </c>
      <c r="I734" s="68">
        <v>8.280224</v>
      </c>
      <c r="J734" s="67">
        <v>10.76</v>
      </c>
      <c r="K734" s="67">
        <v>2.28</v>
      </c>
      <c r="L734" s="67">
        <v>0.35</v>
      </c>
      <c r="M734" s="67">
        <v>0.19</v>
      </c>
      <c r="N734" s="70">
        <v>0.08</v>
      </c>
      <c r="O734" s="70">
        <v>0.006</v>
      </c>
      <c r="P734" s="68">
        <f t="shared" si="26"/>
        <v>99.59622399999999</v>
      </c>
      <c r="Q734" s="66"/>
      <c r="R734" s="23">
        <v>320</v>
      </c>
      <c r="S734" s="23"/>
    </row>
    <row r="735" spans="1:19" ht="21" customHeight="1">
      <c r="A735" s="66" t="s">
        <v>1161</v>
      </c>
      <c r="B735" s="67">
        <v>1</v>
      </c>
      <c r="C735" s="67">
        <v>1.9</v>
      </c>
      <c r="D735" s="67">
        <v>51.13</v>
      </c>
      <c r="E735" s="67">
        <v>2.72</v>
      </c>
      <c r="F735" s="67">
        <v>13.32</v>
      </c>
      <c r="G735" s="67">
        <v>11.14</v>
      </c>
      <c r="H735" s="67">
        <v>0.16</v>
      </c>
      <c r="I735" s="68">
        <v>7.390099919999999</v>
      </c>
      <c r="J735" s="67">
        <v>11.16</v>
      </c>
      <c r="K735" s="67">
        <v>2.14</v>
      </c>
      <c r="L735" s="68">
        <v>0.5</v>
      </c>
      <c r="M735" s="68">
        <v>0.2</v>
      </c>
      <c r="N735" s="70">
        <v>0.084</v>
      </c>
      <c r="O735" s="70">
        <v>0.013</v>
      </c>
      <c r="P735" s="68">
        <f t="shared" si="26"/>
        <v>99.95709992</v>
      </c>
      <c r="Q735" s="66"/>
      <c r="R735" s="23">
        <v>336</v>
      </c>
      <c r="S735" s="23"/>
    </row>
    <row r="736" spans="1:19" ht="21" customHeight="1">
      <c r="A736" s="66" t="s">
        <v>1194</v>
      </c>
      <c r="B736" s="67">
        <v>1</v>
      </c>
      <c r="C736" s="67">
        <v>1.9</v>
      </c>
      <c r="D736" s="67">
        <v>50.56</v>
      </c>
      <c r="E736" s="67">
        <v>2.21</v>
      </c>
      <c r="F736" s="67">
        <v>13.34</v>
      </c>
      <c r="G736" s="67">
        <v>11.34</v>
      </c>
      <c r="H736" s="67">
        <v>0.19</v>
      </c>
      <c r="I736" s="68">
        <v>8.549331279999999</v>
      </c>
      <c r="J736" s="67">
        <v>10.84</v>
      </c>
      <c r="K736" s="67">
        <v>2.14</v>
      </c>
      <c r="L736" s="67">
        <v>0.38</v>
      </c>
      <c r="M736" s="68">
        <v>0.19</v>
      </c>
      <c r="N736" s="70">
        <v>0.113</v>
      </c>
      <c r="O736" s="70">
        <v>0.009</v>
      </c>
      <c r="P736" s="68">
        <f t="shared" si="26"/>
        <v>99.86133128</v>
      </c>
      <c r="Q736" s="66"/>
      <c r="R736" s="23">
        <v>452</v>
      </c>
      <c r="S736" s="23"/>
    </row>
    <row r="737" spans="1:19" ht="21" customHeight="1">
      <c r="A737" s="66" t="s">
        <v>1162</v>
      </c>
      <c r="B737" s="67">
        <v>1</v>
      </c>
      <c r="C737" s="67">
        <v>1.9</v>
      </c>
      <c r="D737" s="67">
        <v>50.94</v>
      </c>
      <c r="E737" s="68">
        <v>2</v>
      </c>
      <c r="F737" s="67">
        <v>13.39</v>
      </c>
      <c r="G737" s="67">
        <v>11.07</v>
      </c>
      <c r="H737" s="67">
        <v>0.17</v>
      </c>
      <c r="I737" s="68">
        <v>8.425127920000001</v>
      </c>
      <c r="J737" s="67">
        <v>10.75</v>
      </c>
      <c r="K737" s="67">
        <v>2.22</v>
      </c>
      <c r="L737" s="67">
        <v>0.37</v>
      </c>
      <c r="M737" s="68">
        <v>0.18</v>
      </c>
      <c r="N737" s="70">
        <v>0.093</v>
      </c>
      <c r="O737" s="70">
        <v>0.006</v>
      </c>
      <c r="P737" s="68">
        <f t="shared" si="26"/>
        <v>99.61412792000003</v>
      </c>
      <c r="Q737" s="66"/>
      <c r="R737" s="23">
        <v>372</v>
      </c>
      <c r="S737" s="23"/>
    </row>
    <row r="738" spans="1:19" ht="21" customHeight="1">
      <c r="A738" s="66" t="s">
        <v>1163</v>
      </c>
      <c r="B738" s="67">
        <v>1</v>
      </c>
      <c r="C738" s="67">
        <v>1.9</v>
      </c>
      <c r="D738" s="67">
        <v>51.71</v>
      </c>
      <c r="E738" s="68">
        <v>2.2</v>
      </c>
      <c r="F738" s="67">
        <v>13.71</v>
      </c>
      <c r="G738" s="67">
        <v>10.48</v>
      </c>
      <c r="H738" s="67">
        <v>0.15</v>
      </c>
      <c r="I738" s="68">
        <v>7.9179642</v>
      </c>
      <c r="J738" s="67">
        <v>10.31</v>
      </c>
      <c r="K738" s="67">
        <v>2.18</v>
      </c>
      <c r="L738" s="67">
        <v>0.36</v>
      </c>
      <c r="M738" s="68">
        <v>0.18</v>
      </c>
      <c r="N738" s="70">
        <v>0.072</v>
      </c>
      <c r="O738" s="70">
        <v>0.014</v>
      </c>
      <c r="P738" s="68">
        <f t="shared" si="26"/>
        <v>99.28396420000003</v>
      </c>
      <c r="Q738" s="66"/>
      <c r="R738" s="23">
        <v>288</v>
      </c>
      <c r="S738" s="23"/>
    </row>
    <row r="739" spans="1:19" ht="21" customHeight="1">
      <c r="A739" s="66" t="s">
        <v>1164</v>
      </c>
      <c r="B739" s="67">
        <v>1</v>
      </c>
      <c r="C739" s="67">
        <v>1.9</v>
      </c>
      <c r="D739" s="67">
        <v>50.62</v>
      </c>
      <c r="E739" s="67">
        <v>2.28</v>
      </c>
      <c r="F739" s="67">
        <v>13.31</v>
      </c>
      <c r="G739" s="67">
        <v>11.35</v>
      </c>
      <c r="H739" s="67">
        <v>0.17</v>
      </c>
      <c r="I739" s="68">
        <v>7.390099919999999</v>
      </c>
      <c r="J739" s="67">
        <v>11.56</v>
      </c>
      <c r="K739" s="67">
        <v>2.05</v>
      </c>
      <c r="L739" s="67">
        <v>0.37</v>
      </c>
      <c r="M739" s="68">
        <v>0.2</v>
      </c>
      <c r="N739" s="70">
        <v>0.359</v>
      </c>
      <c r="O739" s="70">
        <v>0.015</v>
      </c>
      <c r="P739" s="68">
        <f t="shared" si="26"/>
        <v>99.67409991999999</v>
      </c>
      <c r="Q739" s="66"/>
      <c r="R739" s="23">
        <v>1436</v>
      </c>
      <c r="S739" s="23" t="s">
        <v>681</v>
      </c>
    </row>
    <row r="740" spans="1:19" ht="21" customHeight="1">
      <c r="A740" s="66" t="s">
        <v>1165</v>
      </c>
      <c r="B740" s="67">
        <v>1</v>
      </c>
      <c r="C740" s="67">
        <v>1.9</v>
      </c>
      <c r="D740" s="67">
        <v>50.67</v>
      </c>
      <c r="E740" s="68">
        <v>2.3</v>
      </c>
      <c r="F740" s="67">
        <v>13.62</v>
      </c>
      <c r="G740" s="68">
        <v>11.7</v>
      </c>
      <c r="H740" s="67">
        <v>0.19</v>
      </c>
      <c r="I740" s="68">
        <v>6.965738440000001</v>
      </c>
      <c r="J740" s="67">
        <v>11.66</v>
      </c>
      <c r="K740" s="68">
        <v>2.1</v>
      </c>
      <c r="L740" s="67">
        <v>0.35</v>
      </c>
      <c r="M740" s="67">
        <v>0.22</v>
      </c>
      <c r="N740" s="70">
        <v>0.354</v>
      </c>
      <c r="O740" s="70">
        <v>0.004</v>
      </c>
      <c r="P740" s="68">
        <f t="shared" si="26"/>
        <v>100.13373843999999</v>
      </c>
      <c r="Q740" s="66"/>
      <c r="R740" s="23">
        <v>1416</v>
      </c>
      <c r="S740" s="23" t="s">
        <v>681</v>
      </c>
    </row>
    <row r="741" spans="1:19" ht="21" customHeight="1">
      <c r="A741" s="66"/>
      <c r="B741" s="67"/>
      <c r="C741" s="67"/>
      <c r="D741" s="67"/>
      <c r="E741" s="67"/>
      <c r="F741" s="67"/>
      <c r="G741" s="67"/>
      <c r="H741" s="67"/>
      <c r="I741" s="68"/>
      <c r="J741" s="67"/>
      <c r="K741" s="67"/>
      <c r="L741" s="67"/>
      <c r="M741" s="67"/>
      <c r="N741" s="70"/>
      <c r="O741" s="70"/>
      <c r="P741" s="68"/>
      <c r="Q741" s="66"/>
      <c r="R741" s="23"/>
      <c r="S741" s="23"/>
    </row>
    <row r="742" spans="1:19" ht="21" customHeight="1">
      <c r="A742" s="66" t="s">
        <v>1166</v>
      </c>
      <c r="B742" s="67">
        <v>1</v>
      </c>
      <c r="C742" s="67">
        <v>1.15</v>
      </c>
      <c r="D742" s="67">
        <v>51.47</v>
      </c>
      <c r="E742" s="67">
        <v>2.45</v>
      </c>
      <c r="F742" s="67">
        <v>13.91</v>
      </c>
      <c r="G742" s="67">
        <v>11.09</v>
      </c>
      <c r="H742" s="67">
        <v>0.17</v>
      </c>
      <c r="I742" s="68">
        <v>6.965738440000001</v>
      </c>
      <c r="J742" s="67">
        <v>10.99</v>
      </c>
      <c r="K742" s="68">
        <v>2.3</v>
      </c>
      <c r="L742" s="68">
        <v>0.4</v>
      </c>
      <c r="M742" s="68">
        <v>0.2</v>
      </c>
      <c r="N742" s="70">
        <v>0.099</v>
      </c>
      <c r="O742" s="70">
        <v>0.012</v>
      </c>
      <c r="P742" s="68">
        <f aca="true" t="shared" si="27" ref="P742:P753">SUM(D742:O742)</f>
        <v>100.05673844</v>
      </c>
      <c r="Q742" s="66"/>
      <c r="R742" s="23">
        <v>396</v>
      </c>
      <c r="S742" s="23"/>
    </row>
    <row r="743" spans="1:19" ht="21" customHeight="1">
      <c r="A743" s="66" t="s">
        <v>1167</v>
      </c>
      <c r="B743" s="67">
        <v>1</v>
      </c>
      <c r="C743" s="67">
        <v>1.15</v>
      </c>
      <c r="D743" s="67">
        <v>50.89</v>
      </c>
      <c r="E743" s="67">
        <v>2.21</v>
      </c>
      <c r="F743" s="67">
        <v>13.4</v>
      </c>
      <c r="G743" s="67">
        <v>11.27</v>
      </c>
      <c r="H743" s="67">
        <v>0.15</v>
      </c>
      <c r="I743" s="68">
        <v>7.9179642</v>
      </c>
      <c r="J743" s="67">
        <v>11.02</v>
      </c>
      <c r="K743" s="67">
        <v>2.21</v>
      </c>
      <c r="L743" s="68">
        <v>0.4</v>
      </c>
      <c r="M743" s="67">
        <v>0.19</v>
      </c>
      <c r="N743" s="70">
        <v>0.155</v>
      </c>
      <c r="O743" s="70">
        <v>0.012</v>
      </c>
      <c r="P743" s="68">
        <f t="shared" si="27"/>
        <v>99.8249642</v>
      </c>
      <c r="Q743" s="66"/>
      <c r="R743" s="23">
        <v>620</v>
      </c>
      <c r="S743" s="23"/>
    </row>
    <row r="744" spans="1:19" ht="21" customHeight="1">
      <c r="A744" s="66" t="s">
        <v>1168</v>
      </c>
      <c r="B744" s="67">
        <v>1</v>
      </c>
      <c r="C744" s="67">
        <v>1.15</v>
      </c>
      <c r="D744" s="67">
        <v>51.18</v>
      </c>
      <c r="E744" s="67">
        <v>2.32</v>
      </c>
      <c r="F744" s="67">
        <v>13.75</v>
      </c>
      <c r="G744" s="67">
        <v>11.07</v>
      </c>
      <c r="H744" s="67">
        <v>0.18</v>
      </c>
      <c r="I744" s="68">
        <v>7.5867552400000005</v>
      </c>
      <c r="J744" s="67">
        <v>11.01</v>
      </c>
      <c r="K744" s="67">
        <v>2.26</v>
      </c>
      <c r="L744" s="67">
        <v>0.39</v>
      </c>
      <c r="M744" s="67">
        <v>0.19</v>
      </c>
      <c r="N744" s="70">
        <v>0.09</v>
      </c>
      <c r="O744" s="70">
        <v>0.01</v>
      </c>
      <c r="P744" s="68">
        <f t="shared" si="27"/>
        <v>100.03675524000002</v>
      </c>
      <c r="Q744" s="66"/>
      <c r="R744" s="23">
        <v>360</v>
      </c>
      <c r="S744" s="23"/>
    </row>
    <row r="745" spans="1:19" ht="21" customHeight="1">
      <c r="A745" s="66" t="s">
        <v>1169</v>
      </c>
      <c r="B745" s="67">
        <v>1</v>
      </c>
      <c r="C745" s="67">
        <v>1.15</v>
      </c>
      <c r="D745" s="67">
        <v>50.84</v>
      </c>
      <c r="E745" s="67">
        <v>2.49</v>
      </c>
      <c r="F745" s="67">
        <v>13.63</v>
      </c>
      <c r="G745" s="67">
        <v>11.15</v>
      </c>
      <c r="H745" s="67">
        <v>0.17</v>
      </c>
      <c r="I745" s="68">
        <v>7.5764049600000005</v>
      </c>
      <c r="J745" s="67">
        <v>10.87</v>
      </c>
      <c r="K745" s="68">
        <v>2.2</v>
      </c>
      <c r="L745" s="67">
        <v>0.39</v>
      </c>
      <c r="M745" s="67">
        <v>0.19</v>
      </c>
      <c r="N745" s="70">
        <v>0.096</v>
      </c>
      <c r="O745" s="70">
        <v>0.012</v>
      </c>
      <c r="P745" s="68">
        <f t="shared" si="27"/>
        <v>99.61440496000003</v>
      </c>
      <c r="Q745" s="66"/>
      <c r="R745" s="23">
        <v>384</v>
      </c>
      <c r="S745" s="23"/>
    </row>
    <row r="746" spans="1:19" ht="21" customHeight="1">
      <c r="A746" s="66" t="s">
        <v>1170</v>
      </c>
      <c r="B746" s="67">
        <v>1</v>
      </c>
      <c r="C746" s="67">
        <v>1.15</v>
      </c>
      <c r="D746" s="67">
        <v>51.21</v>
      </c>
      <c r="E746" s="67">
        <v>2.45</v>
      </c>
      <c r="F746" s="67">
        <v>13.51</v>
      </c>
      <c r="G746" s="67">
        <v>11.06</v>
      </c>
      <c r="H746" s="67">
        <v>0.12</v>
      </c>
      <c r="I746" s="68">
        <v>7.669557480000001</v>
      </c>
      <c r="J746" s="67">
        <v>10.83</v>
      </c>
      <c r="K746" s="67">
        <v>2.19</v>
      </c>
      <c r="L746" s="67">
        <v>0.37</v>
      </c>
      <c r="M746" s="67">
        <v>0.18</v>
      </c>
      <c r="N746" s="70">
        <v>0.09</v>
      </c>
      <c r="O746" s="70">
        <v>0.01</v>
      </c>
      <c r="P746" s="68">
        <f t="shared" si="27"/>
        <v>99.68955748000002</v>
      </c>
      <c r="Q746" s="66"/>
      <c r="R746" s="23">
        <v>360</v>
      </c>
      <c r="S746" s="23"/>
    </row>
    <row r="747" spans="1:19" ht="21" customHeight="1">
      <c r="A747" s="66" t="s">
        <v>1171</v>
      </c>
      <c r="B747" s="67">
        <v>1</v>
      </c>
      <c r="C747" s="67">
        <v>1.15</v>
      </c>
      <c r="D747" s="67">
        <v>50.45</v>
      </c>
      <c r="E747" s="67">
        <v>2.37</v>
      </c>
      <c r="F747" s="67">
        <v>12.64</v>
      </c>
      <c r="G747" s="68">
        <v>11.1</v>
      </c>
      <c r="H747" s="67">
        <v>0.17</v>
      </c>
      <c r="I747" s="68">
        <v>9.66716152</v>
      </c>
      <c r="J747" s="67">
        <v>10.32</v>
      </c>
      <c r="K747" s="67">
        <v>2.04</v>
      </c>
      <c r="L747" s="67">
        <v>0.37</v>
      </c>
      <c r="M747" s="67">
        <v>0.19</v>
      </c>
      <c r="N747" s="70">
        <v>0.107</v>
      </c>
      <c r="O747" s="70">
        <v>0.011</v>
      </c>
      <c r="P747" s="68">
        <f t="shared" si="27"/>
        <v>99.43516152</v>
      </c>
      <c r="Q747" s="66"/>
      <c r="R747" s="23">
        <v>428</v>
      </c>
      <c r="S747" s="23"/>
    </row>
    <row r="748" spans="1:19" ht="21" customHeight="1">
      <c r="A748" s="66" t="s">
        <v>1172</v>
      </c>
      <c r="B748" s="67">
        <v>1</v>
      </c>
      <c r="C748" s="67">
        <v>1.15</v>
      </c>
      <c r="D748" s="67">
        <v>51.56</v>
      </c>
      <c r="E748" s="67">
        <v>2.41</v>
      </c>
      <c r="F748" s="67">
        <v>14.11</v>
      </c>
      <c r="G748" s="68">
        <v>11.06</v>
      </c>
      <c r="H748" s="67">
        <v>0.18</v>
      </c>
      <c r="I748" s="68">
        <v>6.872585920000001</v>
      </c>
      <c r="J748" s="67">
        <v>11.13</v>
      </c>
      <c r="K748" s="67">
        <v>2.26</v>
      </c>
      <c r="L748" s="68">
        <v>0.4</v>
      </c>
      <c r="M748" s="67">
        <v>0.19</v>
      </c>
      <c r="N748" s="70">
        <v>0.051</v>
      </c>
      <c r="O748" s="70">
        <v>0.011</v>
      </c>
      <c r="P748" s="68">
        <f t="shared" si="27"/>
        <v>100.23458592000001</v>
      </c>
      <c r="Q748" s="66"/>
      <c r="R748" s="23">
        <v>204</v>
      </c>
      <c r="S748" s="23"/>
    </row>
    <row r="749" spans="1:19" ht="21" customHeight="1">
      <c r="A749" s="66" t="s">
        <v>1173</v>
      </c>
      <c r="B749" s="67">
        <v>1</v>
      </c>
      <c r="C749" s="67">
        <v>1.15</v>
      </c>
      <c r="D749" s="67">
        <v>51.47</v>
      </c>
      <c r="E749" s="67">
        <v>2.39</v>
      </c>
      <c r="F749" s="67">
        <v>14.03</v>
      </c>
      <c r="G749" s="68">
        <v>11.1</v>
      </c>
      <c r="H749" s="67">
        <v>0.19</v>
      </c>
      <c r="I749" s="68">
        <v>6.99678928</v>
      </c>
      <c r="J749" s="67">
        <v>11.05</v>
      </c>
      <c r="K749" s="67">
        <v>2.24</v>
      </c>
      <c r="L749" s="67">
        <v>0.38</v>
      </c>
      <c r="M749" s="67">
        <v>0.19</v>
      </c>
      <c r="N749" s="70">
        <v>0.112</v>
      </c>
      <c r="O749" s="70">
        <v>0.004</v>
      </c>
      <c r="P749" s="68">
        <f t="shared" si="27"/>
        <v>100.15278927999998</v>
      </c>
      <c r="Q749" s="66"/>
      <c r="R749" s="23">
        <v>448</v>
      </c>
      <c r="S749" s="23"/>
    </row>
    <row r="750" spans="1:19" ht="21" customHeight="1">
      <c r="A750" s="66" t="s">
        <v>1174</v>
      </c>
      <c r="B750" s="67">
        <v>1</v>
      </c>
      <c r="C750" s="67">
        <v>1.15</v>
      </c>
      <c r="D750" s="67">
        <v>50.89</v>
      </c>
      <c r="E750" s="67">
        <v>2.42</v>
      </c>
      <c r="F750" s="67">
        <v>13.54</v>
      </c>
      <c r="G750" s="67">
        <v>11.15</v>
      </c>
      <c r="H750" s="67">
        <v>0.17</v>
      </c>
      <c r="I750" s="68">
        <v>7.84551224</v>
      </c>
      <c r="J750" s="67">
        <v>11.03</v>
      </c>
      <c r="K750" s="67">
        <v>2.18</v>
      </c>
      <c r="L750" s="67">
        <v>0.42</v>
      </c>
      <c r="M750" s="67">
        <v>0.22</v>
      </c>
      <c r="N750" s="70">
        <v>0.08</v>
      </c>
      <c r="O750" s="70">
        <v>0.004</v>
      </c>
      <c r="P750" s="68">
        <f t="shared" si="27"/>
        <v>99.94951224000002</v>
      </c>
      <c r="Q750" s="66"/>
      <c r="R750" s="23">
        <v>320</v>
      </c>
      <c r="S750" s="23"/>
    </row>
    <row r="751" spans="1:19" ht="21" customHeight="1">
      <c r="A751" s="66" t="s">
        <v>1175</v>
      </c>
      <c r="B751" s="67">
        <v>1</v>
      </c>
      <c r="C751" s="67">
        <v>1.15</v>
      </c>
      <c r="D751" s="67">
        <v>50.83</v>
      </c>
      <c r="E751" s="67">
        <v>2.39</v>
      </c>
      <c r="F751" s="67">
        <v>13.42</v>
      </c>
      <c r="G751" s="67">
        <v>11.02</v>
      </c>
      <c r="H751" s="67">
        <v>0.15</v>
      </c>
      <c r="I751" s="68">
        <v>7.84551224</v>
      </c>
      <c r="J751" s="67">
        <v>11.1</v>
      </c>
      <c r="K751" s="67">
        <v>2.07</v>
      </c>
      <c r="L751" s="67">
        <v>0.39</v>
      </c>
      <c r="M751" s="67">
        <v>0.2</v>
      </c>
      <c r="N751" s="70">
        <v>0.118</v>
      </c>
      <c r="O751" s="70">
        <v>0.01</v>
      </c>
      <c r="P751" s="68">
        <f t="shared" si="27"/>
        <v>99.54351224</v>
      </c>
      <c r="Q751" s="66"/>
      <c r="R751" s="23">
        <v>472</v>
      </c>
      <c r="S751" s="23"/>
    </row>
    <row r="752" spans="1:19" ht="21" customHeight="1">
      <c r="A752" s="66" t="s">
        <v>1176</v>
      </c>
      <c r="B752" s="67">
        <v>1</v>
      </c>
      <c r="C752" s="67">
        <v>1.15</v>
      </c>
      <c r="D752" s="68">
        <v>50.6</v>
      </c>
      <c r="E752" s="67">
        <v>2.24</v>
      </c>
      <c r="F752" s="67">
        <v>13.03</v>
      </c>
      <c r="G752" s="67">
        <v>11.13</v>
      </c>
      <c r="H752" s="67">
        <v>0.21</v>
      </c>
      <c r="I752" s="68">
        <v>9.33595256</v>
      </c>
      <c r="J752" s="67">
        <v>10.73</v>
      </c>
      <c r="K752" s="67">
        <v>2.11</v>
      </c>
      <c r="L752" s="67">
        <v>0.39</v>
      </c>
      <c r="M752" s="67">
        <v>0.21</v>
      </c>
      <c r="N752" s="70">
        <v>0.116</v>
      </c>
      <c r="O752" s="70">
        <v>0.006</v>
      </c>
      <c r="P752" s="68">
        <f t="shared" si="27"/>
        <v>100.10795255999999</v>
      </c>
      <c r="Q752" s="66"/>
      <c r="R752" s="23">
        <v>464</v>
      </c>
      <c r="S752" s="23"/>
    </row>
    <row r="753" spans="1:19" ht="21" customHeight="1">
      <c r="A753" s="66" t="s">
        <v>1177</v>
      </c>
      <c r="B753" s="67">
        <v>1</v>
      </c>
      <c r="C753" s="67">
        <v>1.15</v>
      </c>
      <c r="D753" s="67">
        <v>51.26</v>
      </c>
      <c r="E753" s="67">
        <v>2.43</v>
      </c>
      <c r="F753" s="68">
        <v>13.8</v>
      </c>
      <c r="G753" s="67">
        <v>10.96</v>
      </c>
      <c r="H753" s="67">
        <v>0.15</v>
      </c>
      <c r="I753" s="68">
        <v>7.59710552</v>
      </c>
      <c r="J753" s="68">
        <v>10.8</v>
      </c>
      <c r="K753" s="67">
        <v>2.22</v>
      </c>
      <c r="L753" s="67">
        <v>0.41</v>
      </c>
      <c r="M753" s="67">
        <v>0.2</v>
      </c>
      <c r="N753" s="70">
        <v>0.086</v>
      </c>
      <c r="O753" s="70">
        <v>0.013</v>
      </c>
      <c r="P753" s="68">
        <f t="shared" si="27"/>
        <v>99.92610552</v>
      </c>
      <c r="Q753" s="66"/>
      <c r="R753" s="23">
        <v>344</v>
      </c>
      <c r="S753" s="23"/>
    </row>
    <row r="754" spans="1:19" ht="21" customHeight="1">
      <c r="A754" s="66"/>
      <c r="B754" s="67"/>
      <c r="C754" s="67"/>
      <c r="D754" s="67"/>
      <c r="E754" s="67"/>
      <c r="F754" s="67"/>
      <c r="G754" s="67"/>
      <c r="H754" s="67"/>
      <c r="I754" s="68"/>
      <c r="J754" s="67"/>
      <c r="K754" s="67"/>
      <c r="L754" s="67"/>
      <c r="M754" s="67"/>
      <c r="N754" s="70"/>
      <c r="O754" s="70"/>
      <c r="P754" s="67"/>
      <c r="Q754" s="66"/>
      <c r="R754" s="23"/>
      <c r="S754" s="23"/>
    </row>
    <row r="755" spans="1:19" ht="21" customHeight="1">
      <c r="A755" s="66" t="s">
        <v>1178</v>
      </c>
      <c r="B755" s="67">
        <v>1</v>
      </c>
      <c r="C755" s="67">
        <v>0.55</v>
      </c>
      <c r="D755" s="67">
        <v>51.05</v>
      </c>
      <c r="E755" s="67">
        <v>2.42</v>
      </c>
      <c r="F755" s="67">
        <v>13.42</v>
      </c>
      <c r="G755" s="67">
        <v>11.05</v>
      </c>
      <c r="H755" s="67">
        <v>0.16</v>
      </c>
      <c r="I755" s="68">
        <v>7.535003840000001</v>
      </c>
      <c r="J755" s="67">
        <v>11.26</v>
      </c>
      <c r="K755" s="67">
        <v>2.07</v>
      </c>
      <c r="L755" s="67">
        <v>0.44</v>
      </c>
      <c r="M755" s="67">
        <v>0.24</v>
      </c>
      <c r="N755" s="70">
        <v>0.113</v>
      </c>
      <c r="O755" s="70">
        <v>0.005</v>
      </c>
      <c r="P755" s="68">
        <f aca="true" t="shared" si="28" ref="P755:P763">SUM(D755:O755)</f>
        <v>99.76300383999998</v>
      </c>
      <c r="Q755" s="66"/>
      <c r="R755" s="23">
        <v>452</v>
      </c>
      <c r="S755" s="23"/>
    </row>
    <row r="756" spans="1:19" ht="21" customHeight="1">
      <c r="A756" s="66" t="s">
        <v>1195</v>
      </c>
      <c r="B756" s="67">
        <v>1</v>
      </c>
      <c r="C756" s="67">
        <v>0.55</v>
      </c>
      <c r="D756" s="67">
        <v>50.94</v>
      </c>
      <c r="E756" s="68">
        <v>2.4</v>
      </c>
      <c r="F756" s="67">
        <v>13.53</v>
      </c>
      <c r="G756" s="67">
        <v>10.27</v>
      </c>
      <c r="H756" s="67">
        <v>0.16</v>
      </c>
      <c r="I756" s="68">
        <v>7.245196</v>
      </c>
      <c r="J756" s="67">
        <v>11.69</v>
      </c>
      <c r="K756" s="67">
        <v>2.06</v>
      </c>
      <c r="L756" s="67">
        <v>0.45</v>
      </c>
      <c r="M756" s="67">
        <v>0.19</v>
      </c>
      <c r="N756" s="70">
        <v>0.054</v>
      </c>
      <c r="O756" s="70">
        <v>0.005</v>
      </c>
      <c r="P756" s="68">
        <f t="shared" si="28"/>
        <v>98.99419599999997</v>
      </c>
      <c r="Q756" s="66"/>
      <c r="R756" s="23">
        <v>216</v>
      </c>
      <c r="S756" s="23"/>
    </row>
    <row r="757" spans="1:19" ht="21" customHeight="1">
      <c r="A757" s="66" t="s">
        <v>1179</v>
      </c>
      <c r="B757" s="67">
        <v>1</v>
      </c>
      <c r="C757" s="67">
        <v>0.55</v>
      </c>
      <c r="D757" s="68">
        <v>50.9</v>
      </c>
      <c r="E757" s="67">
        <v>2.86</v>
      </c>
      <c r="F757" s="67">
        <v>13.72</v>
      </c>
      <c r="G757" s="67">
        <v>11.82</v>
      </c>
      <c r="H757" s="67">
        <v>0.19</v>
      </c>
      <c r="I757" s="68">
        <v>6.49997584</v>
      </c>
      <c r="J757" s="67">
        <v>10.87</v>
      </c>
      <c r="K757" s="67">
        <v>2.28</v>
      </c>
      <c r="L757" s="67">
        <v>0.49</v>
      </c>
      <c r="M757" s="67">
        <v>0.23</v>
      </c>
      <c r="N757" s="70">
        <v>0.125</v>
      </c>
      <c r="O757" s="70">
        <v>0.015</v>
      </c>
      <c r="P757" s="68">
        <f t="shared" si="28"/>
        <v>99.99997584000002</v>
      </c>
      <c r="Q757" s="66"/>
      <c r="R757" s="23">
        <v>500</v>
      </c>
      <c r="S757" s="23"/>
    </row>
    <row r="758" spans="1:19" ht="21" customHeight="1">
      <c r="A758" s="66" t="s">
        <v>1180</v>
      </c>
      <c r="B758" s="67">
        <v>1</v>
      </c>
      <c r="C758" s="67">
        <v>0.55</v>
      </c>
      <c r="D758" s="67">
        <v>50.15</v>
      </c>
      <c r="E758" s="67">
        <v>2.46</v>
      </c>
      <c r="F758" s="67">
        <v>12.46</v>
      </c>
      <c r="G758" s="67">
        <v>12.01</v>
      </c>
      <c r="H758" s="67">
        <v>0.16</v>
      </c>
      <c r="I758" s="68">
        <v>9.64646096</v>
      </c>
      <c r="J758" s="67">
        <v>10.76</v>
      </c>
      <c r="K758" s="67">
        <v>2.03</v>
      </c>
      <c r="L758" s="67">
        <v>0.42</v>
      </c>
      <c r="M758" s="67">
        <v>0.18</v>
      </c>
      <c r="N758" s="70">
        <v>0.082</v>
      </c>
      <c r="O758" s="70">
        <v>0.011</v>
      </c>
      <c r="P758" s="68">
        <f t="shared" si="28"/>
        <v>100.36946096</v>
      </c>
      <c r="Q758" s="66"/>
      <c r="R758" s="23">
        <v>328</v>
      </c>
      <c r="S758" s="23"/>
    </row>
    <row r="759" spans="1:19" ht="21" customHeight="1">
      <c r="A759" s="66" t="s">
        <v>1181</v>
      </c>
      <c r="B759" s="67">
        <v>1</v>
      </c>
      <c r="C759" s="67">
        <v>0.55</v>
      </c>
      <c r="D759" s="67">
        <v>51.01</v>
      </c>
      <c r="E759" s="67">
        <v>2.58</v>
      </c>
      <c r="F759" s="67">
        <v>13.65</v>
      </c>
      <c r="G759" s="67">
        <v>11.29</v>
      </c>
      <c r="H759" s="67">
        <v>0.18</v>
      </c>
      <c r="I759" s="68">
        <v>7.21414516</v>
      </c>
      <c r="J759" s="67">
        <v>11.24</v>
      </c>
      <c r="K759" s="67">
        <v>2.15</v>
      </c>
      <c r="L759" s="67">
        <v>0.46</v>
      </c>
      <c r="M759" s="68">
        <v>0.2</v>
      </c>
      <c r="N759" s="70">
        <v>0.112</v>
      </c>
      <c r="O759" s="70">
        <v>0.008</v>
      </c>
      <c r="P759" s="68">
        <f t="shared" si="28"/>
        <v>100.09414516</v>
      </c>
      <c r="Q759" s="66"/>
      <c r="R759" s="23">
        <v>448</v>
      </c>
      <c r="S759" s="23"/>
    </row>
    <row r="760" spans="1:19" ht="21" customHeight="1">
      <c r="A760" s="66" t="s">
        <v>1182</v>
      </c>
      <c r="B760" s="67">
        <v>1</v>
      </c>
      <c r="C760" s="67">
        <v>0.55</v>
      </c>
      <c r="D760" s="67">
        <v>49.91</v>
      </c>
      <c r="E760" s="67">
        <v>2.37</v>
      </c>
      <c r="F760" s="67">
        <v>12.27</v>
      </c>
      <c r="G760" s="67">
        <v>11.78</v>
      </c>
      <c r="H760" s="67">
        <v>0.16</v>
      </c>
      <c r="I760" s="68">
        <v>9.7810146</v>
      </c>
      <c r="J760" s="67">
        <v>10.48</v>
      </c>
      <c r="K760" s="67">
        <v>2.03</v>
      </c>
      <c r="L760" s="67">
        <v>0.42</v>
      </c>
      <c r="M760" s="67">
        <v>0.17</v>
      </c>
      <c r="N760" s="70">
        <v>0.121</v>
      </c>
      <c r="O760" s="70">
        <v>0.012</v>
      </c>
      <c r="P760" s="68">
        <f t="shared" si="28"/>
        <v>99.5040146</v>
      </c>
      <c r="Q760" s="66"/>
      <c r="R760" s="23">
        <v>484</v>
      </c>
      <c r="S760" s="23"/>
    </row>
    <row r="761" spans="1:19" ht="21" customHeight="1">
      <c r="A761" s="66" t="s">
        <v>1183</v>
      </c>
      <c r="B761" s="67">
        <v>1</v>
      </c>
      <c r="C761" s="67">
        <v>0.55</v>
      </c>
      <c r="D761" s="67">
        <v>50.28</v>
      </c>
      <c r="E761" s="68">
        <v>2.5</v>
      </c>
      <c r="F761" s="68">
        <v>12.4</v>
      </c>
      <c r="G761" s="67">
        <v>11.71</v>
      </c>
      <c r="H761" s="67">
        <v>0.18</v>
      </c>
      <c r="I761" s="68">
        <v>9.43945536</v>
      </c>
      <c r="J761" s="68">
        <v>10.5</v>
      </c>
      <c r="K761" s="67">
        <v>2.01</v>
      </c>
      <c r="L761" s="67">
        <v>0.43</v>
      </c>
      <c r="M761" s="67">
        <v>0.21</v>
      </c>
      <c r="N761" s="70">
        <v>0.135</v>
      </c>
      <c r="O761" s="70">
        <v>0.015</v>
      </c>
      <c r="P761" s="68">
        <f t="shared" si="28"/>
        <v>99.80945536000003</v>
      </c>
      <c r="Q761" s="66"/>
      <c r="R761" s="23">
        <v>540</v>
      </c>
      <c r="S761" s="23"/>
    </row>
    <row r="762" spans="1:19" ht="21" customHeight="1">
      <c r="A762" s="66" t="s">
        <v>1184</v>
      </c>
      <c r="B762" s="67">
        <v>1</v>
      </c>
      <c r="C762" s="67">
        <v>0.55</v>
      </c>
      <c r="D762" s="67">
        <v>50.91</v>
      </c>
      <c r="E762" s="67">
        <v>2.74</v>
      </c>
      <c r="F762" s="67">
        <v>13.74</v>
      </c>
      <c r="G762" s="67">
        <v>11.41</v>
      </c>
      <c r="H762" s="68">
        <v>0.2</v>
      </c>
      <c r="I762" s="68">
        <v>6.841535080000001</v>
      </c>
      <c r="J762" s="67">
        <v>10.94</v>
      </c>
      <c r="K762" s="68">
        <v>2.2</v>
      </c>
      <c r="L762" s="68">
        <v>0.47</v>
      </c>
      <c r="M762" s="67">
        <v>0.23</v>
      </c>
      <c r="N762" s="70">
        <v>0.159</v>
      </c>
      <c r="O762" s="70">
        <v>0.017</v>
      </c>
      <c r="P762" s="68">
        <f t="shared" si="28"/>
        <v>99.85753508</v>
      </c>
      <c r="Q762" s="66"/>
      <c r="R762" s="23">
        <v>636</v>
      </c>
      <c r="S762" s="23"/>
    </row>
    <row r="763" spans="1:19" ht="21" customHeight="1">
      <c r="A763" s="66" t="s">
        <v>1185</v>
      </c>
      <c r="B763" s="67">
        <v>1</v>
      </c>
      <c r="C763" s="67">
        <v>0.55</v>
      </c>
      <c r="D763" s="67">
        <v>51.04</v>
      </c>
      <c r="E763" s="67">
        <v>2.62</v>
      </c>
      <c r="F763" s="67">
        <v>13.64</v>
      </c>
      <c r="G763" s="67">
        <v>10.75</v>
      </c>
      <c r="H763" s="68">
        <v>0.2</v>
      </c>
      <c r="I763" s="68">
        <v>7.23484572</v>
      </c>
      <c r="J763" s="67">
        <v>11.27</v>
      </c>
      <c r="K763" s="68">
        <v>2.2</v>
      </c>
      <c r="L763" s="68">
        <v>0.47</v>
      </c>
      <c r="M763" s="67">
        <v>0.23</v>
      </c>
      <c r="N763" s="70">
        <v>0.095</v>
      </c>
      <c r="O763" s="70">
        <v>0.008</v>
      </c>
      <c r="P763" s="68">
        <f t="shared" si="28"/>
        <v>99.75784571999999</v>
      </c>
      <c r="Q763" s="66"/>
      <c r="R763" s="23">
        <v>380</v>
      </c>
      <c r="S763" s="23"/>
    </row>
    <row r="764" spans="1:19" ht="21" customHeight="1">
      <c r="A764" s="66"/>
      <c r="B764" s="67"/>
      <c r="C764" s="67"/>
      <c r="D764" s="67"/>
      <c r="E764" s="67"/>
      <c r="F764" s="67"/>
      <c r="G764" s="67"/>
      <c r="H764" s="67"/>
      <c r="I764" s="68"/>
      <c r="J764" s="67"/>
      <c r="K764" s="67"/>
      <c r="L764" s="67"/>
      <c r="M764" s="67"/>
      <c r="N764" s="70"/>
      <c r="O764" s="70"/>
      <c r="P764" s="68"/>
      <c r="Q764" s="66"/>
      <c r="R764" s="23"/>
      <c r="S764" s="23"/>
    </row>
    <row r="765" spans="1:19" ht="21" customHeight="1">
      <c r="A765" s="66" t="s">
        <v>1186</v>
      </c>
      <c r="B765" s="67">
        <v>1</v>
      </c>
      <c r="C765" s="67">
        <v>0.09</v>
      </c>
      <c r="D765" s="67">
        <v>50.58</v>
      </c>
      <c r="E765" s="67">
        <v>2.44</v>
      </c>
      <c r="F765" s="67">
        <v>12.94</v>
      </c>
      <c r="G765" s="67">
        <v>11.59</v>
      </c>
      <c r="H765" s="67">
        <v>0.16</v>
      </c>
      <c r="I765" s="68">
        <v>8.197421760000001</v>
      </c>
      <c r="J765" s="68">
        <v>11</v>
      </c>
      <c r="K765" s="68">
        <v>2.1</v>
      </c>
      <c r="L765" s="67">
        <v>0.42</v>
      </c>
      <c r="M765" s="67">
        <v>0.21</v>
      </c>
      <c r="N765" s="70">
        <v>0.089</v>
      </c>
      <c r="O765" s="70">
        <v>0.011</v>
      </c>
      <c r="P765" s="68">
        <f aca="true" t="shared" si="29" ref="P765:P772">SUM(D765:O765)</f>
        <v>99.73742175999998</v>
      </c>
      <c r="Q765" s="66"/>
      <c r="R765" s="23">
        <v>356</v>
      </c>
      <c r="S765" s="23"/>
    </row>
    <row r="766" spans="1:19" ht="21" customHeight="1">
      <c r="A766" s="66" t="s">
        <v>1187</v>
      </c>
      <c r="B766" s="67">
        <v>1</v>
      </c>
      <c r="C766" s="67">
        <v>0.09</v>
      </c>
      <c r="D766" s="67">
        <v>51.07</v>
      </c>
      <c r="E766" s="67">
        <v>2.59</v>
      </c>
      <c r="F766" s="67">
        <v>13.57</v>
      </c>
      <c r="G766" s="67">
        <v>10.99</v>
      </c>
      <c r="H766" s="67">
        <v>0.18</v>
      </c>
      <c r="I766" s="68">
        <v>7.00713956</v>
      </c>
      <c r="J766" s="67">
        <v>11.23</v>
      </c>
      <c r="K766" s="68">
        <v>2.24</v>
      </c>
      <c r="L766" s="67">
        <v>0.46</v>
      </c>
      <c r="M766" s="67">
        <v>0.23</v>
      </c>
      <c r="N766" s="70">
        <v>0.06</v>
      </c>
      <c r="O766" s="70">
        <v>0.011</v>
      </c>
      <c r="P766" s="68">
        <f t="shared" si="29"/>
        <v>99.63813955999998</v>
      </c>
      <c r="Q766" s="66"/>
      <c r="R766" s="23">
        <v>240</v>
      </c>
      <c r="S766" s="23"/>
    </row>
    <row r="767" spans="1:19" ht="21" customHeight="1">
      <c r="A767" s="66" t="s">
        <v>1188</v>
      </c>
      <c r="B767" s="67">
        <v>1</v>
      </c>
      <c r="C767" s="67">
        <v>0.09</v>
      </c>
      <c r="D767" s="67">
        <v>50.35</v>
      </c>
      <c r="E767" s="67">
        <v>2.59</v>
      </c>
      <c r="F767" s="67">
        <v>13.39</v>
      </c>
      <c r="G767" s="67">
        <v>11.18</v>
      </c>
      <c r="H767" s="67">
        <v>0.12</v>
      </c>
      <c r="I767" s="68">
        <v>7.152043480000001</v>
      </c>
      <c r="J767" s="67">
        <v>11.26</v>
      </c>
      <c r="K767" s="68">
        <v>2.14</v>
      </c>
      <c r="L767" s="67">
        <v>0.45</v>
      </c>
      <c r="M767" s="68">
        <v>0.2</v>
      </c>
      <c r="N767" s="70">
        <v>0.151</v>
      </c>
      <c r="O767" s="70">
        <v>0.01</v>
      </c>
      <c r="P767" s="68">
        <f t="shared" si="29"/>
        <v>98.99304348000001</v>
      </c>
      <c r="Q767" s="66"/>
      <c r="R767" s="23">
        <v>604</v>
      </c>
      <c r="S767" s="23"/>
    </row>
    <row r="768" spans="1:19" ht="21" customHeight="1">
      <c r="A768" s="66" t="s">
        <v>1189</v>
      </c>
      <c r="B768" s="67">
        <v>1</v>
      </c>
      <c r="C768" s="67">
        <v>0.09</v>
      </c>
      <c r="D768" s="67">
        <v>50.92</v>
      </c>
      <c r="E768" s="67">
        <v>2.58</v>
      </c>
      <c r="F768" s="67">
        <v>13.65</v>
      </c>
      <c r="G768" s="67">
        <v>11.09</v>
      </c>
      <c r="H768" s="67">
        <v>0.17</v>
      </c>
      <c r="I768" s="68">
        <v>7.22449544</v>
      </c>
      <c r="J768" s="67">
        <v>11.16</v>
      </c>
      <c r="K768" s="68">
        <v>2.2</v>
      </c>
      <c r="L768" s="67">
        <v>0.48</v>
      </c>
      <c r="M768" s="68">
        <v>0.22</v>
      </c>
      <c r="N768" s="70">
        <v>0.12</v>
      </c>
      <c r="O768" s="70">
        <v>0.016</v>
      </c>
      <c r="P768" s="68">
        <f t="shared" si="29"/>
        <v>99.83049544000002</v>
      </c>
      <c r="Q768" s="66"/>
      <c r="R768" s="23">
        <v>480</v>
      </c>
      <c r="S768" s="23"/>
    </row>
    <row r="769" spans="1:19" ht="21" customHeight="1">
      <c r="A769" s="66" t="s">
        <v>1190</v>
      </c>
      <c r="B769" s="67">
        <v>1</v>
      </c>
      <c r="C769" s="67">
        <v>0.09</v>
      </c>
      <c r="D769" s="67">
        <v>50.99</v>
      </c>
      <c r="E769" s="67">
        <v>2.58</v>
      </c>
      <c r="F769" s="67">
        <v>13.33</v>
      </c>
      <c r="G769" s="67">
        <v>11.51</v>
      </c>
      <c r="H769" s="67">
        <v>0.17</v>
      </c>
      <c r="I769" s="68">
        <v>7.555704400000001</v>
      </c>
      <c r="J769" s="67">
        <v>11.22</v>
      </c>
      <c r="K769" s="68">
        <v>2.11</v>
      </c>
      <c r="L769" s="67">
        <v>0.44</v>
      </c>
      <c r="M769" s="68">
        <v>0.23</v>
      </c>
      <c r="N769" s="70">
        <v>0.075</v>
      </c>
      <c r="O769" s="70">
        <v>0.011</v>
      </c>
      <c r="P769" s="68">
        <f t="shared" si="29"/>
        <v>100.22170440000001</v>
      </c>
      <c r="Q769" s="66"/>
      <c r="R769" s="23">
        <v>300</v>
      </c>
      <c r="S769" s="23"/>
    </row>
    <row r="770" spans="1:19" ht="21" customHeight="1">
      <c r="A770" s="66" t="s">
        <v>1191</v>
      </c>
      <c r="B770" s="67">
        <v>1</v>
      </c>
      <c r="C770" s="67">
        <v>0.09</v>
      </c>
      <c r="D770" s="67">
        <v>50.56</v>
      </c>
      <c r="E770" s="67">
        <v>2.55</v>
      </c>
      <c r="F770" s="67">
        <v>13.51</v>
      </c>
      <c r="G770" s="67">
        <v>11.26</v>
      </c>
      <c r="H770" s="67">
        <v>0.17</v>
      </c>
      <c r="I770" s="68">
        <v>6.976088720000001</v>
      </c>
      <c r="J770" s="67">
        <v>11.21</v>
      </c>
      <c r="K770" s="68">
        <v>2.21</v>
      </c>
      <c r="L770" s="67">
        <v>0.45</v>
      </c>
      <c r="M770" s="68">
        <v>0.2</v>
      </c>
      <c r="N770" s="70">
        <v>0.245</v>
      </c>
      <c r="O770" s="70">
        <v>0.012</v>
      </c>
      <c r="P770" s="68">
        <f t="shared" si="29"/>
        <v>99.35308872000003</v>
      </c>
      <c r="Q770" s="66"/>
      <c r="R770" s="23">
        <v>980</v>
      </c>
      <c r="S770" s="23"/>
    </row>
    <row r="771" spans="1:19" ht="21" customHeight="1">
      <c r="A771" s="66" t="s">
        <v>1192</v>
      </c>
      <c r="B771" s="67">
        <v>1</v>
      </c>
      <c r="C771" s="67">
        <v>0.09</v>
      </c>
      <c r="D771" s="67">
        <v>50.73</v>
      </c>
      <c r="E771" s="67">
        <v>2.81</v>
      </c>
      <c r="F771" s="67">
        <v>13.69</v>
      </c>
      <c r="G771" s="67">
        <v>11.97</v>
      </c>
      <c r="H771" s="67">
        <v>0.18</v>
      </c>
      <c r="I771" s="68">
        <v>6.35507192</v>
      </c>
      <c r="J771" s="67">
        <v>10.59</v>
      </c>
      <c r="K771" s="68">
        <v>2.38</v>
      </c>
      <c r="L771" s="67">
        <v>0.52</v>
      </c>
      <c r="M771" s="67">
        <v>0.28</v>
      </c>
      <c r="N771" s="70">
        <v>0.112</v>
      </c>
      <c r="O771" s="70">
        <v>0.012</v>
      </c>
      <c r="P771" s="68">
        <f t="shared" si="29"/>
        <v>99.62907192</v>
      </c>
      <c r="Q771" s="66"/>
      <c r="R771" s="23">
        <v>448</v>
      </c>
      <c r="S771" s="23"/>
    </row>
    <row r="772" spans="1:19" ht="21" customHeight="1">
      <c r="A772" s="66" t="s">
        <v>1193</v>
      </c>
      <c r="B772" s="67">
        <v>1</v>
      </c>
      <c r="C772" s="67">
        <v>0.09</v>
      </c>
      <c r="D772" s="67">
        <v>51.24</v>
      </c>
      <c r="E772" s="67">
        <v>2.67</v>
      </c>
      <c r="F772" s="68">
        <v>13.6</v>
      </c>
      <c r="G772" s="67">
        <v>11.29</v>
      </c>
      <c r="H772" s="67">
        <v>0.18</v>
      </c>
      <c r="I772" s="68">
        <v>6.965738440000001</v>
      </c>
      <c r="J772" s="67">
        <v>11.29</v>
      </c>
      <c r="K772" s="68">
        <v>2.2</v>
      </c>
      <c r="L772" s="67">
        <v>0.46</v>
      </c>
      <c r="M772" s="67">
        <v>0.17</v>
      </c>
      <c r="N772" s="70">
        <v>0.112</v>
      </c>
      <c r="O772" s="70">
        <v>0.015</v>
      </c>
      <c r="P772" s="68">
        <f t="shared" si="29"/>
        <v>100.19273844</v>
      </c>
      <c r="Q772" s="66"/>
      <c r="R772" s="23">
        <v>448</v>
      </c>
      <c r="S772" s="23"/>
    </row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</sheetData>
  <sheetProtection/>
  <mergeCells count="2">
    <mergeCell ref="A1:S1"/>
    <mergeCell ref="A2:S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13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:T1"/>
    </sheetView>
  </sheetViews>
  <sheetFormatPr defaultColWidth="9.140625" defaultRowHeight="15"/>
  <cols>
    <col min="1" max="1" width="19.140625" style="0" customWidth="1"/>
    <col min="2" max="2" width="16.8515625" style="1" customWidth="1"/>
    <col min="3" max="3" width="11.421875" style="1" customWidth="1"/>
    <col min="4" max="4" width="16.28125" style="1" customWidth="1"/>
    <col min="5" max="5" width="10.28125" style="1" customWidth="1"/>
    <col min="6" max="6" width="9.421875" style="1" customWidth="1"/>
    <col min="7" max="7" width="11.00390625" style="1" bestFit="1" customWidth="1"/>
    <col min="8" max="9" width="12.140625" style="1" bestFit="1" customWidth="1"/>
    <col min="10" max="13" width="11.00390625" style="1" bestFit="1" customWidth="1"/>
    <col min="14" max="14" width="10.8515625" style="1" customWidth="1"/>
    <col min="15" max="16" width="9.140625" style="1" customWidth="1"/>
    <col min="17" max="17" width="9.140625" style="13" customWidth="1"/>
    <col min="19" max="19" width="9.8515625" style="0" bestFit="1" customWidth="1"/>
    <col min="20" max="20" width="21.421875" style="0" customWidth="1"/>
  </cols>
  <sheetData>
    <row r="1" spans="1:20" ht="14.25">
      <c r="A1" s="73" t="s">
        <v>1577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21" customHeight="1">
      <c r="A2" s="77" t="s">
        <v>1576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4.25">
      <c r="A3" s="30" t="s">
        <v>1196</v>
      </c>
      <c r="B3" s="32" t="s">
        <v>149</v>
      </c>
      <c r="C3" s="32" t="s">
        <v>1197</v>
      </c>
      <c r="D3" s="32" t="s">
        <v>1198</v>
      </c>
      <c r="E3" s="32" t="s">
        <v>1199</v>
      </c>
      <c r="F3" s="32" t="s">
        <v>1200</v>
      </c>
      <c r="G3" s="32" t="s">
        <v>1201</v>
      </c>
      <c r="H3" s="32" t="s">
        <v>1202</v>
      </c>
      <c r="I3" s="32" t="s">
        <v>1203</v>
      </c>
      <c r="J3" s="32" t="s">
        <v>1204</v>
      </c>
      <c r="K3" s="32" t="s">
        <v>414</v>
      </c>
      <c r="L3" s="32" t="s">
        <v>1205</v>
      </c>
      <c r="M3" s="32" t="s">
        <v>1206</v>
      </c>
      <c r="N3" s="32" t="s">
        <v>1207</v>
      </c>
      <c r="O3" s="32" t="s">
        <v>1208</v>
      </c>
      <c r="P3" s="32" t="s">
        <v>1209</v>
      </c>
      <c r="Q3" s="78" t="s">
        <v>1210</v>
      </c>
      <c r="R3" s="30"/>
      <c r="S3" s="30" t="s">
        <v>370</v>
      </c>
      <c r="T3" s="30" t="s">
        <v>486</v>
      </c>
    </row>
    <row r="4" spans="1:20" ht="14.25">
      <c r="A4" s="37"/>
      <c r="B4" s="38"/>
      <c r="C4" s="38"/>
      <c r="D4" s="38" t="s">
        <v>434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79"/>
      <c r="R4" s="37"/>
      <c r="S4" s="37"/>
      <c r="T4" s="37"/>
    </row>
    <row r="5" spans="1:21" ht="14.25">
      <c r="A5" s="23" t="s">
        <v>1309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80"/>
      <c r="R5" s="23"/>
      <c r="S5" s="23"/>
      <c r="T5" s="23"/>
      <c r="U5" s="23"/>
    </row>
    <row r="6" spans="1:21" ht="14.2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80"/>
      <c r="R6" s="23"/>
      <c r="S6" s="23"/>
      <c r="T6" s="23"/>
      <c r="U6" s="23"/>
    </row>
    <row r="7" spans="1:25" ht="14.25">
      <c r="A7" s="23" t="s">
        <v>1211</v>
      </c>
      <c r="B7" s="57">
        <v>41205</v>
      </c>
      <c r="C7" s="24">
        <v>4</v>
      </c>
      <c r="D7" s="24">
        <v>25.84</v>
      </c>
      <c r="E7" s="27">
        <v>48.9294</v>
      </c>
      <c r="F7" s="27">
        <v>1.9066687500000001</v>
      </c>
      <c r="G7" s="27">
        <v>11.204975</v>
      </c>
      <c r="H7" s="27">
        <v>0.1652</v>
      </c>
      <c r="I7" s="27">
        <v>11.4326207</v>
      </c>
      <c r="J7" s="27">
        <v>0.17174999999999999</v>
      </c>
      <c r="K7" s="27">
        <v>14.5783</v>
      </c>
      <c r="L7" s="27">
        <v>8.98100565</v>
      </c>
      <c r="M7" s="27">
        <v>1.7641</v>
      </c>
      <c r="N7" s="27">
        <v>0.320375</v>
      </c>
      <c r="O7" s="24">
        <v>0.18</v>
      </c>
      <c r="P7" s="71">
        <v>0.26325</v>
      </c>
      <c r="Q7" s="80">
        <v>99.84551975000001</v>
      </c>
      <c r="R7" s="45"/>
      <c r="S7" s="45">
        <v>1053</v>
      </c>
      <c r="T7" s="23" t="s">
        <v>1212</v>
      </c>
      <c r="U7" s="23"/>
      <c r="X7" s="6"/>
      <c r="Y7" s="3"/>
    </row>
    <row r="8" spans="1:25" ht="14.25">
      <c r="A8" s="23" t="s">
        <v>1213</v>
      </c>
      <c r="B8" s="57">
        <v>41466</v>
      </c>
      <c r="C8" s="24">
        <v>3</v>
      </c>
      <c r="D8" s="24">
        <v>25.84</v>
      </c>
      <c r="E8" s="27">
        <v>48.911566666666666</v>
      </c>
      <c r="F8" s="27">
        <v>1.9375666666666664</v>
      </c>
      <c r="G8" s="27">
        <v>11.129533333333333</v>
      </c>
      <c r="H8" s="27">
        <v>0.15803333333333333</v>
      </c>
      <c r="I8" s="27">
        <v>11.390566666666667</v>
      </c>
      <c r="J8" s="27">
        <v>0.1486</v>
      </c>
      <c r="K8" s="27">
        <v>14.534999999999998</v>
      </c>
      <c r="L8" s="27">
        <v>9.038333333333334</v>
      </c>
      <c r="M8" s="27">
        <v>1.7886666666666666</v>
      </c>
      <c r="N8" s="27">
        <v>0.3387626666666667</v>
      </c>
      <c r="O8" s="27">
        <v>0.17526666666666668</v>
      </c>
      <c r="P8" s="71">
        <v>0.2776666666666667</v>
      </c>
      <c r="Q8" s="80">
        <v>99.82956266666667</v>
      </c>
      <c r="R8" s="45"/>
      <c r="S8" s="45">
        <v>1112</v>
      </c>
      <c r="T8" s="23"/>
      <c r="U8" s="23"/>
      <c r="V8" s="4"/>
      <c r="X8" s="6"/>
      <c r="Y8" s="3"/>
    </row>
    <row r="9" spans="1:25" ht="14.25">
      <c r="A9" s="23" t="s">
        <v>1214</v>
      </c>
      <c r="B9" s="57">
        <v>41205</v>
      </c>
      <c r="C9" s="24">
        <v>4</v>
      </c>
      <c r="D9" s="24">
        <v>25.84</v>
      </c>
      <c r="E9" s="27">
        <v>50.55799999999999</v>
      </c>
      <c r="F9" s="27">
        <v>2.4194061500000004</v>
      </c>
      <c r="G9" s="27">
        <v>13.211650000000002</v>
      </c>
      <c r="H9" s="27">
        <v>0.065425</v>
      </c>
      <c r="I9" s="27">
        <v>11.14591655</v>
      </c>
      <c r="J9" s="27">
        <v>0.169625</v>
      </c>
      <c r="K9" s="27">
        <v>8.73475</v>
      </c>
      <c r="L9" s="27">
        <v>10.47297155</v>
      </c>
      <c r="M9" s="27">
        <v>1.9737749999999998</v>
      </c>
      <c r="N9" s="27">
        <v>0.419</v>
      </c>
      <c r="O9" s="27">
        <v>0.22</v>
      </c>
      <c r="P9" s="71">
        <v>0.31445</v>
      </c>
      <c r="Q9" s="80">
        <v>99.98352499999999</v>
      </c>
      <c r="R9" s="45"/>
      <c r="S9" s="45">
        <v>1257.8</v>
      </c>
      <c r="T9" s="23"/>
      <c r="U9" s="23"/>
      <c r="V9" s="4"/>
      <c r="X9" s="6"/>
      <c r="Y9" s="3"/>
    </row>
    <row r="10" spans="1:25" ht="14.25">
      <c r="A10" s="23" t="s">
        <v>1215</v>
      </c>
      <c r="B10" s="57">
        <v>41205</v>
      </c>
      <c r="C10" s="24">
        <v>3</v>
      </c>
      <c r="D10" s="24">
        <v>25.84</v>
      </c>
      <c r="E10" s="27">
        <v>50.40336666666666</v>
      </c>
      <c r="F10" s="27">
        <v>2.2855667333333334</v>
      </c>
      <c r="G10" s="27">
        <v>13.214566666666665</v>
      </c>
      <c r="H10" s="27">
        <v>0.05156666666666667</v>
      </c>
      <c r="I10" s="27">
        <v>11.090002133333334</v>
      </c>
      <c r="J10" s="27">
        <v>0.17450000000000002</v>
      </c>
      <c r="K10" s="27">
        <v>8.761266666666666</v>
      </c>
      <c r="L10" s="27">
        <v>10.471287133333336</v>
      </c>
      <c r="M10" s="27">
        <v>2.025866666666667</v>
      </c>
      <c r="N10" s="27">
        <v>0.4442</v>
      </c>
      <c r="O10" s="27">
        <v>0.24</v>
      </c>
      <c r="P10" s="71">
        <v>0.31770000000000004</v>
      </c>
      <c r="Q10" s="80">
        <v>99.4354334</v>
      </c>
      <c r="R10" s="45"/>
      <c r="S10" s="45">
        <v>1270.8000000000002</v>
      </c>
      <c r="T10" s="23"/>
      <c r="U10" s="23"/>
      <c r="V10" s="4"/>
      <c r="X10" s="6"/>
      <c r="Y10" s="3"/>
    </row>
    <row r="11" spans="1:25" ht="14.25">
      <c r="A11" s="23" t="s">
        <v>1216</v>
      </c>
      <c r="B11" s="57">
        <v>41205</v>
      </c>
      <c r="C11" s="24">
        <v>5</v>
      </c>
      <c r="D11" s="24">
        <v>25.84</v>
      </c>
      <c r="E11" s="27">
        <v>50.529180000000004</v>
      </c>
      <c r="F11" s="27">
        <v>2.42588052</v>
      </c>
      <c r="G11" s="27">
        <v>13.290659999999999</v>
      </c>
      <c r="H11" s="27">
        <v>0.05125999999999999</v>
      </c>
      <c r="I11" s="27">
        <v>11.14696664</v>
      </c>
      <c r="J11" s="27">
        <v>0.17012</v>
      </c>
      <c r="K11" s="27">
        <v>8.779860000000001</v>
      </c>
      <c r="L11" s="27">
        <v>10.48624804</v>
      </c>
      <c r="M11" s="27">
        <v>2.0801</v>
      </c>
      <c r="N11" s="27">
        <v>0.44555999999999996</v>
      </c>
      <c r="O11" s="27">
        <v>0.23</v>
      </c>
      <c r="P11" s="71">
        <v>0.31608</v>
      </c>
      <c r="Q11" s="80">
        <v>99.90073496</v>
      </c>
      <c r="R11" s="45"/>
      <c r="S11" s="45">
        <v>1264.3200000000002</v>
      </c>
      <c r="T11" s="23"/>
      <c r="U11" s="23"/>
      <c r="V11" s="4"/>
      <c r="X11" s="6"/>
      <c r="Y11" s="3"/>
    </row>
    <row r="12" spans="1:25" ht="14.25">
      <c r="A12" s="23" t="s">
        <v>1217</v>
      </c>
      <c r="B12" s="57">
        <v>41205</v>
      </c>
      <c r="C12" s="24">
        <v>3</v>
      </c>
      <c r="D12" s="24">
        <v>25.84</v>
      </c>
      <c r="E12" s="27">
        <v>50.372233333333334</v>
      </c>
      <c r="F12" s="27">
        <v>2.5709091333333336</v>
      </c>
      <c r="G12" s="27">
        <v>13.043666666666667</v>
      </c>
      <c r="H12" s="27">
        <v>0.0727</v>
      </c>
      <c r="I12" s="27">
        <v>11.197574733333333</v>
      </c>
      <c r="J12" s="27">
        <v>0.163</v>
      </c>
      <c r="K12" s="27">
        <v>9.2535</v>
      </c>
      <c r="L12" s="27">
        <v>10.2713592</v>
      </c>
      <c r="M12" s="27">
        <v>2.0374666666666665</v>
      </c>
      <c r="N12" s="27">
        <v>0.4385666666666667</v>
      </c>
      <c r="O12" s="27">
        <v>0.24</v>
      </c>
      <c r="P12" s="71">
        <v>0.3174333333333333</v>
      </c>
      <c r="Q12" s="80">
        <f>SUM(E12:P12)</f>
        <v>99.97840973333332</v>
      </c>
      <c r="R12" s="45"/>
      <c r="S12" s="45">
        <v>1269.7333333333333</v>
      </c>
      <c r="T12" s="23"/>
      <c r="U12" s="23"/>
      <c r="V12" s="4"/>
      <c r="X12" s="6"/>
      <c r="Y12" s="3"/>
    </row>
    <row r="13" spans="1:25" ht="14.25">
      <c r="A13" s="23" t="s">
        <v>1218</v>
      </c>
      <c r="B13" s="57">
        <v>41205</v>
      </c>
      <c r="C13" s="24">
        <v>3</v>
      </c>
      <c r="D13" s="24">
        <v>25.84</v>
      </c>
      <c r="E13" s="27">
        <v>50.52323333333334</v>
      </c>
      <c r="F13" s="27">
        <v>2.5437239333333332</v>
      </c>
      <c r="G13" s="27">
        <v>13.317933333333334</v>
      </c>
      <c r="H13" s="27">
        <v>0.05676666666666667</v>
      </c>
      <c r="I13" s="27">
        <v>10.74247</v>
      </c>
      <c r="J13" s="27">
        <v>0.18356666666666666</v>
      </c>
      <c r="K13" s="27">
        <v>8.5946</v>
      </c>
      <c r="L13" s="27">
        <v>10.476710133333333</v>
      </c>
      <c r="M13" s="27">
        <v>2.1222666666666665</v>
      </c>
      <c r="N13" s="27">
        <v>0.4192666666666667</v>
      </c>
      <c r="O13" s="27">
        <v>0.24</v>
      </c>
      <c r="P13" s="71">
        <v>0.3236666666666667</v>
      </c>
      <c r="Q13" s="80">
        <f>SUM(E13:P13)</f>
        <v>99.54420406666665</v>
      </c>
      <c r="R13" s="45"/>
      <c r="S13" s="45">
        <v>1294.666666666667</v>
      </c>
      <c r="T13" s="23"/>
      <c r="U13" s="23"/>
      <c r="V13" s="4"/>
      <c r="X13" s="6"/>
      <c r="Y13" s="3"/>
    </row>
    <row r="14" spans="1:30" ht="14.25">
      <c r="A14" s="23" t="s">
        <v>1219</v>
      </c>
      <c r="B14" s="57">
        <v>41468</v>
      </c>
      <c r="C14" s="24">
        <v>3</v>
      </c>
      <c r="D14" s="24">
        <v>25.84</v>
      </c>
      <c r="E14" s="27">
        <v>50.577133333333336</v>
      </c>
      <c r="F14" s="27">
        <v>2.5825333333333336</v>
      </c>
      <c r="G14" s="27">
        <v>13.186900000000001</v>
      </c>
      <c r="H14" s="27">
        <v>0.043466666666666674</v>
      </c>
      <c r="I14" s="27">
        <v>10.713733333333332</v>
      </c>
      <c r="J14" s="27">
        <v>0.17079999999999998</v>
      </c>
      <c r="K14" s="27">
        <v>8.613133333333336</v>
      </c>
      <c r="L14" s="27">
        <v>10.529066666666667</v>
      </c>
      <c r="M14" s="27">
        <v>2.168066666666667</v>
      </c>
      <c r="N14" s="27">
        <v>0.37083333333333335</v>
      </c>
      <c r="O14" s="27">
        <v>0.24956666666666663</v>
      </c>
      <c r="P14" s="71">
        <v>0.31276666666666664</v>
      </c>
      <c r="Q14" s="80">
        <v>99.51796666666667</v>
      </c>
      <c r="R14" s="42"/>
      <c r="S14" s="45">
        <v>1252</v>
      </c>
      <c r="T14" s="42"/>
      <c r="U14" s="42"/>
      <c r="V14" s="4"/>
      <c r="W14" s="2"/>
      <c r="X14" s="2"/>
      <c r="Y14" s="2"/>
      <c r="Z14" s="2"/>
      <c r="AA14" s="2"/>
      <c r="AB14" s="2"/>
      <c r="AC14" s="2"/>
      <c r="AD14" s="3"/>
    </row>
    <row r="15" spans="1:25" ht="14.25">
      <c r="A15" s="23" t="s">
        <v>1220</v>
      </c>
      <c r="B15" s="57">
        <v>41205</v>
      </c>
      <c r="C15" s="24">
        <v>4</v>
      </c>
      <c r="D15" s="24">
        <v>25.84</v>
      </c>
      <c r="E15" s="27">
        <v>49.327799999999996</v>
      </c>
      <c r="F15" s="27">
        <v>2.08224835</v>
      </c>
      <c r="G15" s="27">
        <v>11.620325000000001</v>
      </c>
      <c r="H15" s="27">
        <v>0.1365</v>
      </c>
      <c r="I15" s="27">
        <v>11.2223562</v>
      </c>
      <c r="J15" s="27">
        <v>0.1771</v>
      </c>
      <c r="K15" s="27">
        <v>13.49835</v>
      </c>
      <c r="L15" s="27">
        <v>9.19881305</v>
      </c>
      <c r="M15" s="27">
        <v>1.63545</v>
      </c>
      <c r="N15" s="27">
        <v>0.346725</v>
      </c>
      <c r="O15" s="27">
        <v>0.19</v>
      </c>
      <c r="P15" s="71">
        <v>0.278225</v>
      </c>
      <c r="Q15" s="80">
        <f>SUM(E15:P15)</f>
        <v>99.71389260000001</v>
      </c>
      <c r="R15" s="45"/>
      <c r="S15" s="45">
        <v>1112.9</v>
      </c>
      <c r="T15" s="23" t="s">
        <v>1221</v>
      </c>
      <c r="U15" s="23"/>
      <c r="V15" s="4"/>
      <c r="X15" s="6"/>
      <c r="Y15" s="3"/>
    </row>
    <row r="16" spans="1:26" ht="14.25">
      <c r="A16" s="23" t="s">
        <v>1222</v>
      </c>
      <c r="B16" s="57">
        <v>41468</v>
      </c>
      <c r="C16" s="24">
        <v>3</v>
      </c>
      <c r="D16" s="24">
        <v>25.84</v>
      </c>
      <c r="E16" s="27">
        <v>49.2866</v>
      </c>
      <c r="F16" s="27">
        <v>2.1572666666666667</v>
      </c>
      <c r="G16" s="27">
        <v>11.420066666666665</v>
      </c>
      <c r="H16" s="27">
        <v>0.1426</v>
      </c>
      <c r="I16" s="27">
        <v>11.271</v>
      </c>
      <c r="J16" s="27">
        <v>0.16383333333333333</v>
      </c>
      <c r="K16" s="27">
        <v>13.059266666666666</v>
      </c>
      <c r="L16" s="27">
        <v>9.475333333333333</v>
      </c>
      <c r="M16" s="27">
        <v>1.5987333333333333</v>
      </c>
      <c r="N16" s="27">
        <v>0.2564</v>
      </c>
      <c r="O16" s="27">
        <v>0.18533333333333335</v>
      </c>
      <c r="P16" s="71">
        <v>0.2776</v>
      </c>
      <c r="Q16" s="80">
        <v>99.2941</v>
      </c>
      <c r="R16" s="29"/>
      <c r="S16" s="45">
        <v>1112</v>
      </c>
      <c r="T16" s="45" t="s">
        <v>1221</v>
      </c>
      <c r="U16" s="23"/>
      <c r="V16" s="4"/>
      <c r="Y16" s="6"/>
      <c r="Z16" s="3"/>
    </row>
    <row r="17" spans="1:25" ht="14.25">
      <c r="A17" s="23" t="s">
        <v>1223</v>
      </c>
      <c r="B17" s="57">
        <v>41205</v>
      </c>
      <c r="C17" s="24">
        <v>3</v>
      </c>
      <c r="D17" s="24">
        <v>25.84</v>
      </c>
      <c r="E17" s="27">
        <v>50.49843333333334</v>
      </c>
      <c r="F17" s="27">
        <v>2.6675903333333335</v>
      </c>
      <c r="G17" s="27">
        <v>13.413633333333332</v>
      </c>
      <c r="H17" s="27">
        <v>0.06526666666666667</v>
      </c>
      <c r="I17" s="27">
        <v>11.070446466666665</v>
      </c>
      <c r="J17" s="27">
        <v>0.16953333333333334</v>
      </c>
      <c r="K17" s="27">
        <v>8.363</v>
      </c>
      <c r="L17" s="27">
        <v>10.632465266666665</v>
      </c>
      <c r="M17" s="27">
        <v>2.0524333333333336</v>
      </c>
      <c r="N17" s="27">
        <v>0.44426666666666664</v>
      </c>
      <c r="O17" s="27">
        <v>0.24</v>
      </c>
      <c r="P17" s="71">
        <v>0.33403333333333335</v>
      </c>
      <c r="Q17" s="80">
        <f aca="true" t="shared" si="0" ref="Q17:Q36">SUM(E17:P17)</f>
        <v>99.95110206666669</v>
      </c>
      <c r="R17" s="23"/>
      <c r="S17" s="45">
        <v>1336.1333333333334</v>
      </c>
      <c r="T17" s="23"/>
      <c r="U17" s="23"/>
      <c r="V17" s="4"/>
      <c r="X17" s="6"/>
      <c r="Y17" s="3"/>
    </row>
    <row r="18" spans="1:25" ht="14.25">
      <c r="A18" s="23" t="s">
        <v>1224</v>
      </c>
      <c r="B18" s="57">
        <v>41466</v>
      </c>
      <c r="C18" s="24">
        <v>4</v>
      </c>
      <c r="D18" s="24">
        <v>25.84</v>
      </c>
      <c r="E18" s="27">
        <v>50.497550000000004</v>
      </c>
      <c r="F18" s="27">
        <v>2.5412749999999997</v>
      </c>
      <c r="G18" s="27">
        <v>13.525875</v>
      </c>
      <c r="H18" s="27">
        <v>0.036275</v>
      </c>
      <c r="I18" s="27">
        <v>11.089375</v>
      </c>
      <c r="J18" s="27">
        <v>0.1883</v>
      </c>
      <c r="K18" s="27">
        <v>6.900225</v>
      </c>
      <c r="L18" s="27">
        <v>11.28355</v>
      </c>
      <c r="M18" s="27">
        <v>2.1142</v>
      </c>
      <c r="N18" s="27">
        <v>0.443638</v>
      </c>
      <c r="O18" s="27">
        <v>0.228514</v>
      </c>
      <c r="P18" s="71">
        <v>0.323825</v>
      </c>
      <c r="Q18" s="81">
        <v>99.17260200000003</v>
      </c>
      <c r="R18" s="23"/>
      <c r="S18" s="45">
        <v>1296</v>
      </c>
      <c r="T18" s="23"/>
      <c r="U18" s="23"/>
      <c r="V18" s="4"/>
      <c r="X18" s="6"/>
      <c r="Y18" s="3"/>
    </row>
    <row r="19" spans="1:25" ht="14.25">
      <c r="A19" s="23" t="s">
        <v>1554</v>
      </c>
      <c r="B19" s="57">
        <v>41205</v>
      </c>
      <c r="C19" s="24">
        <v>1</v>
      </c>
      <c r="D19" s="24">
        <v>25.84</v>
      </c>
      <c r="E19" s="27">
        <v>49.3306</v>
      </c>
      <c r="F19" s="27">
        <v>2.213652</v>
      </c>
      <c r="G19" s="27">
        <v>11.5624</v>
      </c>
      <c r="H19" s="27">
        <v>0.1506</v>
      </c>
      <c r="I19" s="27">
        <v>11.2723464</v>
      </c>
      <c r="J19" s="27">
        <v>0.1554</v>
      </c>
      <c r="K19" s="27">
        <v>12.7831</v>
      </c>
      <c r="L19" s="27">
        <v>9.5792858</v>
      </c>
      <c r="M19" s="27">
        <v>1.882</v>
      </c>
      <c r="N19" s="27">
        <v>0.343</v>
      </c>
      <c r="O19" s="27">
        <v>0.20470000000000002</v>
      </c>
      <c r="P19" s="71">
        <v>0.2754</v>
      </c>
      <c r="Q19" s="80">
        <f t="shared" si="0"/>
        <v>99.75248420000001</v>
      </c>
      <c r="R19" s="23"/>
      <c r="S19" s="45">
        <v>1101.6</v>
      </c>
      <c r="T19" s="23" t="s">
        <v>1225</v>
      </c>
      <c r="U19" s="23"/>
      <c r="V19" s="4"/>
      <c r="X19" s="6"/>
      <c r="Y19" s="3"/>
    </row>
    <row r="20" spans="1:25" ht="14.25">
      <c r="A20" s="23" t="s">
        <v>1226</v>
      </c>
      <c r="B20" s="57">
        <v>41205</v>
      </c>
      <c r="C20" s="24">
        <v>1</v>
      </c>
      <c r="D20" s="24">
        <v>25.84</v>
      </c>
      <c r="E20" s="27">
        <v>49.2507</v>
      </c>
      <c r="F20" s="27">
        <v>2.1614278000000002</v>
      </c>
      <c r="G20" s="27">
        <v>11.8016</v>
      </c>
      <c r="H20" s="27">
        <v>0.1644</v>
      </c>
      <c r="I20" s="27">
        <v>11.1463356</v>
      </c>
      <c r="J20" s="27">
        <v>0.1856</v>
      </c>
      <c r="K20" s="27">
        <v>12.1666</v>
      </c>
      <c r="L20" s="27">
        <v>9.7119028</v>
      </c>
      <c r="M20" s="27">
        <v>1.8357</v>
      </c>
      <c r="N20" s="27">
        <v>0.3319</v>
      </c>
      <c r="O20" s="27">
        <v>0.194856</v>
      </c>
      <c r="P20" s="71">
        <v>0.3107</v>
      </c>
      <c r="Q20" s="80">
        <f t="shared" si="0"/>
        <v>99.26172220000001</v>
      </c>
      <c r="R20" s="23"/>
      <c r="S20" s="45">
        <v>1242.8</v>
      </c>
      <c r="T20" s="23" t="s">
        <v>1227</v>
      </c>
      <c r="U20" s="23"/>
      <c r="V20" s="4"/>
      <c r="X20" s="6"/>
      <c r="Y20" s="3"/>
    </row>
    <row r="21" spans="1:25" ht="14.25">
      <c r="A21" s="23" t="s">
        <v>1228</v>
      </c>
      <c r="B21" s="57">
        <v>41205</v>
      </c>
      <c r="C21" s="24">
        <v>1</v>
      </c>
      <c r="D21" s="24">
        <v>25.84</v>
      </c>
      <c r="E21" s="27">
        <v>50.0336</v>
      </c>
      <c r="F21" s="27">
        <v>2.3699158000000002</v>
      </c>
      <c r="G21" s="27">
        <v>12.8596</v>
      </c>
      <c r="H21" s="27">
        <v>0.0744</v>
      </c>
      <c r="I21" s="27">
        <v>11.0898378</v>
      </c>
      <c r="J21" s="27">
        <v>0.1808</v>
      </c>
      <c r="K21" s="27">
        <v>10.0046</v>
      </c>
      <c r="L21" s="27">
        <v>10.036888399999999</v>
      </c>
      <c r="M21" s="27">
        <v>2.0584</v>
      </c>
      <c r="N21" s="27">
        <v>0.402</v>
      </c>
      <c r="O21" s="27">
        <v>0.23092000000000001</v>
      </c>
      <c r="P21" s="71">
        <v>0.3055</v>
      </c>
      <c r="Q21" s="80">
        <f t="shared" si="0"/>
        <v>99.646462</v>
      </c>
      <c r="R21" s="23"/>
      <c r="S21" s="45">
        <v>1222</v>
      </c>
      <c r="T21" s="23" t="s">
        <v>1229</v>
      </c>
      <c r="U21" s="23"/>
      <c r="V21" s="4"/>
      <c r="X21" s="6"/>
      <c r="Y21" s="3"/>
    </row>
    <row r="22" spans="1:25" ht="14.25">
      <c r="A22" s="23" t="s">
        <v>1230</v>
      </c>
      <c r="B22" s="57">
        <v>41205</v>
      </c>
      <c r="C22" s="24">
        <v>1</v>
      </c>
      <c r="D22" s="24">
        <v>25.84</v>
      </c>
      <c r="E22" s="27">
        <v>50.0291</v>
      </c>
      <c r="F22" s="27">
        <v>2.6875534</v>
      </c>
      <c r="G22" s="27">
        <v>12.9622</v>
      </c>
      <c r="H22" s="27">
        <v>0.0508</v>
      </c>
      <c r="I22" s="27">
        <v>10.5849072</v>
      </c>
      <c r="J22" s="27">
        <v>0.1979</v>
      </c>
      <c r="K22" s="27">
        <v>9.1285</v>
      </c>
      <c r="L22" s="27">
        <v>10.2527238</v>
      </c>
      <c r="M22" s="27">
        <v>2.0735</v>
      </c>
      <c r="N22" s="27">
        <v>0.4258</v>
      </c>
      <c r="O22" s="27">
        <v>0.233772</v>
      </c>
      <c r="P22" s="71">
        <v>0.3031</v>
      </c>
      <c r="Q22" s="80">
        <f t="shared" si="0"/>
        <v>98.92985639999999</v>
      </c>
      <c r="R22" s="23"/>
      <c r="S22" s="45">
        <v>1212.3999999999999</v>
      </c>
      <c r="T22" s="23" t="s">
        <v>1231</v>
      </c>
      <c r="U22" s="23"/>
      <c r="V22" s="4"/>
      <c r="X22" s="6"/>
      <c r="Y22" s="3"/>
    </row>
    <row r="23" spans="1:25" ht="14.25">
      <c r="A23" s="23" t="s">
        <v>1232</v>
      </c>
      <c r="B23" s="57">
        <v>41205</v>
      </c>
      <c r="C23" s="24">
        <v>1</v>
      </c>
      <c r="D23" s="24">
        <v>25.84</v>
      </c>
      <c r="E23" s="27">
        <v>50.6181</v>
      </c>
      <c r="F23" s="27">
        <v>2.5884194000000003</v>
      </c>
      <c r="G23" s="27">
        <v>13.1979</v>
      </c>
      <c r="H23" s="27">
        <v>0.0447</v>
      </c>
      <c r="I23" s="27">
        <v>11.1824232</v>
      </c>
      <c r="J23" s="27">
        <v>0.1595</v>
      </c>
      <c r="K23" s="27">
        <v>9.0253</v>
      </c>
      <c r="L23" s="27">
        <v>10.2059874</v>
      </c>
      <c r="M23" s="27">
        <v>2.1663</v>
      </c>
      <c r="N23" s="27">
        <v>0.4221</v>
      </c>
      <c r="O23" s="27">
        <v>0.251988</v>
      </c>
      <c r="P23" s="71">
        <v>0.3055</v>
      </c>
      <c r="Q23" s="80">
        <f t="shared" si="0"/>
        <v>100.168218</v>
      </c>
      <c r="R23" s="23"/>
      <c r="S23" s="45">
        <v>1222</v>
      </c>
      <c r="T23" s="23" t="s">
        <v>1233</v>
      </c>
      <c r="U23" s="23"/>
      <c r="X23" s="6"/>
      <c r="Y23" s="3"/>
    </row>
    <row r="24" spans="1:25" ht="14.25">
      <c r="A24" s="23"/>
      <c r="B24" s="57"/>
      <c r="C24" s="24"/>
      <c r="D24" s="24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71"/>
      <c r="Q24" s="80"/>
      <c r="R24" s="23"/>
      <c r="S24" s="45"/>
      <c r="T24" s="23"/>
      <c r="U24" s="23"/>
      <c r="X24" s="6"/>
      <c r="Y24" s="3"/>
    </row>
    <row r="25" spans="1:25" ht="14.25">
      <c r="A25" s="23" t="s">
        <v>1234</v>
      </c>
      <c r="B25" s="57">
        <v>41205</v>
      </c>
      <c r="C25" s="24">
        <v>3</v>
      </c>
      <c r="D25" s="24">
        <v>25.81</v>
      </c>
      <c r="E25" s="27">
        <v>50.63435</v>
      </c>
      <c r="F25" s="27">
        <v>2.698591</v>
      </c>
      <c r="G25" s="27">
        <v>13.68625</v>
      </c>
      <c r="H25" s="27">
        <v>0.031149999999999997</v>
      </c>
      <c r="I25" s="27">
        <v>11.1835</v>
      </c>
      <c r="J25" s="27">
        <v>0.20379999999999998</v>
      </c>
      <c r="K25" s="27">
        <v>6.901833333333333</v>
      </c>
      <c r="L25" s="27">
        <v>11.199366666666664</v>
      </c>
      <c r="M25" s="27">
        <v>1.986075</v>
      </c>
      <c r="N25" s="27">
        <v>0.45452499999999996</v>
      </c>
      <c r="O25" s="27">
        <v>0.26065333333333335</v>
      </c>
      <c r="P25" s="71">
        <v>0.309925</v>
      </c>
      <c r="Q25" s="80">
        <f t="shared" si="0"/>
        <v>99.55001933333332</v>
      </c>
      <c r="R25" s="23"/>
      <c r="S25" s="45">
        <v>1239.7</v>
      </c>
      <c r="T25" s="23"/>
      <c r="U25" s="23"/>
      <c r="V25" s="4"/>
      <c r="X25" s="6"/>
      <c r="Y25" s="3"/>
    </row>
    <row r="26" spans="1:25" ht="14.25">
      <c r="A26" s="23" t="s">
        <v>1235</v>
      </c>
      <c r="B26" s="57">
        <v>41205</v>
      </c>
      <c r="C26" s="24">
        <v>4</v>
      </c>
      <c r="D26" s="24">
        <v>25.81</v>
      </c>
      <c r="E26" s="27">
        <v>50.6123</v>
      </c>
      <c r="F26" s="27">
        <v>2.7069969499999997</v>
      </c>
      <c r="G26" s="27">
        <v>13.807050000000002</v>
      </c>
      <c r="H26" s="27">
        <v>0.028025</v>
      </c>
      <c r="I26" s="27">
        <v>11.356649399999998</v>
      </c>
      <c r="J26" s="27">
        <v>0.180725</v>
      </c>
      <c r="K26" s="27">
        <v>6.920675</v>
      </c>
      <c r="L26" s="27">
        <v>11.2264974</v>
      </c>
      <c r="M26" s="27">
        <v>1.9845</v>
      </c>
      <c r="N26" s="27">
        <v>0.44375</v>
      </c>
      <c r="O26" s="27">
        <v>0.23483000000000004</v>
      </c>
      <c r="P26" s="71">
        <v>0.331175</v>
      </c>
      <c r="Q26" s="80">
        <f t="shared" si="0"/>
        <v>99.83317374999999</v>
      </c>
      <c r="R26" s="23"/>
      <c r="S26" s="45">
        <v>1324.7</v>
      </c>
      <c r="T26" s="23"/>
      <c r="U26" s="23"/>
      <c r="V26" s="4"/>
      <c r="X26" s="6"/>
      <c r="Y26" s="3"/>
    </row>
    <row r="27" spans="1:25" ht="14.25">
      <c r="A27" s="23" t="s">
        <v>1236</v>
      </c>
      <c r="B27" s="57">
        <v>41205</v>
      </c>
      <c r="C27" s="24">
        <v>2</v>
      </c>
      <c r="D27" s="24">
        <v>25.81</v>
      </c>
      <c r="E27" s="27">
        <v>50.679100000000005</v>
      </c>
      <c r="F27" s="27">
        <v>2.6043115</v>
      </c>
      <c r="G27" s="27">
        <v>13.7503</v>
      </c>
      <c r="H27" s="27">
        <v>0.04265</v>
      </c>
      <c r="I27" s="27">
        <v>11.3648332</v>
      </c>
      <c r="J27" s="27">
        <v>0.1689</v>
      </c>
      <c r="K27" s="27">
        <v>6.944</v>
      </c>
      <c r="L27" s="27">
        <v>11.1823739</v>
      </c>
      <c r="M27" s="27">
        <v>1.9218</v>
      </c>
      <c r="N27" s="27">
        <v>0.43235</v>
      </c>
      <c r="O27" s="27">
        <v>0.248584</v>
      </c>
      <c r="P27" s="71">
        <v>0.29469999999999996</v>
      </c>
      <c r="Q27" s="80">
        <f t="shared" si="0"/>
        <v>99.63390260000001</v>
      </c>
      <c r="R27" s="23"/>
      <c r="S27" s="45">
        <v>1178.8</v>
      </c>
      <c r="T27" s="23"/>
      <c r="U27" s="23"/>
      <c r="V27" s="4"/>
      <c r="X27" s="6"/>
      <c r="Y27" s="3"/>
    </row>
    <row r="28" spans="1:25" ht="14.25">
      <c r="A28" s="23" t="s">
        <v>1237</v>
      </c>
      <c r="B28" s="57">
        <v>41205</v>
      </c>
      <c r="C28" s="24">
        <v>4</v>
      </c>
      <c r="D28" s="24">
        <v>25.81</v>
      </c>
      <c r="E28" s="27">
        <v>50.75005</v>
      </c>
      <c r="F28" s="27">
        <v>2.47377655</v>
      </c>
      <c r="G28" s="27">
        <v>13.6325</v>
      </c>
      <c r="H28" s="27">
        <v>0.039325</v>
      </c>
      <c r="I28" s="27">
        <v>11.179588449999999</v>
      </c>
      <c r="J28" s="27">
        <v>0.177175</v>
      </c>
      <c r="K28" s="27">
        <v>6.97685</v>
      </c>
      <c r="L28" s="27">
        <v>11.25620065</v>
      </c>
      <c r="M28" s="27">
        <v>1.913075</v>
      </c>
      <c r="N28" s="27">
        <v>0.454075</v>
      </c>
      <c r="O28" s="27">
        <v>0.24391499999999997</v>
      </c>
      <c r="P28" s="71">
        <v>0.30895</v>
      </c>
      <c r="Q28" s="80">
        <f t="shared" si="0"/>
        <v>99.40548065000002</v>
      </c>
      <c r="R28" s="23"/>
      <c r="S28" s="45">
        <v>1235.8000000000002</v>
      </c>
      <c r="T28" s="23"/>
      <c r="U28" s="23"/>
      <c r="V28" s="4"/>
      <c r="X28" s="6"/>
      <c r="Y28" s="3"/>
    </row>
    <row r="29" spans="1:25" ht="14.25">
      <c r="A29" s="23" t="s">
        <v>1238</v>
      </c>
      <c r="B29" s="57">
        <v>41205</v>
      </c>
      <c r="C29" s="24">
        <v>5</v>
      </c>
      <c r="D29" s="24">
        <v>25.81</v>
      </c>
      <c r="E29" s="27">
        <v>50.26646</v>
      </c>
      <c r="F29" s="27">
        <v>2.6638838799999998</v>
      </c>
      <c r="G29" s="27">
        <v>13.614840000000001</v>
      </c>
      <c r="H29" s="27">
        <v>0.03706</v>
      </c>
      <c r="I29" s="27">
        <v>11.19660188</v>
      </c>
      <c r="J29" s="27">
        <v>0.17278000000000002</v>
      </c>
      <c r="K29" s="27">
        <v>6.97854</v>
      </c>
      <c r="L29" s="27">
        <v>11.24994448</v>
      </c>
      <c r="M29" s="27">
        <v>1.8774800000000003</v>
      </c>
      <c r="N29" s="27">
        <v>0.44543999999999995</v>
      </c>
      <c r="O29" s="27">
        <v>0.247756</v>
      </c>
      <c r="P29" s="71">
        <v>0.2785</v>
      </c>
      <c r="Q29" s="80">
        <f t="shared" si="0"/>
        <v>99.02928623999999</v>
      </c>
      <c r="R29" s="23"/>
      <c r="S29" s="45">
        <v>1114.0000000000002</v>
      </c>
      <c r="T29" s="23"/>
      <c r="U29" s="23"/>
      <c r="V29" s="4"/>
      <c r="X29" s="6"/>
      <c r="Y29" s="3"/>
    </row>
    <row r="30" spans="1:25" ht="14.25">
      <c r="A30" s="23" t="s">
        <v>1239</v>
      </c>
      <c r="B30" s="57">
        <v>41205</v>
      </c>
      <c r="C30" s="24">
        <v>4</v>
      </c>
      <c r="D30" s="24">
        <v>25.81</v>
      </c>
      <c r="E30" s="27">
        <v>50.736875</v>
      </c>
      <c r="F30" s="27">
        <v>2.6880644</v>
      </c>
      <c r="G30" s="27">
        <v>13.962174999999998</v>
      </c>
      <c r="H30" s="27">
        <v>0.0251</v>
      </c>
      <c r="I30" s="27">
        <v>11.20487935</v>
      </c>
      <c r="J30" s="27">
        <v>0.1814</v>
      </c>
      <c r="K30" s="27">
        <v>6.2707999999999995</v>
      </c>
      <c r="L30" s="27">
        <v>11.1745845</v>
      </c>
      <c r="M30" s="27">
        <v>1.98</v>
      </c>
      <c r="N30" s="27">
        <v>0.46265</v>
      </c>
      <c r="O30" s="27">
        <v>0.249274</v>
      </c>
      <c r="P30" s="71">
        <v>0.3045</v>
      </c>
      <c r="Q30" s="80">
        <f t="shared" si="0"/>
        <v>99.24030224999998</v>
      </c>
      <c r="R30" s="23"/>
      <c r="S30" s="45">
        <v>1218</v>
      </c>
      <c r="T30" s="23"/>
      <c r="U30" s="23"/>
      <c r="V30" s="4"/>
      <c r="X30" s="6"/>
      <c r="Y30" s="3"/>
    </row>
    <row r="31" spans="1:25" ht="14.25">
      <c r="A31" s="23" t="s">
        <v>1240</v>
      </c>
      <c r="B31" s="57">
        <v>41205</v>
      </c>
      <c r="C31" s="24">
        <v>5</v>
      </c>
      <c r="D31" s="24">
        <v>25.81</v>
      </c>
      <c r="E31" s="27">
        <v>50.73028000000001</v>
      </c>
      <c r="F31" s="27">
        <v>2.6072650800000003</v>
      </c>
      <c r="G31" s="27">
        <v>13.76516</v>
      </c>
      <c r="H31" s="27">
        <v>0.0317</v>
      </c>
      <c r="I31" s="27">
        <v>10.98329064</v>
      </c>
      <c r="J31" s="27">
        <v>0.17026</v>
      </c>
      <c r="K31" s="27">
        <v>6.843120000000001</v>
      </c>
      <c r="L31" s="27">
        <v>11.23834912</v>
      </c>
      <c r="M31" s="27">
        <v>1.96128</v>
      </c>
      <c r="N31" s="27">
        <v>0.43692000000000003</v>
      </c>
      <c r="O31" s="27">
        <v>0.24755359999999998</v>
      </c>
      <c r="P31" s="71">
        <v>0.29538000000000003</v>
      </c>
      <c r="Q31" s="80">
        <f t="shared" si="0"/>
        <v>99.31055844</v>
      </c>
      <c r="R31" s="23"/>
      <c r="S31" s="45">
        <v>1181.52</v>
      </c>
      <c r="T31" s="23"/>
      <c r="U31" s="23"/>
      <c r="V31" s="4"/>
      <c r="X31" s="6"/>
      <c r="Y31" s="3"/>
    </row>
    <row r="32" spans="1:25" ht="14.25">
      <c r="A32" s="23" t="s">
        <v>1241</v>
      </c>
      <c r="B32" s="57">
        <v>41205</v>
      </c>
      <c r="C32" s="24">
        <v>3</v>
      </c>
      <c r="D32" s="24">
        <v>25.81</v>
      </c>
      <c r="E32" s="27">
        <v>50.7362</v>
      </c>
      <c r="F32" s="27">
        <v>2.66713895</v>
      </c>
      <c r="G32" s="27">
        <v>13.811974999999999</v>
      </c>
      <c r="H32" s="27">
        <v>0.03065</v>
      </c>
      <c r="I32" s="27">
        <v>11.373740066666665</v>
      </c>
      <c r="J32" s="27">
        <v>0.17689999999999997</v>
      </c>
      <c r="K32" s="27">
        <v>6.9697666666666676</v>
      </c>
      <c r="L32" s="27">
        <v>11.222224733333332</v>
      </c>
      <c r="M32" s="27">
        <v>2.0460249999999998</v>
      </c>
      <c r="N32" s="27">
        <v>0.459225</v>
      </c>
      <c r="O32" s="27">
        <v>0.25088400000000005</v>
      </c>
      <c r="P32" s="71">
        <v>0.3017</v>
      </c>
      <c r="Q32" s="80">
        <f t="shared" si="0"/>
        <v>100.04642941666667</v>
      </c>
      <c r="R32" s="23"/>
      <c r="S32" s="45">
        <v>1188.1333333333334</v>
      </c>
      <c r="T32" s="23"/>
      <c r="U32" s="23"/>
      <c r="V32" s="4"/>
      <c r="X32" s="6"/>
      <c r="Y32" s="3"/>
    </row>
    <row r="33" spans="1:25" ht="14.25">
      <c r="A33" s="23" t="s">
        <v>1242</v>
      </c>
      <c r="B33" s="57">
        <v>41205</v>
      </c>
      <c r="C33" s="24">
        <v>4</v>
      </c>
      <c r="D33" s="24">
        <v>25.81</v>
      </c>
      <c r="E33" s="27">
        <v>50.7362</v>
      </c>
      <c r="F33" s="27">
        <v>2.66713895</v>
      </c>
      <c r="G33" s="27">
        <v>13.811974999999999</v>
      </c>
      <c r="H33" s="27">
        <v>0.03065</v>
      </c>
      <c r="I33" s="27">
        <v>11.2555844</v>
      </c>
      <c r="J33" s="27">
        <v>0.18130000000000002</v>
      </c>
      <c r="K33" s="27">
        <v>6.787775</v>
      </c>
      <c r="L33" s="27">
        <v>11.24747455</v>
      </c>
      <c r="M33" s="27">
        <v>2.0460249999999998</v>
      </c>
      <c r="N33" s="27">
        <v>0.459225</v>
      </c>
      <c r="O33" s="27">
        <v>0.239292</v>
      </c>
      <c r="P33" s="71">
        <v>0.3017</v>
      </c>
      <c r="Q33" s="80">
        <f t="shared" si="0"/>
        <v>99.76433989999998</v>
      </c>
      <c r="R33" s="23"/>
      <c r="S33" s="45">
        <v>1206.8</v>
      </c>
      <c r="T33" s="23"/>
      <c r="U33" s="23"/>
      <c r="V33" s="4"/>
      <c r="X33" s="6"/>
      <c r="Y33" s="3"/>
    </row>
    <row r="34" spans="1:25" ht="14.25">
      <c r="A34" s="23" t="s">
        <v>1243</v>
      </c>
      <c r="B34" s="57">
        <v>41205</v>
      </c>
      <c r="C34" s="24">
        <v>3</v>
      </c>
      <c r="D34" s="24">
        <v>25.81</v>
      </c>
      <c r="E34" s="27">
        <v>50.82753333333333</v>
      </c>
      <c r="F34" s="27">
        <v>2.6499778666666667</v>
      </c>
      <c r="G34" s="27">
        <v>13.643966666666666</v>
      </c>
      <c r="H34" s="27">
        <v>0.022166666666666668</v>
      </c>
      <c r="I34" s="27">
        <v>11.105909599999999</v>
      </c>
      <c r="J34" s="27">
        <v>0.17736666666666667</v>
      </c>
      <c r="K34" s="27">
        <v>6.9723</v>
      </c>
      <c r="L34" s="27">
        <v>11.269355533333334</v>
      </c>
      <c r="M34" s="27">
        <v>1.8930333333333333</v>
      </c>
      <c r="N34" s="27">
        <v>0.4437666666666667</v>
      </c>
      <c r="O34" s="27">
        <v>0.25956266666666666</v>
      </c>
      <c r="P34" s="71">
        <v>0.3</v>
      </c>
      <c r="Q34" s="80">
        <f t="shared" si="0"/>
        <v>99.56493900000001</v>
      </c>
      <c r="R34" s="23"/>
      <c r="S34" s="23">
        <v>1200</v>
      </c>
      <c r="T34" s="23"/>
      <c r="U34" s="23"/>
      <c r="V34" s="4"/>
      <c r="X34" s="6"/>
      <c r="Y34" s="3"/>
    </row>
    <row r="35" spans="1:25" ht="14.25">
      <c r="A35" s="23" t="s">
        <v>1244</v>
      </c>
      <c r="B35" s="57">
        <v>41205</v>
      </c>
      <c r="C35" s="24">
        <v>3</v>
      </c>
      <c r="D35" s="24">
        <v>25.81</v>
      </c>
      <c r="E35" s="27">
        <v>50.709466666666664</v>
      </c>
      <c r="F35" s="27">
        <v>2.703735066666667</v>
      </c>
      <c r="G35" s="27">
        <v>13.676433333333334</v>
      </c>
      <c r="H35" s="27">
        <v>0.037733333333333334</v>
      </c>
      <c r="I35" s="27">
        <v>11.052271200000002</v>
      </c>
      <c r="J35" s="27">
        <v>0.1693</v>
      </c>
      <c r="K35" s="27">
        <v>6.877033333333333</v>
      </c>
      <c r="L35" s="27">
        <v>11.2404986</v>
      </c>
      <c r="M35" s="27">
        <v>1.9563666666666668</v>
      </c>
      <c r="N35" s="27">
        <v>0.4354</v>
      </c>
      <c r="O35" s="27">
        <v>0.2539506666666667</v>
      </c>
      <c r="P35" s="71">
        <v>0.2983</v>
      </c>
      <c r="Q35" s="80">
        <f t="shared" si="0"/>
        <v>99.41048886666667</v>
      </c>
      <c r="R35" s="23"/>
      <c r="S35" s="45">
        <v>1193.2</v>
      </c>
      <c r="T35" s="23"/>
      <c r="U35" s="23"/>
      <c r="V35" s="4"/>
      <c r="X35" s="6"/>
      <c r="Y35" s="3"/>
    </row>
    <row r="36" spans="1:25" ht="14.25">
      <c r="A36" s="23" t="s">
        <v>1245</v>
      </c>
      <c r="B36" s="57">
        <v>41205</v>
      </c>
      <c r="C36" s="24">
        <v>3</v>
      </c>
      <c r="D36" s="24">
        <v>25.81</v>
      </c>
      <c r="E36" s="27">
        <v>50.822900000000004</v>
      </c>
      <c r="F36" s="27">
        <v>2.6917095333333334</v>
      </c>
      <c r="G36" s="27">
        <v>13.791033333333333</v>
      </c>
      <c r="H36" s="27">
        <v>0.03223333333333333</v>
      </c>
      <c r="I36" s="27">
        <v>11.222224733333332</v>
      </c>
      <c r="J36" s="27">
        <v>0.1835</v>
      </c>
      <c r="K36" s="27">
        <v>6.6399</v>
      </c>
      <c r="L36" s="27">
        <v>11.157871799999999</v>
      </c>
      <c r="M36" s="27">
        <v>1.9415333333333333</v>
      </c>
      <c r="N36" s="27">
        <v>0.45343333333333335</v>
      </c>
      <c r="O36" s="27">
        <v>0.24861466666666668</v>
      </c>
      <c r="P36" s="71">
        <v>0.28986666666666666</v>
      </c>
      <c r="Q36" s="80">
        <f t="shared" si="0"/>
        <v>99.47482073333335</v>
      </c>
      <c r="R36" s="23"/>
      <c r="S36" s="45">
        <v>1159.4666666666667</v>
      </c>
      <c r="T36" s="23"/>
      <c r="U36" s="23"/>
      <c r="V36" s="4"/>
      <c r="X36" s="6"/>
      <c r="Y36" s="3"/>
    </row>
    <row r="37" spans="1:25" ht="14.25">
      <c r="A37" s="23" t="s">
        <v>1246</v>
      </c>
      <c r="B37" s="57">
        <v>41205</v>
      </c>
      <c r="C37" s="24">
        <v>5</v>
      </c>
      <c r="D37" s="24">
        <v>25.81</v>
      </c>
      <c r="E37" s="27">
        <v>50.82226000000001</v>
      </c>
      <c r="F37" s="27">
        <v>2.69282692</v>
      </c>
      <c r="G37" s="27">
        <v>14.08418</v>
      </c>
      <c r="H37" s="27">
        <v>0.017099999999999997</v>
      </c>
      <c r="I37" s="27">
        <v>11.11687392</v>
      </c>
      <c r="J37" s="27">
        <v>0.16472000000000003</v>
      </c>
      <c r="K37" s="27">
        <v>6.15572</v>
      </c>
      <c r="L37" s="27">
        <v>10.92464336</v>
      </c>
      <c r="M37" s="27">
        <v>1.9517200000000003</v>
      </c>
      <c r="N37" s="27">
        <v>0.46306</v>
      </c>
      <c r="O37" s="27">
        <v>0.25128880000000003</v>
      </c>
      <c r="P37" s="71">
        <v>0.29917999999999995</v>
      </c>
      <c r="Q37" s="80">
        <f>SUM(E37:P37)</f>
        <v>98.94357300000001</v>
      </c>
      <c r="R37" s="23"/>
      <c r="S37" s="45">
        <v>1196.72</v>
      </c>
      <c r="T37" s="23"/>
      <c r="U37" s="23"/>
      <c r="V37" s="4"/>
      <c r="X37" s="6"/>
      <c r="Y37" s="3"/>
    </row>
    <row r="38" spans="1:25" ht="14.25">
      <c r="A38" s="23"/>
      <c r="B38" s="57"/>
      <c r="C38" s="24"/>
      <c r="D38" s="24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71"/>
      <c r="Q38" s="80"/>
      <c r="R38" s="23"/>
      <c r="S38" s="45"/>
      <c r="T38" s="23"/>
      <c r="U38" s="23"/>
      <c r="V38" s="4"/>
      <c r="X38" s="6"/>
      <c r="Y38" s="3"/>
    </row>
    <row r="39" spans="1:25" ht="14.25">
      <c r="A39" s="23" t="s">
        <v>1247</v>
      </c>
      <c r="B39" s="57">
        <v>41466</v>
      </c>
      <c r="C39" s="24">
        <v>3</v>
      </c>
      <c r="D39" s="24">
        <v>24.1</v>
      </c>
      <c r="E39" s="27">
        <v>50.4313</v>
      </c>
      <c r="F39" s="27">
        <v>2.505733333333333</v>
      </c>
      <c r="G39" s="27">
        <v>12.970666666666666</v>
      </c>
      <c r="H39" s="27">
        <v>0.04773333333333333</v>
      </c>
      <c r="I39" s="27">
        <v>11.421</v>
      </c>
      <c r="J39" s="27">
        <v>0.18763333333333332</v>
      </c>
      <c r="K39" s="27">
        <v>8.478900000000001</v>
      </c>
      <c r="L39" s="27">
        <v>11.100966666666666</v>
      </c>
      <c r="M39" s="27">
        <v>2.0461666666666667</v>
      </c>
      <c r="N39" s="27">
        <v>0.45174133333333333</v>
      </c>
      <c r="O39" s="27">
        <v>0.21339999999999998</v>
      </c>
      <c r="P39" s="71">
        <v>0.11130000000000001</v>
      </c>
      <c r="Q39" s="80">
        <v>99.96654133333331</v>
      </c>
      <c r="R39" s="23"/>
      <c r="S39" s="45">
        <v>445.20000000000005</v>
      </c>
      <c r="T39" s="23"/>
      <c r="U39" s="45"/>
      <c r="V39" s="4"/>
      <c r="X39" s="6"/>
      <c r="Y39" s="3"/>
    </row>
    <row r="40" spans="1:25" ht="14.25">
      <c r="A40" s="23" t="s">
        <v>1248</v>
      </c>
      <c r="B40" s="57">
        <v>41466</v>
      </c>
      <c r="C40" s="24">
        <v>3</v>
      </c>
      <c r="D40" s="24">
        <v>24.1</v>
      </c>
      <c r="E40" s="27">
        <v>51.6347</v>
      </c>
      <c r="F40" s="27">
        <v>2.7517666666666667</v>
      </c>
      <c r="G40" s="27">
        <v>14.257133333333334</v>
      </c>
      <c r="H40" s="27">
        <v>0.04543333333333333</v>
      </c>
      <c r="I40" s="27">
        <v>10.366433333333333</v>
      </c>
      <c r="J40" s="27">
        <v>0.1652</v>
      </c>
      <c r="K40" s="27">
        <v>5.420933333333333</v>
      </c>
      <c r="L40" s="27">
        <v>12.375733333333335</v>
      </c>
      <c r="M40" s="27">
        <v>2.2281666666666666</v>
      </c>
      <c r="N40" s="27">
        <v>0.4539253333333333</v>
      </c>
      <c r="O40" s="27">
        <v>0.23586933333333335</v>
      </c>
      <c r="P40" s="71">
        <v>0.08413333333333334</v>
      </c>
      <c r="Q40" s="80">
        <v>100.01942799999999</v>
      </c>
      <c r="R40" s="23"/>
      <c r="S40" s="45">
        <v>336.53333333333336</v>
      </c>
      <c r="T40" s="23"/>
      <c r="U40" s="45"/>
      <c r="V40" s="4"/>
      <c r="X40" s="6"/>
      <c r="Y40" s="3"/>
    </row>
    <row r="41" spans="1:25" ht="14.25">
      <c r="A41" s="23" t="s">
        <v>1249</v>
      </c>
      <c r="B41" s="57">
        <v>41466</v>
      </c>
      <c r="C41" s="24">
        <v>4</v>
      </c>
      <c r="D41" s="24">
        <v>24.1</v>
      </c>
      <c r="E41" s="27">
        <v>50.972875</v>
      </c>
      <c r="F41" s="27">
        <v>2.530875</v>
      </c>
      <c r="G41" s="27">
        <v>12.769599999999999</v>
      </c>
      <c r="H41" s="27">
        <v>0.08172499999999999</v>
      </c>
      <c r="I41" s="27">
        <v>11.641375000000002</v>
      </c>
      <c r="J41" s="27">
        <v>0.1686</v>
      </c>
      <c r="K41" s="27">
        <v>9.903625</v>
      </c>
      <c r="L41" s="27">
        <v>10.802699999999998</v>
      </c>
      <c r="M41" s="27">
        <v>1.3473</v>
      </c>
      <c r="N41" s="27">
        <v>0.409006</v>
      </c>
      <c r="O41" s="27">
        <v>0.20970399999999997</v>
      </c>
      <c r="P41" s="71">
        <v>0.20429999999999998</v>
      </c>
      <c r="Q41" s="80">
        <v>101.04168500000003</v>
      </c>
      <c r="R41" s="23"/>
      <c r="S41" s="45">
        <v>817.1999999999999</v>
      </c>
      <c r="T41" s="23"/>
      <c r="U41" s="45"/>
      <c r="V41" s="4"/>
      <c r="X41" s="6"/>
      <c r="Y41" s="3"/>
    </row>
    <row r="42" spans="1:25" ht="14.25">
      <c r="A42" s="23" t="s">
        <v>1250</v>
      </c>
      <c r="B42" s="57">
        <v>41466</v>
      </c>
      <c r="C42" s="24">
        <v>4</v>
      </c>
      <c r="D42" s="24">
        <v>24.1</v>
      </c>
      <c r="E42" s="27">
        <v>50.667925</v>
      </c>
      <c r="F42" s="27">
        <v>2.641125</v>
      </c>
      <c r="G42" s="27">
        <v>13.270475</v>
      </c>
      <c r="H42" s="27">
        <v>0.05055</v>
      </c>
      <c r="I42" s="27">
        <v>11.12395</v>
      </c>
      <c r="J42" s="27">
        <v>0.1673</v>
      </c>
      <c r="K42" s="27">
        <v>7.877425000000001</v>
      </c>
      <c r="L42" s="27">
        <v>11.290175</v>
      </c>
      <c r="M42" s="27">
        <v>2.073625</v>
      </c>
      <c r="N42" s="27">
        <v>0.43188600000000005</v>
      </c>
      <c r="O42" s="27">
        <v>0.22730399999999998</v>
      </c>
      <c r="P42" s="71">
        <v>0.18414999999999998</v>
      </c>
      <c r="Q42" s="80">
        <v>100.00589000000002</v>
      </c>
      <c r="R42" s="23"/>
      <c r="S42" s="45">
        <v>736.5999999999999</v>
      </c>
      <c r="T42" s="23"/>
      <c r="U42" s="45"/>
      <c r="V42" s="4"/>
      <c r="X42" s="6"/>
      <c r="Y42" s="3"/>
    </row>
    <row r="43" spans="1:26" ht="14.25">
      <c r="A43" s="23" t="s">
        <v>1251</v>
      </c>
      <c r="B43" s="57">
        <v>41468</v>
      </c>
      <c r="C43" s="24">
        <v>4</v>
      </c>
      <c r="D43" s="24">
        <v>24.1</v>
      </c>
      <c r="E43" s="27">
        <v>50.4524</v>
      </c>
      <c r="F43" s="27">
        <v>2.54825</v>
      </c>
      <c r="G43" s="27">
        <v>12.977699999999999</v>
      </c>
      <c r="H43" s="27">
        <v>0.0513</v>
      </c>
      <c r="I43" s="27">
        <v>11.382825</v>
      </c>
      <c r="J43" s="27">
        <v>0.18045</v>
      </c>
      <c r="K43" s="27">
        <v>8.4049</v>
      </c>
      <c r="L43" s="27">
        <v>10.900525</v>
      </c>
      <c r="M43" s="27">
        <v>2.074</v>
      </c>
      <c r="N43" s="27">
        <v>0.35250000000000004</v>
      </c>
      <c r="O43" s="27">
        <v>0.24827499999999997</v>
      </c>
      <c r="P43" s="71">
        <v>0.142125</v>
      </c>
      <c r="Q43" s="80">
        <v>99.71525</v>
      </c>
      <c r="R43" s="71"/>
      <c r="S43" s="45">
        <v>568.5</v>
      </c>
      <c r="T43" s="45"/>
      <c r="U43" s="45"/>
      <c r="V43" s="4"/>
      <c r="Y43" s="6"/>
      <c r="Z43" s="3"/>
    </row>
    <row r="44" spans="1:26" ht="14.25">
      <c r="A44" s="23" t="s">
        <v>1252</v>
      </c>
      <c r="B44" s="57">
        <v>41468</v>
      </c>
      <c r="C44" s="24">
        <v>4</v>
      </c>
      <c r="D44" s="24">
        <v>24.1</v>
      </c>
      <c r="E44" s="27">
        <v>50.733175</v>
      </c>
      <c r="F44" s="27">
        <v>2.61075</v>
      </c>
      <c r="G44" s="27">
        <v>13.400224999999999</v>
      </c>
      <c r="H44" s="27">
        <v>0.040925</v>
      </c>
      <c r="I44" s="27">
        <v>10.803925</v>
      </c>
      <c r="J44" s="27">
        <v>0.169525</v>
      </c>
      <c r="K44" s="27">
        <v>7.25605</v>
      </c>
      <c r="L44" s="27">
        <v>11.425699999999999</v>
      </c>
      <c r="M44" s="27">
        <v>2.1281499999999998</v>
      </c>
      <c r="N44" s="27">
        <v>0.36124999999999996</v>
      </c>
      <c r="O44" s="27">
        <v>0.252975</v>
      </c>
      <c r="P44" s="71">
        <v>0.12015</v>
      </c>
      <c r="Q44" s="80">
        <v>99.302875</v>
      </c>
      <c r="R44" s="71"/>
      <c r="S44" s="45">
        <v>480.6</v>
      </c>
      <c r="T44" s="45"/>
      <c r="U44" s="45"/>
      <c r="V44" s="4"/>
      <c r="Y44" s="6"/>
      <c r="Z44" s="3"/>
    </row>
    <row r="45" spans="1:25" ht="12.75" customHeight="1">
      <c r="A45" s="23"/>
      <c r="B45" s="57"/>
      <c r="C45" s="24"/>
      <c r="D45" s="24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71"/>
      <c r="Q45" s="80"/>
      <c r="R45" s="23"/>
      <c r="S45" s="45"/>
      <c r="T45" s="23"/>
      <c r="U45" s="23"/>
      <c r="X45" s="6"/>
      <c r="Y45" s="3"/>
    </row>
    <row r="46" spans="1:23" ht="14.25">
      <c r="A46" s="23" t="s">
        <v>1253</v>
      </c>
      <c r="B46" s="57">
        <v>41246</v>
      </c>
      <c r="C46" s="24">
        <v>4</v>
      </c>
      <c r="D46" s="24">
        <v>18.26</v>
      </c>
      <c r="E46" s="27">
        <v>51.2670512</v>
      </c>
      <c r="F46" s="27">
        <v>2.307525</v>
      </c>
      <c r="G46" s="27">
        <v>13.6115824</v>
      </c>
      <c r="H46" s="27">
        <v>0.0761</v>
      </c>
      <c r="I46" s="27">
        <v>10.7254</v>
      </c>
      <c r="J46" s="27">
        <v>0.17809999999999998</v>
      </c>
      <c r="K46" s="27">
        <v>7.4925999999999995</v>
      </c>
      <c r="L46" s="27">
        <v>11.160525</v>
      </c>
      <c r="M46" s="27">
        <v>2.158975</v>
      </c>
      <c r="N46" s="27">
        <v>0.42305</v>
      </c>
      <c r="O46" s="27">
        <v>0.206678</v>
      </c>
      <c r="P46" s="71">
        <v>0.015875</v>
      </c>
      <c r="Q46" s="80">
        <f aca="true" t="shared" si="1" ref="Q46:Q51">SUM(E46:P46)</f>
        <v>99.62346159999998</v>
      </c>
      <c r="R46" s="29"/>
      <c r="S46" s="45">
        <v>63.50000000000001</v>
      </c>
      <c r="T46" s="23"/>
      <c r="U46" s="23"/>
      <c r="V46" s="4"/>
      <c r="W46" s="3"/>
    </row>
    <row r="47" spans="1:23" ht="14.25">
      <c r="A47" s="23" t="s">
        <v>1254</v>
      </c>
      <c r="B47" s="57">
        <v>41246</v>
      </c>
      <c r="C47" s="24">
        <v>4</v>
      </c>
      <c r="D47" s="24">
        <v>18.26</v>
      </c>
      <c r="E47" s="27">
        <v>51.166826900000004</v>
      </c>
      <c r="F47" s="27">
        <v>2.275275</v>
      </c>
      <c r="G47" s="27">
        <v>13.6201837</v>
      </c>
      <c r="H47" s="27">
        <v>0.0757</v>
      </c>
      <c r="I47" s="27">
        <v>10.824024999999999</v>
      </c>
      <c r="J47" s="27">
        <v>0.173325</v>
      </c>
      <c r="K47" s="27">
        <v>7.61425</v>
      </c>
      <c r="L47" s="27">
        <v>10.914475</v>
      </c>
      <c r="M47" s="27">
        <v>2.145775</v>
      </c>
      <c r="N47" s="27">
        <v>0.40855</v>
      </c>
      <c r="O47" s="27">
        <v>0.197363</v>
      </c>
      <c r="P47" s="71">
        <v>0.031200000000000002</v>
      </c>
      <c r="Q47" s="80">
        <f t="shared" si="1"/>
        <v>99.44694860000001</v>
      </c>
      <c r="R47" s="29"/>
      <c r="S47" s="45">
        <v>124.80000000000001</v>
      </c>
      <c r="T47" s="23"/>
      <c r="U47" s="23"/>
      <c r="V47" s="4"/>
      <c r="W47" s="3"/>
    </row>
    <row r="48" spans="1:23" ht="14.25">
      <c r="A48" s="23" t="s">
        <v>1255</v>
      </c>
      <c r="B48" s="57">
        <v>41246</v>
      </c>
      <c r="C48" s="24">
        <v>3</v>
      </c>
      <c r="D48" s="24">
        <v>18.26</v>
      </c>
      <c r="E48" s="27">
        <v>49.3257168</v>
      </c>
      <c r="F48" s="27">
        <v>2.085733333333333</v>
      </c>
      <c r="G48" s="27">
        <v>12.1418164</v>
      </c>
      <c r="H48" s="27">
        <v>0.09013333333333333</v>
      </c>
      <c r="I48" s="27">
        <v>11.040666666666667</v>
      </c>
      <c r="J48" s="27">
        <v>0.18563333333333332</v>
      </c>
      <c r="K48" s="27">
        <v>11.703066666666667</v>
      </c>
      <c r="L48" s="27">
        <v>9.975066666666665</v>
      </c>
      <c r="M48" s="27">
        <v>1.9292666666666667</v>
      </c>
      <c r="N48" s="27">
        <v>0.3880333333333333</v>
      </c>
      <c r="O48" s="27">
        <v>0.18295733333333333</v>
      </c>
      <c r="P48" s="71">
        <v>0.13413333333333335</v>
      </c>
      <c r="Q48" s="80">
        <f t="shared" si="1"/>
        <v>99.18222386666666</v>
      </c>
      <c r="R48" s="29"/>
      <c r="S48" s="45">
        <v>536.5333333333334</v>
      </c>
      <c r="T48" s="23"/>
      <c r="U48" s="23"/>
      <c r="V48" s="4"/>
      <c r="W48" s="3"/>
    </row>
    <row r="49" spans="1:23" ht="14.25">
      <c r="A49" s="23" t="s">
        <v>1256</v>
      </c>
      <c r="B49" s="57">
        <v>41246</v>
      </c>
      <c r="C49" s="24">
        <v>4</v>
      </c>
      <c r="D49" s="24">
        <v>18.26</v>
      </c>
      <c r="E49" s="27">
        <v>50.4740418</v>
      </c>
      <c r="F49" s="27">
        <v>2.206</v>
      </c>
      <c r="G49" s="27">
        <v>12.86440105</v>
      </c>
      <c r="H49" s="27">
        <v>0.0782</v>
      </c>
      <c r="I49" s="27">
        <v>10.87</v>
      </c>
      <c r="J49" s="27">
        <v>0.17354999999999998</v>
      </c>
      <c r="K49" s="27">
        <v>9.44715</v>
      </c>
      <c r="L49" s="27">
        <v>10.500549999999999</v>
      </c>
      <c r="M49" s="27">
        <v>2.0553999999999997</v>
      </c>
      <c r="N49" s="27">
        <v>0.3862</v>
      </c>
      <c r="O49" s="27">
        <v>0.193706</v>
      </c>
      <c r="P49" s="71">
        <v>0.07425000000000001</v>
      </c>
      <c r="Q49" s="80">
        <f t="shared" si="1"/>
        <v>99.32344885000003</v>
      </c>
      <c r="R49" s="29"/>
      <c r="S49" s="45">
        <v>297.00000000000006</v>
      </c>
      <c r="T49" s="23" t="s">
        <v>1257</v>
      </c>
      <c r="U49" s="23"/>
      <c r="V49" s="4"/>
      <c r="W49" s="3"/>
    </row>
    <row r="50" spans="1:23" ht="14.25">
      <c r="A50" s="23" t="s">
        <v>1258</v>
      </c>
      <c r="B50" s="57">
        <v>41246</v>
      </c>
      <c r="C50" s="24">
        <v>4</v>
      </c>
      <c r="D50" s="24">
        <v>18.26</v>
      </c>
      <c r="E50" s="27">
        <v>48.7386529</v>
      </c>
      <c r="F50" s="27">
        <v>2.20005</v>
      </c>
      <c r="G50" s="27">
        <v>12.1626406</v>
      </c>
      <c r="H50" s="27">
        <v>0.085275</v>
      </c>
      <c r="I50" s="27">
        <v>11.013375</v>
      </c>
      <c r="J50" s="27">
        <v>0.158</v>
      </c>
      <c r="K50" s="27">
        <v>10.642975</v>
      </c>
      <c r="L50" s="27">
        <v>9.958775000000001</v>
      </c>
      <c r="M50" s="27">
        <v>1.952925</v>
      </c>
      <c r="N50" s="27">
        <v>0.425875</v>
      </c>
      <c r="O50" s="27">
        <v>0.223721</v>
      </c>
      <c r="P50" s="71">
        <v>0.17930000000000001</v>
      </c>
      <c r="Q50" s="80">
        <f>SUM(E50:P50)</f>
        <v>97.7415645</v>
      </c>
      <c r="R50" s="29"/>
      <c r="S50" s="45">
        <v>717.2</v>
      </c>
      <c r="T50" s="23"/>
      <c r="U50" s="23"/>
      <c r="V50" s="4"/>
      <c r="W50" s="3"/>
    </row>
    <row r="51" spans="1:23" ht="14.25">
      <c r="A51" s="23" t="s">
        <v>1259</v>
      </c>
      <c r="B51" s="57">
        <v>41246</v>
      </c>
      <c r="C51" s="24">
        <v>4</v>
      </c>
      <c r="D51" s="24">
        <v>18.26</v>
      </c>
      <c r="E51" s="27">
        <v>49.5058846</v>
      </c>
      <c r="F51" s="27">
        <v>2.173875</v>
      </c>
      <c r="G51" s="27">
        <v>12.0466488</v>
      </c>
      <c r="H51" s="27">
        <v>0.108</v>
      </c>
      <c r="I51" s="27">
        <v>11.4025</v>
      </c>
      <c r="J51" s="27">
        <v>0.1799</v>
      </c>
      <c r="K51" s="27">
        <v>11.298825</v>
      </c>
      <c r="L51" s="27">
        <v>10.135375</v>
      </c>
      <c r="M51" s="27">
        <v>1.9655750000000003</v>
      </c>
      <c r="N51" s="27">
        <v>0.37765</v>
      </c>
      <c r="O51" s="27">
        <v>0.207023</v>
      </c>
      <c r="P51" s="71">
        <v>0.12282499999999999</v>
      </c>
      <c r="Q51" s="80">
        <f t="shared" si="1"/>
        <v>99.52408140000001</v>
      </c>
      <c r="R51" s="29"/>
      <c r="S51" s="45">
        <v>491.3</v>
      </c>
      <c r="T51" s="23" t="s">
        <v>1555</v>
      </c>
      <c r="U51" s="23"/>
      <c r="V51" s="4"/>
      <c r="W51" s="3"/>
    </row>
    <row r="52" spans="1:23" ht="14.25">
      <c r="A52" s="23" t="s">
        <v>1557</v>
      </c>
      <c r="B52" s="57">
        <v>41247</v>
      </c>
      <c r="C52" s="24">
        <v>1</v>
      </c>
      <c r="D52" s="24">
        <v>18.26</v>
      </c>
      <c r="E52" s="27">
        <v>48.4797464</v>
      </c>
      <c r="F52" s="27">
        <v>1.8846</v>
      </c>
      <c r="G52" s="27">
        <v>11.0853152</v>
      </c>
      <c r="H52" s="27">
        <v>0.1189</v>
      </c>
      <c r="I52" s="27">
        <v>10.8805</v>
      </c>
      <c r="J52" s="27">
        <v>0.1833</v>
      </c>
      <c r="K52" s="27">
        <v>17.4229</v>
      </c>
      <c r="L52" s="27">
        <v>7.6347</v>
      </c>
      <c r="M52" s="27">
        <v>1.9031</v>
      </c>
      <c r="N52" s="27">
        <v>0.3992</v>
      </c>
      <c r="O52" s="27">
        <v>0.171738</v>
      </c>
      <c r="P52" s="71">
        <v>0.1639</v>
      </c>
      <c r="Q52" s="80">
        <f>SUM(E52:P52)</f>
        <v>100.32789959999998</v>
      </c>
      <c r="R52" s="29"/>
      <c r="S52" s="45">
        <f>+P52*0.4*10000</f>
        <v>655.5999999999999</v>
      </c>
      <c r="T52" s="23" t="s">
        <v>1260</v>
      </c>
      <c r="U52" s="23"/>
      <c r="V52" s="4"/>
      <c r="W52" s="3"/>
    </row>
    <row r="53" spans="1:23" ht="14.25">
      <c r="A53" s="23" t="s">
        <v>1558</v>
      </c>
      <c r="B53" s="57">
        <v>41247</v>
      </c>
      <c r="C53" s="24">
        <v>1</v>
      </c>
      <c r="D53" s="24">
        <v>18.26</v>
      </c>
      <c r="E53" s="27">
        <v>49.2965004</v>
      </c>
      <c r="F53" s="27">
        <v>2.1338</v>
      </c>
      <c r="G53" s="27">
        <v>12.024215</v>
      </c>
      <c r="H53" s="27">
        <v>0.1232</v>
      </c>
      <c r="I53" s="27">
        <v>11.6259</v>
      </c>
      <c r="J53" s="27">
        <v>0.1931</v>
      </c>
      <c r="K53" s="27">
        <v>12.0209</v>
      </c>
      <c r="L53" s="27">
        <v>9.8929</v>
      </c>
      <c r="M53" s="27">
        <v>1.889</v>
      </c>
      <c r="N53" s="27">
        <v>0.377</v>
      </c>
      <c r="O53" s="27">
        <v>0.19636599999999999</v>
      </c>
      <c r="P53" s="71">
        <v>0.1658</v>
      </c>
      <c r="Q53" s="80">
        <f>SUM(E53:P53)</f>
        <v>99.93868139999998</v>
      </c>
      <c r="R53" s="29"/>
      <c r="S53" s="45">
        <f>+P53*0.4*10000</f>
        <v>663.2</v>
      </c>
      <c r="T53" s="23" t="s">
        <v>1261</v>
      </c>
      <c r="U53" s="23"/>
      <c r="V53" s="4"/>
      <c r="W53" s="3"/>
    </row>
    <row r="54" spans="1:23" ht="14.25">
      <c r="A54" s="23" t="s">
        <v>1559</v>
      </c>
      <c r="B54" s="57">
        <v>41247</v>
      </c>
      <c r="C54" s="24">
        <v>1</v>
      </c>
      <c r="D54" s="24">
        <v>18.26</v>
      </c>
      <c r="E54" s="27">
        <v>49.2102568</v>
      </c>
      <c r="F54" s="27">
        <v>2.1648</v>
      </c>
      <c r="G54" s="27">
        <v>12.153486</v>
      </c>
      <c r="H54" s="27">
        <v>0.0868</v>
      </c>
      <c r="I54" s="27">
        <v>11.4637</v>
      </c>
      <c r="J54" s="27">
        <v>0.1491</v>
      </c>
      <c r="K54" s="27">
        <v>11.7073</v>
      </c>
      <c r="L54" s="27">
        <v>9.8026</v>
      </c>
      <c r="M54" s="27">
        <v>1.8312</v>
      </c>
      <c r="N54" s="27">
        <v>0.3635</v>
      </c>
      <c r="O54" s="27">
        <v>0.17859999999999998</v>
      </c>
      <c r="P54" s="71">
        <v>0.168</v>
      </c>
      <c r="Q54" s="80">
        <f>SUM(E54:P54)</f>
        <v>99.27934280000001</v>
      </c>
      <c r="R54" s="29"/>
      <c r="S54" s="45">
        <f>+P54*0.4*10000</f>
        <v>672.0000000000001</v>
      </c>
      <c r="T54" s="23" t="s">
        <v>1233</v>
      </c>
      <c r="U54" s="23"/>
      <c r="V54" s="4"/>
      <c r="W54" s="3"/>
    </row>
    <row r="55" spans="1:23" ht="14.25">
      <c r="A55" s="23" t="s">
        <v>1560</v>
      </c>
      <c r="B55" s="57">
        <v>41247</v>
      </c>
      <c r="C55" s="24">
        <v>1</v>
      </c>
      <c r="D55" s="24">
        <v>18.26</v>
      </c>
      <c r="E55" s="27">
        <v>49.1721048</v>
      </c>
      <c r="F55" s="27">
        <v>2.106</v>
      </c>
      <c r="G55" s="27">
        <v>11.9357876</v>
      </c>
      <c r="H55" s="27">
        <v>0.1256</v>
      </c>
      <c r="I55" s="27">
        <v>11.0499</v>
      </c>
      <c r="J55" s="27">
        <v>0.2132</v>
      </c>
      <c r="K55" s="27">
        <v>12.1212</v>
      </c>
      <c r="L55" s="27">
        <v>9.7332</v>
      </c>
      <c r="M55" s="27">
        <v>1.8995</v>
      </c>
      <c r="N55" s="27">
        <v>0.3726</v>
      </c>
      <c r="O55" s="27">
        <v>0.17775399999999997</v>
      </c>
      <c r="P55" s="71">
        <v>0.1684</v>
      </c>
      <c r="Q55" s="80">
        <f>SUM(E55:P55)</f>
        <v>99.0752464</v>
      </c>
      <c r="R55" s="29"/>
      <c r="S55" s="45">
        <f>+P55*0.4*10000</f>
        <v>673.6</v>
      </c>
      <c r="T55" s="23" t="s">
        <v>1306</v>
      </c>
      <c r="U55" s="23"/>
      <c r="V55" s="4"/>
      <c r="W55" s="3"/>
    </row>
    <row r="56" spans="1:23" ht="14.25">
      <c r="A56" s="23"/>
      <c r="B56" s="24"/>
      <c r="C56" s="24"/>
      <c r="D56" s="2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80"/>
      <c r="R56" s="29"/>
      <c r="S56" s="23"/>
      <c r="T56" s="23"/>
      <c r="U56" s="23"/>
      <c r="V56" s="8"/>
      <c r="W56" s="3"/>
    </row>
    <row r="57" spans="1:23" ht="14.25">
      <c r="A57" s="23" t="s">
        <v>1262</v>
      </c>
      <c r="B57" s="57">
        <v>41246</v>
      </c>
      <c r="C57" s="24">
        <v>4</v>
      </c>
      <c r="D57" s="24">
        <v>17.56</v>
      </c>
      <c r="E57" s="27">
        <v>50.443796299999995</v>
      </c>
      <c r="F57" s="27">
        <v>2.4410250000000002</v>
      </c>
      <c r="G57" s="27">
        <v>13.2167777</v>
      </c>
      <c r="H57" s="27">
        <v>0.048124999999999994</v>
      </c>
      <c r="I57" s="27">
        <v>11.080375</v>
      </c>
      <c r="J57" s="27">
        <v>0.1838</v>
      </c>
      <c r="K57" s="27">
        <v>8.0677</v>
      </c>
      <c r="L57" s="27">
        <v>10.854275</v>
      </c>
      <c r="M57" s="27">
        <v>2.1928</v>
      </c>
      <c r="N57" s="27">
        <v>0.432425</v>
      </c>
      <c r="O57" s="27">
        <v>0.219374</v>
      </c>
      <c r="P57" s="71">
        <v>0.11739999999999999</v>
      </c>
      <c r="Q57" s="80">
        <f aca="true" t="shared" si="2" ref="Q57:Q64">SUM(E57:P57)</f>
        <v>99.29787300000001</v>
      </c>
      <c r="R57" s="29"/>
      <c r="S57" s="45">
        <v>469.6</v>
      </c>
      <c r="T57" s="23"/>
      <c r="U57" s="23"/>
      <c r="V57" s="4"/>
      <c r="W57" s="3"/>
    </row>
    <row r="58" spans="1:23" ht="14.25">
      <c r="A58" s="23" t="s">
        <v>1263</v>
      </c>
      <c r="B58" s="57">
        <v>41246</v>
      </c>
      <c r="C58" s="24">
        <v>4</v>
      </c>
      <c r="D58" s="24">
        <v>17.56</v>
      </c>
      <c r="E58" s="27">
        <v>50.4202525</v>
      </c>
      <c r="F58" s="27">
        <v>2.3473</v>
      </c>
      <c r="G58" s="27">
        <v>13.17047655</v>
      </c>
      <c r="H58" s="27">
        <v>0.0469</v>
      </c>
      <c r="I58" s="27">
        <v>11.0614</v>
      </c>
      <c r="J58" s="27">
        <v>0.17182499999999998</v>
      </c>
      <c r="K58" s="27">
        <v>7.996825</v>
      </c>
      <c r="L58" s="27">
        <v>10.839375</v>
      </c>
      <c r="M58" s="27">
        <v>2.251125</v>
      </c>
      <c r="N58" s="27">
        <v>0.42484999999999995</v>
      </c>
      <c r="O58" s="27">
        <v>0.24058000000000002</v>
      </c>
      <c r="P58" s="71">
        <v>0.165525</v>
      </c>
      <c r="Q58" s="80">
        <f>SUM(E58:P58)</f>
        <v>99.13643405</v>
      </c>
      <c r="R58" s="29"/>
      <c r="S58" s="45">
        <v>662.1</v>
      </c>
      <c r="T58" s="23"/>
      <c r="U58" s="23"/>
      <c r="V58" s="4"/>
      <c r="W58" s="3"/>
    </row>
    <row r="59" spans="1:23" ht="14.25">
      <c r="A59" s="23" t="s">
        <v>1264</v>
      </c>
      <c r="B59" s="57">
        <v>41246</v>
      </c>
      <c r="C59" s="24">
        <v>4</v>
      </c>
      <c r="D59" s="24">
        <v>17.56</v>
      </c>
      <c r="E59" s="27">
        <v>50.54853860000001</v>
      </c>
      <c r="F59" s="27">
        <v>2.4543749999999998</v>
      </c>
      <c r="G59" s="27">
        <v>13.35593265</v>
      </c>
      <c r="H59" s="27">
        <v>0.052675</v>
      </c>
      <c r="I59" s="27">
        <v>11.364125</v>
      </c>
      <c r="J59" s="27">
        <v>0.174425</v>
      </c>
      <c r="K59" s="27">
        <v>7.719125</v>
      </c>
      <c r="L59" s="27">
        <v>10.924074999999998</v>
      </c>
      <c r="M59" s="27">
        <v>2.225375</v>
      </c>
      <c r="N59" s="27">
        <v>0.42705000000000004</v>
      </c>
      <c r="O59" s="27">
        <v>0.22606700000000005</v>
      </c>
      <c r="P59" s="71">
        <v>0.1074</v>
      </c>
      <c r="Q59" s="80">
        <f>SUM(E59:P59)</f>
        <v>99.57916325</v>
      </c>
      <c r="R59" s="29"/>
      <c r="S59" s="45">
        <v>429.59999999999997</v>
      </c>
      <c r="T59" s="23"/>
      <c r="U59" s="23"/>
      <c r="V59" s="4"/>
      <c r="W59" s="3"/>
    </row>
    <row r="60" spans="1:23" ht="14.25">
      <c r="A60" s="23" t="s">
        <v>1265</v>
      </c>
      <c r="B60" s="57">
        <v>41246</v>
      </c>
      <c r="C60" s="24">
        <v>3</v>
      </c>
      <c r="D60" s="24">
        <v>17.56</v>
      </c>
      <c r="E60" s="27">
        <v>50.4175166</v>
      </c>
      <c r="F60" s="27">
        <v>2.38515</v>
      </c>
      <c r="G60" s="27">
        <v>13.26177105</v>
      </c>
      <c r="H60" s="27">
        <v>0.04705</v>
      </c>
      <c r="I60" s="27">
        <v>11.2918</v>
      </c>
      <c r="J60" s="27">
        <v>0.17707500000000004</v>
      </c>
      <c r="K60" s="27">
        <v>7.96535</v>
      </c>
      <c r="L60" s="27">
        <v>10.816650000000001</v>
      </c>
      <c r="M60" s="27">
        <v>2.0784</v>
      </c>
      <c r="N60" s="27">
        <v>0.40975</v>
      </c>
      <c r="O60" s="27">
        <v>0.23025300000000004</v>
      </c>
      <c r="P60" s="71">
        <v>0.111175</v>
      </c>
      <c r="Q60" s="80">
        <f t="shared" si="2"/>
        <v>99.19194065</v>
      </c>
      <c r="R60" s="29"/>
      <c r="S60" s="45">
        <v>444.70000000000005</v>
      </c>
      <c r="T60" s="23"/>
      <c r="U60" s="23"/>
      <c r="V60" s="4"/>
      <c r="W60" s="3"/>
    </row>
    <row r="61" spans="1:23" ht="14.25">
      <c r="A61" s="23" t="s">
        <v>1266</v>
      </c>
      <c r="B61" s="57">
        <v>41246</v>
      </c>
      <c r="C61" s="24">
        <v>4</v>
      </c>
      <c r="D61" s="24">
        <v>17.56</v>
      </c>
      <c r="E61" s="27">
        <v>51.11672730000001</v>
      </c>
      <c r="F61" s="27">
        <v>2.380425</v>
      </c>
      <c r="G61" s="27">
        <v>13.54596605</v>
      </c>
      <c r="H61" s="27">
        <v>0.036025</v>
      </c>
      <c r="I61" s="27">
        <v>10.90655</v>
      </c>
      <c r="J61" s="27">
        <v>0.16485</v>
      </c>
      <c r="K61" s="27">
        <v>7.436725</v>
      </c>
      <c r="L61" s="27">
        <v>10.79105</v>
      </c>
      <c r="M61" s="27">
        <v>2.2116999999999996</v>
      </c>
      <c r="N61" s="27">
        <v>0.414875</v>
      </c>
      <c r="O61" s="27">
        <v>0.21560200000000002</v>
      </c>
      <c r="P61" s="71">
        <v>0.11275000000000002</v>
      </c>
      <c r="Q61" s="80">
        <f t="shared" si="2"/>
        <v>99.33324535</v>
      </c>
      <c r="R61" s="29"/>
      <c r="S61" s="45">
        <v>451.00000000000006</v>
      </c>
      <c r="T61" s="23"/>
      <c r="U61" s="23"/>
      <c r="V61" s="4"/>
      <c r="W61" s="3"/>
    </row>
    <row r="62" spans="1:23" ht="14.25">
      <c r="A62" s="23" t="s">
        <v>1267</v>
      </c>
      <c r="B62" s="57">
        <v>41246</v>
      </c>
      <c r="C62" s="24">
        <v>4</v>
      </c>
      <c r="D62" s="24">
        <v>17.56</v>
      </c>
      <c r="E62" s="27">
        <v>50.7997645</v>
      </c>
      <c r="F62" s="27">
        <v>2.50165</v>
      </c>
      <c r="G62" s="27">
        <v>13.440612699999999</v>
      </c>
      <c r="H62" s="27">
        <v>0.04045</v>
      </c>
      <c r="I62" s="27">
        <v>11.283575</v>
      </c>
      <c r="J62" s="27">
        <v>0.16712500000000002</v>
      </c>
      <c r="K62" s="27">
        <v>7.85175</v>
      </c>
      <c r="L62" s="27">
        <v>10.8864</v>
      </c>
      <c r="M62" s="27">
        <v>2.1808500000000004</v>
      </c>
      <c r="N62" s="27">
        <v>0.42462500000000003</v>
      </c>
      <c r="O62" s="27">
        <v>0.22109900000000002</v>
      </c>
      <c r="P62" s="71">
        <v>0.10214999999999999</v>
      </c>
      <c r="Q62" s="80">
        <f t="shared" si="2"/>
        <v>99.9000512</v>
      </c>
      <c r="R62" s="29"/>
      <c r="S62" s="45">
        <v>408.6</v>
      </c>
      <c r="T62" s="23"/>
      <c r="U62" s="23"/>
      <c r="V62" s="4"/>
      <c r="W62" s="3"/>
    </row>
    <row r="63" spans="1:23" ht="14.25">
      <c r="A63" s="23" t="s">
        <v>1268</v>
      </c>
      <c r="B63" s="57">
        <v>41246</v>
      </c>
      <c r="C63" s="24">
        <v>4</v>
      </c>
      <c r="D63" s="24">
        <v>17.56</v>
      </c>
      <c r="E63" s="27">
        <v>50.40012229999999</v>
      </c>
      <c r="F63" s="27">
        <v>2.5018000000000002</v>
      </c>
      <c r="G63" s="27">
        <v>13.251535</v>
      </c>
      <c r="H63" s="27">
        <v>0.0504</v>
      </c>
      <c r="I63" s="27">
        <v>11.441849999999999</v>
      </c>
      <c r="J63" s="27">
        <v>0.167125</v>
      </c>
      <c r="K63" s="27">
        <v>8.091474999999999</v>
      </c>
      <c r="L63" s="27">
        <v>10.8186</v>
      </c>
      <c r="M63" s="27">
        <v>2.17065</v>
      </c>
      <c r="N63" s="27">
        <v>0.435425</v>
      </c>
      <c r="O63" s="27">
        <v>0.22388200000000003</v>
      </c>
      <c r="P63" s="71">
        <v>0.1223</v>
      </c>
      <c r="Q63" s="80">
        <f t="shared" si="2"/>
        <v>99.67516429999999</v>
      </c>
      <c r="R63" s="29"/>
      <c r="S63" s="45">
        <v>489.20000000000005</v>
      </c>
      <c r="T63" s="23"/>
      <c r="U63" s="23"/>
      <c r="V63" s="4"/>
      <c r="W63" s="3"/>
    </row>
    <row r="64" spans="1:23" ht="14.25">
      <c r="A64" s="23" t="s">
        <v>1269</v>
      </c>
      <c r="B64" s="57">
        <v>41246</v>
      </c>
      <c r="C64" s="24">
        <v>3</v>
      </c>
      <c r="D64" s="24">
        <v>17.56</v>
      </c>
      <c r="E64" s="27">
        <v>49.981629999999996</v>
      </c>
      <c r="F64" s="27">
        <v>2.497033333333333</v>
      </c>
      <c r="G64" s="27">
        <v>13.216392066666666</v>
      </c>
      <c r="H64" s="27">
        <v>0.056466666666666665</v>
      </c>
      <c r="I64" s="27">
        <v>10.786633333333333</v>
      </c>
      <c r="J64" s="27">
        <v>0.19386666666666666</v>
      </c>
      <c r="K64" s="27">
        <v>8.029333333333334</v>
      </c>
      <c r="L64" s="27">
        <v>11.009233333333334</v>
      </c>
      <c r="M64" s="27">
        <v>2.0965666666666665</v>
      </c>
      <c r="N64" s="27">
        <v>0.4154666666666667</v>
      </c>
      <c r="O64" s="27">
        <v>0.26952933333333334</v>
      </c>
      <c r="P64" s="71">
        <v>0.12406666666666666</v>
      </c>
      <c r="Q64" s="80">
        <f t="shared" si="2"/>
        <v>98.67621806666664</v>
      </c>
      <c r="R64" s="29"/>
      <c r="S64" s="45">
        <v>496.26666666666665</v>
      </c>
      <c r="T64" s="23"/>
      <c r="U64" s="23"/>
      <c r="V64" s="4"/>
      <c r="W64" s="3"/>
    </row>
    <row r="65" spans="1:23" ht="14.2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82"/>
      <c r="R65" s="23"/>
      <c r="S65" s="23"/>
      <c r="T65" s="23"/>
      <c r="U65" s="23"/>
      <c r="V65" s="1"/>
      <c r="W65" s="3"/>
    </row>
    <row r="66" spans="1:23" ht="14.25">
      <c r="A66" s="23" t="s">
        <v>1270</v>
      </c>
      <c r="B66" s="57">
        <v>41247</v>
      </c>
      <c r="C66" s="24">
        <v>4</v>
      </c>
      <c r="D66" s="24">
        <v>16.84</v>
      </c>
      <c r="E66" s="27">
        <v>49.8797491</v>
      </c>
      <c r="F66" s="27">
        <v>2.37125</v>
      </c>
      <c r="G66" s="27">
        <v>12.615089099999999</v>
      </c>
      <c r="H66" s="27">
        <v>0.08987500000000001</v>
      </c>
      <c r="I66" s="27">
        <v>11.5823</v>
      </c>
      <c r="J66" s="27">
        <v>0.16235000000000002</v>
      </c>
      <c r="K66" s="27">
        <v>9.95445</v>
      </c>
      <c r="L66" s="27">
        <v>10.4519</v>
      </c>
      <c r="M66" s="27">
        <v>2.075975</v>
      </c>
      <c r="N66" s="27">
        <v>0.397825</v>
      </c>
      <c r="O66" s="27">
        <v>0.18179599999999999</v>
      </c>
      <c r="P66" s="71">
        <v>0.11080000000000001</v>
      </c>
      <c r="Q66" s="80">
        <f aca="true" t="shared" si="3" ref="Q66:Q71">SUM(E66:P66)</f>
        <v>99.87335920000001</v>
      </c>
      <c r="R66" s="29"/>
      <c r="S66" s="45">
        <f aca="true" t="shared" si="4" ref="S66:S71">+P66*0.4*10000</f>
        <v>443.20000000000005</v>
      </c>
      <c r="T66" s="23"/>
      <c r="U66" s="23"/>
      <c r="V66" s="4"/>
      <c r="W66" s="3"/>
    </row>
    <row r="67" spans="1:23" ht="14.25">
      <c r="A67" s="23" t="s">
        <v>1271</v>
      </c>
      <c r="B67" s="57">
        <v>41247</v>
      </c>
      <c r="C67" s="24">
        <v>4</v>
      </c>
      <c r="D67" s="24">
        <v>16.84</v>
      </c>
      <c r="E67" s="27">
        <v>49.9336388</v>
      </c>
      <c r="F67" s="27">
        <v>2.3251</v>
      </c>
      <c r="G67" s="27">
        <v>12.5228389</v>
      </c>
      <c r="H67" s="27">
        <v>0.077275</v>
      </c>
      <c r="I67" s="27">
        <v>11.423074999999999</v>
      </c>
      <c r="J67" s="27">
        <v>0.17452499999999999</v>
      </c>
      <c r="K67" s="27">
        <v>9.70405</v>
      </c>
      <c r="L67" s="27">
        <v>10.270425</v>
      </c>
      <c r="M67" s="27">
        <v>2.020175</v>
      </c>
      <c r="N67" s="27">
        <v>0.3849</v>
      </c>
      <c r="O67" s="27">
        <v>0.21004299999999998</v>
      </c>
      <c r="P67" s="71">
        <v>0.1616</v>
      </c>
      <c r="Q67" s="80">
        <f t="shared" si="3"/>
        <v>99.2076457</v>
      </c>
      <c r="R67" s="29"/>
      <c r="S67" s="45">
        <f t="shared" si="4"/>
        <v>646.4</v>
      </c>
      <c r="T67" s="23"/>
      <c r="U67" s="23"/>
      <c r="V67" s="4"/>
      <c r="W67" s="3"/>
    </row>
    <row r="68" spans="1:23" ht="14.25">
      <c r="A68" s="23" t="s">
        <v>1272</v>
      </c>
      <c r="B68" s="57">
        <v>41247</v>
      </c>
      <c r="C68" s="24">
        <v>4</v>
      </c>
      <c r="D68" s="24">
        <v>16.84</v>
      </c>
      <c r="E68" s="27">
        <v>49.86388590000001</v>
      </c>
      <c r="F68" s="27">
        <v>2.5259500000000004</v>
      </c>
      <c r="G68" s="27">
        <v>13.075132900000002</v>
      </c>
      <c r="H68" s="27">
        <v>0.034275</v>
      </c>
      <c r="I68" s="27">
        <v>11.029425</v>
      </c>
      <c r="J68" s="27">
        <v>0.179375</v>
      </c>
      <c r="K68" s="27">
        <v>8.313625</v>
      </c>
      <c r="L68" s="27">
        <v>11.008925</v>
      </c>
      <c r="M68" s="27">
        <v>2.1157000000000004</v>
      </c>
      <c r="N68" s="27">
        <v>0.449225</v>
      </c>
      <c r="O68" s="27">
        <v>0.249053</v>
      </c>
      <c r="P68" s="71">
        <v>0.19469999999999998</v>
      </c>
      <c r="Q68" s="80">
        <f t="shared" si="3"/>
        <v>99.03927180000001</v>
      </c>
      <c r="R68" s="29"/>
      <c r="S68" s="45">
        <f t="shared" si="4"/>
        <v>778.8000000000001</v>
      </c>
      <c r="T68" s="23" t="s">
        <v>1307</v>
      </c>
      <c r="U68" s="23"/>
      <c r="V68" s="4"/>
      <c r="W68" s="3"/>
    </row>
    <row r="69" spans="1:23" ht="14.25">
      <c r="A69" s="23" t="s">
        <v>1273</v>
      </c>
      <c r="B69" s="57">
        <v>41247</v>
      </c>
      <c r="C69" s="24">
        <v>4</v>
      </c>
      <c r="D69" s="24">
        <v>16.84</v>
      </c>
      <c r="E69" s="27">
        <v>49.7800017</v>
      </c>
      <c r="F69" s="27">
        <v>2.5246</v>
      </c>
      <c r="G69" s="27">
        <v>12.93577675</v>
      </c>
      <c r="H69" s="27">
        <v>0.05897499999999999</v>
      </c>
      <c r="I69" s="27">
        <v>11.211275</v>
      </c>
      <c r="J69" s="27">
        <v>0.17517500000000003</v>
      </c>
      <c r="K69" s="27">
        <v>8.61505</v>
      </c>
      <c r="L69" s="27">
        <v>10.8113</v>
      </c>
      <c r="M69" s="27">
        <v>2.0820999999999996</v>
      </c>
      <c r="N69" s="27">
        <v>0.441875</v>
      </c>
      <c r="O69" s="27">
        <v>0.22080599999999997</v>
      </c>
      <c r="P69" s="71">
        <v>0.121325</v>
      </c>
      <c r="Q69" s="80">
        <f>SUM(E69:P69)</f>
        <v>98.97825944999998</v>
      </c>
      <c r="R69" s="29"/>
      <c r="S69" s="45">
        <f>+P69*0.4*10000</f>
        <v>485.3</v>
      </c>
      <c r="T69" s="23" t="s">
        <v>1556</v>
      </c>
      <c r="U69" s="23"/>
      <c r="V69" s="4"/>
      <c r="W69" s="3"/>
    </row>
    <row r="70" spans="1:23" ht="14.25">
      <c r="A70" s="23" t="s">
        <v>1274</v>
      </c>
      <c r="B70" s="57">
        <v>41247</v>
      </c>
      <c r="C70" s="24">
        <v>4</v>
      </c>
      <c r="D70" s="24">
        <v>16.84</v>
      </c>
      <c r="E70" s="27">
        <v>48.241923899999996</v>
      </c>
      <c r="F70" s="27">
        <v>2.5898000000000003</v>
      </c>
      <c r="G70" s="27">
        <v>12.51194895</v>
      </c>
      <c r="H70" s="27">
        <v>0.054025000000000004</v>
      </c>
      <c r="I70" s="27">
        <v>10.959724999999999</v>
      </c>
      <c r="J70" s="27">
        <v>0.171875</v>
      </c>
      <c r="K70" s="27">
        <v>8.272825</v>
      </c>
      <c r="L70" s="27">
        <v>10.99175</v>
      </c>
      <c r="M70" s="27">
        <v>2.140275</v>
      </c>
      <c r="N70" s="27">
        <v>0.4548</v>
      </c>
      <c r="O70" s="27">
        <v>0.236974</v>
      </c>
      <c r="P70" s="71">
        <v>0.129925</v>
      </c>
      <c r="Q70" s="80">
        <f t="shared" si="3"/>
        <v>96.75584685000001</v>
      </c>
      <c r="R70" s="29"/>
      <c r="S70" s="45">
        <f t="shared" si="4"/>
        <v>519.7</v>
      </c>
      <c r="T70" s="23"/>
      <c r="U70" s="23"/>
      <c r="V70" s="4"/>
      <c r="W70" s="3"/>
    </row>
    <row r="71" spans="1:23" ht="14.25">
      <c r="A71" s="23" t="s">
        <v>1275</v>
      </c>
      <c r="B71" s="57">
        <v>41247</v>
      </c>
      <c r="C71" s="24">
        <v>4</v>
      </c>
      <c r="D71" s="24">
        <v>16.84</v>
      </c>
      <c r="E71" s="27">
        <v>49.9214653</v>
      </c>
      <c r="F71" s="27">
        <v>2.553475</v>
      </c>
      <c r="G71" s="27">
        <v>12.830197049999999</v>
      </c>
      <c r="H71" s="27">
        <v>0.053974999999999995</v>
      </c>
      <c r="I71" s="27">
        <v>11.150025</v>
      </c>
      <c r="J71" s="27">
        <v>0.175375</v>
      </c>
      <c r="K71" s="27">
        <v>8.558200000000001</v>
      </c>
      <c r="L71" s="27">
        <v>10.845350000000002</v>
      </c>
      <c r="M71" s="27">
        <v>2.015825</v>
      </c>
      <c r="N71" s="27">
        <v>0.459725</v>
      </c>
      <c r="O71" s="27">
        <v>0.214602</v>
      </c>
      <c r="P71" s="71">
        <v>0.10345000000000001</v>
      </c>
      <c r="Q71" s="80">
        <f t="shared" si="3"/>
        <v>98.88166435</v>
      </c>
      <c r="R71" s="29"/>
      <c r="S71" s="45">
        <f t="shared" si="4"/>
        <v>413.80000000000007</v>
      </c>
      <c r="T71" s="23"/>
      <c r="U71" s="23"/>
      <c r="V71" s="4"/>
      <c r="W71" s="3"/>
    </row>
    <row r="72" spans="1:22" ht="14.25">
      <c r="A72" s="23"/>
      <c r="B72" s="57"/>
      <c r="C72" s="24"/>
      <c r="D72" s="24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80"/>
      <c r="R72" s="29"/>
      <c r="S72" s="45"/>
      <c r="T72" s="23"/>
      <c r="U72" s="23"/>
      <c r="V72" s="8"/>
    </row>
    <row r="73" spans="1:23" ht="14.25">
      <c r="A73" s="23" t="s">
        <v>1276</v>
      </c>
      <c r="B73" s="57">
        <v>41247</v>
      </c>
      <c r="C73" s="24">
        <v>4</v>
      </c>
      <c r="D73" s="24">
        <v>16.34</v>
      </c>
      <c r="E73" s="27">
        <v>50.5079017</v>
      </c>
      <c r="F73" s="27">
        <v>2.0805499999999997</v>
      </c>
      <c r="G73" s="27">
        <v>12.87420955</v>
      </c>
      <c r="H73" s="27">
        <v>0.06822500000000001</v>
      </c>
      <c r="I73" s="27">
        <v>11.214375</v>
      </c>
      <c r="J73" s="27">
        <v>0.179375</v>
      </c>
      <c r="K73" s="27">
        <v>9.258199999999999</v>
      </c>
      <c r="L73" s="27">
        <v>10.209775</v>
      </c>
      <c r="M73" s="27">
        <v>2.141125</v>
      </c>
      <c r="N73" s="27">
        <v>0.336125</v>
      </c>
      <c r="O73" s="27">
        <v>0.22317949999999998</v>
      </c>
      <c r="P73" s="71">
        <v>0.16065</v>
      </c>
      <c r="Q73" s="80">
        <f aca="true" t="shared" si="5" ref="Q73:Q81">SUM(E73:P73)</f>
        <v>99.25369074999999</v>
      </c>
      <c r="R73" s="29"/>
      <c r="S73" s="45">
        <f aca="true" t="shared" si="6" ref="S73:S81">+P73*0.4*10000</f>
        <v>642.6</v>
      </c>
      <c r="T73" s="23"/>
      <c r="U73" s="45"/>
      <c r="V73" s="4"/>
      <c r="W73" s="3"/>
    </row>
    <row r="74" spans="1:23" ht="14.25">
      <c r="A74" s="23" t="s">
        <v>1277</v>
      </c>
      <c r="B74" s="57">
        <v>41247</v>
      </c>
      <c r="C74" s="24">
        <v>4</v>
      </c>
      <c r="D74" s="24">
        <v>16.34</v>
      </c>
      <c r="E74" s="27">
        <v>49.2802356</v>
      </c>
      <c r="F74" s="27">
        <v>2.2310749999999997</v>
      </c>
      <c r="G74" s="27">
        <v>12.037443899999998</v>
      </c>
      <c r="H74" s="27">
        <v>0.11095000000000001</v>
      </c>
      <c r="I74" s="27">
        <v>11.528875</v>
      </c>
      <c r="J74" s="27">
        <v>0.17555</v>
      </c>
      <c r="K74" s="27">
        <v>11.069450000000002</v>
      </c>
      <c r="L74" s="27">
        <v>10.045525000000001</v>
      </c>
      <c r="M74" s="27">
        <v>1.91835</v>
      </c>
      <c r="N74" s="27">
        <v>0.39477500000000004</v>
      </c>
      <c r="O74" s="27">
        <v>0.24881799999999998</v>
      </c>
      <c r="P74" s="71">
        <v>0.175475</v>
      </c>
      <c r="Q74" s="80">
        <f t="shared" si="5"/>
        <v>99.21652250000001</v>
      </c>
      <c r="R74" s="29"/>
      <c r="S74" s="45">
        <f t="shared" si="6"/>
        <v>701.9</v>
      </c>
      <c r="T74" s="23"/>
      <c r="U74" s="45"/>
      <c r="V74" s="4"/>
      <c r="W74" s="3"/>
    </row>
    <row r="75" spans="1:23" ht="14.25">
      <c r="A75" s="23" t="s">
        <v>1278</v>
      </c>
      <c r="B75" s="57">
        <v>41247</v>
      </c>
      <c r="C75" s="24">
        <v>4</v>
      </c>
      <c r="D75" s="24">
        <v>16.34</v>
      </c>
      <c r="E75" s="27">
        <v>50.5477103</v>
      </c>
      <c r="F75" s="27">
        <v>2.0921250000000002</v>
      </c>
      <c r="G75" s="27">
        <v>12.83910015</v>
      </c>
      <c r="H75" s="27">
        <v>0.082175</v>
      </c>
      <c r="I75" s="27">
        <v>10.72315</v>
      </c>
      <c r="J75" s="27">
        <v>0.161675</v>
      </c>
      <c r="K75" s="27">
        <v>9.37185</v>
      </c>
      <c r="L75" s="27">
        <v>10.225425000000001</v>
      </c>
      <c r="M75" s="27">
        <v>2.1767250000000002</v>
      </c>
      <c r="N75" s="27">
        <v>0.321225</v>
      </c>
      <c r="O75" s="27">
        <v>0.23650399999999996</v>
      </c>
      <c r="P75" s="71">
        <v>0.17955</v>
      </c>
      <c r="Q75" s="80">
        <f t="shared" si="5"/>
        <v>98.95721445000001</v>
      </c>
      <c r="R75" s="29"/>
      <c r="S75" s="45">
        <f t="shared" si="6"/>
        <v>718.1999999999999</v>
      </c>
      <c r="T75" s="23"/>
      <c r="U75" s="45"/>
      <c r="V75" s="4"/>
      <c r="W75" s="3"/>
    </row>
    <row r="76" spans="1:23" ht="14.25">
      <c r="A76" s="23" t="s">
        <v>1279</v>
      </c>
      <c r="B76" s="57">
        <v>41247</v>
      </c>
      <c r="C76" s="24">
        <v>4</v>
      </c>
      <c r="D76" s="24">
        <v>16.34</v>
      </c>
      <c r="E76" s="27">
        <v>49.9878046</v>
      </c>
      <c r="F76" s="27">
        <v>1.9989499999999998</v>
      </c>
      <c r="G76" s="27">
        <v>12.5430092</v>
      </c>
      <c r="H76" s="27">
        <v>0.07165</v>
      </c>
      <c r="I76" s="27">
        <v>10.927375</v>
      </c>
      <c r="J76" s="27">
        <v>0.16260000000000002</v>
      </c>
      <c r="K76" s="27">
        <v>9.5436</v>
      </c>
      <c r="L76" s="27">
        <v>9.997500000000002</v>
      </c>
      <c r="M76" s="27">
        <v>2.134825</v>
      </c>
      <c r="N76" s="27">
        <v>0.342075</v>
      </c>
      <c r="O76" s="27">
        <v>0.27210650000000003</v>
      </c>
      <c r="P76" s="71">
        <v>0.13874999999999998</v>
      </c>
      <c r="Q76" s="80">
        <f t="shared" si="5"/>
        <v>98.12024530000001</v>
      </c>
      <c r="R76" s="29"/>
      <c r="S76" s="45">
        <f t="shared" si="6"/>
        <v>554.9999999999999</v>
      </c>
      <c r="T76" s="23"/>
      <c r="U76" s="45"/>
      <c r="V76" s="4"/>
      <c r="W76" s="3"/>
    </row>
    <row r="77" spans="1:23" ht="14.25">
      <c r="A77" s="23" t="s">
        <v>1280</v>
      </c>
      <c r="B77" s="57">
        <v>41247</v>
      </c>
      <c r="C77" s="24">
        <v>4</v>
      </c>
      <c r="D77" s="24">
        <v>16.34</v>
      </c>
      <c r="E77" s="27">
        <v>50.175226300000006</v>
      </c>
      <c r="F77" s="27">
        <v>1.9957</v>
      </c>
      <c r="G77" s="27">
        <v>12.47150775</v>
      </c>
      <c r="H77" s="27">
        <v>0.06965</v>
      </c>
      <c r="I77" s="27">
        <v>11.31665</v>
      </c>
      <c r="J77" s="27">
        <v>0.180925</v>
      </c>
      <c r="K77" s="27">
        <v>10.288075</v>
      </c>
      <c r="L77" s="27">
        <v>9.7756</v>
      </c>
      <c r="M77" s="27">
        <v>2.078725</v>
      </c>
      <c r="N77" s="27">
        <v>0.31882499999999997</v>
      </c>
      <c r="O77" s="27">
        <v>0.2074345</v>
      </c>
      <c r="P77" s="71">
        <v>0.12457499999999999</v>
      </c>
      <c r="Q77" s="80">
        <f t="shared" si="5"/>
        <v>99.00289355</v>
      </c>
      <c r="R77" s="29"/>
      <c r="S77" s="45">
        <v>480</v>
      </c>
      <c r="T77" s="23"/>
      <c r="U77" s="45"/>
      <c r="V77" s="4"/>
      <c r="W77" s="3"/>
    </row>
    <row r="78" spans="1:23" ht="14.25">
      <c r="A78" s="23" t="s">
        <v>1281</v>
      </c>
      <c r="B78" s="57">
        <v>41247</v>
      </c>
      <c r="C78" s="24">
        <v>4</v>
      </c>
      <c r="D78" s="24">
        <v>16.34</v>
      </c>
      <c r="E78" s="27">
        <v>50.3487426</v>
      </c>
      <c r="F78" s="27">
        <v>2.1342</v>
      </c>
      <c r="G78" s="27">
        <v>12.67114845</v>
      </c>
      <c r="H78" s="27">
        <v>0.070675</v>
      </c>
      <c r="I78" s="27">
        <v>11.09675</v>
      </c>
      <c r="J78" s="27">
        <v>0.164225</v>
      </c>
      <c r="K78" s="27">
        <v>9.74125</v>
      </c>
      <c r="L78" s="27">
        <v>10.010775</v>
      </c>
      <c r="M78" s="27">
        <v>2.1466</v>
      </c>
      <c r="N78" s="27">
        <v>0.3359</v>
      </c>
      <c r="O78" s="27">
        <v>0.23438899999999996</v>
      </c>
      <c r="P78" s="71">
        <v>0.153625</v>
      </c>
      <c r="Q78" s="80">
        <f t="shared" si="5"/>
        <v>99.10828005</v>
      </c>
      <c r="R78" s="29"/>
      <c r="S78" s="45">
        <f t="shared" si="6"/>
        <v>614.5</v>
      </c>
      <c r="T78" s="23"/>
      <c r="U78" s="45"/>
      <c r="V78" s="4"/>
      <c r="W78" s="3"/>
    </row>
    <row r="79" spans="1:23" ht="14.25">
      <c r="A79" s="23" t="s">
        <v>1282</v>
      </c>
      <c r="B79" s="57">
        <v>41247</v>
      </c>
      <c r="C79" s="24">
        <v>4</v>
      </c>
      <c r="D79" s="24">
        <v>16.34</v>
      </c>
      <c r="E79" s="27">
        <v>50.142872399999995</v>
      </c>
      <c r="F79" s="27">
        <v>2.0536749999999997</v>
      </c>
      <c r="G79" s="27">
        <v>12.5495985</v>
      </c>
      <c r="H79" s="27">
        <v>0.072975</v>
      </c>
      <c r="I79" s="27">
        <v>10.751050000000001</v>
      </c>
      <c r="J79" s="27">
        <v>0.172675</v>
      </c>
      <c r="K79" s="27">
        <v>9.846400000000001</v>
      </c>
      <c r="L79" s="27">
        <v>10.039100000000001</v>
      </c>
      <c r="M79" s="27">
        <v>2.1126</v>
      </c>
      <c r="N79" s="27">
        <v>0.344625</v>
      </c>
      <c r="O79" s="27">
        <v>0.235329</v>
      </c>
      <c r="P79" s="71">
        <v>0.121625</v>
      </c>
      <c r="Q79" s="80">
        <f t="shared" si="5"/>
        <v>98.44252489999998</v>
      </c>
      <c r="R79" s="29"/>
      <c r="S79" s="45">
        <v>480</v>
      </c>
      <c r="T79" s="23"/>
      <c r="U79" s="45"/>
      <c r="V79" s="4"/>
      <c r="W79" s="3"/>
    </row>
    <row r="80" spans="1:23" ht="14.25">
      <c r="A80" s="23" t="s">
        <v>1283</v>
      </c>
      <c r="B80" s="57">
        <v>41247</v>
      </c>
      <c r="C80" s="24">
        <v>4</v>
      </c>
      <c r="D80" s="24">
        <v>16.34</v>
      </c>
      <c r="E80" s="27">
        <v>50.6739884</v>
      </c>
      <c r="F80" s="27">
        <v>2.07205</v>
      </c>
      <c r="G80" s="27">
        <v>12.7973763</v>
      </c>
      <c r="H80" s="27">
        <v>0.0754</v>
      </c>
      <c r="I80" s="27">
        <v>10.5783</v>
      </c>
      <c r="J80" s="27">
        <v>0.18537499999999998</v>
      </c>
      <c r="K80" s="27">
        <v>9.503225</v>
      </c>
      <c r="L80" s="27">
        <v>9.923974999999999</v>
      </c>
      <c r="M80" s="27">
        <v>2.03315</v>
      </c>
      <c r="N80" s="27">
        <v>0.32965</v>
      </c>
      <c r="O80" s="27">
        <v>0.214508</v>
      </c>
      <c r="P80" s="71">
        <v>0.177125</v>
      </c>
      <c r="Q80" s="80">
        <f t="shared" si="5"/>
        <v>98.5641227</v>
      </c>
      <c r="R80" s="29"/>
      <c r="S80" s="45">
        <f t="shared" si="6"/>
        <v>708.5000000000001</v>
      </c>
      <c r="T80" s="23"/>
      <c r="U80" s="45"/>
      <c r="V80" s="4"/>
      <c r="W80" s="3"/>
    </row>
    <row r="81" spans="1:23" ht="14.25">
      <c r="A81" s="23" t="s">
        <v>1284</v>
      </c>
      <c r="B81" s="57">
        <v>41247</v>
      </c>
      <c r="C81" s="24">
        <v>1</v>
      </c>
      <c r="D81" s="24">
        <v>16.34</v>
      </c>
      <c r="E81" s="27">
        <v>50.0591388</v>
      </c>
      <c r="F81" s="27">
        <v>2.1018</v>
      </c>
      <c r="G81" s="27">
        <v>12.610713</v>
      </c>
      <c r="H81" s="27">
        <v>0.0617</v>
      </c>
      <c r="I81" s="27">
        <v>10.8206</v>
      </c>
      <c r="J81" s="27">
        <v>0.1699</v>
      </c>
      <c r="K81" s="27">
        <v>9.9307</v>
      </c>
      <c r="L81" s="27">
        <v>9.8392</v>
      </c>
      <c r="M81" s="27">
        <v>2.0818</v>
      </c>
      <c r="N81" s="27">
        <v>0.3411</v>
      </c>
      <c r="O81" s="27">
        <v>0.20962</v>
      </c>
      <c r="P81" s="71">
        <v>0.1695</v>
      </c>
      <c r="Q81" s="80">
        <f t="shared" si="5"/>
        <v>98.3957718</v>
      </c>
      <c r="R81" s="29"/>
      <c r="S81" s="45">
        <f t="shared" si="6"/>
        <v>678.0000000000001</v>
      </c>
      <c r="T81" s="23" t="s">
        <v>1285</v>
      </c>
      <c r="U81" s="45"/>
      <c r="V81" s="4"/>
      <c r="W81" s="3"/>
    </row>
    <row r="82" spans="1:21" ht="14.25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82"/>
      <c r="R82" s="23"/>
      <c r="S82" s="23"/>
      <c r="T82" s="23"/>
      <c r="U82" s="23"/>
    </row>
    <row r="83" spans="1:23" ht="14.25">
      <c r="A83" s="23" t="s">
        <v>1286</v>
      </c>
      <c r="B83" s="57">
        <v>41330</v>
      </c>
      <c r="C83" s="24">
        <v>3</v>
      </c>
      <c r="D83" s="24">
        <v>7.86</v>
      </c>
      <c r="E83" s="27">
        <v>50.147466666666666</v>
      </c>
      <c r="F83" s="27">
        <v>2.4116666666666666</v>
      </c>
      <c r="G83" s="27">
        <v>12.691433333333334</v>
      </c>
      <c r="H83" s="27">
        <v>0.09663333333333333</v>
      </c>
      <c r="I83" s="27">
        <v>11.368633333333333</v>
      </c>
      <c r="J83" s="27">
        <v>0.1979666666666667</v>
      </c>
      <c r="K83" s="27">
        <v>9.3025895</v>
      </c>
      <c r="L83" s="27">
        <v>11.129804666666667</v>
      </c>
      <c r="M83" s="27">
        <v>2.0265079999999998</v>
      </c>
      <c r="N83" s="27">
        <v>0.3988</v>
      </c>
      <c r="O83" s="27">
        <v>0.20351664433333333</v>
      </c>
      <c r="P83" s="71">
        <v>0.0381</v>
      </c>
      <c r="Q83" s="80">
        <f aca="true" t="shared" si="7" ref="Q83:Q98">SUM(E83:P83)</f>
        <v>100.013118811</v>
      </c>
      <c r="R83" s="45"/>
      <c r="S83" s="45">
        <v>152.4</v>
      </c>
      <c r="T83" s="23"/>
      <c r="U83" s="23"/>
      <c r="V83" s="4"/>
      <c r="W83" s="3"/>
    </row>
    <row r="84" spans="1:24" ht="14.25">
      <c r="A84" s="23" t="s">
        <v>1287</v>
      </c>
      <c r="B84" s="57">
        <v>41468</v>
      </c>
      <c r="C84" s="24">
        <v>3</v>
      </c>
      <c r="D84" s="24">
        <v>7.86</v>
      </c>
      <c r="E84" s="27">
        <v>50.053599999999996</v>
      </c>
      <c r="F84" s="27">
        <v>2.478966666666667</v>
      </c>
      <c r="G84" s="27">
        <v>12.361566666666667</v>
      </c>
      <c r="H84" s="27">
        <v>0.08560000000000001</v>
      </c>
      <c r="I84" s="27">
        <v>11.489066666666666</v>
      </c>
      <c r="J84" s="27">
        <v>0.17876666666666666</v>
      </c>
      <c r="K84" s="27">
        <v>9.4753</v>
      </c>
      <c r="L84" s="27">
        <v>11.067133333333333</v>
      </c>
      <c r="M84" s="27">
        <v>1.9418</v>
      </c>
      <c r="N84" s="27">
        <v>0.3169</v>
      </c>
      <c r="O84" s="27">
        <v>0.22483333333333336</v>
      </c>
      <c r="P84" s="71">
        <v>0.10803333333333333</v>
      </c>
      <c r="Q84" s="80">
        <v>99.78163333333333</v>
      </c>
      <c r="R84" s="29"/>
      <c r="S84" s="45">
        <v>432.1333333333333</v>
      </c>
      <c r="T84" s="45"/>
      <c r="U84" s="23"/>
      <c r="V84" s="4"/>
      <c r="W84" s="6"/>
      <c r="X84" s="3"/>
    </row>
    <row r="85" spans="1:24" ht="14.25">
      <c r="A85" s="23" t="s">
        <v>1288</v>
      </c>
      <c r="B85" s="57">
        <v>41468</v>
      </c>
      <c r="C85" s="24">
        <v>3</v>
      </c>
      <c r="D85" s="24">
        <v>7.86</v>
      </c>
      <c r="E85" s="27">
        <v>49.747366666666665</v>
      </c>
      <c r="F85" s="27">
        <v>2.4987333333333335</v>
      </c>
      <c r="G85" s="27">
        <v>12.331266666666666</v>
      </c>
      <c r="H85" s="27">
        <v>0.103</v>
      </c>
      <c r="I85" s="27">
        <v>11.656433333333332</v>
      </c>
      <c r="J85" s="27">
        <v>0.18696666666666664</v>
      </c>
      <c r="K85" s="27">
        <v>9.811300000000001</v>
      </c>
      <c r="L85" s="27">
        <v>10.711033333333333</v>
      </c>
      <c r="M85" s="27">
        <v>1.9593666666666667</v>
      </c>
      <c r="N85" s="27">
        <v>0.3051333333333333</v>
      </c>
      <c r="O85" s="27">
        <v>0.21966666666666668</v>
      </c>
      <c r="P85" s="71">
        <v>0.3368</v>
      </c>
      <c r="Q85" s="80">
        <v>99.86706666666667</v>
      </c>
      <c r="R85" s="29"/>
      <c r="S85" s="45">
        <v>1347.2</v>
      </c>
      <c r="T85" s="45" t="s">
        <v>1289</v>
      </c>
      <c r="U85" s="23"/>
      <c r="V85" s="4"/>
      <c r="W85" s="6"/>
      <c r="X85" s="3"/>
    </row>
    <row r="86" spans="1:24" ht="14.25">
      <c r="A86" s="23" t="s">
        <v>1290</v>
      </c>
      <c r="B86" s="57">
        <v>41468</v>
      </c>
      <c r="C86" s="24">
        <v>3</v>
      </c>
      <c r="D86" s="24">
        <v>7.86</v>
      </c>
      <c r="E86" s="27">
        <v>50.11000000000001</v>
      </c>
      <c r="F86" s="27">
        <v>2.4209</v>
      </c>
      <c r="G86" s="27">
        <v>12.291899999999998</v>
      </c>
      <c r="H86" s="27">
        <v>0.08453333333333334</v>
      </c>
      <c r="I86" s="27">
        <v>11.474866666666665</v>
      </c>
      <c r="J86" s="27">
        <v>0.17346666666666666</v>
      </c>
      <c r="K86" s="27">
        <v>9.971566666666666</v>
      </c>
      <c r="L86" s="27">
        <v>10.8346</v>
      </c>
      <c r="M86" s="27">
        <v>1.8795333333333335</v>
      </c>
      <c r="N86" s="27">
        <v>0.32783333333333337</v>
      </c>
      <c r="O86" s="27">
        <v>0.21753333333333336</v>
      </c>
      <c r="P86" s="71">
        <v>0.16363333333333333</v>
      </c>
      <c r="Q86" s="80">
        <v>99.95033333333333</v>
      </c>
      <c r="R86" s="29"/>
      <c r="S86" s="45">
        <v>654.5333333333333</v>
      </c>
      <c r="T86" s="45" t="s">
        <v>1291</v>
      </c>
      <c r="U86" s="23"/>
      <c r="V86" s="4"/>
      <c r="W86" s="6"/>
      <c r="X86" s="3"/>
    </row>
    <row r="87" spans="1:23" ht="14.25">
      <c r="A87" s="23" t="s">
        <v>1292</v>
      </c>
      <c r="B87" s="57">
        <v>41330</v>
      </c>
      <c r="C87" s="24">
        <v>3</v>
      </c>
      <c r="D87" s="24">
        <v>7.86</v>
      </c>
      <c r="E87" s="27">
        <v>49.85716666666667</v>
      </c>
      <c r="F87" s="27">
        <v>2.3874666666666666</v>
      </c>
      <c r="G87" s="27">
        <v>12.518333333333336</v>
      </c>
      <c r="H87" s="27">
        <v>0.08566666666666667</v>
      </c>
      <c r="I87" s="27">
        <v>11.500966666666665</v>
      </c>
      <c r="J87" s="27">
        <v>0.19763333333333333</v>
      </c>
      <c r="K87" s="27">
        <v>9.769862199999999</v>
      </c>
      <c r="L87" s="27">
        <v>10.964866833333334</v>
      </c>
      <c r="M87" s="27">
        <v>2.0585553333333335</v>
      </c>
      <c r="N87" s="27">
        <v>0.3937333333333333</v>
      </c>
      <c r="O87" s="27">
        <v>0.2106145883333333</v>
      </c>
      <c r="P87" s="71">
        <v>0.10359999999999998</v>
      </c>
      <c r="Q87" s="80">
        <f t="shared" si="7"/>
        <v>100.04846562166667</v>
      </c>
      <c r="R87" s="45"/>
      <c r="S87" s="45">
        <v>414.3999999999999</v>
      </c>
      <c r="T87" s="23"/>
      <c r="U87" s="23"/>
      <c r="V87" s="4"/>
      <c r="W87" s="3"/>
    </row>
    <row r="88" spans="1:23" ht="14.25">
      <c r="A88" s="23" t="s">
        <v>1293</v>
      </c>
      <c r="B88" s="57">
        <v>41330</v>
      </c>
      <c r="C88" s="24">
        <v>3</v>
      </c>
      <c r="D88" s="24">
        <v>7.86</v>
      </c>
      <c r="E88" s="27">
        <v>49.71286666666666</v>
      </c>
      <c r="F88" s="27">
        <v>2.3055333333333334</v>
      </c>
      <c r="G88" s="27">
        <v>12.315966666666666</v>
      </c>
      <c r="H88" s="27">
        <v>0.09200000000000001</v>
      </c>
      <c r="I88" s="27">
        <v>11.451933333333335</v>
      </c>
      <c r="J88" s="27">
        <v>0.1641</v>
      </c>
      <c r="K88" s="27">
        <v>10.104834199999999</v>
      </c>
      <c r="L88" s="27">
        <v>10.791405166666667</v>
      </c>
      <c r="M88" s="27">
        <v>1.9676780000000003</v>
      </c>
      <c r="N88" s="27">
        <v>0.3824</v>
      </c>
      <c r="O88" s="27">
        <v>0.18568728499999998</v>
      </c>
      <c r="P88" s="71">
        <v>0.0958</v>
      </c>
      <c r="Q88" s="80">
        <f t="shared" si="7"/>
        <v>99.57020465166667</v>
      </c>
      <c r="R88" s="45"/>
      <c r="S88" s="45">
        <v>383.2</v>
      </c>
      <c r="T88" s="23"/>
      <c r="U88" s="23"/>
      <c r="V88" s="4"/>
      <c r="W88" s="3"/>
    </row>
    <row r="89" spans="1:23" ht="14.25">
      <c r="A89" s="23" t="s">
        <v>1294</v>
      </c>
      <c r="B89" s="57">
        <v>41330</v>
      </c>
      <c r="C89" s="24">
        <v>3</v>
      </c>
      <c r="D89" s="24">
        <v>7.86</v>
      </c>
      <c r="E89" s="27">
        <v>49.52996666666667</v>
      </c>
      <c r="F89" s="27">
        <v>2.3248333333333338</v>
      </c>
      <c r="G89" s="27">
        <v>12.2226</v>
      </c>
      <c r="H89" s="27">
        <v>0.08639999999999999</v>
      </c>
      <c r="I89" s="27">
        <v>11.442333333333332</v>
      </c>
      <c r="J89" s="27">
        <v>0.18046666666666666</v>
      </c>
      <c r="K89" s="27">
        <v>10.5541667</v>
      </c>
      <c r="L89" s="27">
        <v>10.653000666666667</v>
      </c>
      <c r="M89" s="27">
        <v>1.9691973333333332</v>
      </c>
      <c r="N89" s="27">
        <v>0.36613333333333337</v>
      </c>
      <c r="O89" s="27">
        <v>0.19992542266666669</v>
      </c>
      <c r="P89" s="71">
        <v>0.11486666666666667</v>
      </c>
      <c r="Q89" s="80">
        <f t="shared" si="7"/>
        <v>99.64389012266666</v>
      </c>
      <c r="R89" s="45"/>
      <c r="S89" s="45">
        <v>459.4666666666667</v>
      </c>
      <c r="T89" s="23"/>
      <c r="U89" s="23"/>
      <c r="V89" s="4"/>
      <c r="W89" s="3"/>
    </row>
    <row r="90" spans="1:23" ht="14.25">
      <c r="A90" s="23" t="s">
        <v>1295</v>
      </c>
      <c r="B90" s="57">
        <v>41330</v>
      </c>
      <c r="C90" s="24">
        <v>3</v>
      </c>
      <c r="D90" s="24">
        <v>7.86</v>
      </c>
      <c r="E90" s="27">
        <v>49.79750000000001</v>
      </c>
      <c r="F90" s="27">
        <v>2.4481333333333333</v>
      </c>
      <c r="G90" s="27">
        <v>12.585066666666668</v>
      </c>
      <c r="H90" s="27">
        <v>0.0657</v>
      </c>
      <c r="I90" s="27">
        <v>11.618733333333333</v>
      </c>
      <c r="J90" s="27">
        <v>0.17486666666666664</v>
      </c>
      <c r="K90" s="27">
        <v>9.533925399999998</v>
      </c>
      <c r="L90" s="27">
        <v>10.9090805</v>
      </c>
      <c r="M90" s="27">
        <v>2.0791546666666667</v>
      </c>
      <c r="N90" s="27">
        <v>0.4187666666666667</v>
      </c>
      <c r="O90" s="27">
        <v>0.21424805966666668</v>
      </c>
      <c r="P90" s="71">
        <v>0.10980000000000001</v>
      </c>
      <c r="Q90" s="80">
        <f t="shared" si="7"/>
        <v>99.95497529300005</v>
      </c>
      <c r="R90" s="45"/>
      <c r="S90" s="45">
        <v>439.20000000000005</v>
      </c>
      <c r="T90" s="23"/>
      <c r="U90" s="23"/>
      <c r="V90" s="4"/>
      <c r="W90" s="3"/>
    </row>
    <row r="91" spans="1:23" ht="14.25">
      <c r="A91" s="23" t="s">
        <v>1296</v>
      </c>
      <c r="B91" s="57">
        <v>41330</v>
      </c>
      <c r="C91" s="24">
        <v>3</v>
      </c>
      <c r="D91" s="24">
        <v>7.86</v>
      </c>
      <c r="E91" s="27">
        <v>49.422900000000006</v>
      </c>
      <c r="F91" s="27">
        <v>2.5078250000000004</v>
      </c>
      <c r="G91" s="27">
        <v>12.457550000000001</v>
      </c>
      <c r="H91" s="27">
        <v>0.064025</v>
      </c>
      <c r="I91" s="27">
        <v>11.532325</v>
      </c>
      <c r="J91" s="27">
        <v>0.17607499999999998</v>
      </c>
      <c r="K91" s="27">
        <v>9.411107849999999</v>
      </c>
      <c r="L91" s="27">
        <v>10.994949</v>
      </c>
      <c r="M91" s="27">
        <v>1.9911040000000002</v>
      </c>
      <c r="N91" s="27">
        <v>0.37484999999999996</v>
      </c>
      <c r="O91" s="27">
        <v>0.23033462024999998</v>
      </c>
      <c r="P91" s="71">
        <v>0.09942500000000001</v>
      </c>
      <c r="Q91" s="80">
        <f t="shared" si="7"/>
        <v>99.26247047025001</v>
      </c>
      <c r="R91" s="45"/>
      <c r="S91" s="45">
        <v>397.70000000000005</v>
      </c>
      <c r="T91" s="23"/>
      <c r="U91" s="23"/>
      <c r="V91" s="4"/>
      <c r="W91" s="3"/>
    </row>
    <row r="92" spans="1:24" ht="14.25">
      <c r="A92" s="23" t="s">
        <v>1297</v>
      </c>
      <c r="B92" s="57">
        <v>41468</v>
      </c>
      <c r="C92" s="24">
        <v>2</v>
      </c>
      <c r="D92" s="24">
        <v>7.86</v>
      </c>
      <c r="E92" s="27">
        <v>50.3124</v>
      </c>
      <c r="F92" s="27">
        <v>2.49775</v>
      </c>
      <c r="G92" s="27">
        <v>12.4794</v>
      </c>
      <c r="H92" s="27">
        <v>0.07275000000000001</v>
      </c>
      <c r="I92" s="27">
        <v>11.426549999999999</v>
      </c>
      <c r="J92" s="27">
        <v>0.16975</v>
      </c>
      <c r="K92" s="27">
        <v>9.21255</v>
      </c>
      <c r="L92" s="27">
        <v>11.1653</v>
      </c>
      <c r="M92" s="27">
        <v>1.9454500000000001</v>
      </c>
      <c r="N92" s="27">
        <v>0.31005</v>
      </c>
      <c r="O92" s="27">
        <v>0.24269999999999997</v>
      </c>
      <c r="P92" s="71">
        <v>0.11985</v>
      </c>
      <c r="Q92" s="80">
        <v>99.9546</v>
      </c>
      <c r="R92" s="29"/>
      <c r="S92" s="45">
        <v>479.4</v>
      </c>
      <c r="T92" s="45"/>
      <c r="U92" s="23"/>
      <c r="V92" s="4"/>
      <c r="W92" s="6"/>
      <c r="X92" s="3"/>
    </row>
    <row r="93" spans="1:23" ht="14.25">
      <c r="A93" s="23" t="s">
        <v>1298</v>
      </c>
      <c r="B93" s="57">
        <v>41330</v>
      </c>
      <c r="C93" s="24">
        <v>3</v>
      </c>
      <c r="D93" s="24">
        <v>7.86</v>
      </c>
      <c r="E93" s="27">
        <v>49.57843333333333</v>
      </c>
      <c r="F93" s="27">
        <v>2.4392</v>
      </c>
      <c r="G93" s="27">
        <v>12.399766666666666</v>
      </c>
      <c r="H93" s="27">
        <v>0.08449999999999998</v>
      </c>
      <c r="I93" s="27">
        <v>11.702100000000002</v>
      </c>
      <c r="J93" s="27">
        <v>0.18336666666666668</v>
      </c>
      <c r="K93" s="27">
        <v>10.229720499999999</v>
      </c>
      <c r="L93" s="27">
        <v>10.748951833333335</v>
      </c>
      <c r="M93" s="27">
        <v>2.000078666666667</v>
      </c>
      <c r="N93" s="27">
        <v>0.3816</v>
      </c>
      <c r="O93" s="27">
        <v>0.19743269233333338</v>
      </c>
      <c r="P93" s="71">
        <v>0.11320000000000001</v>
      </c>
      <c r="Q93" s="80">
        <f t="shared" si="7"/>
        <v>100.05835035900003</v>
      </c>
      <c r="R93" s="45"/>
      <c r="S93" s="45">
        <v>452.8</v>
      </c>
      <c r="T93" s="23"/>
      <c r="U93" s="23"/>
      <c r="V93" s="4"/>
      <c r="W93" s="3"/>
    </row>
    <row r="94" spans="1:23" ht="14.25">
      <c r="A94" s="23" t="s">
        <v>1299</v>
      </c>
      <c r="B94" s="57">
        <v>41330</v>
      </c>
      <c r="C94" s="24">
        <v>3</v>
      </c>
      <c r="D94" s="24">
        <v>7.86</v>
      </c>
      <c r="E94" s="27">
        <v>49.70236666666667</v>
      </c>
      <c r="F94" s="27">
        <v>2.4655</v>
      </c>
      <c r="G94" s="27">
        <v>12.484066666666669</v>
      </c>
      <c r="H94" s="27">
        <v>0.07356666666666667</v>
      </c>
      <c r="I94" s="27">
        <v>11.614833333333335</v>
      </c>
      <c r="J94" s="27">
        <v>0.1925</v>
      </c>
      <c r="K94" s="27">
        <v>9.838213699999999</v>
      </c>
      <c r="L94" s="27">
        <v>10.874255499999999</v>
      </c>
      <c r="M94" s="27">
        <v>2.0254480000000004</v>
      </c>
      <c r="N94" s="27">
        <v>0.3873</v>
      </c>
      <c r="O94" s="27">
        <v>0.240062606</v>
      </c>
      <c r="P94" s="71">
        <v>0.10443333333333334</v>
      </c>
      <c r="Q94" s="80">
        <f t="shared" si="7"/>
        <v>100.00254647266665</v>
      </c>
      <c r="R94" s="45"/>
      <c r="S94" s="45">
        <v>417.73333333333335</v>
      </c>
      <c r="T94" s="23"/>
      <c r="U94" s="23"/>
      <c r="V94" s="4"/>
      <c r="W94" s="3"/>
    </row>
    <row r="95" spans="1:24" ht="14.25">
      <c r="A95" s="23" t="s">
        <v>1300</v>
      </c>
      <c r="B95" s="57">
        <v>41468</v>
      </c>
      <c r="C95" s="24">
        <v>3</v>
      </c>
      <c r="D95" s="24">
        <v>7.86</v>
      </c>
      <c r="E95" s="27">
        <v>50.169999999999995</v>
      </c>
      <c r="F95" s="27">
        <v>2.4204000000000003</v>
      </c>
      <c r="G95" s="27">
        <v>12.2977</v>
      </c>
      <c r="H95" s="27">
        <v>0.084</v>
      </c>
      <c r="I95" s="27">
        <v>11.296933333333333</v>
      </c>
      <c r="J95" s="27">
        <v>0.15966666666666668</v>
      </c>
      <c r="K95" s="27">
        <v>10.166433333333332</v>
      </c>
      <c r="L95" s="27">
        <v>10.811466666666668</v>
      </c>
      <c r="M95" s="27">
        <v>1.9207666666666665</v>
      </c>
      <c r="N95" s="27">
        <v>0.30033333333333334</v>
      </c>
      <c r="O95" s="27">
        <v>0.2226</v>
      </c>
      <c r="P95" s="71">
        <v>0.08376666666666667</v>
      </c>
      <c r="Q95" s="80">
        <v>99.93406666666665</v>
      </c>
      <c r="R95" s="29"/>
      <c r="S95" s="45">
        <v>335.06666666666666</v>
      </c>
      <c r="T95" s="45"/>
      <c r="U95" s="23"/>
      <c r="V95" s="4"/>
      <c r="W95" s="6"/>
      <c r="X95" s="3"/>
    </row>
    <row r="96" spans="1:24" ht="14.25">
      <c r="A96" s="23" t="s">
        <v>1301</v>
      </c>
      <c r="B96" s="57">
        <v>41468</v>
      </c>
      <c r="C96" s="24">
        <v>3</v>
      </c>
      <c r="D96" s="24">
        <v>7.86</v>
      </c>
      <c r="E96" s="27">
        <v>49.2962</v>
      </c>
      <c r="F96" s="27">
        <v>2.6478333333333333</v>
      </c>
      <c r="G96" s="27">
        <v>12.442599999999999</v>
      </c>
      <c r="H96" s="27">
        <v>0.1726</v>
      </c>
      <c r="I96" s="27">
        <v>11.350999999999999</v>
      </c>
      <c r="J96" s="27">
        <v>0.15830000000000002</v>
      </c>
      <c r="K96" s="27">
        <v>10.111199999999998</v>
      </c>
      <c r="L96" s="27">
        <v>10.822766666666666</v>
      </c>
      <c r="M96" s="27">
        <v>1.9092333333333336</v>
      </c>
      <c r="N96" s="27">
        <v>0.2951</v>
      </c>
      <c r="O96" s="27">
        <v>0.22383333333333333</v>
      </c>
      <c r="P96" s="71">
        <v>0.3769</v>
      </c>
      <c r="Q96" s="80">
        <v>99.80756666666666</v>
      </c>
      <c r="R96" s="29"/>
      <c r="S96" s="45">
        <v>1507.6000000000001</v>
      </c>
      <c r="T96" s="45" t="s">
        <v>1289</v>
      </c>
      <c r="U96" s="23"/>
      <c r="V96" s="4"/>
      <c r="W96" s="6"/>
      <c r="X96" s="3"/>
    </row>
    <row r="97" spans="1:24" ht="14.25">
      <c r="A97" s="23" t="s">
        <v>1302</v>
      </c>
      <c r="B97" s="57">
        <v>41468</v>
      </c>
      <c r="C97" s="24">
        <v>2</v>
      </c>
      <c r="D97" s="24">
        <v>7.86</v>
      </c>
      <c r="E97" s="27">
        <v>50.03775</v>
      </c>
      <c r="F97" s="27">
        <v>2.3720499999999998</v>
      </c>
      <c r="G97" s="27">
        <v>12.3418</v>
      </c>
      <c r="H97" s="27">
        <v>0.0826</v>
      </c>
      <c r="I97" s="27">
        <v>11.486550000000001</v>
      </c>
      <c r="J97" s="27">
        <v>0.177</v>
      </c>
      <c r="K97" s="27">
        <v>9.737300000000001</v>
      </c>
      <c r="L97" s="27">
        <v>10.866499999999998</v>
      </c>
      <c r="M97" s="27">
        <v>2.028</v>
      </c>
      <c r="N97" s="27">
        <v>0.34465</v>
      </c>
      <c r="O97" s="27">
        <v>0.2402</v>
      </c>
      <c r="P97" s="71">
        <v>0.15289999999999998</v>
      </c>
      <c r="Q97" s="80">
        <v>99.8673</v>
      </c>
      <c r="R97" s="29"/>
      <c r="S97" s="45">
        <v>611.5999999999999</v>
      </c>
      <c r="T97" s="45" t="s">
        <v>1291</v>
      </c>
      <c r="U97" s="23"/>
      <c r="V97" s="4"/>
      <c r="W97" s="6"/>
      <c r="X97" s="3"/>
    </row>
    <row r="98" spans="1:23" ht="14.25">
      <c r="A98" s="23" t="s">
        <v>1303</v>
      </c>
      <c r="B98" s="57">
        <v>41330</v>
      </c>
      <c r="C98" s="24">
        <v>3</v>
      </c>
      <c r="D98" s="24">
        <v>7.86</v>
      </c>
      <c r="E98" s="27">
        <v>49.50286666666667</v>
      </c>
      <c r="F98" s="27">
        <v>2.4590333333333336</v>
      </c>
      <c r="G98" s="27">
        <v>12.283766666666665</v>
      </c>
      <c r="H98" s="27">
        <v>0.08473333333333333</v>
      </c>
      <c r="I98" s="27">
        <v>11.648633333333335</v>
      </c>
      <c r="J98" s="27">
        <v>0.15773333333333334</v>
      </c>
      <c r="K98" s="27">
        <v>10.4495045</v>
      </c>
      <c r="L98" s="27">
        <v>10.577845</v>
      </c>
      <c r="M98" s="27">
        <v>2.0161553333333337</v>
      </c>
      <c r="N98" s="27">
        <v>0.3626333333333333</v>
      </c>
      <c r="O98" s="27">
        <v>0.21462830666666668</v>
      </c>
      <c r="P98" s="71">
        <v>0.10583333333333333</v>
      </c>
      <c r="Q98" s="80">
        <f t="shared" si="7"/>
        <v>99.86336647333334</v>
      </c>
      <c r="R98" s="45"/>
      <c r="S98" s="45">
        <v>423.3333333333333</v>
      </c>
      <c r="T98" s="23"/>
      <c r="U98" s="23"/>
      <c r="V98" s="4"/>
      <c r="W98" s="3"/>
    </row>
    <row r="99" spans="1:21" ht="14.25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82"/>
      <c r="R99" s="23"/>
      <c r="S99" s="23"/>
      <c r="T99" s="23"/>
      <c r="U99" s="23"/>
    </row>
    <row r="100" spans="1:21" ht="14.25">
      <c r="A100" s="23" t="s">
        <v>1310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82"/>
      <c r="R100" s="23"/>
      <c r="S100" s="23"/>
      <c r="T100" s="23"/>
      <c r="U100" s="23"/>
    </row>
    <row r="101" spans="1:21" ht="14.25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82"/>
      <c r="R101" s="23"/>
      <c r="S101" s="23"/>
      <c r="T101" s="23"/>
      <c r="U101" s="23"/>
    </row>
    <row r="102" spans="1:21" ht="14.25">
      <c r="A102" s="23" t="s">
        <v>1211</v>
      </c>
      <c r="B102" s="24"/>
      <c r="C102" s="24">
        <v>8</v>
      </c>
      <c r="D102" s="24">
        <v>25.84</v>
      </c>
      <c r="E102" s="27">
        <v>48.6555</v>
      </c>
      <c r="F102" s="27">
        <v>2.007875</v>
      </c>
      <c r="G102" s="27">
        <v>11.051125</v>
      </c>
      <c r="H102" s="24"/>
      <c r="I102" s="27">
        <v>11.2955</v>
      </c>
      <c r="J102" s="27">
        <v>0.16212500000000002</v>
      </c>
      <c r="K102" s="27">
        <v>14.573625</v>
      </c>
      <c r="L102" s="27">
        <v>9.032625</v>
      </c>
      <c r="M102" s="27">
        <v>1.841</v>
      </c>
      <c r="N102" s="27">
        <v>0.335875</v>
      </c>
      <c r="O102" s="27">
        <v>0.1975</v>
      </c>
      <c r="P102" s="24"/>
      <c r="Q102" s="80">
        <v>99.15275</v>
      </c>
      <c r="R102" s="23"/>
      <c r="S102" s="23"/>
      <c r="T102" s="23" t="s">
        <v>1308</v>
      </c>
      <c r="U102" s="23"/>
    </row>
    <row r="103" spans="1:21" ht="14.25">
      <c r="A103" s="28" t="s">
        <v>1220</v>
      </c>
      <c r="B103" s="24"/>
      <c r="C103" s="24">
        <v>5</v>
      </c>
      <c r="D103" s="24">
        <v>25.84</v>
      </c>
      <c r="E103" s="27">
        <v>49.300599999999996</v>
      </c>
      <c r="F103" s="27">
        <v>2.1162</v>
      </c>
      <c r="G103" s="27">
        <v>11.3944</v>
      </c>
      <c r="H103" s="24"/>
      <c r="I103" s="27">
        <v>11.045200000000001</v>
      </c>
      <c r="J103" s="27">
        <v>0.1586</v>
      </c>
      <c r="K103" s="27">
        <v>13.104199999999997</v>
      </c>
      <c r="L103" s="27">
        <v>9.469199999999999</v>
      </c>
      <c r="M103" s="27">
        <v>1.9098</v>
      </c>
      <c r="N103" s="27">
        <v>0.35419999999999996</v>
      </c>
      <c r="O103" s="27">
        <v>0.19960000000000003</v>
      </c>
      <c r="P103" s="24"/>
      <c r="Q103" s="80">
        <v>99.05199999999999</v>
      </c>
      <c r="R103" s="23"/>
      <c r="S103" s="23"/>
      <c r="T103" s="23" t="s">
        <v>1308</v>
      </c>
      <c r="U103" s="23"/>
    </row>
    <row r="104" spans="1:21" ht="14.25">
      <c r="A104" s="28"/>
      <c r="B104" s="24"/>
      <c r="C104" s="24"/>
      <c r="D104" s="24"/>
      <c r="E104" s="27"/>
      <c r="F104" s="27"/>
      <c r="G104" s="27"/>
      <c r="H104" s="24"/>
      <c r="I104" s="27"/>
      <c r="J104" s="27"/>
      <c r="K104" s="27"/>
      <c r="L104" s="27"/>
      <c r="M104" s="27"/>
      <c r="N104" s="27"/>
      <c r="O104" s="27"/>
      <c r="P104" s="24"/>
      <c r="Q104" s="80"/>
      <c r="R104" s="23"/>
      <c r="S104" s="23"/>
      <c r="T104" s="23"/>
      <c r="U104" s="23"/>
    </row>
    <row r="105" spans="1:21" ht="14.25">
      <c r="A105" s="23" t="s">
        <v>1234</v>
      </c>
      <c r="B105" s="24"/>
      <c r="C105" s="41">
        <v>5</v>
      </c>
      <c r="D105" s="24">
        <v>25.81</v>
      </c>
      <c r="E105" s="27">
        <v>50.2632</v>
      </c>
      <c r="F105" s="27">
        <v>2.6076</v>
      </c>
      <c r="G105" s="27">
        <v>13.470400000000001</v>
      </c>
      <c r="H105" s="24"/>
      <c r="I105" s="27">
        <v>10.955</v>
      </c>
      <c r="J105" s="27">
        <v>0.16</v>
      </c>
      <c r="K105" s="27">
        <v>6.7676</v>
      </c>
      <c r="L105" s="27">
        <v>11.2282</v>
      </c>
      <c r="M105" s="27">
        <v>2.2748</v>
      </c>
      <c r="N105" s="27">
        <v>0.4686</v>
      </c>
      <c r="O105" s="27">
        <v>0.27599999999999997</v>
      </c>
      <c r="P105" s="24"/>
      <c r="Q105" s="80">
        <v>98.47139999999999</v>
      </c>
      <c r="R105" s="23"/>
      <c r="S105" s="23"/>
      <c r="T105" s="23" t="s">
        <v>1308</v>
      </c>
      <c r="U105" s="23"/>
    </row>
    <row r="106" spans="1:21" ht="14.25">
      <c r="A106" s="23" t="s">
        <v>1245</v>
      </c>
      <c r="B106" s="24"/>
      <c r="C106" s="24">
        <v>3</v>
      </c>
      <c r="D106" s="24">
        <v>25.81</v>
      </c>
      <c r="E106" s="27">
        <v>50.08733333333333</v>
      </c>
      <c r="F106" s="27">
        <v>2.6430000000000002</v>
      </c>
      <c r="G106" s="27">
        <v>13.551</v>
      </c>
      <c r="H106" s="24"/>
      <c r="I106" s="27">
        <v>11.028333333333334</v>
      </c>
      <c r="J106" s="27">
        <v>0.18433333333333335</v>
      </c>
      <c r="K106" s="27">
        <v>6.658</v>
      </c>
      <c r="L106" s="27">
        <v>11.14</v>
      </c>
      <c r="M106" s="27">
        <v>2.3116666666666665</v>
      </c>
      <c r="N106" s="27">
        <v>0.4673333333333334</v>
      </c>
      <c r="O106" s="27">
        <v>0.27466666666666667</v>
      </c>
      <c r="P106" s="24"/>
      <c r="Q106" s="80">
        <v>98.34566666666666</v>
      </c>
      <c r="R106" s="23"/>
      <c r="S106" s="23"/>
      <c r="T106" s="23" t="s">
        <v>1308</v>
      </c>
      <c r="U106" s="23"/>
    </row>
    <row r="107" spans="1:21" ht="14.25">
      <c r="A107" s="23"/>
      <c r="B107" s="24"/>
      <c r="C107" s="24"/>
      <c r="D107" s="24"/>
      <c r="E107" s="27"/>
      <c r="F107" s="27"/>
      <c r="G107" s="27"/>
      <c r="H107" s="24"/>
      <c r="I107" s="27"/>
      <c r="J107" s="27"/>
      <c r="K107" s="27"/>
      <c r="L107" s="27"/>
      <c r="M107" s="27"/>
      <c r="N107" s="27"/>
      <c r="O107" s="27"/>
      <c r="P107" s="24"/>
      <c r="Q107" s="80"/>
      <c r="R107" s="23"/>
      <c r="S107" s="23"/>
      <c r="T107" s="23"/>
      <c r="U107" s="23"/>
    </row>
    <row r="108" spans="1:21" ht="14.25">
      <c r="A108" s="23" t="s">
        <v>1248</v>
      </c>
      <c r="B108" s="24"/>
      <c r="C108" s="24">
        <v>6</v>
      </c>
      <c r="D108" s="24">
        <v>24.1</v>
      </c>
      <c r="E108" s="27">
        <v>50.729666666666674</v>
      </c>
      <c r="F108" s="27">
        <v>2.794333333333333</v>
      </c>
      <c r="G108" s="27">
        <v>14.027666666666667</v>
      </c>
      <c r="H108" s="24"/>
      <c r="I108" s="27">
        <v>10.267333333333333</v>
      </c>
      <c r="J108" s="27">
        <v>0.1681666666666667</v>
      </c>
      <c r="K108" s="27">
        <v>5.569500000000001</v>
      </c>
      <c r="L108" s="27">
        <v>12.147</v>
      </c>
      <c r="M108" s="27">
        <v>2.3101666666666665</v>
      </c>
      <c r="N108" s="27">
        <v>0.4635</v>
      </c>
      <c r="O108" s="27">
        <v>0.25383333333333336</v>
      </c>
      <c r="P108" s="24"/>
      <c r="Q108" s="80">
        <v>98.73116666666665</v>
      </c>
      <c r="R108" s="23"/>
      <c r="S108" s="23"/>
      <c r="T108" s="23" t="s">
        <v>1308</v>
      </c>
      <c r="U108" s="23"/>
    </row>
    <row r="109" spans="1:21" ht="14.25">
      <c r="A109" s="23" t="s">
        <v>1249</v>
      </c>
      <c r="B109" s="24"/>
      <c r="C109" s="24">
        <v>3</v>
      </c>
      <c r="D109" s="24">
        <v>24.1</v>
      </c>
      <c r="E109" s="27">
        <v>50.41133333333334</v>
      </c>
      <c r="F109" s="27">
        <v>2.4909999999999997</v>
      </c>
      <c r="G109" s="27">
        <v>12.407666666666666</v>
      </c>
      <c r="H109" s="24"/>
      <c r="I109" s="27">
        <v>11.384333333333332</v>
      </c>
      <c r="J109" s="27">
        <v>0.16166666666666665</v>
      </c>
      <c r="K109" s="27">
        <v>10.009666666666666</v>
      </c>
      <c r="L109" s="27">
        <v>10.751666666666665</v>
      </c>
      <c r="M109" s="27">
        <v>1.7226666666666668</v>
      </c>
      <c r="N109" s="27">
        <v>0.43566666666666665</v>
      </c>
      <c r="O109" s="27">
        <v>0.239</v>
      </c>
      <c r="P109" s="24"/>
      <c r="Q109" s="80">
        <v>100.01466666666666</v>
      </c>
      <c r="R109" s="23"/>
      <c r="S109" s="23"/>
      <c r="T109" s="23" t="s">
        <v>1308</v>
      </c>
      <c r="U109" s="23"/>
    </row>
    <row r="110" spans="1:21" ht="14.25">
      <c r="A110" s="23"/>
      <c r="B110" s="24"/>
      <c r="C110" s="24"/>
      <c r="D110" s="24"/>
      <c r="E110" s="27"/>
      <c r="F110" s="27"/>
      <c r="G110" s="27"/>
      <c r="H110" s="24"/>
      <c r="I110" s="27"/>
      <c r="J110" s="27"/>
      <c r="K110" s="27"/>
      <c r="L110" s="27"/>
      <c r="M110" s="27"/>
      <c r="N110" s="27"/>
      <c r="O110" s="27"/>
      <c r="P110" s="24"/>
      <c r="Q110" s="80"/>
      <c r="R110" s="23"/>
      <c r="S110" s="23"/>
      <c r="T110" s="23"/>
      <c r="U110" s="23"/>
    </row>
    <row r="111" spans="1:21" ht="14.25">
      <c r="A111" s="23" t="s">
        <v>1253</v>
      </c>
      <c r="B111" s="24"/>
      <c r="C111" s="24">
        <v>3</v>
      </c>
      <c r="D111" s="24">
        <v>18.26</v>
      </c>
      <c r="E111" s="27">
        <v>50.64366666666666</v>
      </c>
      <c r="F111" s="27">
        <v>2.3930000000000002</v>
      </c>
      <c r="G111" s="27">
        <v>13.345333333333334</v>
      </c>
      <c r="H111" s="24"/>
      <c r="I111" s="27">
        <v>10.648333333333333</v>
      </c>
      <c r="J111" s="27">
        <v>0.17300000000000001</v>
      </c>
      <c r="K111" s="27">
        <v>7.610333333333333</v>
      </c>
      <c r="L111" s="27">
        <v>11.085</v>
      </c>
      <c r="M111" s="27">
        <v>2.151333333333333</v>
      </c>
      <c r="N111" s="27">
        <v>0.4303333333333333</v>
      </c>
      <c r="O111" s="27">
        <v>0.213</v>
      </c>
      <c r="P111" s="24"/>
      <c r="Q111" s="80">
        <v>98.69333333333331</v>
      </c>
      <c r="R111" s="23"/>
      <c r="S111" s="23"/>
      <c r="T111" s="23" t="s">
        <v>1308</v>
      </c>
      <c r="U111" s="23"/>
    </row>
    <row r="112" spans="1:21" ht="14.25">
      <c r="A112" s="23" t="s">
        <v>1304</v>
      </c>
      <c r="B112" s="24"/>
      <c r="C112" s="24">
        <v>3</v>
      </c>
      <c r="D112" s="24">
        <v>18.26</v>
      </c>
      <c r="E112" s="27">
        <v>49.05166666666667</v>
      </c>
      <c r="F112" s="27">
        <v>2.2726666666666664</v>
      </c>
      <c r="G112" s="27">
        <v>11.929333333333332</v>
      </c>
      <c r="H112" s="24"/>
      <c r="I112" s="27">
        <v>11.537999999999998</v>
      </c>
      <c r="J112" s="27">
        <v>0.19033333333333333</v>
      </c>
      <c r="K112" s="27">
        <v>11.383666666666665</v>
      </c>
      <c r="L112" s="27">
        <v>10.193333333333333</v>
      </c>
      <c r="M112" s="27">
        <v>1.9180000000000001</v>
      </c>
      <c r="N112" s="27">
        <v>0.36966666666666664</v>
      </c>
      <c r="O112" s="27">
        <v>0.215</v>
      </c>
      <c r="P112" s="24"/>
      <c r="Q112" s="80">
        <v>99.06166666666667</v>
      </c>
      <c r="R112" s="23"/>
      <c r="S112" s="23"/>
      <c r="T112" s="23" t="s">
        <v>1308</v>
      </c>
      <c r="U112" s="23"/>
    </row>
    <row r="113" spans="1:21" ht="14.25">
      <c r="A113" s="23" t="s">
        <v>1305</v>
      </c>
      <c r="B113" s="24"/>
      <c r="C113" s="24">
        <v>3</v>
      </c>
      <c r="D113" s="24">
        <v>18.26</v>
      </c>
      <c r="E113" s="27">
        <v>50.09166666666667</v>
      </c>
      <c r="F113" s="27">
        <v>2.2533333333333334</v>
      </c>
      <c r="G113" s="27">
        <v>12.643</v>
      </c>
      <c r="H113" s="24"/>
      <c r="I113" s="27">
        <v>10.939</v>
      </c>
      <c r="J113" s="27">
        <v>0.18699999999999997</v>
      </c>
      <c r="K113" s="27">
        <v>9.599333333333334</v>
      </c>
      <c r="L113" s="27">
        <v>10.632333333333333</v>
      </c>
      <c r="M113" s="27">
        <v>2.0853333333333333</v>
      </c>
      <c r="N113" s="27">
        <v>0.38766666666666666</v>
      </c>
      <c r="O113" s="27">
        <v>0.22133333333333335</v>
      </c>
      <c r="P113" s="24"/>
      <c r="Q113" s="80">
        <v>99.03999999999999</v>
      </c>
      <c r="R113" s="23"/>
      <c r="S113" s="23"/>
      <c r="T113" s="23" t="s">
        <v>1308</v>
      </c>
      <c r="U113" s="23"/>
    </row>
  </sheetData>
  <sheetProtection/>
  <mergeCells count="2">
    <mergeCell ref="A1:T1"/>
    <mergeCell ref="A2:T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90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1" sqref="A1:R1"/>
    </sheetView>
  </sheetViews>
  <sheetFormatPr defaultColWidth="9.140625" defaultRowHeight="15"/>
  <cols>
    <col min="1" max="1" width="22.140625" style="0" customWidth="1"/>
    <col min="2" max="2" width="11.00390625" style="1" customWidth="1"/>
    <col min="3" max="3" width="11.421875" style="1" customWidth="1"/>
    <col min="4" max="4" width="10.00390625" style="0" customWidth="1"/>
    <col min="5" max="5" width="10.140625" style="0" customWidth="1"/>
    <col min="6" max="6" width="9.8515625" style="0" customWidth="1"/>
    <col min="7" max="7" width="10.7109375" style="0" customWidth="1"/>
    <col min="8" max="8" width="9.421875" style="0" customWidth="1"/>
    <col min="10" max="10" width="10.140625" style="0" customWidth="1"/>
    <col min="11" max="11" width="9.8515625" style="0" customWidth="1"/>
    <col min="12" max="12" width="10.7109375" style="0" customWidth="1"/>
    <col min="14" max="14" width="11.140625" style="0" customWidth="1"/>
  </cols>
  <sheetData>
    <row r="1" spans="1:18" ht="14.25">
      <c r="A1" s="73" t="s">
        <v>1578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21" customHeight="1">
      <c r="A2" s="77" t="s">
        <v>1571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4" spans="1:19" ht="15">
      <c r="A4" s="101" t="s">
        <v>484</v>
      </c>
      <c r="B4" s="102" t="s">
        <v>1311</v>
      </c>
      <c r="C4" s="102" t="s">
        <v>1197</v>
      </c>
      <c r="D4" s="101" t="s">
        <v>1199</v>
      </c>
      <c r="E4" s="103" t="s">
        <v>1312</v>
      </c>
      <c r="F4" s="101" t="s">
        <v>1201</v>
      </c>
      <c r="G4" s="101" t="s">
        <v>1202</v>
      </c>
      <c r="H4" s="103" t="s">
        <v>1313</v>
      </c>
      <c r="I4" s="101" t="s">
        <v>1204</v>
      </c>
      <c r="J4" s="101" t="s">
        <v>1314</v>
      </c>
      <c r="K4" s="103" t="s">
        <v>1315</v>
      </c>
      <c r="L4" s="101" t="s">
        <v>1206</v>
      </c>
      <c r="M4" s="101" t="s">
        <v>1207</v>
      </c>
      <c r="N4" s="103" t="s">
        <v>1316</v>
      </c>
      <c r="O4" s="101" t="s">
        <v>1209</v>
      </c>
      <c r="P4" s="101" t="s">
        <v>1210</v>
      </c>
      <c r="Q4" s="101"/>
      <c r="R4" s="101" t="s">
        <v>370</v>
      </c>
      <c r="S4" s="15"/>
    </row>
    <row r="5" spans="1:18" ht="14.25">
      <c r="A5" s="12"/>
      <c r="B5" s="10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9" ht="15">
      <c r="A6" s="83" t="s">
        <v>1317</v>
      </c>
      <c r="B6" s="84">
        <v>41205</v>
      </c>
      <c r="C6" s="85">
        <v>6</v>
      </c>
      <c r="D6" s="86">
        <v>51.02803333333333</v>
      </c>
      <c r="E6" s="86">
        <v>4.089515966666667</v>
      </c>
      <c r="F6" s="86">
        <v>12.6064</v>
      </c>
      <c r="G6" s="86">
        <v>0.010166666666666666</v>
      </c>
      <c r="H6" s="86">
        <v>13.237263633333336</v>
      </c>
      <c r="I6" s="86">
        <v>0.19168333333333332</v>
      </c>
      <c r="J6" s="86">
        <v>5.0613</v>
      </c>
      <c r="K6" s="86">
        <v>9.282121833333331</v>
      </c>
      <c r="L6" s="86">
        <v>2.5361333333333334</v>
      </c>
      <c r="M6" s="86">
        <v>0.8329333333333332</v>
      </c>
      <c r="N6" s="86">
        <v>0.409492</v>
      </c>
      <c r="O6" s="86">
        <v>0.03298333333333333</v>
      </c>
      <c r="P6" s="86">
        <v>99.31802676666668</v>
      </c>
      <c r="Q6" s="83"/>
      <c r="R6" s="87">
        <v>131.9333333333333</v>
      </c>
      <c r="S6" s="16"/>
    </row>
    <row r="7" spans="1:19" ht="15">
      <c r="A7" s="83" t="s">
        <v>1318</v>
      </c>
      <c r="B7" s="84">
        <v>41205</v>
      </c>
      <c r="C7" s="85">
        <v>3</v>
      </c>
      <c r="D7" s="86">
        <v>51.1676</v>
      </c>
      <c r="E7" s="86">
        <v>4.020582066666667</v>
      </c>
      <c r="F7" s="86">
        <v>12.623133333333334</v>
      </c>
      <c r="G7" s="86">
        <v>0.009933333333333334</v>
      </c>
      <c r="H7" s="86">
        <v>13.364079666666669</v>
      </c>
      <c r="I7" s="86">
        <v>0.19213333333333335</v>
      </c>
      <c r="J7" s="86">
        <v>5.123466666666666</v>
      </c>
      <c r="K7" s="86">
        <v>9.311258133333334</v>
      </c>
      <c r="L7" s="86">
        <v>2.0962333333333336</v>
      </c>
      <c r="M7" s="86">
        <v>0.8433666666666667</v>
      </c>
      <c r="N7" s="86">
        <v>0.40118133333333333</v>
      </c>
      <c r="O7" s="86">
        <v>0.02613333333333333</v>
      </c>
      <c r="P7" s="86">
        <v>99.1791012</v>
      </c>
      <c r="Q7" s="83"/>
      <c r="R7" s="87">
        <v>104.53333333333333</v>
      </c>
      <c r="S7" s="16"/>
    </row>
    <row r="8" spans="1:19" ht="15">
      <c r="A8" s="83" t="s">
        <v>1319</v>
      </c>
      <c r="B8" s="84"/>
      <c r="C8" s="85">
        <v>9</v>
      </c>
      <c r="D8" s="86">
        <v>51.09781666666667</v>
      </c>
      <c r="E8" s="86">
        <v>4.0550490166666675</v>
      </c>
      <c r="F8" s="86">
        <v>12.614766666666668</v>
      </c>
      <c r="G8" s="86">
        <v>0.01005</v>
      </c>
      <c r="H8" s="86">
        <v>13.300671650000002</v>
      </c>
      <c r="I8" s="86">
        <v>0.19190833333333335</v>
      </c>
      <c r="J8" s="86">
        <v>5.092383333333333</v>
      </c>
      <c r="K8" s="86">
        <v>9.296689983333332</v>
      </c>
      <c r="L8" s="86">
        <v>2.3161833333333335</v>
      </c>
      <c r="M8" s="86">
        <v>0.83815</v>
      </c>
      <c r="N8" s="86">
        <v>0.4053366666666667</v>
      </c>
      <c r="O8" s="86">
        <v>0.029558333333333332</v>
      </c>
      <c r="P8" s="86">
        <v>99.24856398333333</v>
      </c>
      <c r="Q8" s="83"/>
      <c r="R8" s="87">
        <v>118.23333333333333</v>
      </c>
      <c r="S8" s="16"/>
    </row>
    <row r="9" spans="1:19" ht="15">
      <c r="A9" s="83"/>
      <c r="B9" s="84"/>
      <c r="C9" s="85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3"/>
      <c r="R9" s="87"/>
      <c r="S9" s="16"/>
    </row>
    <row r="10" spans="1:19" ht="15">
      <c r="A10" s="83" t="s">
        <v>1320</v>
      </c>
      <c r="B10" s="84"/>
      <c r="C10" s="85"/>
      <c r="D10" s="86">
        <v>50.94</v>
      </c>
      <c r="E10" s="86">
        <v>4.06</v>
      </c>
      <c r="F10" s="86">
        <v>12.49</v>
      </c>
      <c r="G10" s="86">
        <v>0</v>
      </c>
      <c r="H10" s="86">
        <v>13.3</v>
      </c>
      <c r="I10" s="86">
        <v>0.2</v>
      </c>
      <c r="J10" s="86">
        <v>5.08</v>
      </c>
      <c r="K10" s="86">
        <v>9.3</v>
      </c>
      <c r="L10" s="86">
        <v>2.66</v>
      </c>
      <c r="M10" s="86">
        <v>0.82</v>
      </c>
      <c r="N10" s="86">
        <v>0.41</v>
      </c>
      <c r="O10" s="88" t="s">
        <v>1321</v>
      </c>
      <c r="P10" s="86">
        <v>99.25999999999998</v>
      </c>
      <c r="Q10" s="83"/>
      <c r="R10" s="87"/>
      <c r="S10" s="16"/>
    </row>
    <row r="11" spans="1:19" ht="15">
      <c r="A11" s="83"/>
      <c r="B11" s="85"/>
      <c r="C11" s="8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3"/>
      <c r="Q11" s="83"/>
      <c r="R11" s="87"/>
      <c r="S11" s="16"/>
    </row>
    <row r="12" spans="1:19" ht="15">
      <c r="A12" s="83" t="s">
        <v>1322</v>
      </c>
      <c r="B12" s="84">
        <v>41205</v>
      </c>
      <c r="C12" s="85">
        <v>4</v>
      </c>
      <c r="D12" s="86">
        <v>50.369775</v>
      </c>
      <c r="E12" s="86">
        <v>1.7358925500000002</v>
      </c>
      <c r="F12" s="86">
        <v>14.02965</v>
      </c>
      <c r="G12" s="86">
        <v>0.014775</v>
      </c>
      <c r="H12" s="86">
        <v>11.88211345</v>
      </c>
      <c r="I12" s="86">
        <v>0.20379999999999998</v>
      </c>
      <c r="J12" s="86">
        <v>7.0725</v>
      </c>
      <c r="K12" s="86">
        <v>11.148603399999999</v>
      </c>
      <c r="L12" s="86">
        <v>2.51065</v>
      </c>
      <c r="M12" s="86">
        <v>0.17909999999999998</v>
      </c>
      <c r="N12" s="86">
        <v>0.19320000000000004</v>
      </c>
      <c r="O12" s="86">
        <v>0.350275</v>
      </c>
      <c r="P12" s="86">
        <v>99.69033440000001</v>
      </c>
      <c r="Q12" s="83"/>
      <c r="R12" s="87">
        <v>1401.1</v>
      </c>
      <c r="S12" s="16"/>
    </row>
    <row r="13" spans="1:19" ht="15">
      <c r="A13" s="83" t="s">
        <v>1323</v>
      </c>
      <c r="B13" s="84">
        <v>41205</v>
      </c>
      <c r="C13" s="85">
        <v>3</v>
      </c>
      <c r="D13" s="86">
        <v>50.36023333333333</v>
      </c>
      <c r="E13" s="86">
        <v>1.8561223333333332</v>
      </c>
      <c r="F13" s="86">
        <v>14.038366666666667</v>
      </c>
      <c r="G13" s="86">
        <v>0.010666666666666666</v>
      </c>
      <c r="H13" s="86">
        <v>11.683738466666668</v>
      </c>
      <c r="I13" s="86">
        <v>0.2220333333333333</v>
      </c>
      <c r="J13" s="86">
        <v>7.075433333333333</v>
      </c>
      <c r="K13" s="86">
        <v>11.130986866666667</v>
      </c>
      <c r="L13" s="86">
        <v>2.6187333333333336</v>
      </c>
      <c r="M13" s="86">
        <v>0.18156666666666665</v>
      </c>
      <c r="N13" s="86">
        <v>0.19638933333333336</v>
      </c>
      <c r="O13" s="86">
        <v>0.33663333333333334</v>
      </c>
      <c r="P13" s="86">
        <v>99.71090366666667</v>
      </c>
      <c r="Q13" s="83"/>
      <c r="R13" s="87">
        <v>1346.5333333333333</v>
      </c>
      <c r="S13" s="16"/>
    </row>
    <row r="14" spans="1:19" ht="15">
      <c r="A14" s="83" t="s">
        <v>1324</v>
      </c>
      <c r="B14" s="84"/>
      <c r="C14" s="85">
        <v>7</v>
      </c>
      <c r="D14" s="86">
        <v>50.365004166666665</v>
      </c>
      <c r="E14" s="86">
        <v>1.7960074416666667</v>
      </c>
      <c r="F14" s="86">
        <v>14.034008333333333</v>
      </c>
      <c r="G14" s="86">
        <v>0.012720833333333334</v>
      </c>
      <c r="H14" s="86">
        <v>11.782925958333333</v>
      </c>
      <c r="I14" s="86">
        <v>0.21291666666666664</v>
      </c>
      <c r="J14" s="86">
        <v>7.073966666666666</v>
      </c>
      <c r="K14" s="86">
        <v>11.139795133333333</v>
      </c>
      <c r="L14" s="86">
        <v>2.5646916666666666</v>
      </c>
      <c r="M14" s="86">
        <v>0.18033333333333332</v>
      </c>
      <c r="N14" s="86">
        <v>0.1947946666666667</v>
      </c>
      <c r="O14" s="86">
        <v>0.34345416666666667</v>
      </c>
      <c r="P14" s="86">
        <v>99.70061903333334</v>
      </c>
      <c r="Q14" s="83"/>
      <c r="R14" s="87">
        <v>1373.8166666666666</v>
      </c>
      <c r="S14" s="16"/>
    </row>
    <row r="15" spans="1:18" ht="14.25">
      <c r="A15" s="23"/>
      <c r="B15" s="24"/>
      <c r="C15" s="24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14.25">
      <c r="A16" s="23"/>
      <c r="B16" s="24"/>
      <c r="C16" s="2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14.25">
      <c r="A17" s="23" t="s">
        <v>484</v>
      </c>
      <c r="B17" s="24" t="s">
        <v>1311</v>
      </c>
      <c r="C17" s="24" t="s">
        <v>150</v>
      </c>
      <c r="D17" s="89" t="s">
        <v>1325</v>
      </c>
      <c r="E17" s="23" t="s">
        <v>1200</v>
      </c>
      <c r="F17" s="89" t="s">
        <v>1326</v>
      </c>
      <c r="G17" s="23" t="s">
        <v>1202</v>
      </c>
      <c r="H17" s="23" t="s">
        <v>1327</v>
      </c>
      <c r="I17" s="23" t="s">
        <v>1204</v>
      </c>
      <c r="J17" s="23" t="s">
        <v>1314</v>
      </c>
      <c r="K17" s="23" t="s">
        <v>1328</v>
      </c>
      <c r="L17" s="23" t="s">
        <v>1206</v>
      </c>
      <c r="M17" s="23" t="s">
        <v>1207</v>
      </c>
      <c r="N17" s="89" t="s">
        <v>1329</v>
      </c>
      <c r="O17" s="23" t="s">
        <v>1209</v>
      </c>
      <c r="P17" s="23" t="s">
        <v>1210</v>
      </c>
      <c r="Q17" s="23"/>
      <c r="R17" s="23" t="s">
        <v>370</v>
      </c>
    </row>
    <row r="18" spans="1:18" ht="14.25">
      <c r="A18" s="23"/>
      <c r="B18" s="24"/>
      <c r="C18" s="24"/>
      <c r="D18" s="89"/>
      <c r="E18" s="23"/>
      <c r="F18" s="89"/>
      <c r="G18" s="23"/>
      <c r="H18" s="23"/>
      <c r="I18" s="23"/>
      <c r="J18" s="23"/>
      <c r="K18" s="23"/>
      <c r="L18" s="23"/>
      <c r="M18" s="23"/>
      <c r="N18" s="89"/>
      <c r="O18" s="23"/>
      <c r="P18" s="23"/>
      <c r="Q18" s="23"/>
      <c r="R18" s="23"/>
    </row>
    <row r="19" spans="1:18" ht="14.25">
      <c r="A19" s="23" t="s">
        <v>1330</v>
      </c>
      <c r="B19" s="57">
        <v>41246</v>
      </c>
      <c r="C19" s="41">
        <v>8</v>
      </c>
      <c r="D19" s="29">
        <v>51.18878662857143</v>
      </c>
      <c r="E19" s="29">
        <v>4.051528571428571</v>
      </c>
      <c r="F19" s="29">
        <v>12.474067414285715</v>
      </c>
      <c r="G19" s="29">
        <v>0.004957142857142857</v>
      </c>
      <c r="H19" s="29">
        <v>13.274742857142858</v>
      </c>
      <c r="I19" s="29">
        <v>0.19834285714285715</v>
      </c>
      <c r="J19" s="29">
        <v>5.091442857142858</v>
      </c>
      <c r="K19" s="29">
        <v>9.2467</v>
      </c>
      <c r="L19" s="29">
        <v>2.5963</v>
      </c>
      <c r="M19" s="29">
        <v>0.8497142857142856</v>
      </c>
      <c r="N19" s="29">
        <v>0.4143415714285715</v>
      </c>
      <c r="O19" s="29">
        <v>0.04158571428571428</v>
      </c>
      <c r="P19" s="29">
        <f>SUM(D19:O19)</f>
        <v>99.43250989999999</v>
      </c>
      <c r="Q19" s="23"/>
      <c r="R19" s="45">
        <v>166.34285714285713</v>
      </c>
    </row>
    <row r="20" spans="1:18" ht="14.25">
      <c r="A20" s="23" t="s">
        <v>1331</v>
      </c>
      <c r="B20" s="90"/>
      <c r="C20" s="41">
        <v>4</v>
      </c>
      <c r="D20" s="29">
        <v>50.98325005</v>
      </c>
      <c r="E20" s="29">
        <v>4.0966249999999995</v>
      </c>
      <c r="F20" s="29">
        <v>12.515108025</v>
      </c>
      <c r="G20" s="29">
        <v>0.011300000000000001</v>
      </c>
      <c r="H20" s="29">
        <v>13.319775</v>
      </c>
      <c r="I20" s="29">
        <v>0.19572499999999998</v>
      </c>
      <c r="J20" s="29">
        <v>5.097625</v>
      </c>
      <c r="K20" s="29">
        <v>9.265475</v>
      </c>
      <c r="L20" s="29">
        <v>2.5162</v>
      </c>
      <c r="M20" s="29">
        <v>0.853725</v>
      </c>
      <c r="N20" s="29">
        <v>0.41131575</v>
      </c>
      <c r="O20" s="29">
        <v>0.03945</v>
      </c>
      <c r="P20" s="29">
        <f aca="true" t="shared" si="0" ref="P20:P26">SUM(D20:O20)</f>
        <v>99.305573825</v>
      </c>
      <c r="Q20" s="23"/>
      <c r="R20" s="45">
        <v>157.79999999999998</v>
      </c>
    </row>
    <row r="21" spans="1:18" ht="14.25">
      <c r="A21" s="23" t="s">
        <v>1331</v>
      </c>
      <c r="B21" s="26">
        <v>41247</v>
      </c>
      <c r="C21" s="41">
        <v>4</v>
      </c>
      <c r="D21" s="29">
        <v>50.98325005</v>
      </c>
      <c r="E21" s="29">
        <v>4.0966249999999995</v>
      </c>
      <c r="F21" s="29">
        <v>12.515108025</v>
      </c>
      <c r="G21" s="29">
        <v>0.011300000000000001</v>
      </c>
      <c r="H21" s="29">
        <v>13.319775</v>
      </c>
      <c r="I21" s="29">
        <v>0.19572499999999998</v>
      </c>
      <c r="J21" s="29">
        <v>5.097625</v>
      </c>
      <c r="K21" s="29">
        <v>9.265475</v>
      </c>
      <c r="L21" s="29">
        <v>2.5162</v>
      </c>
      <c r="M21" s="29">
        <v>0.853725</v>
      </c>
      <c r="N21" s="29">
        <v>0.41131575</v>
      </c>
      <c r="O21" s="29">
        <v>0.03945</v>
      </c>
      <c r="P21" s="29">
        <f t="shared" si="0"/>
        <v>99.305573825</v>
      </c>
      <c r="Q21" s="23"/>
      <c r="R21" s="45">
        <v>157.79999999999998</v>
      </c>
    </row>
    <row r="22" spans="1:18" ht="14.25">
      <c r="A22" s="23" t="s">
        <v>1331</v>
      </c>
      <c r="B22" s="26"/>
      <c r="C22" s="41">
        <v>4</v>
      </c>
      <c r="D22" s="29">
        <v>50.926310449999995</v>
      </c>
      <c r="E22" s="29">
        <v>4.102549999999999</v>
      </c>
      <c r="F22" s="29">
        <v>12.455981174999998</v>
      </c>
      <c r="G22" s="29">
        <v>0.004825</v>
      </c>
      <c r="H22" s="29">
        <v>13.07175</v>
      </c>
      <c r="I22" s="29">
        <v>0.186525</v>
      </c>
      <c r="J22" s="29">
        <v>5.082225</v>
      </c>
      <c r="K22" s="29">
        <v>9.2326</v>
      </c>
      <c r="L22" s="29">
        <v>2.5978250000000003</v>
      </c>
      <c r="M22" s="29">
        <v>0.82575</v>
      </c>
      <c r="N22" s="29">
        <v>0.39534300000000006</v>
      </c>
      <c r="O22" s="29">
        <v>0.030425</v>
      </c>
      <c r="P22" s="29">
        <f t="shared" si="0"/>
        <v>98.91210962499999</v>
      </c>
      <c r="Q22" s="23"/>
      <c r="R22" s="45">
        <v>121.7</v>
      </c>
    </row>
    <row r="23" spans="1:18" ht="14.25">
      <c r="A23" s="23" t="s">
        <v>1331</v>
      </c>
      <c r="B23" s="26">
        <v>41248</v>
      </c>
      <c r="C23" s="41">
        <v>4</v>
      </c>
      <c r="D23" s="29">
        <v>50.926310449999995</v>
      </c>
      <c r="E23" s="29">
        <v>4.102549999999999</v>
      </c>
      <c r="F23" s="29">
        <v>12.455981174999998</v>
      </c>
      <c r="G23" s="29">
        <v>0.004825</v>
      </c>
      <c r="H23" s="29">
        <v>13.07175</v>
      </c>
      <c r="I23" s="29">
        <v>0.186525</v>
      </c>
      <c r="J23" s="29">
        <v>5.082225</v>
      </c>
      <c r="K23" s="29">
        <v>9.2326</v>
      </c>
      <c r="L23" s="29">
        <v>2.5978250000000003</v>
      </c>
      <c r="M23" s="29">
        <v>0.82575</v>
      </c>
      <c r="N23" s="29">
        <v>0.39534300000000006</v>
      </c>
      <c r="O23" s="29">
        <v>0.030425</v>
      </c>
      <c r="P23" s="29">
        <f t="shared" si="0"/>
        <v>98.91210962499999</v>
      </c>
      <c r="Q23" s="23"/>
      <c r="R23" s="45">
        <v>122</v>
      </c>
    </row>
    <row r="24" spans="1:18" ht="14.25">
      <c r="A24" s="23" t="s">
        <v>1331</v>
      </c>
      <c r="B24" s="26"/>
      <c r="C24" s="41">
        <v>4</v>
      </c>
      <c r="D24" s="29">
        <v>50.9460029</v>
      </c>
      <c r="E24" s="29">
        <v>4.148949999999999</v>
      </c>
      <c r="F24" s="29">
        <v>12.450740499999998</v>
      </c>
      <c r="G24" s="29">
        <v>0.009825</v>
      </c>
      <c r="H24" s="29">
        <v>13.185975</v>
      </c>
      <c r="I24" s="29">
        <v>0.2056</v>
      </c>
      <c r="J24" s="29">
        <v>5.042625</v>
      </c>
      <c r="K24" s="29">
        <v>9.250475</v>
      </c>
      <c r="L24" s="29">
        <v>2.4368</v>
      </c>
      <c r="M24" s="29">
        <v>0.818225</v>
      </c>
      <c r="N24" s="29">
        <v>0.4002022500000001</v>
      </c>
      <c r="O24" s="29">
        <v>0.033775</v>
      </c>
      <c r="P24" s="29">
        <f t="shared" si="0"/>
        <v>98.92919565000003</v>
      </c>
      <c r="Q24" s="23"/>
      <c r="R24" s="45">
        <v>135</v>
      </c>
    </row>
    <row r="25" spans="1:18" ht="14.25">
      <c r="A25" s="23" t="s">
        <v>1331</v>
      </c>
      <c r="B25" s="26"/>
      <c r="C25" s="41">
        <v>4</v>
      </c>
      <c r="D25" s="29">
        <v>51.06111445</v>
      </c>
      <c r="E25" s="29">
        <v>4.17175</v>
      </c>
      <c r="F25" s="29">
        <v>12.461322149999999</v>
      </c>
      <c r="G25" s="29">
        <v>0.004975</v>
      </c>
      <c r="H25" s="29">
        <v>13.169625</v>
      </c>
      <c r="I25" s="29">
        <v>0.186925</v>
      </c>
      <c r="J25" s="29">
        <v>5.048400000000001</v>
      </c>
      <c r="K25" s="29">
        <v>9.28245</v>
      </c>
      <c r="L25" s="29">
        <v>2.668625</v>
      </c>
      <c r="M25" s="29">
        <v>0.845275</v>
      </c>
      <c r="N25" s="29">
        <v>0.40671225000000005</v>
      </c>
      <c r="O25" s="29">
        <v>0.036175</v>
      </c>
      <c r="P25" s="29">
        <f t="shared" si="0"/>
        <v>99.34334885</v>
      </c>
      <c r="Q25" s="23"/>
      <c r="R25" s="45">
        <v>145</v>
      </c>
    </row>
    <row r="26" spans="1:18" ht="14.25">
      <c r="A26" s="23" t="s">
        <v>1319</v>
      </c>
      <c r="B26" s="26"/>
      <c r="C26" s="41">
        <v>32</v>
      </c>
      <c r="D26" s="29">
        <v>51.002146425510205</v>
      </c>
      <c r="E26" s="29">
        <f aca="true" t="shared" si="1" ref="E26:O26">SUM(E19:E25)/7</f>
        <v>4.110082653061224</v>
      </c>
      <c r="F26" s="29">
        <v>12.4754726377551</v>
      </c>
      <c r="G26" s="29">
        <f t="shared" si="1"/>
        <v>0.007429591836734695</v>
      </c>
      <c r="H26" s="29">
        <f t="shared" si="1"/>
        <v>13.201913265306121</v>
      </c>
      <c r="I26" s="29">
        <f t="shared" si="1"/>
        <v>0.19362397959183672</v>
      </c>
      <c r="J26" s="29">
        <f t="shared" si="1"/>
        <v>5.077452551020408</v>
      </c>
      <c r="K26" s="29">
        <f t="shared" si="1"/>
        <v>9.253682142857143</v>
      </c>
      <c r="L26" s="29">
        <f t="shared" si="1"/>
        <v>2.5613964285714284</v>
      </c>
      <c r="M26" s="29">
        <f t="shared" si="1"/>
        <v>0.838880612244898</v>
      </c>
      <c r="N26" s="29">
        <v>0.4049390816326531</v>
      </c>
      <c r="O26" s="29">
        <f t="shared" si="1"/>
        <v>0.035897959183673465</v>
      </c>
      <c r="P26" s="29">
        <f t="shared" si="0"/>
        <v>99.16291732857142</v>
      </c>
      <c r="Q26" s="23"/>
      <c r="R26" s="45">
        <f>SUM(R19:R25)/7</f>
        <v>143.66326530612244</v>
      </c>
    </row>
    <row r="27" spans="1:18" ht="14.25">
      <c r="A27" s="23"/>
      <c r="B27" s="26"/>
      <c r="C27" s="9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3"/>
      <c r="R27" s="45"/>
    </row>
    <row r="28" spans="1:18" ht="14.25">
      <c r="A28" s="83" t="s">
        <v>1320</v>
      </c>
      <c r="B28" s="26"/>
      <c r="C28" s="90"/>
      <c r="D28" s="29">
        <v>50.94</v>
      </c>
      <c r="E28" s="29">
        <v>4.06</v>
      </c>
      <c r="F28" s="29">
        <v>12.49</v>
      </c>
      <c r="G28" s="29">
        <v>0</v>
      </c>
      <c r="H28" s="29">
        <v>13.3</v>
      </c>
      <c r="I28" s="29">
        <v>0.2</v>
      </c>
      <c r="J28" s="29">
        <v>5.08</v>
      </c>
      <c r="K28" s="29">
        <v>9.3</v>
      </c>
      <c r="L28" s="29">
        <v>2.66</v>
      </c>
      <c r="M28" s="29">
        <v>0.82</v>
      </c>
      <c r="N28" s="29">
        <v>0.41</v>
      </c>
      <c r="O28" s="27" t="s">
        <v>1321</v>
      </c>
      <c r="P28" s="29">
        <f>SUM(D28:O28)</f>
        <v>99.25999999999998</v>
      </c>
      <c r="Q28" s="23"/>
      <c r="R28" s="45"/>
    </row>
    <row r="29" spans="1:18" ht="14.25">
      <c r="A29" s="23"/>
      <c r="B29" s="26"/>
      <c r="C29" s="90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3"/>
      <c r="R29" s="45"/>
    </row>
    <row r="30" spans="1:18" ht="14.25">
      <c r="A30" s="23" t="s">
        <v>1561</v>
      </c>
      <c r="B30" s="26">
        <v>41246</v>
      </c>
      <c r="C30" s="41">
        <v>5</v>
      </c>
      <c r="D30" s="29">
        <v>50.35732187999999</v>
      </c>
      <c r="E30" s="29">
        <v>1.9107800000000001</v>
      </c>
      <c r="F30" s="29">
        <v>13.866735779999999</v>
      </c>
      <c r="G30" s="29">
        <v>0.01408</v>
      </c>
      <c r="H30" s="29">
        <v>11.636439999999999</v>
      </c>
      <c r="I30" s="29">
        <v>0.2151</v>
      </c>
      <c r="J30" s="29">
        <v>7.03284</v>
      </c>
      <c r="K30" s="29">
        <v>11.0783</v>
      </c>
      <c r="L30" s="29">
        <v>2.5323599999999997</v>
      </c>
      <c r="M30" s="29">
        <v>0.1807</v>
      </c>
      <c r="N30" s="29">
        <v>0.1905942</v>
      </c>
      <c r="O30" s="29">
        <v>0.35087999999999997</v>
      </c>
      <c r="P30" s="29">
        <f aca="true" t="shared" si="2" ref="P30:P36">SUM(D30:O30)</f>
        <v>99.36613186</v>
      </c>
      <c r="Q30" s="23"/>
      <c r="R30" s="45">
        <v>1403.52</v>
      </c>
    </row>
    <row r="31" spans="1:18" ht="14.25">
      <c r="A31" s="23" t="s">
        <v>1562</v>
      </c>
      <c r="B31" s="26"/>
      <c r="C31" s="41">
        <v>4</v>
      </c>
      <c r="D31" s="29">
        <v>50.28453275000001</v>
      </c>
      <c r="E31" s="29">
        <v>1.847575</v>
      </c>
      <c r="F31" s="29">
        <v>13.750703725</v>
      </c>
      <c r="G31" s="29">
        <v>0.0162</v>
      </c>
      <c r="H31" s="29">
        <v>11.686775</v>
      </c>
      <c r="I31" s="29">
        <v>0.20124999999999998</v>
      </c>
      <c r="J31" s="29">
        <v>7.02665</v>
      </c>
      <c r="K31" s="29">
        <v>11.160225</v>
      </c>
      <c r="L31" s="29">
        <v>2.5327</v>
      </c>
      <c r="M31" s="29">
        <v>0.171875</v>
      </c>
      <c r="N31" s="29">
        <v>0.18388425000000003</v>
      </c>
      <c r="O31" s="29">
        <v>0.349375</v>
      </c>
      <c r="P31" s="29">
        <f t="shared" si="2"/>
        <v>99.21174572500001</v>
      </c>
      <c r="Q31" s="23"/>
      <c r="R31" s="45">
        <v>1397.5000000000002</v>
      </c>
    </row>
    <row r="32" spans="1:18" ht="14.25">
      <c r="A32" s="23" t="s">
        <v>1562</v>
      </c>
      <c r="B32" s="26">
        <v>41247</v>
      </c>
      <c r="C32" s="41">
        <v>4</v>
      </c>
      <c r="D32" s="29">
        <v>50.28453275000001</v>
      </c>
      <c r="E32" s="29">
        <v>1.847575</v>
      </c>
      <c r="F32" s="29">
        <v>13.750703725</v>
      </c>
      <c r="G32" s="29">
        <v>0.0162</v>
      </c>
      <c r="H32" s="29">
        <v>11.686775</v>
      </c>
      <c r="I32" s="29">
        <v>0.20124999999999998</v>
      </c>
      <c r="J32" s="29">
        <v>7.02665</v>
      </c>
      <c r="K32" s="29">
        <v>11.160225</v>
      </c>
      <c r="L32" s="29">
        <v>2.5327</v>
      </c>
      <c r="M32" s="29">
        <v>0.171875</v>
      </c>
      <c r="N32" s="29">
        <v>0.18388425000000003</v>
      </c>
      <c r="O32" s="29">
        <v>0.349375</v>
      </c>
      <c r="P32" s="29">
        <f t="shared" si="2"/>
        <v>99.21174572500001</v>
      </c>
      <c r="Q32" s="23"/>
      <c r="R32" s="45">
        <v>1397.5000000000002</v>
      </c>
    </row>
    <row r="33" spans="1:18" ht="14.25">
      <c r="A33" s="23" t="s">
        <v>1563</v>
      </c>
      <c r="B33" s="26" t="s">
        <v>436</v>
      </c>
      <c r="C33" s="41">
        <v>3</v>
      </c>
      <c r="D33" s="29">
        <v>50.47772666666667</v>
      </c>
      <c r="E33" s="29">
        <v>1.7433333333333332</v>
      </c>
      <c r="F33" s="29">
        <v>13.874833333333333</v>
      </c>
      <c r="G33" s="29">
        <v>0.008666666666666668</v>
      </c>
      <c r="H33" s="29">
        <v>11.553333333333333</v>
      </c>
      <c r="I33" s="29">
        <v>0.21666666666666667</v>
      </c>
      <c r="J33" s="29">
        <v>7.116666666666667</v>
      </c>
      <c r="K33" s="29">
        <v>11.01</v>
      </c>
      <c r="L33" s="29">
        <v>2.5</v>
      </c>
      <c r="M33" s="29">
        <v>0.16333333333333333</v>
      </c>
      <c r="N33" s="29">
        <v>0.2046</v>
      </c>
      <c r="O33" s="29">
        <v>0.3433333333333333</v>
      </c>
      <c r="P33" s="29">
        <f t="shared" si="2"/>
        <v>99.21249333333334</v>
      </c>
      <c r="Q33" s="23"/>
      <c r="R33" s="45">
        <v>1373</v>
      </c>
    </row>
    <row r="34" spans="1:18" ht="14.25">
      <c r="A34" s="23" t="s">
        <v>1563</v>
      </c>
      <c r="B34" s="26">
        <v>41248</v>
      </c>
      <c r="C34" s="41">
        <v>3</v>
      </c>
      <c r="D34" s="29">
        <v>50.47772666666667</v>
      </c>
      <c r="E34" s="29">
        <v>1.7433333333333332</v>
      </c>
      <c r="F34" s="29">
        <v>13.874833333333333</v>
      </c>
      <c r="G34" s="29">
        <v>0.008666666666666668</v>
      </c>
      <c r="H34" s="29">
        <v>11.553333333333333</v>
      </c>
      <c r="I34" s="29">
        <v>0.21666666666666667</v>
      </c>
      <c r="J34" s="29">
        <v>7.116666666666667</v>
      </c>
      <c r="K34" s="29">
        <v>11.01</v>
      </c>
      <c r="L34" s="29">
        <v>2.5</v>
      </c>
      <c r="M34" s="29">
        <v>0.16333333333333333</v>
      </c>
      <c r="N34" s="29">
        <v>0.2046</v>
      </c>
      <c r="O34" s="29">
        <v>0.3433333333333333</v>
      </c>
      <c r="P34" s="29">
        <f t="shared" si="2"/>
        <v>99.21249333333334</v>
      </c>
      <c r="Q34" s="23"/>
      <c r="R34" s="45">
        <v>1373</v>
      </c>
    </row>
    <row r="35" spans="1:18" ht="14.25">
      <c r="A35" s="23" t="s">
        <v>1562</v>
      </c>
      <c r="B35" s="24"/>
      <c r="C35" s="41">
        <v>4</v>
      </c>
      <c r="D35" s="29">
        <v>50.3509036</v>
      </c>
      <c r="E35" s="29">
        <v>1.8722500000000002</v>
      </c>
      <c r="F35" s="29">
        <v>13.829740124999999</v>
      </c>
      <c r="G35" s="29">
        <v>0.003725</v>
      </c>
      <c r="H35" s="29">
        <v>11.7272</v>
      </c>
      <c r="I35" s="29">
        <v>0.206725</v>
      </c>
      <c r="J35" s="29">
        <v>7.08875</v>
      </c>
      <c r="K35" s="29">
        <v>11.175075</v>
      </c>
      <c r="L35" s="29">
        <v>2.5953749999999998</v>
      </c>
      <c r="M35" s="29">
        <v>0.180625</v>
      </c>
      <c r="N35" s="29">
        <v>0.18809250000000002</v>
      </c>
      <c r="O35" s="29">
        <v>0.33930000000000005</v>
      </c>
      <c r="P35" s="29">
        <f t="shared" si="2"/>
        <v>99.55776122500001</v>
      </c>
      <c r="Q35" s="23"/>
      <c r="R35" s="45">
        <v>1357</v>
      </c>
    </row>
    <row r="36" spans="1:18" ht="14.25">
      <c r="A36" s="23" t="s">
        <v>1562</v>
      </c>
      <c r="B36" s="24" t="s">
        <v>436</v>
      </c>
      <c r="C36" s="41">
        <v>4</v>
      </c>
      <c r="D36" s="29">
        <v>50.231667449999996</v>
      </c>
      <c r="E36" s="29">
        <v>1.9188999999999998</v>
      </c>
      <c r="F36" s="29">
        <v>13.8958629</v>
      </c>
      <c r="G36" s="29">
        <v>0.02135</v>
      </c>
      <c r="H36" s="29">
        <v>11.834775</v>
      </c>
      <c r="I36" s="29">
        <v>0.19940000000000002</v>
      </c>
      <c r="J36" s="29">
        <v>7.09495</v>
      </c>
      <c r="K36" s="29">
        <v>11.193125000000002</v>
      </c>
      <c r="L36" s="29">
        <v>2.5458250000000002</v>
      </c>
      <c r="M36" s="29">
        <v>0.1835</v>
      </c>
      <c r="N36" s="29">
        <v>0.20618100000000003</v>
      </c>
      <c r="O36" s="29">
        <v>0.35375</v>
      </c>
      <c r="P36" s="29">
        <f t="shared" si="2"/>
        <v>99.67928634999998</v>
      </c>
      <c r="Q36" s="23"/>
      <c r="R36" s="45">
        <v>1415</v>
      </c>
    </row>
    <row r="37" spans="1:18" ht="14.25">
      <c r="A37" s="23" t="s">
        <v>1324</v>
      </c>
      <c r="B37" s="24"/>
      <c r="C37" s="41">
        <v>27</v>
      </c>
      <c r="D37" s="29">
        <v>50.35205882333333</v>
      </c>
      <c r="E37" s="29">
        <f aca="true" t="shared" si="3" ref="E37:P37">SUM(E30:E36)/7</f>
        <v>1.8405352380952382</v>
      </c>
      <c r="F37" s="29">
        <v>13.83477327452381</v>
      </c>
      <c r="G37" s="29">
        <f t="shared" si="3"/>
        <v>0.012698333333333336</v>
      </c>
      <c r="H37" s="29">
        <f t="shared" si="3"/>
        <v>11.668375952380952</v>
      </c>
      <c r="I37" s="29">
        <f t="shared" si="3"/>
        <v>0.2081511904761905</v>
      </c>
      <c r="J37" s="29">
        <f t="shared" si="3"/>
        <v>7.071881904761904</v>
      </c>
      <c r="K37" s="29">
        <f t="shared" si="3"/>
        <v>11.112421428571432</v>
      </c>
      <c r="L37" s="29">
        <f t="shared" si="3"/>
        <v>2.5341371428571433</v>
      </c>
      <c r="M37" s="29">
        <f t="shared" si="3"/>
        <v>0.17360595238095236</v>
      </c>
      <c r="N37" s="29">
        <v>0.19454802857142856</v>
      </c>
      <c r="O37" s="29">
        <f t="shared" si="3"/>
        <v>0.3470495238095238</v>
      </c>
      <c r="P37" s="29">
        <f t="shared" si="3"/>
        <v>99.35023679309525</v>
      </c>
      <c r="Q37" s="23"/>
      <c r="R37" s="45">
        <f>SUM(R30:R36)/7</f>
        <v>1388.0742857142857</v>
      </c>
    </row>
    <row r="38" spans="1:18" ht="14.25">
      <c r="A38" s="23"/>
      <c r="B38" s="24"/>
      <c r="C38" s="24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3"/>
      <c r="R38" s="23"/>
    </row>
    <row r="39" spans="1:18" ht="14.25">
      <c r="A39" s="23"/>
      <c r="B39" s="24"/>
      <c r="C39" s="24"/>
      <c r="D39" s="23"/>
      <c r="E39" s="29"/>
      <c r="F39" s="29"/>
      <c r="G39" s="23"/>
      <c r="H39" s="29"/>
      <c r="I39" s="29"/>
      <c r="J39" s="29"/>
      <c r="K39" s="29"/>
      <c r="L39" s="29"/>
      <c r="M39" s="29"/>
      <c r="N39" s="29"/>
      <c r="O39" s="23"/>
      <c r="P39" s="29"/>
      <c r="Q39" s="23"/>
      <c r="R39" s="23"/>
    </row>
    <row r="40" spans="1:18" ht="14.25">
      <c r="A40" s="23" t="s">
        <v>484</v>
      </c>
      <c r="B40" s="24" t="s">
        <v>1311</v>
      </c>
      <c r="C40" s="24" t="s">
        <v>150</v>
      </c>
      <c r="D40" s="23" t="s">
        <v>1199</v>
      </c>
      <c r="E40" s="89" t="s">
        <v>1312</v>
      </c>
      <c r="F40" s="89" t="s">
        <v>1332</v>
      </c>
      <c r="G40" s="23" t="s">
        <v>1202</v>
      </c>
      <c r="H40" s="89" t="s">
        <v>1333</v>
      </c>
      <c r="I40" s="23" t="s">
        <v>1204</v>
      </c>
      <c r="J40" s="89" t="s">
        <v>1334</v>
      </c>
      <c r="K40" s="23" t="s">
        <v>1328</v>
      </c>
      <c r="L40" s="23" t="s">
        <v>1206</v>
      </c>
      <c r="M40" s="23" t="s">
        <v>1207</v>
      </c>
      <c r="N40" s="89" t="s">
        <v>1329</v>
      </c>
      <c r="O40" s="23" t="s">
        <v>1209</v>
      </c>
      <c r="P40" s="23" t="s">
        <v>1210</v>
      </c>
      <c r="Q40" s="23"/>
      <c r="R40" s="23"/>
    </row>
    <row r="41" spans="1:30" ht="14.25">
      <c r="A41" s="23"/>
      <c r="B41" s="24"/>
      <c r="C41" s="2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3"/>
      <c r="R41" s="42"/>
      <c r="S41" s="2"/>
      <c r="T41" s="2"/>
      <c r="U41" s="2"/>
      <c r="V41" s="2"/>
      <c r="W41" s="2"/>
      <c r="X41" s="2"/>
      <c r="AD41" s="3"/>
    </row>
    <row r="42" spans="1:30" ht="14.25">
      <c r="A42" s="23" t="s">
        <v>1335</v>
      </c>
      <c r="B42" s="57">
        <v>41282</v>
      </c>
      <c r="C42" s="24">
        <v>4</v>
      </c>
      <c r="D42" s="29">
        <v>51.033275</v>
      </c>
      <c r="E42" s="29">
        <v>4.087110625</v>
      </c>
      <c r="F42" s="29">
        <v>12.507511000000001</v>
      </c>
      <c r="G42" s="29">
        <v>0.006425</v>
      </c>
      <c r="H42" s="29">
        <v>13.1951018</v>
      </c>
      <c r="I42" s="29">
        <v>0.198875</v>
      </c>
      <c r="J42" s="29">
        <v>5.041916249999999</v>
      </c>
      <c r="K42" s="29">
        <v>9.272</v>
      </c>
      <c r="L42" s="29">
        <v>2.586025</v>
      </c>
      <c r="M42" s="29">
        <v>0.8446500000000001</v>
      </c>
      <c r="N42" s="29">
        <v>0.40071850000000003</v>
      </c>
      <c r="O42" s="29">
        <v>0.050725</v>
      </c>
      <c r="P42" s="29">
        <f>SUM(D42:O42)</f>
        <v>99.22433317500001</v>
      </c>
      <c r="Q42" s="23"/>
      <c r="R42" s="45">
        <f>+O42*4000</f>
        <v>202.9</v>
      </c>
      <c r="S42" s="2"/>
      <c r="T42" s="2"/>
      <c r="U42" s="3"/>
      <c r="V42" s="2"/>
      <c r="W42" s="2"/>
      <c r="X42" s="2"/>
      <c r="Y42" s="2"/>
      <c r="Z42" s="2"/>
      <c r="AA42" s="2"/>
      <c r="AB42" s="2"/>
      <c r="AC42" s="2"/>
      <c r="AD42" s="3"/>
    </row>
    <row r="43" spans="1:30" ht="14.25">
      <c r="A43" s="23" t="s">
        <v>1336</v>
      </c>
      <c r="B43" s="57">
        <v>41282</v>
      </c>
      <c r="C43" s="24">
        <v>4</v>
      </c>
      <c r="D43" s="29">
        <v>51.03880000000001</v>
      </c>
      <c r="E43" s="29">
        <v>4.034733125</v>
      </c>
      <c r="F43" s="29">
        <v>12.480919749999998</v>
      </c>
      <c r="G43" s="29">
        <v>0.00275</v>
      </c>
      <c r="H43" s="29">
        <v>13.393941175</v>
      </c>
      <c r="I43" s="29">
        <v>0.197225</v>
      </c>
      <c r="J43" s="29">
        <v>5.11818195</v>
      </c>
      <c r="K43" s="29">
        <v>9.226600000000001</v>
      </c>
      <c r="L43" s="29">
        <v>2.671625</v>
      </c>
      <c r="M43" s="29">
        <v>0.811125</v>
      </c>
      <c r="N43" s="29">
        <v>0.41386800000000007</v>
      </c>
      <c r="O43" s="29">
        <v>0.047174999999999995</v>
      </c>
      <c r="P43" s="29">
        <f>SUM(D43:O43)</f>
        <v>99.43694400000003</v>
      </c>
      <c r="Q43" s="23"/>
      <c r="R43" s="45">
        <f>+O43*4000</f>
        <v>188.7</v>
      </c>
      <c r="S43" s="2"/>
      <c r="T43" s="2"/>
      <c r="U43" s="3"/>
      <c r="V43" s="2"/>
      <c r="W43" s="2"/>
      <c r="X43" s="2"/>
      <c r="Y43" s="2"/>
      <c r="Z43" s="2"/>
      <c r="AA43" s="2"/>
      <c r="AB43" s="2"/>
      <c r="AC43" s="2"/>
      <c r="AD43" s="3"/>
    </row>
    <row r="44" spans="1:30" ht="14.25">
      <c r="A44" s="23" t="s">
        <v>1319</v>
      </c>
      <c r="B44" s="57">
        <v>41282</v>
      </c>
      <c r="C44" s="24">
        <v>8</v>
      </c>
      <c r="D44" s="29">
        <f>SUM(D42:D43)/2</f>
        <v>51.036037500000006</v>
      </c>
      <c r="E44" s="29">
        <v>4.060921875</v>
      </c>
      <c r="F44" s="29">
        <v>12.494215375</v>
      </c>
      <c r="G44" s="29">
        <f aca="true" t="shared" si="4" ref="G44:P44">SUM(G42:G43)/2</f>
        <v>0.0045874999999999996</v>
      </c>
      <c r="H44" s="29">
        <v>13.2945214875</v>
      </c>
      <c r="I44" s="29">
        <f t="shared" si="4"/>
        <v>0.19805</v>
      </c>
      <c r="J44" s="29">
        <v>5.080049099999999</v>
      </c>
      <c r="K44" s="29">
        <f t="shared" si="4"/>
        <v>9.249300000000002</v>
      </c>
      <c r="L44" s="29">
        <f t="shared" si="4"/>
        <v>2.628825</v>
      </c>
      <c r="M44" s="29">
        <f t="shared" si="4"/>
        <v>0.8278875000000001</v>
      </c>
      <c r="N44" s="29">
        <v>0.40729325000000005</v>
      </c>
      <c r="O44" s="29">
        <f t="shared" si="4"/>
        <v>0.048949999999999994</v>
      </c>
      <c r="P44" s="29">
        <f t="shared" si="4"/>
        <v>99.33063858750002</v>
      </c>
      <c r="Q44" s="23"/>
      <c r="R44" s="45">
        <f>+O44*4000</f>
        <v>195.79999999999998</v>
      </c>
      <c r="S44" s="2"/>
      <c r="T44" s="2"/>
      <c r="U44" s="3"/>
      <c r="V44" s="2"/>
      <c r="W44" s="2"/>
      <c r="X44" s="2"/>
      <c r="Y44" s="2"/>
      <c r="Z44" s="2"/>
      <c r="AA44" s="2"/>
      <c r="AB44" s="2"/>
      <c r="AC44" s="2"/>
      <c r="AD44" s="3"/>
    </row>
    <row r="45" spans="1:30" ht="14.25">
      <c r="A45" s="23"/>
      <c r="B45" s="24"/>
      <c r="C45" s="24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3"/>
      <c r="R45" s="45"/>
      <c r="S45" s="2"/>
      <c r="T45" s="2"/>
      <c r="U45" s="3"/>
      <c r="V45" s="2"/>
      <c r="W45" s="2"/>
      <c r="X45" s="2"/>
      <c r="Y45" s="2"/>
      <c r="Z45" s="2"/>
      <c r="AA45" s="2"/>
      <c r="AB45" s="2"/>
      <c r="AC45" s="2"/>
      <c r="AD45" s="3"/>
    </row>
    <row r="46" spans="1:30" ht="14.25">
      <c r="A46" s="83" t="s">
        <v>1320</v>
      </c>
      <c r="B46" s="24"/>
      <c r="C46" s="24"/>
      <c r="D46" s="29">
        <v>50.94</v>
      </c>
      <c r="E46" s="29">
        <v>4.06</v>
      </c>
      <c r="F46" s="29">
        <v>12.49</v>
      </c>
      <c r="G46" s="29">
        <v>0</v>
      </c>
      <c r="H46" s="29">
        <v>13.3</v>
      </c>
      <c r="I46" s="29">
        <v>0.2</v>
      </c>
      <c r="J46" s="29">
        <v>5.08</v>
      </c>
      <c r="K46" s="29">
        <v>9.3</v>
      </c>
      <c r="L46" s="29">
        <v>2.66</v>
      </c>
      <c r="M46" s="29">
        <v>0.82</v>
      </c>
      <c r="N46" s="29">
        <v>0.41</v>
      </c>
      <c r="O46" s="27" t="s">
        <v>1321</v>
      </c>
      <c r="P46" s="29">
        <v>99.26</v>
      </c>
      <c r="Q46" s="23"/>
      <c r="R46" s="45"/>
      <c r="S46" s="2"/>
      <c r="T46" s="2"/>
      <c r="U46" s="3"/>
      <c r="V46" s="2"/>
      <c r="W46" s="2"/>
      <c r="X46" s="2"/>
      <c r="Y46" s="2"/>
      <c r="Z46" s="2"/>
      <c r="AA46" s="2"/>
      <c r="AB46" s="2"/>
      <c r="AC46" s="2"/>
      <c r="AD46" s="3"/>
    </row>
    <row r="47" spans="1:30" ht="14.25">
      <c r="A47" s="23"/>
      <c r="B47" s="24"/>
      <c r="C47" s="2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3"/>
      <c r="R47" s="45"/>
      <c r="S47" s="2"/>
      <c r="T47" s="2"/>
      <c r="U47" s="3"/>
      <c r="V47" s="2"/>
      <c r="W47" s="2"/>
      <c r="X47" s="2"/>
      <c r="Y47" s="2"/>
      <c r="Z47" s="2"/>
      <c r="AA47" s="2"/>
      <c r="AB47" s="2"/>
      <c r="AC47" s="2"/>
      <c r="AD47" s="3"/>
    </row>
    <row r="48" spans="1:30" ht="14.25">
      <c r="A48" s="23" t="s">
        <v>1337</v>
      </c>
      <c r="B48" s="57">
        <v>41282</v>
      </c>
      <c r="C48" s="24">
        <v>4</v>
      </c>
      <c r="D48" s="29">
        <v>50.305425</v>
      </c>
      <c r="E48" s="29">
        <v>1.8916118749999995</v>
      </c>
      <c r="F48" s="29">
        <v>13.966509575</v>
      </c>
      <c r="G48" s="29">
        <v>0.011349999999999999</v>
      </c>
      <c r="H48" s="29">
        <v>11.798729624999998</v>
      </c>
      <c r="I48" s="29">
        <v>0.21270000000000003</v>
      </c>
      <c r="J48" s="29">
        <v>7.0441686</v>
      </c>
      <c r="K48" s="29">
        <v>11.186399999999999</v>
      </c>
      <c r="L48" s="29">
        <v>2.5472</v>
      </c>
      <c r="M48" s="29">
        <v>0.17885</v>
      </c>
      <c r="N48" s="29">
        <v>0.1904175</v>
      </c>
      <c r="O48" s="29">
        <v>0.368275</v>
      </c>
      <c r="P48" s="29">
        <f>SUM(D48:O48)</f>
        <v>99.70163717499997</v>
      </c>
      <c r="Q48" s="23"/>
      <c r="R48" s="45">
        <f>+O48*4000</f>
        <v>1473.1000000000001</v>
      </c>
      <c r="U48" s="3"/>
      <c r="Y48" s="2"/>
      <c r="Z48" s="2"/>
      <c r="AA48" s="2"/>
      <c r="AB48" s="2"/>
      <c r="AC48" s="2"/>
      <c r="AD48" s="3"/>
    </row>
    <row r="49" spans="1:21" ht="14.25">
      <c r="A49" s="23" t="s">
        <v>1338</v>
      </c>
      <c r="B49" s="57">
        <v>41282</v>
      </c>
      <c r="C49" s="24">
        <v>4</v>
      </c>
      <c r="D49" s="29">
        <v>50.23105</v>
      </c>
      <c r="E49" s="29">
        <v>1.6743374999999998</v>
      </c>
      <c r="F49" s="29">
        <v>13.967319974999997</v>
      </c>
      <c r="G49" s="29">
        <v>0.014525</v>
      </c>
      <c r="H49" s="29">
        <v>11.887983725</v>
      </c>
      <c r="I49" s="29">
        <v>0.208475</v>
      </c>
      <c r="J49" s="29">
        <v>7.063705949999999</v>
      </c>
      <c r="K49" s="29">
        <v>11.1953</v>
      </c>
      <c r="L49" s="29">
        <v>2.56705</v>
      </c>
      <c r="M49" s="29">
        <v>0.188425</v>
      </c>
      <c r="N49" s="29">
        <v>0.19667374999999998</v>
      </c>
      <c r="O49" s="29">
        <v>0.36112500000000003</v>
      </c>
      <c r="P49" s="29">
        <f>SUM(D49:O49)</f>
        <v>99.5559709</v>
      </c>
      <c r="Q49" s="23"/>
      <c r="R49" s="45">
        <f>+O49*4000</f>
        <v>1444.5000000000002</v>
      </c>
      <c r="U49" s="3"/>
    </row>
    <row r="50" spans="1:21" ht="14.25">
      <c r="A50" s="23" t="s">
        <v>1324</v>
      </c>
      <c r="B50" s="57">
        <v>41282</v>
      </c>
      <c r="C50" s="24">
        <v>8</v>
      </c>
      <c r="D50" s="29">
        <f aca="true" t="shared" si="5" ref="D50:P50">SUM(D48:D49)/2</f>
        <v>50.2682375</v>
      </c>
      <c r="E50" s="29">
        <v>1.7829746874999997</v>
      </c>
      <c r="F50" s="29">
        <v>13.966914775</v>
      </c>
      <c r="G50" s="29">
        <f t="shared" si="5"/>
        <v>0.0129375</v>
      </c>
      <c r="H50" s="29">
        <v>11.843356674999999</v>
      </c>
      <c r="I50" s="29">
        <f t="shared" si="5"/>
        <v>0.2105875</v>
      </c>
      <c r="J50" s="29">
        <v>7.053937274999999</v>
      </c>
      <c r="K50" s="29">
        <f t="shared" si="5"/>
        <v>11.19085</v>
      </c>
      <c r="L50" s="29">
        <f t="shared" si="5"/>
        <v>2.557125</v>
      </c>
      <c r="M50" s="29">
        <f t="shared" si="5"/>
        <v>0.1836375</v>
      </c>
      <c r="N50" s="29">
        <v>0.19354562499999997</v>
      </c>
      <c r="O50" s="29">
        <f t="shared" si="5"/>
        <v>0.3647</v>
      </c>
      <c r="P50" s="29">
        <f t="shared" si="5"/>
        <v>99.62880403749999</v>
      </c>
      <c r="Q50" s="23"/>
      <c r="R50" s="45">
        <f>+O50*4000</f>
        <v>1458.8000000000002</v>
      </c>
      <c r="U50" s="3"/>
    </row>
    <row r="51" spans="1:18" ht="14.25">
      <c r="A51" s="23"/>
      <c r="B51" s="57"/>
      <c r="C51" s="24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3"/>
      <c r="R51" s="45"/>
    </row>
    <row r="52" spans="1:18" ht="14.25">
      <c r="A52" s="23"/>
      <c r="B52" s="24"/>
      <c r="C52" s="24"/>
      <c r="D52" s="23"/>
      <c r="E52" s="29"/>
      <c r="F52" s="29"/>
      <c r="G52" s="23"/>
      <c r="H52" s="29"/>
      <c r="I52" s="29"/>
      <c r="J52" s="29"/>
      <c r="K52" s="29"/>
      <c r="L52" s="29"/>
      <c r="M52" s="29"/>
      <c r="N52" s="29"/>
      <c r="O52" s="23"/>
      <c r="P52" s="29"/>
      <c r="Q52" s="23"/>
      <c r="R52" s="23"/>
    </row>
    <row r="53" spans="1:18" ht="14.25">
      <c r="A53" s="23" t="s">
        <v>484</v>
      </c>
      <c r="B53" s="24" t="s">
        <v>1311</v>
      </c>
      <c r="C53" s="24" t="s">
        <v>150</v>
      </c>
      <c r="D53" s="89" t="s">
        <v>1339</v>
      </c>
      <c r="E53" s="23" t="s">
        <v>1200</v>
      </c>
      <c r="F53" s="23" t="s">
        <v>1201</v>
      </c>
      <c r="G53" s="23" t="s">
        <v>1202</v>
      </c>
      <c r="H53" s="23" t="s">
        <v>1327</v>
      </c>
      <c r="I53" s="23" t="s">
        <v>1204</v>
      </c>
      <c r="J53" s="23" t="s">
        <v>1314</v>
      </c>
      <c r="K53" s="89" t="s">
        <v>1340</v>
      </c>
      <c r="L53" s="89" t="s">
        <v>1341</v>
      </c>
      <c r="M53" s="23" t="s">
        <v>1207</v>
      </c>
      <c r="N53" s="89" t="s">
        <v>1342</v>
      </c>
      <c r="O53" s="23" t="s">
        <v>1209</v>
      </c>
      <c r="P53" s="23" t="s">
        <v>1210</v>
      </c>
      <c r="Q53" s="23"/>
      <c r="R53" s="23"/>
    </row>
    <row r="54" spans="1:18" ht="14.25">
      <c r="A54" s="23"/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21" ht="14.25">
      <c r="A55" s="23" t="s">
        <v>1343</v>
      </c>
      <c r="B55" s="57">
        <v>41330</v>
      </c>
      <c r="C55" s="24">
        <v>6</v>
      </c>
      <c r="D55" s="29">
        <v>51.034581200000005</v>
      </c>
      <c r="E55" s="29">
        <v>4.0467</v>
      </c>
      <c r="F55" s="29">
        <v>12.576949999999998</v>
      </c>
      <c r="G55" s="29">
        <v>0.010316666666666665</v>
      </c>
      <c r="H55" s="29">
        <v>13.446050000000001</v>
      </c>
      <c r="I55" s="29">
        <v>0.20876666666666666</v>
      </c>
      <c r="J55" s="29">
        <v>5.131075</v>
      </c>
      <c r="K55" s="29">
        <v>9.30250375</v>
      </c>
      <c r="L55" s="29">
        <v>2.577531333333334</v>
      </c>
      <c r="M55" s="29">
        <v>0.8259833333333334</v>
      </c>
      <c r="N55" s="29">
        <v>0.409820496</v>
      </c>
      <c r="O55" s="29">
        <v>0.03778333333333333</v>
      </c>
      <c r="P55" s="29">
        <f>SUM(D55:O55)</f>
        <v>99.60806177933334</v>
      </c>
      <c r="Q55" s="23"/>
      <c r="R55" s="45">
        <v>151.13333333333333</v>
      </c>
      <c r="S55" s="4"/>
      <c r="T55" s="3"/>
      <c r="U55" s="3"/>
    </row>
    <row r="56" spans="1:21" ht="14.25">
      <c r="A56" s="23" t="s">
        <v>1344</v>
      </c>
      <c r="B56" s="57">
        <v>41330</v>
      </c>
      <c r="C56" s="24">
        <v>3</v>
      </c>
      <c r="D56" s="29">
        <v>50.81641333333333</v>
      </c>
      <c r="E56" s="29">
        <v>4.113333333333333</v>
      </c>
      <c r="F56" s="29">
        <v>12.493333333333334</v>
      </c>
      <c r="G56" s="29">
        <v>0.006666666666666667</v>
      </c>
      <c r="H56" s="29">
        <v>12.976666666666667</v>
      </c>
      <c r="I56" s="29">
        <v>0.18999999999999997</v>
      </c>
      <c r="J56" s="29">
        <v>5.073333333333333</v>
      </c>
      <c r="K56" s="29">
        <v>9.30325</v>
      </c>
      <c r="L56" s="29">
        <v>2.6500000000000004</v>
      </c>
      <c r="M56" s="29">
        <v>0.7833333333333332</v>
      </c>
      <c r="N56" s="29">
        <v>0.365952</v>
      </c>
      <c r="O56" s="29">
        <v>0.04566666666666667</v>
      </c>
      <c r="P56" s="29">
        <f>SUM(D56:O56)</f>
        <v>98.81794866666665</v>
      </c>
      <c r="Q56" s="23"/>
      <c r="R56" s="45">
        <v>182.66666666666669</v>
      </c>
      <c r="S56" s="4"/>
      <c r="T56" s="3"/>
      <c r="U56" s="3"/>
    </row>
    <row r="57" spans="1:21" ht="14.25">
      <c r="A57" s="23" t="s">
        <v>1343</v>
      </c>
      <c r="B57" s="57">
        <v>41330</v>
      </c>
      <c r="C57" s="24">
        <v>3</v>
      </c>
      <c r="D57" s="29">
        <v>51.2750152</v>
      </c>
      <c r="E57" s="29">
        <v>4.0187</v>
      </c>
      <c r="F57" s="29">
        <v>12.685466666666665</v>
      </c>
      <c r="G57" s="29">
        <v>0.0018333333333333333</v>
      </c>
      <c r="H57" s="29">
        <v>13.5035</v>
      </c>
      <c r="I57" s="29">
        <v>0.19333333333333333</v>
      </c>
      <c r="J57" s="29">
        <v>5.146533333333333</v>
      </c>
      <c r="K57" s="29">
        <v>9.297976499999999</v>
      </c>
      <c r="L57" s="29">
        <v>2.0034</v>
      </c>
      <c r="M57" s="29">
        <v>0.7896333333333333</v>
      </c>
      <c r="N57" s="29">
        <v>0.4155384959999999</v>
      </c>
      <c r="O57" s="29">
        <v>0.03533333333333333</v>
      </c>
      <c r="P57" s="29">
        <f>SUM(D57:O57)</f>
        <v>99.36626352933332</v>
      </c>
      <c r="Q57" s="23"/>
      <c r="R57" s="45">
        <v>141.33333333333331</v>
      </c>
      <c r="S57" s="4"/>
      <c r="T57" s="3"/>
      <c r="U57" s="3"/>
    </row>
    <row r="58" spans="1:21" ht="14.25">
      <c r="A58" s="23" t="s">
        <v>1344</v>
      </c>
      <c r="B58" s="57">
        <v>41330</v>
      </c>
      <c r="C58" s="24">
        <v>2</v>
      </c>
      <c r="D58" s="29">
        <v>50.756170700000006</v>
      </c>
      <c r="E58" s="29">
        <v>3.9792500000000004</v>
      </c>
      <c r="F58" s="29">
        <v>12.5013</v>
      </c>
      <c r="G58" s="29">
        <v>0.014949999999999998</v>
      </c>
      <c r="H58" s="29">
        <v>13.364899999999999</v>
      </c>
      <c r="I58" s="29">
        <v>0.1963</v>
      </c>
      <c r="J58" s="29">
        <v>5.07955</v>
      </c>
      <c r="K58" s="29">
        <v>9.2673305</v>
      </c>
      <c r="L58" s="29">
        <v>2.6312380000000006</v>
      </c>
      <c r="M58" s="29">
        <v>0.8459000000000001</v>
      </c>
      <c r="N58" s="29">
        <v>0.44264181599999997</v>
      </c>
      <c r="O58" s="29">
        <v>0.0195</v>
      </c>
      <c r="P58" s="29">
        <f>SUM(D58:O58)</f>
        <v>99.099031016</v>
      </c>
      <c r="Q58" s="23"/>
      <c r="R58" s="45">
        <v>78</v>
      </c>
      <c r="S58" s="4"/>
      <c r="T58" s="3"/>
      <c r="U58" s="3"/>
    </row>
    <row r="59" spans="1:21" ht="14.25">
      <c r="A59" s="23" t="s">
        <v>1319</v>
      </c>
      <c r="B59" s="57"/>
      <c r="C59" s="24">
        <v>14</v>
      </c>
      <c r="D59" s="29">
        <v>50.97054510833334</v>
      </c>
      <c r="E59" s="29">
        <f aca="true" t="shared" si="6" ref="E59:O59">SUM(E55:E58)/4</f>
        <v>4.0394958333333335</v>
      </c>
      <c r="F59" s="29">
        <f t="shared" si="6"/>
        <v>12.5642625</v>
      </c>
      <c r="G59" s="29">
        <f t="shared" si="6"/>
        <v>0.008441666666666667</v>
      </c>
      <c r="H59" s="29">
        <f t="shared" si="6"/>
        <v>13.322779166666667</v>
      </c>
      <c r="I59" s="29">
        <f t="shared" si="6"/>
        <v>0.1971</v>
      </c>
      <c r="J59" s="29">
        <f t="shared" si="6"/>
        <v>5.107622916666667</v>
      </c>
      <c r="K59" s="29">
        <v>9.2927651875</v>
      </c>
      <c r="L59" s="29">
        <v>2.4655423333333335</v>
      </c>
      <c r="M59" s="29">
        <f t="shared" si="6"/>
        <v>0.8112124999999999</v>
      </c>
      <c r="N59" s="29">
        <v>0.4084882019999999</v>
      </c>
      <c r="O59" s="29">
        <f t="shared" si="6"/>
        <v>0.03457083333333333</v>
      </c>
      <c r="P59" s="29">
        <f>SUM(D59:O59)</f>
        <v>99.22282624783334</v>
      </c>
      <c r="Q59" s="23"/>
      <c r="R59" s="45">
        <v>138.2833333333333</v>
      </c>
      <c r="S59" s="4"/>
      <c r="T59" s="3"/>
      <c r="U59" s="3"/>
    </row>
    <row r="60" spans="1:21" ht="14.25">
      <c r="A60" s="23"/>
      <c r="B60" s="24"/>
      <c r="C60" s="24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3"/>
      <c r="R60" s="45"/>
      <c r="S60" s="4"/>
      <c r="T60" s="3"/>
      <c r="U60" s="3"/>
    </row>
    <row r="61" spans="1:21" ht="14.25">
      <c r="A61" s="83" t="s">
        <v>1320</v>
      </c>
      <c r="B61" s="24"/>
      <c r="C61" s="24"/>
      <c r="D61" s="29">
        <v>50.94</v>
      </c>
      <c r="E61" s="29">
        <v>4.06</v>
      </c>
      <c r="F61" s="29">
        <v>12.49</v>
      </c>
      <c r="G61" s="29">
        <v>0</v>
      </c>
      <c r="H61" s="29">
        <v>13.3</v>
      </c>
      <c r="I61" s="29">
        <v>0.2</v>
      </c>
      <c r="J61" s="29">
        <v>5.08</v>
      </c>
      <c r="K61" s="29">
        <v>9.3</v>
      </c>
      <c r="L61" s="29">
        <v>2.66</v>
      </c>
      <c r="M61" s="29">
        <v>0.81</v>
      </c>
      <c r="N61" s="29">
        <v>0.41</v>
      </c>
      <c r="O61" s="27" t="s">
        <v>1321</v>
      </c>
      <c r="P61" s="29">
        <v>99.26</v>
      </c>
      <c r="Q61" s="23"/>
      <c r="R61" s="45"/>
      <c r="S61" s="4"/>
      <c r="T61" s="3"/>
      <c r="U61" s="3"/>
    </row>
    <row r="62" spans="1:21" ht="14.25">
      <c r="A62" s="23"/>
      <c r="B62" s="24"/>
      <c r="C62" s="24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3"/>
      <c r="R62" s="45"/>
      <c r="S62" s="4"/>
      <c r="T62" s="3"/>
      <c r="U62" s="3"/>
    </row>
    <row r="63" spans="1:21" ht="14.25">
      <c r="A63" s="23"/>
      <c r="B63" s="24"/>
      <c r="C63" s="24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3"/>
      <c r="R63" s="45"/>
      <c r="S63" s="4"/>
      <c r="T63" s="3"/>
      <c r="U63" s="3"/>
    </row>
    <row r="64" spans="1:21" ht="14.25">
      <c r="A64" s="23" t="s">
        <v>1345</v>
      </c>
      <c r="B64" s="57">
        <v>41330</v>
      </c>
      <c r="C64" s="24">
        <v>4</v>
      </c>
      <c r="D64" s="29">
        <v>50.14736465</v>
      </c>
      <c r="E64" s="29">
        <v>1.8677000000000001</v>
      </c>
      <c r="F64" s="29">
        <v>13.943124999999998</v>
      </c>
      <c r="G64" s="29">
        <v>0.0137</v>
      </c>
      <c r="H64" s="29">
        <v>11.596725</v>
      </c>
      <c r="I64" s="29">
        <v>0.21287499999999998</v>
      </c>
      <c r="J64" s="29">
        <v>7.0234749999999995</v>
      </c>
      <c r="K64" s="29">
        <v>11.154969874999999</v>
      </c>
      <c r="L64" s="29">
        <v>2.5808085000000003</v>
      </c>
      <c r="M64" s="29">
        <v>0.19037500000000002</v>
      </c>
      <c r="N64" s="29">
        <v>0.186326748</v>
      </c>
      <c r="O64" s="29">
        <v>0.349175</v>
      </c>
      <c r="P64" s="29">
        <f>SUM(D64:O64)</f>
        <v>99.266619773</v>
      </c>
      <c r="Q64" s="23"/>
      <c r="R64" s="45">
        <v>1396.7</v>
      </c>
      <c r="S64" s="4"/>
      <c r="T64" s="3"/>
      <c r="U64" s="3"/>
    </row>
    <row r="65" spans="1:21" ht="14.25">
      <c r="A65" s="23" t="s">
        <v>1346</v>
      </c>
      <c r="B65" s="57">
        <v>41330</v>
      </c>
      <c r="C65" s="24">
        <v>3</v>
      </c>
      <c r="D65" s="29">
        <v>50.69830893333334</v>
      </c>
      <c r="E65" s="29">
        <v>1.8915999999999997</v>
      </c>
      <c r="F65" s="29">
        <v>14.215833333333334</v>
      </c>
      <c r="G65" s="29">
        <v>0.005266666666666667</v>
      </c>
      <c r="H65" s="29">
        <v>11.874233333333335</v>
      </c>
      <c r="I65" s="29">
        <v>0.1817333333333333</v>
      </c>
      <c r="J65" s="29">
        <v>7.003266666666666</v>
      </c>
      <c r="K65" s="29">
        <v>11.284162333333331</v>
      </c>
      <c r="L65" s="29">
        <v>2.230805333333333</v>
      </c>
      <c r="M65" s="29">
        <v>0.1638</v>
      </c>
      <c r="N65" s="29">
        <v>0.202920384</v>
      </c>
      <c r="O65" s="29">
        <v>0.34900000000000003</v>
      </c>
      <c r="P65" s="29">
        <f>SUM(D65:O65)</f>
        <v>100.10093031733332</v>
      </c>
      <c r="Q65" s="23"/>
      <c r="R65" s="45">
        <v>1396.0000000000002</v>
      </c>
      <c r="S65" s="4"/>
      <c r="T65" s="3"/>
      <c r="U65" s="3"/>
    </row>
    <row r="66" spans="1:21" ht="14.25">
      <c r="A66" s="23" t="s">
        <v>1346</v>
      </c>
      <c r="B66" s="57">
        <v>41330</v>
      </c>
      <c r="C66" s="24">
        <v>3</v>
      </c>
      <c r="D66" s="29">
        <v>50.0930658</v>
      </c>
      <c r="E66" s="29">
        <v>1.8519333333333332</v>
      </c>
      <c r="F66" s="29">
        <v>13.879133333333334</v>
      </c>
      <c r="G66" s="29">
        <v>0.014633333333333333</v>
      </c>
      <c r="H66" s="29">
        <v>11.632533333333333</v>
      </c>
      <c r="I66" s="29">
        <v>0.22183333333333333</v>
      </c>
      <c r="J66" s="29">
        <v>7.030799999999999</v>
      </c>
      <c r="K66" s="29">
        <v>11.146321666666667</v>
      </c>
      <c r="L66" s="29">
        <v>2.586682666666667</v>
      </c>
      <c r="M66" s="29">
        <v>0.1827</v>
      </c>
      <c r="N66" s="29">
        <v>0.19711089599999998</v>
      </c>
      <c r="O66" s="29">
        <v>0.3548</v>
      </c>
      <c r="P66" s="29">
        <f>SUM(D66:O66)</f>
        <v>99.19154769599999</v>
      </c>
      <c r="Q66" s="23"/>
      <c r="R66" s="45">
        <v>1419.2</v>
      </c>
      <c r="S66" s="4"/>
      <c r="T66" s="3"/>
      <c r="U66" s="3"/>
    </row>
    <row r="67" spans="1:21" ht="14.25">
      <c r="A67" s="23" t="s">
        <v>1324</v>
      </c>
      <c r="B67" s="57"/>
      <c r="C67" s="24">
        <v>10</v>
      </c>
      <c r="D67" s="29">
        <v>50.31291312777778</v>
      </c>
      <c r="E67" s="29">
        <v>1.870411111111111</v>
      </c>
      <c r="F67" s="29">
        <v>14.012697222222222</v>
      </c>
      <c r="G67" s="29">
        <v>0.0112</v>
      </c>
      <c r="H67" s="29">
        <v>11.70116388888889</v>
      </c>
      <c r="I67" s="29">
        <v>0.20548055555555553</v>
      </c>
      <c r="J67" s="29">
        <v>7.019180555555555</v>
      </c>
      <c r="K67" s="29">
        <v>11.195151291666667</v>
      </c>
      <c r="L67" s="29">
        <v>2.4660988333333336</v>
      </c>
      <c r="M67" s="29">
        <v>0.17895833333333333</v>
      </c>
      <c r="N67" s="29">
        <v>0.19545267600000002</v>
      </c>
      <c r="O67" s="29">
        <v>0.35099166666666665</v>
      </c>
      <c r="P67" s="29">
        <v>99.52933858611111</v>
      </c>
      <c r="Q67" s="29"/>
      <c r="R67" s="45">
        <v>1404</v>
      </c>
      <c r="S67" s="4"/>
      <c r="T67" s="3"/>
      <c r="U67" s="3"/>
    </row>
    <row r="68" spans="1:21" ht="14.25">
      <c r="A68" s="23"/>
      <c r="B68" s="57"/>
      <c r="C68" s="24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45"/>
      <c r="S68" s="4"/>
      <c r="T68" s="3"/>
      <c r="U68" s="3"/>
    </row>
    <row r="69" spans="1:18" ht="14.25">
      <c r="A69" s="23"/>
      <c r="B69" s="24"/>
      <c r="C69" s="24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4.25">
      <c r="A70" s="23" t="s">
        <v>484</v>
      </c>
      <c r="B70" s="24" t="s">
        <v>1311</v>
      </c>
      <c r="C70" s="24" t="s">
        <v>150</v>
      </c>
      <c r="D70" s="91" t="s">
        <v>1347</v>
      </c>
      <c r="E70" s="24" t="s">
        <v>1200</v>
      </c>
      <c r="F70" s="23" t="s">
        <v>1201</v>
      </c>
      <c r="G70" s="23" t="s">
        <v>1202</v>
      </c>
      <c r="H70" s="23" t="s">
        <v>1327</v>
      </c>
      <c r="I70" s="23" t="s">
        <v>1204</v>
      </c>
      <c r="J70" s="23" t="s">
        <v>1314</v>
      </c>
      <c r="K70" s="91" t="s">
        <v>1205</v>
      </c>
      <c r="L70" s="91" t="s">
        <v>1348</v>
      </c>
      <c r="M70" s="91" t="s">
        <v>1349</v>
      </c>
      <c r="N70" s="89" t="s">
        <v>1342</v>
      </c>
      <c r="O70" s="23" t="s">
        <v>1209</v>
      </c>
      <c r="P70" s="23" t="s">
        <v>1210</v>
      </c>
      <c r="Q70" s="23"/>
      <c r="R70" s="23"/>
    </row>
    <row r="71" spans="1:18" ht="14.25">
      <c r="A71" s="23"/>
      <c r="B71" s="24"/>
      <c r="C71" s="24"/>
      <c r="D71" s="89"/>
      <c r="E71" s="23"/>
      <c r="F71" s="23"/>
      <c r="G71" s="23"/>
      <c r="H71" s="23"/>
      <c r="I71" s="23"/>
      <c r="J71" s="23"/>
      <c r="K71" s="89"/>
      <c r="L71" s="89"/>
      <c r="M71" s="23"/>
      <c r="N71" s="89"/>
      <c r="O71" s="23"/>
      <c r="P71" s="23"/>
      <c r="Q71" s="23"/>
      <c r="R71" s="23"/>
    </row>
    <row r="72" spans="1:18" ht="14.25">
      <c r="A72" s="23" t="s">
        <v>1350</v>
      </c>
      <c r="B72" s="57">
        <v>41466</v>
      </c>
      <c r="C72" s="24">
        <v>5</v>
      </c>
      <c r="D72" s="29">
        <v>50.89194</v>
      </c>
      <c r="E72" s="29">
        <v>4.0388</v>
      </c>
      <c r="F72" s="29">
        <v>12.514619999999999</v>
      </c>
      <c r="G72" s="29">
        <v>0.00566</v>
      </c>
      <c r="H72" s="29">
        <v>13.24188</v>
      </c>
      <c r="I72" s="29">
        <v>0.20072</v>
      </c>
      <c r="J72" s="29">
        <v>5.08464</v>
      </c>
      <c r="K72" s="29">
        <v>9.342220000000001</v>
      </c>
      <c r="L72" s="29">
        <v>2.60016</v>
      </c>
      <c r="M72" s="29">
        <v>0.8142992</v>
      </c>
      <c r="N72" s="29">
        <v>0.4116992</v>
      </c>
      <c r="O72" s="29">
        <v>0.038400000000000004</v>
      </c>
      <c r="P72" s="29">
        <v>99.1850384</v>
      </c>
      <c r="Q72" s="23"/>
      <c r="R72" s="45">
        <v>153.60000000000002</v>
      </c>
    </row>
    <row r="73" spans="1:18" ht="14.25">
      <c r="A73" s="23" t="s">
        <v>1351</v>
      </c>
      <c r="B73" s="57">
        <v>41466</v>
      </c>
      <c r="C73" s="24">
        <v>3</v>
      </c>
      <c r="D73" s="29">
        <v>51.067133333333324</v>
      </c>
      <c r="E73" s="29">
        <v>3.985933333333333</v>
      </c>
      <c r="F73" s="29">
        <v>12.460566666666667</v>
      </c>
      <c r="G73" s="29">
        <v>0.009533333333333333</v>
      </c>
      <c r="H73" s="29">
        <v>13.356533333333333</v>
      </c>
      <c r="I73" s="29">
        <v>0.19586666666666666</v>
      </c>
      <c r="J73" s="29">
        <v>5.081033333333333</v>
      </c>
      <c r="K73" s="29">
        <v>9.221266666666667</v>
      </c>
      <c r="L73" s="29">
        <v>2.4495</v>
      </c>
      <c r="M73" s="29">
        <v>0.8339413333333333</v>
      </c>
      <c r="N73" s="29">
        <v>0.4005173333333334</v>
      </c>
      <c r="O73" s="29">
        <v>0.044866666666666666</v>
      </c>
      <c r="P73" s="29">
        <v>99.106692</v>
      </c>
      <c r="Q73" s="23"/>
      <c r="R73" s="45">
        <v>179.46666666666667</v>
      </c>
    </row>
    <row r="74" spans="1:18" ht="14.25">
      <c r="A74" s="23" t="s">
        <v>1319</v>
      </c>
      <c r="B74" s="57"/>
      <c r="C74" s="24">
        <v>8</v>
      </c>
      <c r="D74" s="29">
        <f>SUM(D72:D73)/2</f>
        <v>50.97953666666666</v>
      </c>
      <c r="E74" s="29">
        <f aca="true" t="shared" si="7" ref="E74:R74">SUM(E72:E73)/2</f>
        <v>4.012366666666667</v>
      </c>
      <c r="F74" s="29">
        <f t="shared" si="7"/>
        <v>12.487593333333333</v>
      </c>
      <c r="G74" s="29">
        <f t="shared" si="7"/>
        <v>0.0075966666666666665</v>
      </c>
      <c r="H74" s="29">
        <f t="shared" si="7"/>
        <v>13.299206666666667</v>
      </c>
      <c r="I74" s="29">
        <f t="shared" si="7"/>
        <v>0.19829333333333332</v>
      </c>
      <c r="J74" s="29">
        <f t="shared" si="7"/>
        <v>5.082836666666667</v>
      </c>
      <c r="K74" s="29">
        <f t="shared" si="7"/>
        <v>9.281743333333335</v>
      </c>
      <c r="L74" s="29">
        <f t="shared" si="7"/>
        <v>2.5248299999999997</v>
      </c>
      <c r="M74" s="29">
        <f t="shared" si="7"/>
        <v>0.8241202666666667</v>
      </c>
      <c r="N74" s="29">
        <f t="shared" si="7"/>
        <v>0.40610826666666666</v>
      </c>
      <c r="O74" s="29">
        <f t="shared" si="7"/>
        <v>0.041633333333333335</v>
      </c>
      <c r="P74" s="29">
        <f t="shared" si="7"/>
        <v>99.1458652</v>
      </c>
      <c r="Q74" s="29"/>
      <c r="R74" s="45">
        <f t="shared" si="7"/>
        <v>166.53333333333336</v>
      </c>
    </row>
    <row r="75" spans="1:18" ht="14.25">
      <c r="A75" s="23"/>
      <c r="B75" s="57"/>
      <c r="C75" s="24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45"/>
    </row>
    <row r="76" spans="1:21" ht="14.25">
      <c r="A76" s="83" t="s">
        <v>1320</v>
      </c>
      <c r="B76" s="24"/>
      <c r="C76" s="24"/>
      <c r="D76" s="29">
        <v>50.94</v>
      </c>
      <c r="E76" s="29">
        <v>4.06</v>
      </c>
      <c r="F76" s="29">
        <v>12.49</v>
      </c>
      <c r="G76" s="29">
        <v>0</v>
      </c>
      <c r="H76" s="29">
        <v>13.3</v>
      </c>
      <c r="I76" s="29">
        <v>0.2</v>
      </c>
      <c r="J76" s="29">
        <v>5.08</v>
      </c>
      <c r="K76" s="29">
        <v>9.3</v>
      </c>
      <c r="L76" s="29">
        <v>2.66</v>
      </c>
      <c r="M76" s="29">
        <v>0.81</v>
      </c>
      <c r="N76" s="29">
        <v>0.41</v>
      </c>
      <c r="O76" s="27" t="s">
        <v>1321</v>
      </c>
      <c r="P76" s="29">
        <v>99.26</v>
      </c>
      <c r="Q76" s="23"/>
      <c r="R76" s="45"/>
      <c r="S76" s="4"/>
      <c r="T76" s="3"/>
      <c r="U76" s="3"/>
    </row>
    <row r="77" spans="1:18" ht="14.25">
      <c r="A77" s="23"/>
      <c r="B77" s="24"/>
      <c r="C77" s="24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3"/>
      <c r="R77" s="45"/>
    </row>
    <row r="78" spans="1:18" ht="14.25">
      <c r="A78" s="23" t="s">
        <v>1352</v>
      </c>
      <c r="B78" s="57">
        <v>41466</v>
      </c>
      <c r="C78" s="24">
        <v>2</v>
      </c>
      <c r="D78" s="29">
        <v>50.4969</v>
      </c>
      <c r="E78" s="29">
        <v>1.88405</v>
      </c>
      <c r="F78" s="29">
        <v>13.90005</v>
      </c>
      <c r="G78" s="29">
        <v>0.011800000000000001</v>
      </c>
      <c r="H78" s="29">
        <v>11.76155</v>
      </c>
      <c r="I78" s="29">
        <v>0.20345000000000002</v>
      </c>
      <c r="J78" s="29">
        <v>7.084899999999999</v>
      </c>
      <c r="K78" s="29">
        <v>11.2711</v>
      </c>
      <c r="L78" s="29">
        <v>2.5919</v>
      </c>
      <c r="M78" s="29">
        <v>0.194012</v>
      </c>
      <c r="N78" s="29">
        <v>0.194084</v>
      </c>
      <c r="O78" s="29">
        <v>0.34035000000000004</v>
      </c>
      <c r="P78" s="29">
        <v>99.93414600000001</v>
      </c>
      <c r="Q78" s="23"/>
      <c r="R78" s="45">
        <v>1361.4</v>
      </c>
    </row>
    <row r="79" spans="1:18" ht="14.25">
      <c r="A79" s="23" t="s">
        <v>1323</v>
      </c>
      <c r="B79" s="57">
        <v>41466</v>
      </c>
      <c r="C79" s="24">
        <v>2</v>
      </c>
      <c r="D79" s="29">
        <v>50.70855</v>
      </c>
      <c r="E79" s="29">
        <v>1.8833</v>
      </c>
      <c r="F79" s="29">
        <v>13.919450000000001</v>
      </c>
      <c r="G79" s="29">
        <v>0.0199</v>
      </c>
      <c r="H79" s="29">
        <v>11.626650000000001</v>
      </c>
      <c r="I79" s="29">
        <v>0.19465</v>
      </c>
      <c r="J79" s="29">
        <v>7.0525</v>
      </c>
      <c r="K79" s="29">
        <v>11.32635</v>
      </c>
      <c r="L79" s="29">
        <v>2.5802</v>
      </c>
      <c r="M79" s="29">
        <v>0.196976</v>
      </c>
      <c r="N79" s="29">
        <v>0.18128</v>
      </c>
      <c r="O79" s="29">
        <v>0.36970000000000003</v>
      </c>
      <c r="P79" s="29">
        <v>100.05950600000001</v>
      </c>
      <c r="Q79" s="23"/>
      <c r="R79" s="45">
        <v>1478.8000000000002</v>
      </c>
    </row>
    <row r="80" spans="1:18" ht="14.25">
      <c r="A80" s="23" t="s">
        <v>1324</v>
      </c>
      <c r="B80" s="24"/>
      <c r="C80" s="24">
        <v>4</v>
      </c>
      <c r="D80" s="29">
        <f aca="true" t="shared" si="8" ref="D80:R80">SUM(D78:D79)/2</f>
        <v>50.602725</v>
      </c>
      <c r="E80" s="29">
        <f t="shared" si="8"/>
        <v>1.883675</v>
      </c>
      <c r="F80" s="29">
        <f t="shared" si="8"/>
        <v>13.90975</v>
      </c>
      <c r="G80" s="29">
        <f t="shared" si="8"/>
        <v>0.015850000000000003</v>
      </c>
      <c r="H80" s="29">
        <f t="shared" si="8"/>
        <v>11.6941</v>
      </c>
      <c r="I80" s="29">
        <f t="shared" si="8"/>
        <v>0.19905</v>
      </c>
      <c r="J80" s="29">
        <f t="shared" si="8"/>
        <v>7.0687</v>
      </c>
      <c r="K80" s="29">
        <f t="shared" si="8"/>
        <v>11.298725000000001</v>
      </c>
      <c r="L80" s="29">
        <f t="shared" si="8"/>
        <v>2.58605</v>
      </c>
      <c r="M80" s="29">
        <f t="shared" si="8"/>
        <v>0.195494</v>
      </c>
      <c r="N80" s="29">
        <f t="shared" si="8"/>
        <v>0.18768200000000002</v>
      </c>
      <c r="O80" s="29">
        <f t="shared" si="8"/>
        <v>0.35502500000000003</v>
      </c>
      <c r="P80" s="29">
        <f t="shared" si="8"/>
        <v>99.99682600000001</v>
      </c>
      <c r="Q80" s="29"/>
      <c r="R80" s="45">
        <f t="shared" si="8"/>
        <v>1420.1000000000001</v>
      </c>
    </row>
    <row r="81" spans="1:18" ht="14.25">
      <c r="A81" s="23"/>
      <c r="B81" s="24"/>
      <c r="C81" s="24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3"/>
      <c r="R81" s="45"/>
    </row>
    <row r="82" spans="1:18" ht="14.25">
      <c r="A82" s="23" t="s">
        <v>1350</v>
      </c>
      <c r="B82" s="57">
        <v>41468</v>
      </c>
      <c r="C82" s="24">
        <v>7</v>
      </c>
      <c r="D82" s="29">
        <v>50.970357142857154</v>
      </c>
      <c r="E82" s="29">
        <v>4.0658142857142865</v>
      </c>
      <c r="F82" s="29">
        <v>12.399314285714285</v>
      </c>
      <c r="G82" s="29">
        <v>0.009685714285714285</v>
      </c>
      <c r="H82" s="29">
        <v>13.345371428571427</v>
      </c>
      <c r="I82" s="29">
        <v>0.20158571428571428</v>
      </c>
      <c r="J82" s="29">
        <v>5.032857142857142</v>
      </c>
      <c r="K82" s="29">
        <v>9.360157142857144</v>
      </c>
      <c r="L82" s="29">
        <v>2.6392571428571427</v>
      </c>
      <c r="M82" s="29">
        <v>0.8209908571428572</v>
      </c>
      <c r="N82" s="29">
        <v>0.3967171428571428</v>
      </c>
      <c r="O82" s="29">
        <v>0.04031428571428571</v>
      </c>
      <c r="P82" s="29">
        <v>99.2824222857143</v>
      </c>
      <c r="Q82" s="23"/>
      <c r="R82" s="45">
        <v>161.25714285714284</v>
      </c>
    </row>
    <row r="83" spans="1:18" ht="14.25">
      <c r="A83" s="23" t="s">
        <v>1351</v>
      </c>
      <c r="B83" s="57">
        <v>41468</v>
      </c>
      <c r="C83" s="24">
        <v>3</v>
      </c>
      <c r="D83" s="29">
        <v>51.04656666666667</v>
      </c>
      <c r="E83" s="29">
        <v>4.041733333333333</v>
      </c>
      <c r="F83" s="29">
        <v>12.478200000000001</v>
      </c>
      <c r="G83" s="29">
        <v>0.005466666666666666</v>
      </c>
      <c r="H83" s="29">
        <v>13.269966666666667</v>
      </c>
      <c r="I83" s="29">
        <v>0.20226666666666668</v>
      </c>
      <c r="J83" s="29">
        <v>5.0514</v>
      </c>
      <c r="K83" s="29">
        <v>9.306466666666667</v>
      </c>
      <c r="L83" s="29">
        <v>2.621966666666667</v>
      </c>
      <c r="M83" s="29">
        <v>0.7801933333333334</v>
      </c>
      <c r="N83" s="29">
        <v>0.4224333333333333</v>
      </c>
      <c r="O83" s="29">
        <v>0.0404</v>
      </c>
      <c r="P83" s="29">
        <v>99.26706</v>
      </c>
      <c r="Q83" s="29"/>
      <c r="R83" s="45">
        <v>161.6</v>
      </c>
    </row>
    <row r="84" spans="1:18" ht="14.25">
      <c r="A84" s="23" t="s">
        <v>1319</v>
      </c>
      <c r="B84" s="57"/>
      <c r="C84" s="24">
        <v>10</v>
      </c>
      <c r="D84" s="29">
        <f aca="true" t="shared" si="9" ref="D84:R84">SUM(D82:D83)/2</f>
        <v>51.008461904761916</v>
      </c>
      <c r="E84" s="29">
        <f t="shared" si="9"/>
        <v>4.053773809523809</v>
      </c>
      <c r="F84" s="29">
        <f t="shared" si="9"/>
        <v>12.438757142857142</v>
      </c>
      <c r="G84" s="29">
        <f t="shared" si="9"/>
        <v>0.007576190476190476</v>
      </c>
      <c r="H84" s="29">
        <f t="shared" si="9"/>
        <v>13.307669047619047</v>
      </c>
      <c r="I84" s="29">
        <f t="shared" si="9"/>
        <v>0.20192619047619048</v>
      </c>
      <c r="J84" s="29">
        <f t="shared" si="9"/>
        <v>5.042128571428571</v>
      </c>
      <c r="K84" s="29">
        <f t="shared" si="9"/>
        <v>9.333311904761906</v>
      </c>
      <c r="L84" s="29">
        <f t="shared" si="9"/>
        <v>2.6306119047619045</v>
      </c>
      <c r="M84" s="29">
        <f t="shared" si="9"/>
        <v>0.8005920952380954</v>
      </c>
      <c r="N84" s="29">
        <f t="shared" si="9"/>
        <v>0.4095752380952381</v>
      </c>
      <c r="O84" s="29">
        <f t="shared" si="9"/>
        <v>0.040357142857142855</v>
      </c>
      <c r="P84" s="29">
        <f t="shared" si="9"/>
        <v>99.27474114285715</v>
      </c>
      <c r="Q84" s="29"/>
      <c r="R84" s="45">
        <f t="shared" si="9"/>
        <v>161.42857142857142</v>
      </c>
    </row>
    <row r="85" spans="1:18" ht="14.25">
      <c r="A85" s="23"/>
      <c r="B85" s="57"/>
      <c r="C85" s="24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45"/>
    </row>
    <row r="86" spans="1:21" ht="14.25">
      <c r="A86" s="83" t="s">
        <v>1320</v>
      </c>
      <c r="B86" s="24"/>
      <c r="C86" s="24"/>
      <c r="D86" s="29">
        <v>50.94</v>
      </c>
      <c r="E86" s="29">
        <v>4.06</v>
      </c>
      <c r="F86" s="29">
        <v>12.49</v>
      </c>
      <c r="G86" s="29">
        <v>0</v>
      </c>
      <c r="H86" s="29">
        <v>13.3</v>
      </c>
      <c r="I86" s="29">
        <v>0.2</v>
      </c>
      <c r="J86" s="29">
        <v>5.08</v>
      </c>
      <c r="K86" s="29">
        <v>9.3</v>
      </c>
      <c r="L86" s="29">
        <v>2.66</v>
      </c>
      <c r="M86" s="29">
        <v>0.81</v>
      </c>
      <c r="N86" s="29">
        <v>0.41</v>
      </c>
      <c r="O86" s="27" t="s">
        <v>1321</v>
      </c>
      <c r="P86" s="29">
        <v>99.26</v>
      </c>
      <c r="Q86" s="23"/>
      <c r="R86" s="45"/>
      <c r="S86" s="4"/>
      <c r="T86" s="3"/>
      <c r="U86" s="3"/>
    </row>
    <row r="87" spans="1:18" ht="14.25">
      <c r="A87" s="23"/>
      <c r="B87" s="24"/>
      <c r="C87" s="24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3"/>
      <c r="R87" s="45"/>
    </row>
    <row r="88" spans="1:18" ht="14.25">
      <c r="A88" s="23" t="s">
        <v>1322</v>
      </c>
      <c r="B88" s="57">
        <v>41468</v>
      </c>
      <c r="C88" s="24">
        <v>3</v>
      </c>
      <c r="D88" s="29">
        <v>50.474799999999995</v>
      </c>
      <c r="E88" s="29">
        <v>1.8756333333333333</v>
      </c>
      <c r="F88" s="29">
        <v>13.9306</v>
      </c>
      <c r="G88" s="29">
        <v>0.012699999999999998</v>
      </c>
      <c r="H88" s="29">
        <v>11.690333333333333</v>
      </c>
      <c r="I88" s="29">
        <v>0.21309999999999998</v>
      </c>
      <c r="J88" s="29">
        <v>7.058266666666666</v>
      </c>
      <c r="K88" s="29">
        <v>11.206966666666666</v>
      </c>
      <c r="L88" s="29">
        <v>2.594533333333333</v>
      </c>
      <c r="M88" s="29">
        <v>0.17017</v>
      </c>
      <c r="N88" s="29">
        <v>0.17734533333333335</v>
      </c>
      <c r="O88" s="29">
        <v>0.3437333333333334</v>
      </c>
      <c r="P88" s="29">
        <v>99.74818199999997</v>
      </c>
      <c r="Q88" s="23"/>
      <c r="R88" s="45">
        <v>1374.9333333333336</v>
      </c>
    </row>
    <row r="89" spans="1:18" ht="14.25">
      <c r="A89" s="23" t="s">
        <v>1323</v>
      </c>
      <c r="B89" s="57">
        <v>41468</v>
      </c>
      <c r="C89" s="24">
        <v>3</v>
      </c>
      <c r="D89" s="29">
        <v>50.59806666666666</v>
      </c>
      <c r="E89" s="29">
        <v>1.8639666666666665</v>
      </c>
      <c r="F89" s="29">
        <v>13.898033333333332</v>
      </c>
      <c r="G89" s="29">
        <v>0.015866666666666668</v>
      </c>
      <c r="H89" s="29">
        <v>11.788733333333333</v>
      </c>
      <c r="I89" s="29">
        <v>0.19396666666666665</v>
      </c>
      <c r="J89" s="29">
        <v>7.099633333333334</v>
      </c>
      <c r="K89" s="29">
        <v>11.302133333333336</v>
      </c>
      <c r="L89" s="29">
        <v>2.569033333333333</v>
      </c>
      <c r="M89" s="29">
        <v>0.16107666666666667</v>
      </c>
      <c r="N89" s="29">
        <v>0.20252266666666666</v>
      </c>
      <c r="O89" s="29">
        <v>0.3497333333333334</v>
      </c>
      <c r="P89" s="29">
        <v>100.04276600000001</v>
      </c>
      <c r="Q89" s="23"/>
      <c r="R89" s="45">
        <v>1398.9333333333336</v>
      </c>
    </row>
    <row r="90" spans="1:18" ht="14.25">
      <c r="A90" s="23" t="s">
        <v>1324</v>
      </c>
      <c r="B90" s="24"/>
      <c r="C90" s="24">
        <v>6</v>
      </c>
      <c r="D90" s="29">
        <f aca="true" t="shared" si="10" ref="D90:R90">SUM(D88:D89)/2</f>
        <v>50.53643333333333</v>
      </c>
      <c r="E90" s="29">
        <f t="shared" si="10"/>
        <v>1.8698</v>
      </c>
      <c r="F90" s="29">
        <f t="shared" si="10"/>
        <v>13.914316666666666</v>
      </c>
      <c r="G90" s="29">
        <f t="shared" si="10"/>
        <v>0.014283333333333332</v>
      </c>
      <c r="H90" s="29">
        <f t="shared" si="10"/>
        <v>11.739533333333334</v>
      </c>
      <c r="I90" s="29">
        <f t="shared" si="10"/>
        <v>0.20353333333333332</v>
      </c>
      <c r="J90" s="29">
        <f t="shared" si="10"/>
        <v>7.07895</v>
      </c>
      <c r="K90" s="29">
        <f t="shared" si="10"/>
        <v>11.254550000000002</v>
      </c>
      <c r="L90" s="29">
        <f t="shared" si="10"/>
        <v>2.581783333333333</v>
      </c>
      <c r="M90" s="29">
        <f t="shared" si="10"/>
        <v>0.16562333333333334</v>
      </c>
      <c r="N90" s="29">
        <f t="shared" si="10"/>
        <v>0.189934</v>
      </c>
      <c r="O90" s="29">
        <f t="shared" si="10"/>
        <v>0.3467333333333334</v>
      </c>
      <c r="P90" s="29">
        <f t="shared" si="10"/>
        <v>99.895474</v>
      </c>
      <c r="Q90" s="29"/>
      <c r="R90" s="45">
        <f t="shared" si="10"/>
        <v>1386.9333333333336</v>
      </c>
    </row>
  </sheetData>
  <sheetProtection/>
  <mergeCells count="2">
    <mergeCell ref="A1:R1"/>
    <mergeCell ref="A2:R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4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A1" sqref="A1:Q1"/>
    </sheetView>
  </sheetViews>
  <sheetFormatPr defaultColWidth="9.140625" defaultRowHeight="15"/>
  <cols>
    <col min="1" max="1" width="13.7109375" style="0" customWidth="1"/>
    <col min="2" max="2" width="16.28125" style="18" customWidth="1"/>
    <col min="3" max="3" width="13.421875" style="1" customWidth="1"/>
    <col min="4" max="4" width="12.7109375" style="0" customWidth="1"/>
    <col min="5" max="5" width="13.57421875" style="4" customWidth="1"/>
    <col min="6" max="6" width="13.421875" style="0" customWidth="1"/>
    <col min="17" max="17" width="12.421875" style="0" customWidth="1"/>
  </cols>
  <sheetData>
    <row r="1" spans="1:17" ht="14.25">
      <c r="A1" s="72" t="s">
        <v>1579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="77" customFormat="1" ht="21" customHeight="1">
      <c r="A2" s="77" t="s">
        <v>1572</v>
      </c>
    </row>
    <row r="3" spans="1:17" ht="14.25">
      <c r="A3" s="96" t="s">
        <v>1354</v>
      </c>
      <c r="B3" s="97" t="s">
        <v>1355</v>
      </c>
      <c r="C3" s="98" t="s">
        <v>1356</v>
      </c>
      <c r="D3" s="98" t="s">
        <v>150</v>
      </c>
      <c r="E3" s="99" t="s">
        <v>1357</v>
      </c>
      <c r="F3" s="96" t="s">
        <v>2</v>
      </c>
      <c r="G3" s="96" t="s">
        <v>8</v>
      </c>
      <c r="H3" s="96" t="s">
        <v>3</v>
      </c>
      <c r="I3" s="96" t="s">
        <v>4</v>
      </c>
      <c r="J3" s="96" t="s">
        <v>10</v>
      </c>
      <c r="K3" s="96" t="s">
        <v>431</v>
      </c>
      <c r="L3" s="96" t="s">
        <v>5</v>
      </c>
      <c r="M3" s="96" t="s">
        <v>6</v>
      </c>
      <c r="N3" s="96" t="s">
        <v>7</v>
      </c>
      <c r="O3" s="96" t="s">
        <v>9</v>
      </c>
      <c r="P3" s="96" t="s">
        <v>13</v>
      </c>
      <c r="Q3" s="100" t="s">
        <v>486</v>
      </c>
    </row>
    <row r="4" spans="1:17" ht="14.25">
      <c r="A4" s="92"/>
      <c r="B4" s="93"/>
      <c r="C4" s="24"/>
      <c r="D4" s="23"/>
      <c r="E4" s="94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23"/>
    </row>
    <row r="5" spans="1:17" ht="14.25">
      <c r="A5" s="92"/>
      <c r="B5" s="93"/>
      <c r="C5" s="24"/>
      <c r="D5" s="23"/>
      <c r="E5" s="94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23"/>
    </row>
    <row r="6" spans="1:17" ht="14.25">
      <c r="A6" s="92" t="s">
        <v>1358</v>
      </c>
      <c r="B6" s="93">
        <v>7</v>
      </c>
      <c r="C6" s="26">
        <v>36230</v>
      </c>
      <c r="D6" s="24">
        <v>1</v>
      </c>
      <c r="E6" s="94">
        <v>1</v>
      </c>
      <c r="F6" s="92">
        <v>50.779</v>
      </c>
      <c r="G6" s="92">
        <v>2.468</v>
      </c>
      <c r="H6" s="92">
        <v>13.371</v>
      </c>
      <c r="I6" s="92">
        <v>11.601</v>
      </c>
      <c r="J6" s="92">
        <v>0.149</v>
      </c>
      <c r="K6" s="92">
        <v>8.017</v>
      </c>
      <c r="L6" s="92">
        <v>11.188</v>
      </c>
      <c r="M6" s="92">
        <v>2.206</v>
      </c>
      <c r="N6" s="92">
        <v>0.451</v>
      </c>
      <c r="O6" s="92">
        <v>0.262</v>
      </c>
      <c r="P6" s="92">
        <v>100.492</v>
      </c>
      <c r="Q6" s="23" t="s">
        <v>1546</v>
      </c>
    </row>
    <row r="7" spans="1:17" ht="14.25">
      <c r="A7" s="92" t="s">
        <v>1358</v>
      </c>
      <c r="B7" s="93">
        <v>8</v>
      </c>
      <c r="C7" s="26">
        <v>36230</v>
      </c>
      <c r="D7" s="24">
        <v>1</v>
      </c>
      <c r="E7" s="94">
        <v>1</v>
      </c>
      <c r="F7" s="92">
        <v>51.506</v>
      </c>
      <c r="G7" s="92">
        <v>2.352</v>
      </c>
      <c r="H7" s="92">
        <v>13.369</v>
      </c>
      <c r="I7" s="92">
        <v>11.365</v>
      </c>
      <c r="J7" s="92">
        <v>0.139</v>
      </c>
      <c r="K7" s="92">
        <v>8.02</v>
      </c>
      <c r="L7" s="92">
        <v>11.399</v>
      </c>
      <c r="M7" s="92">
        <v>2.364</v>
      </c>
      <c r="N7" s="92">
        <v>0.437</v>
      </c>
      <c r="O7" s="92">
        <v>0.244</v>
      </c>
      <c r="P7" s="92">
        <v>101.195</v>
      </c>
      <c r="Q7" s="23" t="s">
        <v>1359</v>
      </c>
    </row>
    <row r="8" spans="1:17" ht="14.25">
      <c r="A8" s="92" t="s">
        <v>1358</v>
      </c>
      <c r="B8" s="93">
        <v>9</v>
      </c>
      <c r="C8" s="26">
        <v>36230</v>
      </c>
      <c r="D8" s="24">
        <v>1</v>
      </c>
      <c r="E8" s="94">
        <v>1</v>
      </c>
      <c r="F8" s="92">
        <v>51.697</v>
      </c>
      <c r="G8" s="92">
        <v>2.375</v>
      </c>
      <c r="H8" s="92">
        <v>13.7</v>
      </c>
      <c r="I8" s="92">
        <v>11.701</v>
      </c>
      <c r="J8" s="92">
        <v>0.142</v>
      </c>
      <c r="K8" s="92">
        <v>7.754</v>
      </c>
      <c r="L8" s="92">
        <v>11.048</v>
      </c>
      <c r="M8" s="92">
        <v>2.242</v>
      </c>
      <c r="N8" s="92">
        <v>0.426</v>
      </c>
      <c r="O8" s="92">
        <v>0.2</v>
      </c>
      <c r="P8" s="92">
        <v>101.285</v>
      </c>
      <c r="Q8" s="23"/>
    </row>
    <row r="9" spans="1:17" ht="14.25">
      <c r="A9" s="92" t="s">
        <v>1358</v>
      </c>
      <c r="B9" s="93">
        <v>10</v>
      </c>
      <c r="C9" s="26">
        <v>36230</v>
      </c>
      <c r="D9" s="24">
        <v>1</v>
      </c>
      <c r="E9" s="94">
        <v>1</v>
      </c>
      <c r="F9" s="92">
        <v>51.42</v>
      </c>
      <c r="G9" s="92">
        <v>2.432</v>
      </c>
      <c r="H9" s="92">
        <v>13.403</v>
      </c>
      <c r="I9" s="92">
        <v>11.098</v>
      </c>
      <c r="J9" s="92">
        <v>0.103</v>
      </c>
      <c r="K9" s="92">
        <v>7.499</v>
      </c>
      <c r="L9" s="92">
        <v>11.176</v>
      </c>
      <c r="M9" s="92">
        <v>2.249</v>
      </c>
      <c r="N9" s="92">
        <v>0.426</v>
      </c>
      <c r="O9" s="92">
        <v>0.277</v>
      </c>
      <c r="P9" s="92">
        <v>100.083</v>
      </c>
      <c r="Q9" s="23"/>
    </row>
    <row r="10" spans="1:17" ht="14.25">
      <c r="A10" s="92" t="s">
        <v>1358</v>
      </c>
      <c r="B10" s="93">
        <v>11</v>
      </c>
      <c r="C10" s="26">
        <v>36230</v>
      </c>
      <c r="D10" s="24">
        <v>1</v>
      </c>
      <c r="E10" s="94">
        <v>1</v>
      </c>
      <c r="F10" s="92">
        <v>51.031</v>
      </c>
      <c r="G10" s="92">
        <v>2.413</v>
      </c>
      <c r="H10" s="92">
        <v>13.701</v>
      </c>
      <c r="I10" s="92">
        <v>11.409</v>
      </c>
      <c r="J10" s="92">
        <v>0.153</v>
      </c>
      <c r="K10" s="92">
        <v>7.809</v>
      </c>
      <c r="L10" s="92">
        <v>11.231</v>
      </c>
      <c r="M10" s="92">
        <v>2.01</v>
      </c>
      <c r="N10" s="92">
        <v>0.418</v>
      </c>
      <c r="O10" s="92">
        <v>0.252</v>
      </c>
      <c r="P10" s="92">
        <v>100.427</v>
      </c>
      <c r="Q10" s="23"/>
    </row>
    <row r="11" spans="1:17" ht="14.25">
      <c r="A11" s="92" t="s">
        <v>1358</v>
      </c>
      <c r="B11" s="93">
        <v>12</v>
      </c>
      <c r="C11" s="26">
        <v>36230</v>
      </c>
      <c r="D11" s="24">
        <v>1</v>
      </c>
      <c r="E11" s="94">
        <v>1</v>
      </c>
      <c r="F11" s="92">
        <v>51.033</v>
      </c>
      <c r="G11" s="92">
        <v>2.357</v>
      </c>
      <c r="H11" s="92">
        <v>13.628</v>
      </c>
      <c r="I11" s="92">
        <v>11.15</v>
      </c>
      <c r="J11" s="92">
        <v>0.138</v>
      </c>
      <c r="K11" s="92">
        <v>7.755</v>
      </c>
      <c r="L11" s="92">
        <v>11.17</v>
      </c>
      <c r="M11" s="92">
        <v>2.211</v>
      </c>
      <c r="N11" s="92">
        <v>0.43</v>
      </c>
      <c r="O11" s="92">
        <v>0.243</v>
      </c>
      <c r="P11" s="92">
        <v>100.115</v>
      </c>
      <c r="Q11" s="23"/>
    </row>
    <row r="12" spans="1:17" ht="14.25">
      <c r="A12" s="92" t="s">
        <v>1358</v>
      </c>
      <c r="B12" s="93">
        <v>13</v>
      </c>
      <c r="C12" s="26">
        <v>36230</v>
      </c>
      <c r="D12" s="24">
        <v>1</v>
      </c>
      <c r="E12" s="94">
        <v>1</v>
      </c>
      <c r="F12" s="92">
        <v>51.172</v>
      </c>
      <c r="G12" s="92">
        <v>2.368</v>
      </c>
      <c r="H12" s="92">
        <v>13.52</v>
      </c>
      <c r="I12" s="92">
        <v>10.63</v>
      </c>
      <c r="J12" s="92">
        <v>0.23</v>
      </c>
      <c r="K12" s="92">
        <v>7.625</v>
      </c>
      <c r="L12" s="92">
        <v>10.956</v>
      </c>
      <c r="M12" s="92">
        <v>2.515</v>
      </c>
      <c r="N12" s="92">
        <v>0.451</v>
      </c>
      <c r="O12" s="92">
        <v>0.223</v>
      </c>
      <c r="P12" s="92">
        <v>99.69</v>
      </c>
      <c r="Q12" s="23"/>
    </row>
    <row r="13" spans="1:17" ht="14.25">
      <c r="A13" s="92" t="s">
        <v>1358</v>
      </c>
      <c r="B13" s="93">
        <v>14</v>
      </c>
      <c r="C13" s="26">
        <v>36230</v>
      </c>
      <c r="D13" s="24">
        <v>1</v>
      </c>
      <c r="E13" s="94">
        <v>1</v>
      </c>
      <c r="F13" s="92">
        <v>51.284</v>
      </c>
      <c r="G13" s="92">
        <v>2.427</v>
      </c>
      <c r="H13" s="92">
        <v>13.554</v>
      </c>
      <c r="I13" s="92">
        <v>11.096</v>
      </c>
      <c r="J13" s="92">
        <v>0.184</v>
      </c>
      <c r="K13" s="92">
        <v>7.359</v>
      </c>
      <c r="L13" s="92">
        <v>11.048</v>
      </c>
      <c r="M13" s="92">
        <v>2.389</v>
      </c>
      <c r="N13" s="92">
        <v>0.443</v>
      </c>
      <c r="O13" s="92">
        <v>0.224</v>
      </c>
      <c r="P13" s="92">
        <v>100.008</v>
      </c>
      <c r="Q13" s="23"/>
    </row>
    <row r="14" spans="1:17" ht="14.25">
      <c r="A14" s="92" t="s">
        <v>1358</v>
      </c>
      <c r="B14" s="93">
        <v>15</v>
      </c>
      <c r="C14" s="26">
        <v>36230</v>
      </c>
      <c r="D14" s="24">
        <v>1</v>
      </c>
      <c r="E14" s="94">
        <v>1</v>
      </c>
      <c r="F14" s="92">
        <v>51.496</v>
      </c>
      <c r="G14" s="92">
        <v>2.359</v>
      </c>
      <c r="H14" s="92">
        <v>13.563</v>
      </c>
      <c r="I14" s="92">
        <v>11.428</v>
      </c>
      <c r="J14" s="92">
        <v>0.164</v>
      </c>
      <c r="K14" s="92">
        <v>7.579</v>
      </c>
      <c r="L14" s="92">
        <v>11.074</v>
      </c>
      <c r="M14" s="92">
        <v>2.272</v>
      </c>
      <c r="N14" s="92">
        <v>0.414</v>
      </c>
      <c r="O14" s="92">
        <v>0.243</v>
      </c>
      <c r="P14" s="92">
        <v>100.592</v>
      </c>
      <c r="Q14" s="23"/>
    </row>
    <row r="15" spans="1:17" ht="14.25">
      <c r="A15" s="92" t="s">
        <v>1358</v>
      </c>
      <c r="B15" s="93">
        <v>16</v>
      </c>
      <c r="C15" s="26">
        <v>36230</v>
      </c>
      <c r="D15" s="24">
        <v>1</v>
      </c>
      <c r="E15" s="94">
        <v>1</v>
      </c>
      <c r="F15" s="92">
        <v>50.907</v>
      </c>
      <c r="G15" s="92">
        <v>2.495</v>
      </c>
      <c r="H15" s="92">
        <v>13.48</v>
      </c>
      <c r="I15" s="92">
        <v>11.386</v>
      </c>
      <c r="J15" s="92">
        <v>0.172</v>
      </c>
      <c r="K15" s="92">
        <v>7.472</v>
      </c>
      <c r="L15" s="92">
        <v>11.217</v>
      </c>
      <c r="M15" s="92">
        <v>2.219</v>
      </c>
      <c r="N15" s="92">
        <v>0.405</v>
      </c>
      <c r="O15" s="92">
        <v>0.249</v>
      </c>
      <c r="P15" s="92">
        <v>100.002</v>
      </c>
      <c r="Q15" s="23"/>
    </row>
    <row r="16" spans="1:17" ht="14.25">
      <c r="A16" s="92" t="s">
        <v>1358</v>
      </c>
      <c r="B16" s="93">
        <v>17</v>
      </c>
      <c r="C16" s="26">
        <v>36230</v>
      </c>
      <c r="D16" s="24">
        <v>1</v>
      </c>
      <c r="E16" s="94">
        <v>1</v>
      </c>
      <c r="F16" s="92">
        <v>51.16</v>
      </c>
      <c r="G16" s="92">
        <v>2.407</v>
      </c>
      <c r="H16" s="92">
        <v>13.587</v>
      </c>
      <c r="I16" s="92">
        <v>11.594</v>
      </c>
      <c r="J16" s="92">
        <v>0.187</v>
      </c>
      <c r="K16" s="92">
        <v>7.57</v>
      </c>
      <c r="L16" s="92">
        <v>11.246</v>
      </c>
      <c r="M16" s="92">
        <v>2.214</v>
      </c>
      <c r="N16" s="92">
        <v>0.434</v>
      </c>
      <c r="O16" s="92">
        <v>0.259</v>
      </c>
      <c r="P16" s="92">
        <v>100.658</v>
      </c>
      <c r="Q16" s="23"/>
    </row>
    <row r="17" spans="1:17" ht="14.25">
      <c r="A17" s="92" t="s">
        <v>1358</v>
      </c>
      <c r="B17" s="93">
        <v>18</v>
      </c>
      <c r="C17" s="26">
        <v>36230</v>
      </c>
      <c r="D17" s="24">
        <v>1</v>
      </c>
      <c r="E17" s="94">
        <v>1</v>
      </c>
      <c r="F17" s="92">
        <v>51.49</v>
      </c>
      <c r="G17" s="92">
        <v>2.478</v>
      </c>
      <c r="H17" s="92">
        <v>13.815</v>
      </c>
      <c r="I17" s="92">
        <v>11.408</v>
      </c>
      <c r="J17" s="92">
        <v>0.126</v>
      </c>
      <c r="K17" s="92">
        <v>7.731</v>
      </c>
      <c r="L17" s="92">
        <v>11.045</v>
      </c>
      <c r="M17" s="92">
        <v>2.109</v>
      </c>
      <c r="N17" s="92">
        <v>0.456</v>
      </c>
      <c r="O17" s="92">
        <v>0.262</v>
      </c>
      <c r="P17" s="92">
        <v>100.92</v>
      </c>
      <c r="Q17" s="23"/>
    </row>
    <row r="18" spans="1:17" ht="14.25">
      <c r="A18" s="92" t="s">
        <v>1358</v>
      </c>
      <c r="B18" s="93">
        <v>19</v>
      </c>
      <c r="C18" s="26">
        <v>36230</v>
      </c>
      <c r="D18" s="24">
        <v>1</v>
      </c>
      <c r="E18" s="94">
        <v>1</v>
      </c>
      <c r="F18" s="92">
        <v>51.197</v>
      </c>
      <c r="G18" s="92">
        <v>2.468</v>
      </c>
      <c r="H18" s="92">
        <v>13.495</v>
      </c>
      <c r="I18" s="92">
        <v>11.4</v>
      </c>
      <c r="J18" s="92">
        <v>0.172</v>
      </c>
      <c r="K18" s="92">
        <v>7.701</v>
      </c>
      <c r="L18" s="92">
        <v>11.149</v>
      </c>
      <c r="M18" s="92">
        <v>2.226</v>
      </c>
      <c r="N18" s="92">
        <v>0.419</v>
      </c>
      <c r="O18" s="92">
        <v>0.265</v>
      </c>
      <c r="P18" s="92">
        <v>100.492</v>
      </c>
      <c r="Q18" s="23"/>
    </row>
    <row r="19" spans="1:17" ht="14.25">
      <c r="A19" s="92" t="s">
        <v>1358</v>
      </c>
      <c r="B19" s="93">
        <v>20</v>
      </c>
      <c r="C19" s="26">
        <v>36230</v>
      </c>
      <c r="D19" s="24">
        <v>1</v>
      </c>
      <c r="E19" s="94">
        <v>1</v>
      </c>
      <c r="F19" s="92">
        <v>51.248</v>
      </c>
      <c r="G19" s="92">
        <v>2.351</v>
      </c>
      <c r="H19" s="92">
        <v>13.446</v>
      </c>
      <c r="I19" s="92">
        <v>11.337</v>
      </c>
      <c r="J19" s="92">
        <v>0.18</v>
      </c>
      <c r="K19" s="92">
        <v>7.659</v>
      </c>
      <c r="L19" s="92">
        <v>11.41</v>
      </c>
      <c r="M19" s="92">
        <v>2.049</v>
      </c>
      <c r="N19" s="92">
        <v>0.415</v>
      </c>
      <c r="O19" s="92">
        <v>0.233</v>
      </c>
      <c r="P19" s="92">
        <v>100.328</v>
      </c>
      <c r="Q19" s="23"/>
    </row>
    <row r="20" spans="1:17" ht="14.25">
      <c r="A20" s="92" t="s">
        <v>1358</v>
      </c>
      <c r="B20" s="93">
        <v>21</v>
      </c>
      <c r="C20" s="26">
        <v>36230</v>
      </c>
      <c r="D20" s="24">
        <v>1</v>
      </c>
      <c r="E20" s="94">
        <v>1</v>
      </c>
      <c r="F20" s="92">
        <v>50.36</v>
      </c>
      <c r="G20" s="92">
        <v>2.325</v>
      </c>
      <c r="H20" s="92">
        <v>13.544</v>
      </c>
      <c r="I20" s="92">
        <v>11.113</v>
      </c>
      <c r="J20" s="92">
        <v>0.165</v>
      </c>
      <c r="K20" s="92">
        <v>7.351</v>
      </c>
      <c r="L20" s="92">
        <v>11.139</v>
      </c>
      <c r="M20" s="92">
        <v>2.159</v>
      </c>
      <c r="N20" s="92">
        <v>0.457</v>
      </c>
      <c r="O20" s="92">
        <v>0.197</v>
      </c>
      <c r="P20" s="92">
        <v>98.81</v>
      </c>
      <c r="Q20" s="23"/>
    </row>
    <row r="21" spans="1:17" ht="14.25">
      <c r="A21" s="92"/>
      <c r="B21" s="93"/>
      <c r="C21" s="26"/>
      <c r="D21" s="23"/>
      <c r="E21" s="94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23"/>
    </row>
    <row r="22" spans="1:17" ht="14.25">
      <c r="A22" s="92" t="s">
        <v>1360</v>
      </c>
      <c r="B22" s="93">
        <v>22</v>
      </c>
      <c r="C22" s="26">
        <v>36230</v>
      </c>
      <c r="D22" s="24">
        <v>1</v>
      </c>
      <c r="E22" s="94">
        <v>2</v>
      </c>
      <c r="F22" s="92">
        <v>50.896</v>
      </c>
      <c r="G22" s="92">
        <v>2.362</v>
      </c>
      <c r="H22" s="92">
        <v>13.904</v>
      </c>
      <c r="I22" s="92">
        <v>10.273</v>
      </c>
      <c r="J22" s="92">
        <v>0.134</v>
      </c>
      <c r="K22" s="92">
        <v>7.178</v>
      </c>
      <c r="L22" s="92">
        <v>11.28</v>
      </c>
      <c r="M22" s="92">
        <v>2.323</v>
      </c>
      <c r="N22" s="92">
        <v>0.466</v>
      </c>
      <c r="O22" s="92">
        <v>0.251</v>
      </c>
      <c r="P22" s="92">
        <v>99.067</v>
      </c>
      <c r="Q22" s="23"/>
    </row>
    <row r="23" spans="1:17" ht="14.25">
      <c r="A23" s="92" t="s">
        <v>1360</v>
      </c>
      <c r="B23" s="93">
        <v>23</v>
      </c>
      <c r="C23" s="26">
        <v>36230</v>
      </c>
      <c r="D23" s="24">
        <v>1</v>
      </c>
      <c r="E23" s="94">
        <v>2</v>
      </c>
      <c r="F23" s="92">
        <v>51.611</v>
      </c>
      <c r="G23" s="92">
        <v>2.388</v>
      </c>
      <c r="H23" s="92">
        <v>14.239</v>
      </c>
      <c r="I23" s="92">
        <v>10.105</v>
      </c>
      <c r="J23" s="92">
        <v>0.178</v>
      </c>
      <c r="K23" s="92">
        <v>7.426</v>
      </c>
      <c r="L23" s="92">
        <v>11.6</v>
      </c>
      <c r="M23" s="92">
        <v>2.055</v>
      </c>
      <c r="N23" s="92">
        <v>0.489</v>
      </c>
      <c r="O23" s="92">
        <v>0.25</v>
      </c>
      <c r="P23" s="92">
        <v>100.341</v>
      </c>
      <c r="Q23" s="23"/>
    </row>
    <row r="24" spans="1:17" ht="14.25">
      <c r="A24" s="92" t="s">
        <v>1360</v>
      </c>
      <c r="B24" s="93">
        <v>24</v>
      </c>
      <c r="C24" s="26">
        <v>36230</v>
      </c>
      <c r="D24" s="24">
        <v>1</v>
      </c>
      <c r="E24" s="94">
        <v>2</v>
      </c>
      <c r="F24" s="92">
        <v>51.528</v>
      </c>
      <c r="G24" s="92">
        <v>2.65</v>
      </c>
      <c r="H24" s="92">
        <v>14.097</v>
      </c>
      <c r="I24" s="92">
        <v>10.577</v>
      </c>
      <c r="J24" s="92">
        <v>0.199</v>
      </c>
      <c r="K24" s="92">
        <v>7.03</v>
      </c>
      <c r="L24" s="92">
        <v>10.995</v>
      </c>
      <c r="M24" s="92">
        <v>2.271</v>
      </c>
      <c r="N24" s="92">
        <v>0.519</v>
      </c>
      <c r="O24" s="92">
        <v>0.263</v>
      </c>
      <c r="P24" s="92">
        <v>100.129</v>
      </c>
      <c r="Q24" s="23"/>
    </row>
    <row r="25" spans="1:17" ht="14.25">
      <c r="A25" s="92" t="s">
        <v>1360</v>
      </c>
      <c r="B25" s="93">
        <v>25</v>
      </c>
      <c r="C25" s="26">
        <v>36230</v>
      </c>
      <c r="D25" s="24">
        <v>1</v>
      </c>
      <c r="E25" s="94">
        <v>2</v>
      </c>
      <c r="F25" s="92">
        <v>51.455</v>
      </c>
      <c r="G25" s="92">
        <v>2.584</v>
      </c>
      <c r="H25" s="92">
        <v>14.149</v>
      </c>
      <c r="I25" s="92">
        <v>10.774</v>
      </c>
      <c r="J25" s="92">
        <v>0.253</v>
      </c>
      <c r="K25" s="92">
        <v>7.044</v>
      </c>
      <c r="L25" s="92">
        <v>10.992</v>
      </c>
      <c r="M25" s="92">
        <v>2.178</v>
      </c>
      <c r="N25" s="92">
        <v>0.517</v>
      </c>
      <c r="O25" s="92">
        <v>0.311</v>
      </c>
      <c r="P25" s="92">
        <v>100.257</v>
      </c>
      <c r="Q25" s="23"/>
    </row>
    <row r="26" spans="1:17" ht="14.25">
      <c r="A26" s="92" t="s">
        <v>1360</v>
      </c>
      <c r="B26" s="93">
        <v>26</v>
      </c>
      <c r="C26" s="26">
        <v>36230</v>
      </c>
      <c r="D26" s="24">
        <v>1</v>
      </c>
      <c r="E26" s="94">
        <v>2</v>
      </c>
      <c r="F26" s="92">
        <v>50.687</v>
      </c>
      <c r="G26" s="92">
        <v>2.268</v>
      </c>
      <c r="H26" s="92">
        <v>13.08</v>
      </c>
      <c r="I26" s="92">
        <v>11.444</v>
      </c>
      <c r="J26" s="92">
        <v>0.199</v>
      </c>
      <c r="K26" s="92">
        <v>8.822</v>
      </c>
      <c r="L26" s="92">
        <v>10.709</v>
      </c>
      <c r="M26" s="92">
        <v>2.343</v>
      </c>
      <c r="N26" s="92">
        <v>0.405</v>
      </c>
      <c r="O26" s="92">
        <v>0.215</v>
      </c>
      <c r="P26" s="92">
        <v>100.172</v>
      </c>
      <c r="Q26" s="23"/>
    </row>
    <row r="27" spans="1:17" ht="14.25">
      <c r="A27" s="92" t="s">
        <v>1360</v>
      </c>
      <c r="B27" s="93">
        <v>27</v>
      </c>
      <c r="C27" s="26">
        <v>36230</v>
      </c>
      <c r="D27" s="24">
        <v>1</v>
      </c>
      <c r="E27" s="94">
        <v>2</v>
      </c>
      <c r="F27" s="92">
        <v>51.3</v>
      </c>
      <c r="G27" s="92">
        <v>2.571</v>
      </c>
      <c r="H27" s="92">
        <v>13.911</v>
      </c>
      <c r="I27" s="92">
        <v>10.087</v>
      </c>
      <c r="J27" s="92">
        <v>0.123</v>
      </c>
      <c r="K27" s="92">
        <v>7.306</v>
      </c>
      <c r="L27" s="92">
        <v>11.387</v>
      </c>
      <c r="M27" s="92">
        <v>2.546</v>
      </c>
      <c r="N27" s="92">
        <v>0.478</v>
      </c>
      <c r="O27" s="92">
        <v>0.317</v>
      </c>
      <c r="P27" s="92">
        <v>100.026</v>
      </c>
      <c r="Q27" s="23"/>
    </row>
    <row r="28" spans="1:17" ht="14.25">
      <c r="A28" s="92" t="s">
        <v>1360</v>
      </c>
      <c r="B28" s="93">
        <v>28</v>
      </c>
      <c r="C28" s="26">
        <v>36230</v>
      </c>
      <c r="D28" s="24">
        <v>1</v>
      </c>
      <c r="E28" s="94">
        <v>2</v>
      </c>
      <c r="F28" s="92">
        <v>51.373</v>
      </c>
      <c r="G28" s="92">
        <v>2.64</v>
      </c>
      <c r="H28" s="92">
        <v>13.792</v>
      </c>
      <c r="I28" s="92">
        <v>10.627</v>
      </c>
      <c r="J28" s="92">
        <v>0.149</v>
      </c>
      <c r="K28" s="92">
        <v>6.832</v>
      </c>
      <c r="L28" s="92">
        <v>11.169</v>
      </c>
      <c r="M28" s="92">
        <v>2.356</v>
      </c>
      <c r="N28" s="92">
        <v>0.535</v>
      </c>
      <c r="O28" s="92">
        <v>0.286</v>
      </c>
      <c r="P28" s="92">
        <v>99.759</v>
      </c>
      <c r="Q28" s="23"/>
    </row>
    <row r="29" spans="1:17" ht="14.25">
      <c r="A29" s="92" t="s">
        <v>1360</v>
      </c>
      <c r="B29" s="93">
        <v>29</v>
      </c>
      <c r="C29" s="26">
        <v>36230</v>
      </c>
      <c r="D29" s="24">
        <v>1</v>
      </c>
      <c r="E29" s="94">
        <v>2</v>
      </c>
      <c r="F29" s="92">
        <v>50.224</v>
      </c>
      <c r="G29" s="92">
        <v>2.092</v>
      </c>
      <c r="H29" s="92">
        <v>12.499</v>
      </c>
      <c r="I29" s="92">
        <v>11.889</v>
      </c>
      <c r="J29" s="92">
        <v>0.149</v>
      </c>
      <c r="K29" s="92">
        <v>10.628</v>
      </c>
      <c r="L29" s="92">
        <v>10.185</v>
      </c>
      <c r="M29" s="92">
        <v>2.094</v>
      </c>
      <c r="N29" s="92">
        <v>0.406</v>
      </c>
      <c r="O29" s="92">
        <v>0.193</v>
      </c>
      <c r="P29" s="92">
        <v>100.359</v>
      </c>
      <c r="Q29" s="23"/>
    </row>
    <row r="30" spans="1:17" ht="14.25">
      <c r="A30" s="92" t="s">
        <v>1360</v>
      </c>
      <c r="B30" s="93">
        <v>30</v>
      </c>
      <c r="C30" s="26">
        <v>36230</v>
      </c>
      <c r="D30" s="24">
        <v>1</v>
      </c>
      <c r="E30" s="94">
        <v>2</v>
      </c>
      <c r="F30" s="92">
        <v>50.29</v>
      </c>
      <c r="G30" s="92">
        <v>2.202</v>
      </c>
      <c r="H30" s="92">
        <v>12.457</v>
      </c>
      <c r="I30" s="92">
        <v>11.849</v>
      </c>
      <c r="J30" s="92">
        <v>0.207</v>
      </c>
      <c r="K30" s="92">
        <v>10.374</v>
      </c>
      <c r="L30" s="92">
        <v>10.29</v>
      </c>
      <c r="M30" s="92">
        <v>2.132</v>
      </c>
      <c r="N30" s="92">
        <v>0.395</v>
      </c>
      <c r="O30" s="92">
        <v>0.204</v>
      </c>
      <c r="P30" s="92">
        <v>100.4</v>
      </c>
      <c r="Q30" s="23"/>
    </row>
    <row r="31" spans="1:17" ht="14.25">
      <c r="A31" s="92" t="s">
        <v>1360</v>
      </c>
      <c r="B31" s="93">
        <v>31</v>
      </c>
      <c r="C31" s="26">
        <v>36230</v>
      </c>
      <c r="D31" s="24">
        <v>1</v>
      </c>
      <c r="E31" s="94">
        <v>2</v>
      </c>
      <c r="F31" s="92">
        <v>50.282</v>
      </c>
      <c r="G31" s="92">
        <v>2.042</v>
      </c>
      <c r="H31" s="92">
        <v>12.575</v>
      </c>
      <c r="I31" s="92">
        <v>11.671</v>
      </c>
      <c r="J31" s="92">
        <v>0.134</v>
      </c>
      <c r="K31" s="92">
        <v>10.841</v>
      </c>
      <c r="L31" s="92">
        <v>10.179</v>
      </c>
      <c r="M31" s="92">
        <v>2.103</v>
      </c>
      <c r="N31" s="92">
        <v>0.408</v>
      </c>
      <c r="O31" s="92">
        <v>0.219</v>
      </c>
      <c r="P31" s="92">
        <v>100.454</v>
      </c>
      <c r="Q31" s="23"/>
    </row>
    <row r="32" spans="1:17" ht="14.25">
      <c r="A32" s="92" t="s">
        <v>1360</v>
      </c>
      <c r="B32" s="93">
        <v>32</v>
      </c>
      <c r="C32" s="26">
        <v>36230</v>
      </c>
      <c r="D32" s="24">
        <v>1</v>
      </c>
      <c r="E32" s="94">
        <v>2</v>
      </c>
      <c r="F32" s="92">
        <v>51.243</v>
      </c>
      <c r="G32" s="92">
        <v>2.393</v>
      </c>
      <c r="H32" s="92">
        <v>13.919</v>
      </c>
      <c r="I32" s="92">
        <v>9.908</v>
      </c>
      <c r="J32" s="92">
        <v>0.134</v>
      </c>
      <c r="K32" s="92">
        <v>7.034</v>
      </c>
      <c r="L32" s="92">
        <v>11.27</v>
      </c>
      <c r="M32" s="92">
        <v>2.287</v>
      </c>
      <c r="N32" s="92">
        <v>0.496</v>
      </c>
      <c r="O32" s="92">
        <v>0.279</v>
      </c>
      <c r="P32" s="92">
        <v>98.963</v>
      </c>
      <c r="Q32" s="23"/>
    </row>
    <row r="33" spans="1:17" ht="14.25">
      <c r="A33" s="92" t="s">
        <v>1360</v>
      </c>
      <c r="B33" s="93">
        <v>33</v>
      </c>
      <c r="C33" s="26">
        <v>36230</v>
      </c>
      <c r="D33" s="24">
        <v>1</v>
      </c>
      <c r="E33" s="94">
        <v>2</v>
      </c>
      <c r="F33" s="92">
        <v>51.552</v>
      </c>
      <c r="G33" s="92">
        <v>2.341</v>
      </c>
      <c r="H33" s="92">
        <v>13.922</v>
      </c>
      <c r="I33" s="92">
        <v>10.106</v>
      </c>
      <c r="J33" s="92">
        <v>0.115</v>
      </c>
      <c r="K33" s="92">
        <v>7.279</v>
      </c>
      <c r="L33" s="92">
        <v>11.1</v>
      </c>
      <c r="M33" s="92">
        <v>2.532</v>
      </c>
      <c r="N33" s="92">
        <v>0.486</v>
      </c>
      <c r="O33" s="92">
        <v>0.291</v>
      </c>
      <c r="P33" s="92">
        <v>99.724</v>
      </c>
      <c r="Q33" s="23"/>
    </row>
    <row r="34" spans="1:17" ht="14.25">
      <c r="A34" s="92" t="s">
        <v>1360</v>
      </c>
      <c r="B34" s="93">
        <v>34</v>
      </c>
      <c r="C34" s="26">
        <v>36230</v>
      </c>
      <c r="D34" s="24">
        <v>1</v>
      </c>
      <c r="E34" s="94">
        <v>2</v>
      </c>
      <c r="F34" s="92">
        <v>50.337</v>
      </c>
      <c r="G34" s="92">
        <v>2.569</v>
      </c>
      <c r="H34" s="92">
        <v>13.639</v>
      </c>
      <c r="I34" s="92">
        <v>10.349</v>
      </c>
      <c r="J34" s="92">
        <v>0.092</v>
      </c>
      <c r="K34" s="92">
        <v>7.311</v>
      </c>
      <c r="L34" s="92">
        <v>11.455</v>
      </c>
      <c r="M34" s="92">
        <v>2.523</v>
      </c>
      <c r="N34" s="92">
        <v>0.469</v>
      </c>
      <c r="O34" s="92">
        <v>0.256</v>
      </c>
      <c r="P34" s="92">
        <v>99</v>
      </c>
      <c r="Q34" s="23"/>
    </row>
    <row r="35" spans="1:17" ht="14.25">
      <c r="A35" s="92" t="s">
        <v>1360</v>
      </c>
      <c r="B35" s="93">
        <v>35</v>
      </c>
      <c r="C35" s="26">
        <v>36230</v>
      </c>
      <c r="D35" s="24">
        <v>1</v>
      </c>
      <c r="E35" s="94">
        <v>2</v>
      </c>
      <c r="F35" s="92">
        <v>51.455</v>
      </c>
      <c r="G35" s="92">
        <v>2.495</v>
      </c>
      <c r="H35" s="92">
        <v>13.96</v>
      </c>
      <c r="I35" s="92">
        <v>9.748</v>
      </c>
      <c r="J35" s="92">
        <v>0.138</v>
      </c>
      <c r="K35" s="92">
        <v>7.399</v>
      </c>
      <c r="L35" s="92">
        <v>11.487</v>
      </c>
      <c r="M35" s="92">
        <v>2.549</v>
      </c>
      <c r="N35" s="92">
        <v>0.469</v>
      </c>
      <c r="O35" s="92">
        <v>0.269</v>
      </c>
      <c r="P35" s="92">
        <v>99.969</v>
      </c>
      <c r="Q35" s="23"/>
    </row>
    <row r="36" spans="1:17" ht="14.25">
      <c r="A36" s="92"/>
      <c r="B36" s="93"/>
      <c r="C36" s="24"/>
      <c r="D36" s="24" t="s">
        <v>436</v>
      </c>
      <c r="E36" s="94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23"/>
    </row>
    <row r="37" spans="1:17" ht="14.25">
      <c r="A37" s="92" t="s">
        <v>1361</v>
      </c>
      <c r="B37" s="93">
        <v>7</v>
      </c>
      <c r="C37" s="26">
        <v>36237</v>
      </c>
      <c r="D37" s="24">
        <v>1</v>
      </c>
      <c r="E37" s="94">
        <v>3</v>
      </c>
      <c r="F37" s="92">
        <v>51.53</v>
      </c>
      <c r="G37" s="92">
        <v>2.41</v>
      </c>
      <c r="H37" s="92">
        <v>13.831</v>
      </c>
      <c r="I37" s="92">
        <v>10.398</v>
      </c>
      <c r="J37" s="92">
        <v>0.149</v>
      </c>
      <c r="K37" s="92">
        <v>6.22</v>
      </c>
      <c r="L37" s="92">
        <v>11.635</v>
      </c>
      <c r="M37" s="92">
        <v>2.243</v>
      </c>
      <c r="N37" s="92">
        <v>0.433</v>
      </c>
      <c r="O37" s="92">
        <v>0.229</v>
      </c>
      <c r="P37" s="92">
        <v>99.078</v>
      </c>
      <c r="Q37" s="23"/>
    </row>
    <row r="38" spans="1:17" ht="14.25">
      <c r="A38" s="92" t="s">
        <v>1361</v>
      </c>
      <c r="B38" s="93">
        <v>8</v>
      </c>
      <c r="C38" s="26">
        <v>36237</v>
      </c>
      <c r="D38" s="24">
        <v>1</v>
      </c>
      <c r="E38" s="94">
        <v>3</v>
      </c>
      <c r="F38" s="92">
        <v>51.087</v>
      </c>
      <c r="G38" s="92">
        <v>2.292</v>
      </c>
      <c r="H38" s="92">
        <v>13.325</v>
      </c>
      <c r="I38" s="92">
        <v>10.965</v>
      </c>
      <c r="J38" s="92">
        <v>0.074</v>
      </c>
      <c r="K38" s="92">
        <v>8.863</v>
      </c>
      <c r="L38" s="92">
        <v>10.692</v>
      </c>
      <c r="M38" s="92">
        <v>2.13</v>
      </c>
      <c r="N38" s="92">
        <v>0.428</v>
      </c>
      <c r="O38" s="92">
        <v>0.209</v>
      </c>
      <c r="P38" s="92">
        <v>100.065</v>
      </c>
      <c r="Q38" s="23"/>
    </row>
    <row r="39" spans="1:17" ht="14.25">
      <c r="A39" s="92" t="s">
        <v>1361</v>
      </c>
      <c r="B39" s="93">
        <v>9</v>
      </c>
      <c r="C39" s="26">
        <v>36237</v>
      </c>
      <c r="D39" s="24">
        <v>1</v>
      </c>
      <c r="E39" s="94">
        <v>3</v>
      </c>
      <c r="F39" s="92">
        <v>51.343</v>
      </c>
      <c r="G39" s="92">
        <v>2.238</v>
      </c>
      <c r="H39" s="92">
        <v>13.321</v>
      </c>
      <c r="I39" s="92">
        <v>10.924</v>
      </c>
      <c r="J39" s="92">
        <v>0.171</v>
      </c>
      <c r="K39" s="92">
        <v>7.797</v>
      </c>
      <c r="L39" s="92">
        <v>11.12</v>
      </c>
      <c r="M39" s="92">
        <v>2.266</v>
      </c>
      <c r="N39" s="92">
        <v>0.436</v>
      </c>
      <c r="O39" s="92">
        <v>0.191</v>
      </c>
      <c r="P39" s="92">
        <v>99.807</v>
      </c>
      <c r="Q39" s="23"/>
    </row>
    <row r="40" spans="1:17" ht="14.25">
      <c r="A40" s="92" t="s">
        <v>1361</v>
      </c>
      <c r="B40" s="93">
        <v>10</v>
      </c>
      <c r="C40" s="26">
        <v>36237</v>
      </c>
      <c r="D40" s="24">
        <v>1</v>
      </c>
      <c r="E40" s="94">
        <v>3</v>
      </c>
      <c r="F40" s="92">
        <v>50.616</v>
      </c>
      <c r="G40" s="92">
        <v>2.245</v>
      </c>
      <c r="H40" s="92">
        <v>13.024</v>
      </c>
      <c r="I40" s="92">
        <v>11.035</v>
      </c>
      <c r="J40" s="92">
        <v>0.13</v>
      </c>
      <c r="K40" s="92">
        <v>8.608</v>
      </c>
      <c r="L40" s="92">
        <v>10.901</v>
      </c>
      <c r="M40" s="92">
        <v>2.161</v>
      </c>
      <c r="N40" s="92">
        <v>0.405</v>
      </c>
      <c r="O40" s="92">
        <v>0.232</v>
      </c>
      <c r="P40" s="92">
        <v>99.357</v>
      </c>
      <c r="Q40" s="23"/>
    </row>
    <row r="41" spans="1:17" ht="14.25">
      <c r="A41" s="92" t="s">
        <v>1361</v>
      </c>
      <c r="B41" s="93">
        <v>11</v>
      </c>
      <c r="C41" s="26">
        <v>36237</v>
      </c>
      <c r="D41" s="24">
        <v>1</v>
      </c>
      <c r="E41" s="94">
        <v>3</v>
      </c>
      <c r="F41" s="92">
        <v>51.254</v>
      </c>
      <c r="G41" s="92">
        <v>2.174</v>
      </c>
      <c r="H41" s="92">
        <v>13.2</v>
      </c>
      <c r="I41" s="92">
        <v>10.943</v>
      </c>
      <c r="J41" s="92">
        <v>0.097</v>
      </c>
      <c r="K41" s="92">
        <v>7.963</v>
      </c>
      <c r="L41" s="92">
        <v>11.171</v>
      </c>
      <c r="M41" s="92">
        <v>2.186</v>
      </c>
      <c r="N41" s="92">
        <v>0.409</v>
      </c>
      <c r="O41" s="92">
        <v>0.197</v>
      </c>
      <c r="P41" s="92">
        <v>99.594</v>
      </c>
      <c r="Q41" s="23"/>
    </row>
    <row r="42" spans="1:17" ht="14.25">
      <c r="A42" s="92" t="s">
        <v>1361</v>
      </c>
      <c r="B42" s="93">
        <v>12</v>
      </c>
      <c r="C42" s="26">
        <v>36237</v>
      </c>
      <c r="D42" s="24">
        <v>1</v>
      </c>
      <c r="E42" s="94">
        <v>3</v>
      </c>
      <c r="F42" s="92">
        <v>50.954</v>
      </c>
      <c r="G42" s="92">
        <v>2.251</v>
      </c>
      <c r="H42" s="92">
        <v>13.11</v>
      </c>
      <c r="I42" s="92">
        <v>11.033</v>
      </c>
      <c r="J42" s="92">
        <v>0.108</v>
      </c>
      <c r="K42" s="92">
        <v>8.47</v>
      </c>
      <c r="L42" s="92">
        <v>10.737</v>
      </c>
      <c r="M42" s="92">
        <v>2.093</v>
      </c>
      <c r="N42" s="92">
        <v>0.398</v>
      </c>
      <c r="O42" s="92">
        <v>0.191</v>
      </c>
      <c r="P42" s="92">
        <v>99.345</v>
      </c>
      <c r="Q42" s="23"/>
    </row>
    <row r="43" spans="1:17" ht="14.25">
      <c r="A43" s="92" t="s">
        <v>1361</v>
      </c>
      <c r="B43" s="93">
        <v>13</v>
      </c>
      <c r="C43" s="26">
        <v>36237</v>
      </c>
      <c r="D43" s="24">
        <v>1</v>
      </c>
      <c r="E43" s="94">
        <v>3</v>
      </c>
      <c r="F43" s="92">
        <v>50.79</v>
      </c>
      <c r="G43" s="92">
        <v>2.171</v>
      </c>
      <c r="H43" s="92">
        <v>13.082</v>
      </c>
      <c r="I43" s="92">
        <v>11.648</v>
      </c>
      <c r="J43" s="92">
        <v>0.126</v>
      </c>
      <c r="K43" s="92">
        <v>8.831</v>
      </c>
      <c r="L43" s="92">
        <v>10.675</v>
      </c>
      <c r="M43" s="92">
        <v>2.162</v>
      </c>
      <c r="N43" s="92">
        <v>0.426</v>
      </c>
      <c r="O43" s="92">
        <v>0.206</v>
      </c>
      <c r="P43" s="92">
        <v>100.117</v>
      </c>
      <c r="Q43" s="23"/>
    </row>
    <row r="44" spans="1:17" ht="14.25">
      <c r="A44" s="92" t="s">
        <v>1361</v>
      </c>
      <c r="B44" s="93">
        <v>14</v>
      </c>
      <c r="C44" s="26">
        <v>36237</v>
      </c>
      <c r="D44" s="24">
        <v>1</v>
      </c>
      <c r="E44" s="94">
        <v>3</v>
      </c>
      <c r="F44" s="92">
        <v>50.564</v>
      </c>
      <c r="G44" s="92">
        <v>2.178</v>
      </c>
      <c r="H44" s="92">
        <v>12.355</v>
      </c>
      <c r="I44" s="92">
        <v>11.327</v>
      </c>
      <c r="J44" s="92">
        <v>0.13</v>
      </c>
      <c r="K44" s="92">
        <v>10.424</v>
      </c>
      <c r="L44" s="92">
        <v>10.239</v>
      </c>
      <c r="M44" s="92">
        <v>1.95</v>
      </c>
      <c r="N44" s="92">
        <v>0.384</v>
      </c>
      <c r="O44" s="92">
        <v>0.199</v>
      </c>
      <c r="P44" s="92">
        <v>99.75</v>
      </c>
      <c r="Q44" s="23"/>
    </row>
    <row r="45" spans="1:17" ht="14.25">
      <c r="A45" s="92" t="s">
        <v>1361</v>
      </c>
      <c r="B45" s="93">
        <v>15</v>
      </c>
      <c r="C45" s="26">
        <v>36237</v>
      </c>
      <c r="D45" s="24">
        <v>1</v>
      </c>
      <c r="E45" s="94">
        <v>3</v>
      </c>
      <c r="F45" s="92">
        <v>51.563</v>
      </c>
      <c r="G45" s="92">
        <v>2.348</v>
      </c>
      <c r="H45" s="92">
        <v>13.406</v>
      </c>
      <c r="I45" s="92">
        <v>11.091</v>
      </c>
      <c r="J45" s="92">
        <v>0.153</v>
      </c>
      <c r="K45" s="92">
        <v>7.76</v>
      </c>
      <c r="L45" s="92">
        <v>11.23</v>
      </c>
      <c r="M45" s="92">
        <v>2.288</v>
      </c>
      <c r="N45" s="92">
        <v>0.444</v>
      </c>
      <c r="O45" s="92">
        <v>0.247</v>
      </c>
      <c r="P45" s="92">
        <v>100.53</v>
      </c>
      <c r="Q45" s="23"/>
    </row>
    <row r="46" spans="1:17" ht="14.25">
      <c r="A46" s="92" t="s">
        <v>1361</v>
      </c>
      <c r="B46" s="93">
        <v>16</v>
      </c>
      <c r="C46" s="26">
        <v>36237</v>
      </c>
      <c r="D46" s="24">
        <v>1</v>
      </c>
      <c r="E46" s="94">
        <v>3</v>
      </c>
      <c r="F46" s="92">
        <v>51.359</v>
      </c>
      <c r="G46" s="92">
        <v>2.328</v>
      </c>
      <c r="H46" s="92">
        <v>13.45</v>
      </c>
      <c r="I46" s="92">
        <v>10.908</v>
      </c>
      <c r="J46" s="92">
        <v>0.004</v>
      </c>
      <c r="K46" s="92">
        <v>7.771</v>
      </c>
      <c r="L46" s="92">
        <v>11.105</v>
      </c>
      <c r="M46" s="92">
        <v>2.25</v>
      </c>
      <c r="N46" s="92">
        <v>0.412</v>
      </c>
      <c r="O46" s="92">
        <v>0.193</v>
      </c>
      <c r="P46" s="92">
        <v>99.78</v>
      </c>
      <c r="Q46" s="23"/>
    </row>
    <row r="47" spans="1:17" ht="14.25">
      <c r="A47" s="92" t="s">
        <v>1361</v>
      </c>
      <c r="B47" s="93">
        <v>17</v>
      </c>
      <c r="C47" s="26">
        <v>36237</v>
      </c>
      <c r="D47" s="24">
        <v>1</v>
      </c>
      <c r="E47" s="94">
        <v>3</v>
      </c>
      <c r="F47" s="92">
        <v>51.616</v>
      </c>
      <c r="G47" s="92">
        <v>2.354</v>
      </c>
      <c r="H47" s="92">
        <v>13.426</v>
      </c>
      <c r="I47" s="92">
        <v>10.937</v>
      </c>
      <c r="J47" s="92">
        <v>0.279</v>
      </c>
      <c r="K47" s="92">
        <v>7.808</v>
      </c>
      <c r="L47" s="92">
        <v>10.963</v>
      </c>
      <c r="M47" s="92">
        <v>2.265</v>
      </c>
      <c r="N47" s="92">
        <v>0.441</v>
      </c>
      <c r="O47" s="92">
        <v>0.247</v>
      </c>
      <c r="P47" s="92">
        <v>100.336</v>
      </c>
      <c r="Q47" s="23"/>
    </row>
    <row r="48" spans="1:17" ht="14.25">
      <c r="A48" s="92" t="s">
        <v>1361</v>
      </c>
      <c r="B48" s="93">
        <v>18</v>
      </c>
      <c r="C48" s="26">
        <v>36237</v>
      </c>
      <c r="D48" s="24">
        <v>1</v>
      </c>
      <c r="E48" s="94">
        <v>3</v>
      </c>
      <c r="F48" s="92">
        <v>50.973</v>
      </c>
      <c r="G48" s="92">
        <v>2.324</v>
      </c>
      <c r="H48" s="92">
        <v>12.925</v>
      </c>
      <c r="I48" s="92">
        <v>11.374</v>
      </c>
      <c r="J48" s="92">
        <v>0.219</v>
      </c>
      <c r="K48" s="92">
        <v>9.141</v>
      </c>
      <c r="L48" s="92">
        <v>10.526</v>
      </c>
      <c r="M48" s="92">
        <v>2.178</v>
      </c>
      <c r="N48" s="92">
        <v>0.43</v>
      </c>
      <c r="O48" s="92">
        <v>0.267</v>
      </c>
      <c r="P48" s="92">
        <v>100.357</v>
      </c>
      <c r="Q48" s="23"/>
    </row>
    <row r="49" spans="1:17" ht="14.25">
      <c r="A49" s="92" t="s">
        <v>1361</v>
      </c>
      <c r="B49" s="93">
        <v>19</v>
      </c>
      <c r="C49" s="26">
        <v>36237</v>
      </c>
      <c r="D49" s="24">
        <v>1</v>
      </c>
      <c r="E49" s="94">
        <v>3</v>
      </c>
      <c r="F49" s="92">
        <v>51.384</v>
      </c>
      <c r="G49" s="92">
        <v>2.45</v>
      </c>
      <c r="H49" s="92">
        <v>13.495</v>
      </c>
      <c r="I49" s="92">
        <v>11.016</v>
      </c>
      <c r="J49" s="92">
        <v>0.19</v>
      </c>
      <c r="K49" s="92">
        <v>7.468</v>
      </c>
      <c r="L49" s="92">
        <v>11.248</v>
      </c>
      <c r="M49" s="92">
        <v>2.229</v>
      </c>
      <c r="N49" s="92">
        <v>0.423</v>
      </c>
      <c r="O49" s="92">
        <v>0.273</v>
      </c>
      <c r="P49" s="92">
        <v>100.176</v>
      </c>
      <c r="Q49" s="23"/>
    </row>
    <row r="50" spans="1:17" ht="14.25">
      <c r="A50" s="92" t="s">
        <v>1361</v>
      </c>
      <c r="B50" s="93">
        <v>21</v>
      </c>
      <c r="C50" s="26">
        <v>36237</v>
      </c>
      <c r="D50" s="24">
        <v>1</v>
      </c>
      <c r="E50" s="94">
        <v>3</v>
      </c>
      <c r="F50" s="92">
        <v>51.384</v>
      </c>
      <c r="G50" s="92">
        <v>2.389</v>
      </c>
      <c r="H50" s="92">
        <v>13.374</v>
      </c>
      <c r="I50" s="92">
        <v>10.682</v>
      </c>
      <c r="J50" s="92">
        <v>0.275</v>
      </c>
      <c r="K50" s="92">
        <v>7.595</v>
      </c>
      <c r="L50" s="92">
        <v>11.241</v>
      </c>
      <c r="M50" s="92">
        <v>2.229</v>
      </c>
      <c r="N50" s="92">
        <v>0.438</v>
      </c>
      <c r="O50" s="92">
        <v>0.22</v>
      </c>
      <c r="P50" s="92">
        <v>99.827</v>
      </c>
      <c r="Q50" s="23"/>
    </row>
    <row r="51" spans="1:17" ht="14.25">
      <c r="A51" s="92" t="s">
        <v>1361</v>
      </c>
      <c r="B51" s="93">
        <v>22</v>
      </c>
      <c r="C51" s="26">
        <v>36237</v>
      </c>
      <c r="D51" s="24">
        <v>1</v>
      </c>
      <c r="E51" s="94">
        <v>3</v>
      </c>
      <c r="F51" s="92">
        <v>50.67</v>
      </c>
      <c r="G51" s="92">
        <v>2.327</v>
      </c>
      <c r="H51" s="92">
        <v>13.087</v>
      </c>
      <c r="I51" s="92">
        <v>11.526</v>
      </c>
      <c r="J51" s="92">
        <v>0.204</v>
      </c>
      <c r="K51" s="92">
        <v>8.668</v>
      </c>
      <c r="L51" s="92">
        <v>10.736</v>
      </c>
      <c r="M51" s="92">
        <v>2.206</v>
      </c>
      <c r="N51" s="92">
        <v>0.427</v>
      </c>
      <c r="O51" s="92">
        <v>0.254</v>
      </c>
      <c r="P51" s="92">
        <v>100.105</v>
      </c>
      <c r="Q51" s="23"/>
    </row>
    <row r="52" spans="1:17" ht="14.25">
      <c r="A52" s="92" t="s">
        <v>1361</v>
      </c>
      <c r="B52" s="93">
        <v>23</v>
      </c>
      <c r="C52" s="26">
        <v>36237</v>
      </c>
      <c r="D52" s="24">
        <v>1</v>
      </c>
      <c r="E52" s="94">
        <v>3</v>
      </c>
      <c r="F52" s="92">
        <v>51.183</v>
      </c>
      <c r="G52" s="92">
        <v>2.235</v>
      </c>
      <c r="H52" s="92">
        <v>12.887</v>
      </c>
      <c r="I52" s="92">
        <v>11.11</v>
      </c>
      <c r="J52" s="92">
        <v>0.264</v>
      </c>
      <c r="K52" s="92">
        <v>9.017</v>
      </c>
      <c r="L52" s="92">
        <v>10.678</v>
      </c>
      <c r="M52" s="92">
        <v>2.153</v>
      </c>
      <c r="N52" s="92">
        <v>0.397</v>
      </c>
      <c r="O52" s="92">
        <v>0.222</v>
      </c>
      <c r="P52" s="92">
        <v>100.146</v>
      </c>
      <c r="Q52" s="23"/>
    </row>
    <row r="53" spans="1:17" ht="14.25">
      <c r="A53" s="92" t="s">
        <v>1361</v>
      </c>
      <c r="B53" s="93">
        <v>24</v>
      </c>
      <c r="C53" s="26">
        <v>36237</v>
      </c>
      <c r="D53" s="24">
        <v>1</v>
      </c>
      <c r="E53" s="94">
        <v>3</v>
      </c>
      <c r="F53" s="92">
        <v>51.626</v>
      </c>
      <c r="G53" s="92">
        <v>2.303</v>
      </c>
      <c r="H53" s="92">
        <v>13.594</v>
      </c>
      <c r="I53" s="92">
        <v>11.256</v>
      </c>
      <c r="J53" s="92">
        <v>0.249</v>
      </c>
      <c r="K53" s="92">
        <v>7.071</v>
      </c>
      <c r="L53" s="92">
        <v>11.248</v>
      </c>
      <c r="M53" s="92">
        <v>2.244</v>
      </c>
      <c r="N53" s="92">
        <v>0.411</v>
      </c>
      <c r="O53" s="92">
        <v>0.268</v>
      </c>
      <c r="P53" s="92">
        <v>100.27</v>
      </c>
      <c r="Q53" s="23"/>
    </row>
    <row r="54" spans="1:17" ht="14.25">
      <c r="A54" s="92" t="s">
        <v>1361</v>
      </c>
      <c r="B54" s="93">
        <v>25</v>
      </c>
      <c r="C54" s="26">
        <v>36237</v>
      </c>
      <c r="D54" s="24">
        <v>1</v>
      </c>
      <c r="E54" s="94">
        <v>3</v>
      </c>
      <c r="F54" s="92">
        <v>50.793</v>
      </c>
      <c r="G54" s="92">
        <v>2.367</v>
      </c>
      <c r="H54" s="92">
        <v>13.162</v>
      </c>
      <c r="I54" s="92">
        <v>11.317</v>
      </c>
      <c r="J54" s="92">
        <v>0.231</v>
      </c>
      <c r="K54" s="92">
        <v>8.373</v>
      </c>
      <c r="L54" s="92">
        <v>10.849</v>
      </c>
      <c r="M54" s="92">
        <v>2.287</v>
      </c>
      <c r="N54" s="92">
        <v>0.444</v>
      </c>
      <c r="O54" s="92">
        <v>0.223</v>
      </c>
      <c r="P54" s="92">
        <v>100.046</v>
      </c>
      <c r="Q54" s="23"/>
    </row>
    <row r="55" spans="1:17" ht="14.25">
      <c r="A55" s="92" t="s">
        <v>1361</v>
      </c>
      <c r="B55" s="93">
        <v>26</v>
      </c>
      <c r="C55" s="26">
        <v>36237</v>
      </c>
      <c r="D55" s="24">
        <v>1</v>
      </c>
      <c r="E55" s="94">
        <v>3</v>
      </c>
      <c r="F55" s="92">
        <v>51.692</v>
      </c>
      <c r="G55" s="92">
        <v>2.439</v>
      </c>
      <c r="H55" s="92">
        <v>13.867</v>
      </c>
      <c r="I55" s="92">
        <v>10.792</v>
      </c>
      <c r="J55" s="92">
        <v>0.19</v>
      </c>
      <c r="K55" s="92">
        <v>7.011</v>
      </c>
      <c r="L55" s="92">
        <v>11.288</v>
      </c>
      <c r="M55" s="92">
        <v>2.306</v>
      </c>
      <c r="N55" s="92">
        <v>0.452</v>
      </c>
      <c r="O55" s="92">
        <v>0.247</v>
      </c>
      <c r="P55" s="92">
        <v>100.284</v>
      </c>
      <c r="Q55" s="23"/>
    </row>
    <row r="56" spans="1:17" ht="14.25">
      <c r="A56" s="92" t="s">
        <v>1361</v>
      </c>
      <c r="B56" s="93">
        <v>27</v>
      </c>
      <c r="C56" s="26">
        <v>36237</v>
      </c>
      <c r="D56" s="24">
        <v>1</v>
      </c>
      <c r="E56" s="94">
        <v>3</v>
      </c>
      <c r="F56" s="92">
        <v>51.313</v>
      </c>
      <c r="G56" s="92">
        <v>2.35</v>
      </c>
      <c r="H56" s="92">
        <v>13.638</v>
      </c>
      <c r="I56" s="92">
        <v>10.761</v>
      </c>
      <c r="J56" s="92">
        <v>0.182</v>
      </c>
      <c r="K56" s="92">
        <v>6.995</v>
      </c>
      <c r="L56" s="92">
        <v>11.211</v>
      </c>
      <c r="M56" s="92">
        <v>2.201</v>
      </c>
      <c r="N56" s="92">
        <v>0.44</v>
      </c>
      <c r="O56" s="92">
        <v>0.242</v>
      </c>
      <c r="P56" s="92">
        <v>99.333</v>
      </c>
      <c r="Q56" s="23"/>
    </row>
    <row r="57" spans="1:17" ht="14.25">
      <c r="A57" s="92" t="s">
        <v>1361</v>
      </c>
      <c r="B57" s="93">
        <v>28</v>
      </c>
      <c r="C57" s="26">
        <v>36237</v>
      </c>
      <c r="D57" s="24">
        <v>1</v>
      </c>
      <c r="E57" s="94">
        <v>3</v>
      </c>
      <c r="F57" s="92">
        <v>51.572</v>
      </c>
      <c r="G57" s="92">
        <v>2.403</v>
      </c>
      <c r="H57" s="92">
        <v>13.689</v>
      </c>
      <c r="I57" s="92">
        <v>10.802</v>
      </c>
      <c r="J57" s="92">
        <v>0.097</v>
      </c>
      <c r="K57" s="92">
        <v>6.949</v>
      </c>
      <c r="L57" s="92">
        <v>11.355</v>
      </c>
      <c r="M57" s="92">
        <v>2.235</v>
      </c>
      <c r="N57" s="92">
        <v>0.424</v>
      </c>
      <c r="O57" s="92">
        <v>0.239</v>
      </c>
      <c r="P57" s="92">
        <v>99.765</v>
      </c>
      <c r="Q57" s="23"/>
    </row>
    <row r="58" spans="1:17" ht="14.25">
      <c r="A58" s="92" t="s">
        <v>1361</v>
      </c>
      <c r="B58" s="93">
        <v>29</v>
      </c>
      <c r="C58" s="26">
        <v>36237</v>
      </c>
      <c r="D58" s="24">
        <v>1</v>
      </c>
      <c r="E58" s="94">
        <v>3</v>
      </c>
      <c r="F58" s="92">
        <v>50.768</v>
      </c>
      <c r="G58" s="92">
        <v>2.369</v>
      </c>
      <c r="H58" s="92">
        <v>13.237</v>
      </c>
      <c r="I58" s="92">
        <v>11.137</v>
      </c>
      <c r="J58" s="92">
        <v>0.152</v>
      </c>
      <c r="K58" s="92">
        <v>8.071</v>
      </c>
      <c r="L58" s="92">
        <v>10.949</v>
      </c>
      <c r="M58" s="92">
        <v>2.292</v>
      </c>
      <c r="N58" s="92">
        <v>0.441</v>
      </c>
      <c r="O58" s="92">
        <v>0.233</v>
      </c>
      <c r="P58" s="92">
        <v>99.649</v>
      </c>
      <c r="Q58" s="23"/>
    </row>
    <row r="59" spans="1:17" ht="14.25">
      <c r="A59" s="92" t="s">
        <v>1361</v>
      </c>
      <c r="B59" s="93">
        <v>30</v>
      </c>
      <c r="C59" s="26">
        <v>36237</v>
      </c>
      <c r="D59" s="24">
        <v>1</v>
      </c>
      <c r="E59" s="94">
        <v>3</v>
      </c>
      <c r="F59" s="92">
        <v>51.547</v>
      </c>
      <c r="G59" s="92">
        <v>2.405</v>
      </c>
      <c r="H59" s="92">
        <v>13.537</v>
      </c>
      <c r="I59" s="92">
        <v>10.91</v>
      </c>
      <c r="J59" s="92">
        <v>0.108</v>
      </c>
      <c r="K59" s="92">
        <v>7.448</v>
      </c>
      <c r="L59" s="92">
        <v>11.311</v>
      </c>
      <c r="M59" s="92">
        <v>2.321</v>
      </c>
      <c r="N59" s="92">
        <v>0.423</v>
      </c>
      <c r="O59" s="92">
        <v>0.235</v>
      </c>
      <c r="P59" s="92">
        <v>100.245</v>
      </c>
      <c r="Q59" s="23"/>
    </row>
    <row r="60" spans="1:17" ht="14.25">
      <c r="A60" s="92"/>
      <c r="B60" s="93"/>
      <c r="C60" s="95" t="s">
        <v>436</v>
      </c>
      <c r="D60" s="24" t="s">
        <v>436</v>
      </c>
      <c r="E60" s="94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23"/>
    </row>
    <row r="61" spans="1:17" ht="14.25">
      <c r="A61" s="92" t="s">
        <v>1362</v>
      </c>
      <c r="B61" s="93">
        <v>31</v>
      </c>
      <c r="C61" s="26">
        <v>36237</v>
      </c>
      <c r="D61" s="24">
        <v>1</v>
      </c>
      <c r="E61" s="94">
        <v>4</v>
      </c>
      <c r="F61" s="92">
        <v>51.196</v>
      </c>
      <c r="G61" s="92">
        <v>2.401</v>
      </c>
      <c r="H61" s="92">
        <v>13.213</v>
      </c>
      <c r="I61" s="92">
        <v>10.663</v>
      </c>
      <c r="J61" s="92">
        <v>0.186</v>
      </c>
      <c r="K61" s="92">
        <v>8.273</v>
      </c>
      <c r="L61" s="92">
        <v>10.915</v>
      </c>
      <c r="M61" s="92">
        <v>2.203</v>
      </c>
      <c r="N61" s="92">
        <v>0.441</v>
      </c>
      <c r="O61" s="92">
        <v>0.223</v>
      </c>
      <c r="P61" s="92">
        <v>99.714</v>
      </c>
      <c r="Q61" s="23"/>
    </row>
    <row r="62" spans="1:17" ht="14.25">
      <c r="A62" s="92" t="s">
        <v>1362</v>
      </c>
      <c r="B62" s="93">
        <v>32</v>
      </c>
      <c r="C62" s="26">
        <v>36237</v>
      </c>
      <c r="D62" s="24">
        <v>1</v>
      </c>
      <c r="E62" s="94">
        <v>4</v>
      </c>
      <c r="F62" s="92">
        <v>50.924</v>
      </c>
      <c r="G62" s="92">
        <v>2.103</v>
      </c>
      <c r="H62" s="92">
        <v>13.052</v>
      </c>
      <c r="I62" s="92">
        <v>11.042</v>
      </c>
      <c r="J62" s="92">
        <v>0.197</v>
      </c>
      <c r="K62" s="92">
        <v>9.089</v>
      </c>
      <c r="L62" s="92">
        <v>10.383</v>
      </c>
      <c r="M62" s="92">
        <v>2.149</v>
      </c>
      <c r="N62" s="92">
        <v>0.374</v>
      </c>
      <c r="O62" s="92">
        <v>0.243</v>
      </c>
      <c r="P62" s="92">
        <v>99.556</v>
      </c>
      <c r="Q62" s="23"/>
    </row>
    <row r="63" spans="1:17" ht="14.25">
      <c r="A63" s="92" t="s">
        <v>1362</v>
      </c>
      <c r="B63" s="93">
        <v>33</v>
      </c>
      <c r="C63" s="26">
        <v>36237</v>
      </c>
      <c r="D63" s="24">
        <v>1</v>
      </c>
      <c r="E63" s="94">
        <v>4</v>
      </c>
      <c r="F63" s="92">
        <v>50.857</v>
      </c>
      <c r="G63" s="92">
        <v>2.242</v>
      </c>
      <c r="H63" s="92">
        <v>13.057</v>
      </c>
      <c r="I63" s="92">
        <v>11.439</v>
      </c>
      <c r="J63" s="92">
        <v>0.134</v>
      </c>
      <c r="K63" s="92">
        <v>8.853</v>
      </c>
      <c r="L63" s="92">
        <v>10.771</v>
      </c>
      <c r="M63" s="92">
        <v>2.18</v>
      </c>
      <c r="N63" s="92">
        <v>0.412</v>
      </c>
      <c r="O63" s="92">
        <v>0.248</v>
      </c>
      <c r="P63" s="92">
        <v>100.193</v>
      </c>
      <c r="Q63" s="23"/>
    </row>
    <row r="64" spans="1:17" ht="14.25">
      <c r="A64" s="92" t="s">
        <v>1362</v>
      </c>
      <c r="B64" s="93">
        <v>34</v>
      </c>
      <c r="C64" s="26">
        <v>36237</v>
      </c>
      <c r="D64" s="24">
        <v>1</v>
      </c>
      <c r="E64" s="94">
        <v>4</v>
      </c>
      <c r="F64" s="92">
        <v>50.871</v>
      </c>
      <c r="G64" s="92">
        <v>2.339</v>
      </c>
      <c r="H64" s="92">
        <v>13.22</v>
      </c>
      <c r="I64" s="92">
        <v>10.772</v>
      </c>
      <c r="J64" s="92">
        <v>0.186</v>
      </c>
      <c r="K64" s="92">
        <v>8.357</v>
      </c>
      <c r="L64" s="92">
        <v>11.055</v>
      </c>
      <c r="M64" s="92">
        <v>2.049</v>
      </c>
      <c r="N64" s="92">
        <v>0.417</v>
      </c>
      <c r="O64" s="92">
        <v>0.228</v>
      </c>
      <c r="P64" s="92">
        <v>99.494</v>
      </c>
      <c r="Q64" s="23"/>
    </row>
    <row r="65" spans="1:17" ht="14.25">
      <c r="A65" s="92" t="s">
        <v>1362</v>
      </c>
      <c r="B65" s="93">
        <v>35</v>
      </c>
      <c r="C65" s="26">
        <v>36237</v>
      </c>
      <c r="D65" s="24">
        <v>1</v>
      </c>
      <c r="E65" s="94">
        <v>4</v>
      </c>
      <c r="F65" s="92">
        <v>51.645</v>
      </c>
      <c r="G65" s="92">
        <v>2.743</v>
      </c>
      <c r="H65" s="92">
        <v>13.354</v>
      </c>
      <c r="I65" s="92">
        <v>11.107</v>
      </c>
      <c r="J65" s="92">
        <v>0.216</v>
      </c>
      <c r="K65" s="92">
        <v>6.435</v>
      </c>
      <c r="L65" s="92">
        <v>10.879</v>
      </c>
      <c r="M65" s="92">
        <v>2.446</v>
      </c>
      <c r="N65" s="92">
        <v>0.51</v>
      </c>
      <c r="O65" s="92">
        <v>0.302</v>
      </c>
      <c r="P65" s="92">
        <v>99.637</v>
      </c>
      <c r="Q65" s="23"/>
    </row>
    <row r="66" spans="1:17" ht="14.25">
      <c r="A66" s="92" t="s">
        <v>1362</v>
      </c>
      <c r="B66" s="93">
        <v>36</v>
      </c>
      <c r="C66" s="26">
        <v>36237</v>
      </c>
      <c r="D66" s="24">
        <v>1</v>
      </c>
      <c r="E66" s="94">
        <v>4</v>
      </c>
      <c r="F66" s="92">
        <v>51.433</v>
      </c>
      <c r="G66" s="92">
        <v>2.365</v>
      </c>
      <c r="H66" s="92">
        <v>13.272</v>
      </c>
      <c r="I66" s="92">
        <v>10.806</v>
      </c>
      <c r="J66" s="92">
        <v>0.19</v>
      </c>
      <c r="K66" s="92">
        <v>8.312</v>
      </c>
      <c r="L66" s="92">
        <v>10.732</v>
      </c>
      <c r="M66" s="92">
        <v>2.284</v>
      </c>
      <c r="N66" s="92">
        <v>0.41</v>
      </c>
      <c r="O66" s="92">
        <v>0.285</v>
      </c>
      <c r="P66" s="92">
        <v>100.089</v>
      </c>
      <c r="Q66" s="23"/>
    </row>
    <row r="67" spans="1:17" ht="14.25">
      <c r="A67" s="92" t="s">
        <v>1362</v>
      </c>
      <c r="B67" s="93">
        <v>37</v>
      </c>
      <c r="C67" s="26">
        <v>36237</v>
      </c>
      <c r="D67" s="24">
        <v>1</v>
      </c>
      <c r="E67" s="94">
        <v>4</v>
      </c>
      <c r="F67" s="92">
        <v>51.026</v>
      </c>
      <c r="G67" s="92">
        <v>2.358</v>
      </c>
      <c r="H67" s="92">
        <v>13.327</v>
      </c>
      <c r="I67" s="92">
        <v>11.059</v>
      </c>
      <c r="J67" s="92">
        <v>0.182</v>
      </c>
      <c r="K67" s="92">
        <v>8.1</v>
      </c>
      <c r="L67" s="92">
        <v>11.022</v>
      </c>
      <c r="M67" s="92">
        <v>2.256</v>
      </c>
      <c r="N67" s="92">
        <v>0.427</v>
      </c>
      <c r="O67" s="92">
        <v>0.254</v>
      </c>
      <c r="P67" s="92">
        <v>100.011</v>
      </c>
      <c r="Q67" s="23"/>
    </row>
    <row r="68" spans="1:17" ht="14.25">
      <c r="A68" s="92" t="s">
        <v>1362</v>
      </c>
      <c r="B68" s="93">
        <v>38</v>
      </c>
      <c r="C68" s="26">
        <v>36237</v>
      </c>
      <c r="D68" s="24">
        <v>1</v>
      </c>
      <c r="E68" s="94">
        <v>4</v>
      </c>
      <c r="F68" s="92">
        <v>51.248</v>
      </c>
      <c r="G68" s="92">
        <v>2.373</v>
      </c>
      <c r="H68" s="92">
        <v>13.316</v>
      </c>
      <c r="I68" s="92">
        <v>10.833</v>
      </c>
      <c r="J68" s="92">
        <v>0.223</v>
      </c>
      <c r="K68" s="92">
        <v>8.085</v>
      </c>
      <c r="L68" s="92">
        <v>10.982</v>
      </c>
      <c r="M68" s="92">
        <v>2.25</v>
      </c>
      <c r="N68" s="92">
        <v>0.422</v>
      </c>
      <c r="O68" s="92">
        <v>0.217</v>
      </c>
      <c r="P68" s="92">
        <v>99.949</v>
      </c>
      <c r="Q68" s="23"/>
    </row>
    <row r="69" spans="1:17" ht="14.25">
      <c r="A69" s="92" t="s">
        <v>1362</v>
      </c>
      <c r="B69" s="93">
        <v>39</v>
      </c>
      <c r="C69" s="26">
        <v>36237</v>
      </c>
      <c r="D69" s="24">
        <v>1</v>
      </c>
      <c r="E69" s="94">
        <v>4</v>
      </c>
      <c r="F69" s="92">
        <v>51.11</v>
      </c>
      <c r="G69" s="92">
        <v>2.732</v>
      </c>
      <c r="H69" s="92">
        <v>13.381</v>
      </c>
      <c r="I69" s="92">
        <v>10.935</v>
      </c>
      <c r="J69" s="92">
        <v>0.242</v>
      </c>
      <c r="K69" s="92">
        <v>6.537</v>
      </c>
      <c r="L69" s="92">
        <v>10.671</v>
      </c>
      <c r="M69" s="92">
        <v>2.395</v>
      </c>
      <c r="N69" s="92">
        <v>0.508</v>
      </c>
      <c r="O69" s="92">
        <v>0.309</v>
      </c>
      <c r="P69" s="92">
        <v>98.82</v>
      </c>
      <c r="Q69" s="23"/>
    </row>
    <row r="70" spans="1:17" ht="14.25">
      <c r="A70" s="92" t="s">
        <v>1362</v>
      </c>
      <c r="B70" s="93">
        <v>40</v>
      </c>
      <c r="C70" s="26">
        <v>36237</v>
      </c>
      <c r="D70" s="24">
        <v>1</v>
      </c>
      <c r="E70" s="94">
        <v>4</v>
      </c>
      <c r="F70" s="92">
        <v>50.914</v>
      </c>
      <c r="G70" s="92">
        <v>2.259</v>
      </c>
      <c r="H70" s="92">
        <v>13.166</v>
      </c>
      <c r="I70" s="92">
        <v>10.73</v>
      </c>
      <c r="J70" s="92">
        <v>0.305</v>
      </c>
      <c r="K70" s="92">
        <v>8.456</v>
      </c>
      <c r="L70" s="92">
        <v>10.918</v>
      </c>
      <c r="M70" s="92">
        <v>2.318</v>
      </c>
      <c r="N70" s="92">
        <v>0.428</v>
      </c>
      <c r="O70" s="92">
        <v>0.207</v>
      </c>
      <c r="P70" s="92">
        <v>99.701</v>
      </c>
      <c r="Q70" s="23"/>
    </row>
    <row r="71" spans="1:17" ht="14.25">
      <c r="A71" s="92" t="s">
        <v>1362</v>
      </c>
      <c r="B71" s="93">
        <v>41</v>
      </c>
      <c r="C71" s="26">
        <v>36237</v>
      </c>
      <c r="D71" s="24">
        <v>1</v>
      </c>
      <c r="E71" s="94">
        <v>4</v>
      </c>
      <c r="F71" s="92">
        <v>51.438</v>
      </c>
      <c r="G71" s="92">
        <v>2.296</v>
      </c>
      <c r="H71" s="92">
        <v>13.302</v>
      </c>
      <c r="I71" s="92">
        <v>11.011</v>
      </c>
      <c r="J71" s="92">
        <v>0.264</v>
      </c>
      <c r="K71" s="92">
        <v>8.247</v>
      </c>
      <c r="L71" s="92">
        <v>10.736</v>
      </c>
      <c r="M71" s="92">
        <v>2.219</v>
      </c>
      <c r="N71" s="92">
        <v>0.404</v>
      </c>
      <c r="O71" s="92">
        <v>0.222</v>
      </c>
      <c r="P71" s="92">
        <v>100.139</v>
      </c>
      <c r="Q71" s="23"/>
    </row>
    <row r="72" spans="1:17" ht="14.25">
      <c r="A72" s="92" t="s">
        <v>1362</v>
      </c>
      <c r="B72" s="93">
        <v>42</v>
      </c>
      <c r="C72" s="26">
        <v>36237</v>
      </c>
      <c r="D72" s="24">
        <v>1</v>
      </c>
      <c r="E72" s="94">
        <v>4</v>
      </c>
      <c r="F72" s="92">
        <v>51.327</v>
      </c>
      <c r="G72" s="92">
        <v>2.331</v>
      </c>
      <c r="H72" s="92">
        <v>13.391</v>
      </c>
      <c r="I72" s="92">
        <v>10.874</v>
      </c>
      <c r="J72" s="92">
        <v>0.253</v>
      </c>
      <c r="K72" s="92">
        <v>8.061</v>
      </c>
      <c r="L72" s="92">
        <v>10.79</v>
      </c>
      <c r="M72" s="92">
        <v>2.269</v>
      </c>
      <c r="N72" s="92">
        <v>0.422</v>
      </c>
      <c r="O72" s="92">
        <v>0.257</v>
      </c>
      <c r="P72" s="92">
        <v>99.975</v>
      </c>
      <c r="Q72" s="23"/>
    </row>
    <row r="73" spans="1:17" ht="14.25">
      <c r="A73" s="92" t="s">
        <v>1362</v>
      </c>
      <c r="B73" s="93">
        <v>43</v>
      </c>
      <c r="C73" s="26">
        <v>36237</v>
      </c>
      <c r="D73" s="24">
        <v>1</v>
      </c>
      <c r="E73" s="94">
        <v>4</v>
      </c>
      <c r="F73" s="92">
        <v>50.971</v>
      </c>
      <c r="G73" s="92">
        <v>2.437</v>
      </c>
      <c r="H73" s="92">
        <v>13.175</v>
      </c>
      <c r="I73" s="92">
        <v>10.776</v>
      </c>
      <c r="J73" s="92">
        <v>0.197</v>
      </c>
      <c r="K73" s="92">
        <v>8.128</v>
      </c>
      <c r="L73" s="92">
        <v>10.812</v>
      </c>
      <c r="M73" s="92">
        <v>2.157</v>
      </c>
      <c r="N73" s="92">
        <v>0.42</v>
      </c>
      <c r="O73" s="92">
        <v>0.261</v>
      </c>
      <c r="P73" s="92">
        <v>99.334</v>
      </c>
      <c r="Q73" s="23"/>
    </row>
    <row r="74" spans="1:17" ht="14.25">
      <c r="A74" s="92" t="s">
        <v>1362</v>
      </c>
      <c r="B74" s="93">
        <v>44</v>
      </c>
      <c r="C74" s="26">
        <v>36237</v>
      </c>
      <c r="D74" s="24">
        <v>1</v>
      </c>
      <c r="E74" s="94">
        <v>4</v>
      </c>
      <c r="F74" s="92">
        <v>51.102</v>
      </c>
      <c r="G74" s="92">
        <v>2.406</v>
      </c>
      <c r="H74" s="92">
        <v>13.263</v>
      </c>
      <c r="I74" s="92">
        <v>10.964</v>
      </c>
      <c r="J74" s="92">
        <v>0.298</v>
      </c>
      <c r="K74" s="92">
        <v>8.361</v>
      </c>
      <c r="L74" s="92">
        <v>10.671</v>
      </c>
      <c r="M74" s="92">
        <v>2.242</v>
      </c>
      <c r="N74" s="92">
        <v>0.435</v>
      </c>
      <c r="O74" s="92">
        <v>0.216</v>
      </c>
      <c r="P74" s="92">
        <v>99.958</v>
      </c>
      <c r="Q74" s="23"/>
    </row>
    <row r="75" spans="1:17" ht="14.25">
      <c r="A75" s="92" t="s">
        <v>1362</v>
      </c>
      <c r="B75" s="93">
        <v>45</v>
      </c>
      <c r="C75" s="26">
        <v>36237</v>
      </c>
      <c r="D75" s="24">
        <v>1</v>
      </c>
      <c r="E75" s="94">
        <v>4</v>
      </c>
      <c r="F75" s="92">
        <v>51.854</v>
      </c>
      <c r="G75" s="92">
        <v>2.391</v>
      </c>
      <c r="H75" s="92">
        <v>13.408</v>
      </c>
      <c r="I75" s="92">
        <v>10.859</v>
      </c>
      <c r="J75" s="92">
        <v>0.232</v>
      </c>
      <c r="K75" s="92">
        <v>8.519</v>
      </c>
      <c r="L75" s="92">
        <v>10.587</v>
      </c>
      <c r="M75" s="92">
        <v>2.305</v>
      </c>
      <c r="N75" s="92">
        <v>0.445</v>
      </c>
      <c r="O75" s="92">
        <v>0.237</v>
      </c>
      <c r="P75" s="92">
        <v>100.837</v>
      </c>
      <c r="Q75" s="23"/>
    </row>
    <row r="76" spans="1:17" ht="14.25">
      <c r="A76" s="92" t="s">
        <v>1362</v>
      </c>
      <c r="B76" s="93">
        <v>46</v>
      </c>
      <c r="C76" s="26">
        <v>36237</v>
      </c>
      <c r="D76" s="24">
        <v>1</v>
      </c>
      <c r="E76" s="94">
        <v>4</v>
      </c>
      <c r="F76" s="92">
        <v>50.918</v>
      </c>
      <c r="G76" s="92">
        <v>2.367</v>
      </c>
      <c r="H76" s="92">
        <v>13.289</v>
      </c>
      <c r="I76" s="92">
        <v>10.874</v>
      </c>
      <c r="J76" s="92">
        <v>0.242</v>
      </c>
      <c r="K76" s="92">
        <v>8.52</v>
      </c>
      <c r="L76" s="92">
        <v>10.786</v>
      </c>
      <c r="M76" s="92">
        <v>2.36</v>
      </c>
      <c r="N76" s="92">
        <v>0.424</v>
      </c>
      <c r="O76" s="92">
        <v>0.28</v>
      </c>
      <c r="P76" s="92">
        <v>100.06</v>
      </c>
      <c r="Q76" s="23"/>
    </row>
    <row r="77" spans="1:17" ht="14.25">
      <c r="A77" s="92" t="s">
        <v>1362</v>
      </c>
      <c r="B77" s="93">
        <v>47</v>
      </c>
      <c r="C77" s="26">
        <v>36237</v>
      </c>
      <c r="D77" s="24">
        <v>1</v>
      </c>
      <c r="E77" s="94">
        <v>4</v>
      </c>
      <c r="F77" s="92">
        <v>51.243</v>
      </c>
      <c r="G77" s="92">
        <v>2.407</v>
      </c>
      <c r="H77" s="92">
        <v>13.023</v>
      </c>
      <c r="I77" s="92">
        <v>10.509</v>
      </c>
      <c r="J77" s="92">
        <v>0.156</v>
      </c>
      <c r="K77" s="92">
        <v>8.586</v>
      </c>
      <c r="L77" s="92">
        <v>10.564</v>
      </c>
      <c r="M77" s="92">
        <v>2.231</v>
      </c>
      <c r="N77" s="92">
        <v>0.402</v>
      </c>
      <c r="O77" s="92">
        <v>0.25</v>
      </c>
      <c r="P77" s="92">
        <v>99.371</v>
      </c>
      <c r="Q77" s="23"/>
    </row>
    <row r="78" spans="1:17" ht="14.25">
      <c r="A78" s="92" t="s">
        <v>1362</v>
      </c>
      <c r="B78" s="93">
        <v>48</v>
      </c>
      <c r="C78" s="26">
        <v>36237</v>
      </c>
      <c r="D78" s="24">
        <v>1</v>
      </c>
      <c r="E78" s="94">
        <v>4</v>
      </c>
      <c r="F78" s="92">
        <v>51.257</v>
      </c>
      <c r="G78" s="92">
        <v>2.386</v>
      </c>
      <c r="H78" s="92">
        <v>13.25</v>
      </c>
      <c r="I78" s="92">
        <v>10.917</v>
      </c>
      <c r="J78" s="92">
        <v>0.156</v>
      </c>
      <c r="K78" s="92">
        <v>8.349</v>
      </c>
      <c r="L78" s="92">
        <v>10.925</v>
      </c>
      <c r="M78" s="92">
        <v>2.216</v>
      </c>
      <c r="N78" s="92">
        <v>0.42</v>
      </c>
      <c r="O78" s="92">
        <v>0.254</v>
      </c>
      <c r="P78" s="92">
        <v>100.13</v>
      </c>
      <c r="Q78" s="23"/>
    </row>
    <row r="79" spans="1:17" ht="14.25">
      <c r="A79" s="92" t="s">
        <v>1362</v>
      </c>
      <c r="B79" s="93">
        <v>49</v>
      </c>
      <c r="C79" s="26">
        <v>36237</v>
      </c>
      <c r="D79" s="24">
        <v>1</v>
      </c>
      <c r="E79" s="94">
        <v>4</v>
      </c>
      <c r="F79" s="92">
        <v>51.42</v>
      </c>
      <c r="G79" s="92">
        <v>2.439</v>
      </c>
      <c r="H79" s="92">
        <v>13.216</v>
      </c>
      <c r="I79" s="92">
        <v>10.988</v>
      </c>
      <c r="J79" s="92">
        <v>0.179</v>
      </c>
      <c r="K79" s="92">
        <v>8.614</v>
      </c>
      <c r="L79" s="92">
        <v>10.744</v>
      </c>
      <c r="M79" s="92">
        <v>2.25</v>
      </c>
      <c r="N79" s="92">
        <v>0.393</v>
      </c>
      <c r="O79" s="92">
        <v>0.264</v>
      </c>
      <c r="P79" s="92">
        <v>100.507</v>
      </c>
      <c r="Q79" s="23"/>
    </row>
    <row r="80" spans="1:17" ht="14.25">
      <c r="A80" s="92" t="s">
        <v>1362</v>
      </c>
      <c r="B80" s="93">
        <v>50</v>
      </c>
      <c r="C80" s="26">
        <v>36237</v>
      </c>
      <c r="D80" s="24">
        <v>1</v>
      </c>
      <c r="E80" s="94">
        <v>4</v>
      </c>
      <c r="F80" s="92">
        <v>51.119</v>
      </c>
      <c r="G80" s="92">
        <v>2.363</v>
      </c>
      <c r="H80" s="92">
        <v>13.108</v>
      </c>
      <c r="I80" s="92">
        <v>11.001</v>
      </c>
      <c r="J80" s="92">
        <v>0.179</v>
      </c>
      <c r="K80" s="92">
        <v>8.354</v>
      </c>
      <c r="L80" s="92">
        <v>10.543</v>
      </c>
      <c r="M80" s="92">
        <v>2.18</v>
      </c>
      <c r="N80" s="92">
        <v>0.413</v>
      </c>
      <c r="O80" s="92">
        <v>0.237</v>
      </c>
      <c r="P80" s="92">
        <v>99.497</v>
      </c>
      <c r="Q80" s="23"/>
    </row>
    <row r="81" spans="1:17" ht="14.25">
      <c r="A81" s="92"/>
      <c r="B81" s="93"/>
      <c r="C81" s="95" t="s">
        <v>436</v>
      </c>
      <c r="D81" s="24" t="s">
        <v>436</v>
      </c>
      <c r="E81" s="94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23"/>
    </row>
    <row r="82" spans="1:17" ht="14.25">
      <c r="A82" s="92" t="s">
        <v>1363</v>
      </c>
      <c r="B82" s="93">
        <v>51</v>
      </c>
      <c r="C82" s="26">
        <v>36237</v>
      </c>
      <c r="D82" s="24">
        <v>1</v>
      </c>
      <c r="E82" s="94">
        <v>5</v>
      </c>
      <c r="F82" s="92">
        <v>51.863</v>
      </c>
      <c r="G82" s="92">
        <v>2.221</v>
      </c>
      <c r="H82" s="92">
        <v>13.486</v>
      </c>
      <c r="I82" s="92">
        <v>11.064</v>
      </c>
      <c r="J82" s="92">
        <v>0.186</v>
      </c>
      <c r="K82" s="92">
        <v>8.286</v>
      </c>
      <c r="L82" s="92">
        <v>10.787</v>
      </c>
      <c r="M82" s="92">
        <v>2.125</v>
      </c>
      <c r="N82" s="92">
        <v>0.342</v>
      </c>
      <c r="O82" s="92">
        <v>0.232</v>
      </c>
      <c r="P82" s="92">
        <v>100.592</v>
      </c>
      <c r="Q82" s="23"/>
    </row>
    <row r="83" spans="1:17" ht="14.25">
      <c r="A83" s="92" t="s">
        <v>1363</v>
      </c>
      <c r="B83" s="93">
        <v>52</v>
      </c>
      <c r="C83" s="26">
        <v>36237</v>
      </c>
      <c r="D83" s="24">
        <v>1</v>
      </c>
      <c r="E83" s="94">
        <v>5</v>
      </c>
      <c r="F83" s="92">
        <v>51.083</v>
      </c>
      <c r="G83" s="92">
        <v>2.448</v>
      </c>
      <c r="H83" s="92">
        <v>13.404</v>
      </c>
      <c r="I83" s="92">
        <v>10.707</v>
      </c>
      <c r="J83" s="92">
        <v>0.141</v>
      </c>
      <c r="K83" s="92">
        <v>7.727</v>
      </c>
      <c r="L83" s="92">
        <v>10.849</v>
      </c>
      <c r="M83" s="92">
        <v>2.183</v>
      </c>
      <c r="N83" s="92">
        <v>0.443</v>
      </c>
      <c r="O83" s="92">
        <v>0.255</v>
      </c>
      <c r="P83" s="92">
        <v>99.24</v>
      </c>
      <c r="Q83" s="23"/>
    </row>
    <row r="84" spans="1:17" ht="14.25">
      <c r="A84" s="92" t="s">
        <v>1363</v>
      </c>
      <c r="B84" s="93">
        <v>53</v>
      </c>
      <c r="C84" s="26">
        <v>36237</v>
      </c>
      <c r="D84" s="24">
        <v>1</v>
      </c>
      <c r="E84" s="94">
        <v>5</v>
      </c>
      <c r="F84" s="92">
        <v>50.88</v>
      </c>
      <c r="G84" s="92">
        <v>2.156</v>
      </c>
      <c r="H84" s="92">
        <v>12.975</v>
      </c>
      <c r="I84" s="92">
        <v>11.292</v>
      </c>
      <c r="J84" s="92">
        <v>0.19</v>
      </c>
      <c r="K84" s="92">
        <v>9.702</v>
      </c>
      <c r="L84" s="92">
        <v>10.338</v>
      </c>
      <c r="M84" s="92">
        <v>2.153</v>
      </c>
      <c r="N84" s="92">
        <v>0.355</v>
      </c>
      <c r="O84" s="92">
        <v>0.206</v>
      </c>
      <c r="P84" s="92">
        <v>100.247</v>
      </c>
      <c r="Q84" s="23"/>
    </row>
    <row r="85" spans="1:17" ht="14.25">
      <c r="A85" s="92" t="s">
        <v>1363</v>
      </c>
      <c r="B85" s="93">
        <v>54</v>
      </c>
      <c r="C85" s="26">
        <v>36237</v>
      </c>
      <c r="D85" s="24">
        <v>1</v>
      </c>
      <c r="E85" s="94">
        <v>5</v>
      </c>
      <c r="F85" s="92">
        <v>51.356</v>
      </c>
      <c r="G85" s="92">
        <v>2.273</v>
      </c>
      <c r="H85" s="92">
        <v>13.523</v>
      </c>
      <c r="I85" s="92">
        <v>11.18</v>
      </c>
      <c r="J85" s="92">
        <v>0.115</v>
      </c>
      <c r="K85" s="92">
        <v>8.301</v>
      </c>
      <c r="L85" s="92">
        <v>10.971</v>
      </c>
      <c r="M85" s="92">
        <v>2.175</v>
      </c>
      <c r="N85" s="92">
        <v>0.422</v>
      </c>
      <c r="O85" s="92">
        <v>0.288</v>
      </c>
      <c r="P85" s="92">
        <v>100.604</v>
      </c>
      <c r="Q85" s="23"/>
    </row>
    <row r="86" spans="1:17" ht="14.25">
      <c r="A86" s="92" t="s">
        <v>1363</v>
      </c>
      <c r="B86" s="93">
        <v>55</v>
      </c>
      <c r="C86" s="26">
        <v>36237</v>
      </c>
      <c r="D86" s="24">
        <v>1</v>
      </c>
      <c r="E86" s="94">
        <v>5</v>
      </c>
      <c r="F86" s="92">
        <v>50.941</v>
      </c>
      <c r="G86" s="92">
        <v>2.45</v>
      </c>
      <c r="H86" s="92">
        <v>13.123</v>
      </c>
      <c r="I86" s="92">
        <v>11.261</v>
      </c>
      <c r="J86" s="92">
        <v>0.152</v>
      </c>
      <c r="K86" s="92">
        <v>9.144</v>
      </c>
      <c r="L86" s="92">
        <v>10.717</v>
      </c>
      <c r="M86" s="92">
        <v>2.226</v>
      </c>
      <c r="N86" s="92">
        <v>0.403</v>
      </c>
      <c r="O86" s="92">
        <v>0.251</v>
      </c>
      <c r="P86" s="92">
        <v>100.668</v>
      </c>
      <c r="Q86" s="23"/>
    </row>
    <row r="87" spans="1:17" ht="14.25">
      <c r="A87" s="92" t="s">
        <v>1363</v>
      </c>
      <c r="B87" s="93">
        <v>56</v>
      </c>
      <c r="C87" s="26">
        <v>36237</v>
      </c>
      <c r="D87" s="24">
        <v>1</v>
      </c>
      <c r="E87" s="94">
        <v>5</v>
      </c>
      <c r="F87" s="92">
        <v>51.412</v>
      </c>
      <c r="G87" s="92">
        <v>2.345</v>
      </c>
      <c r="H87" s="92">
        <v>13.273</v>
      </c>
      <c r="I87" s="92">
        <v>11.09</v>
      </c>
      <c r="J87" s="92">
        <v>0.208</v>
      </c>
      <c r="K87" s="92">
        <v>8.543</v>
      </c>
      <c r="L87" s="92">
        <v>10.697</v>
      </c>
      <c r="M87" s="92">
        <v>2.198</v>
      </c>
      <c r="N87" s="92">
        <v>0.393</v>
      </c>
      <c r="O87" s="92">
        <v>0.213</v>
      </c>
      <c r="P87" s="92">
        <v>100.372</v>
      </c>
      <c r="Q87" s="23"/>
    </row>
    <row r="88" spans="1:17" ht="14.25">
      <c r="A88" s="92" t="s">
        <v>1363</v>
      </c>
      <c r="B88" s="93">
        <v>57</v>
      </c>
      <c r="C88" s="26">
        <v>36237</v>
      </c>
      <c r="D88" s="24">
        <v>1</v>
      </c>
      <c r="E88" s="94">
        <v>5</v>
      </c>
      <c r="F88" s="92">
        <v>51.478</v>
      </c>
      <c r="G88" s="92">
        <v>2.408</v>
      </c>
      <c r="H88" s="92">
        <v>13.319</v>
      </c>
      <c r="I88" s="92">
        <v>10.78</v>
      </c>
      <c r="J88" s="92">
        <v>0.167</v>
      </c>
      <c r="K88" s="92">
        <v>8.294</v>
      </c>
      <c r="L88" s="92">
        <v>10.979</v>
      </c>
      <c r="M88" s="92">
        <v>2.292</v>
      </c>
      <c r="N88" s="92">
        <v>0.422</v>
      </c>
      <c r="O88" s="92">
        <v>0.271</v>
      </c>
      <c r="P88" s="92">
        <v>100.41</v>
      </c>
      <c r="Q88" s="23"/>
    </row>
    <row r="89" spans="1:17" ht="14.25">
      <c r="A89" s="92" t="s">
        <v>1363</v>
      </c>
      <c r="B89" s="93">
        <v>58</v>
      </c>
      <c r="C89" s="26">
        <v>36237</v>
      </c>
      <c r="D89" s="24">
        <v>1</v>
      </c>
      <c r="E89" s="94">
        <v>5</v>
      </c>
      <c r="F89" s="92">
        <v>51.123</v>
      </c>
      <c r="G89" s="92">
        <v>2.295</v>
      </c>
      <c r="H89" s="92">
        <v>13.331</v>
      </c>
      <c r="I89" s="92">
        <v>10.492</v>
      </c>
      <c r="J89" s="92">
        <v>0.194</v>
      </c>
      <c r="K89" s="92">
        <v>8.222</v>
      </c>
      <c r="L89" s="92">
        <v>10.928</v>
      </c>
      <c r="M89" s="92">
        <v>2.211</v>
      </c>
      <c r="N89" s="92">
        <v>0.432</v>
      </c>
      <c r="O89" s="92">
        <v>0.251</v>
      </c>
      <c r="P89" s="92">
        <v>99.479</v>
      </c>
      <c r="Q89" s="23"/>
    </row>
    <row r="90" spans="1:17" ht="14.25">
      <c r="A90" s="92" t="s">
        <v>1363</v>
      </c>
      <c r="B90" s="93">
        <v>59</v>
      </c>
      <c r="C90" s="26">
        <v>36237</v>
      </c>
      <c r="D90" s="24">
        <v>1</v>
      </c>
      <c r="E90" s="94">
        <v>5</v>
      </c>
      <c r="F90" s="92">
        <v>50.493</v>
      </c>
      <c r="G90" s="92">
        <v>2.18</v>
      </c>
      <c r="H90" s="92">
        <v>12.108</v>
      </c>
      <c r="I90" s="92">
        <v>11.276</v>
      </c>
      <c r="J90" s="92">
        <v>0.205</v>
      </c>
      <c r="K90" s="92">
        <v>11.509</v>
      </c>
      <c r="L90" s="92">
        <v>9.883</v>
      </c>
      <c r="M90" s="92">
        <v>2.044</v>
      </c>
      <c r="N90" s="92">
        <v>0.337</v>
      </c>
      <c r="O90" s="92">
        <v>0.197</v>
      </c>
      <c r="P90" s="92">
        <v>100.232</v>
      </c>
      <c r="Q90" s="23"/>
    </row>
    <row r="91" spans="1:17" ht="14.25">
      <c r="A91" s="92" t="s">
        <v>1363</v>
      </c>
      <c r="B91" s="93">
        <v>60</v>
      </c>
      <c r="C91" s="26">
        <v>36237</v>
      </c>
      <c r="D91" s="24">
        <v>1</v>
      </c>
      <c r="E91" s="94">
        <v>5</v>
      </c>
      <c r="F91" s="92">
        <v>50.468</v>
      </c>
      <c r="G91" s="92">
        <v>2.076</v>
      </c>
      <c r="H91" s="92">
        <v>12.77</v>
      </c>
      <c r="I91" s="92">
        <v>11.347</v>
      </c>
      <c r="J91" s="92">
        <v>0.171</v>
      </c>
      <c r="K91" s="92">
        <v>10.384</v>
      </c>
      <c r="L91" s="92">
        <v>10.262</v>
      </c>
      <c r="M91" s="92">
        <v>2.128</v>
      </c>
      <c r="N91" s="92">
        <v>0.341</v>
      </c>
      <c r="O91" s="92">
        <v>0.238</v>
      </c>
      <c r="P91" s="92">
        <v>100.185</v>
      </c>
      <c r="Q91" s="23"/>
    </row>
    <row r="92" spans="1:17" ht="14.25">
      <c r="A92" s="92" t="s">
        <v>1363</v>
      </c>
      <c r="B92" s="93">
        <v>61</v>
      </c>
      <c r="C92" s="26">
        <v>36237</v>
      </c>
      <c r="D92" s="24">
        <v>1</v>
      </c>
      <c r="E92" s="94">
        <v>5</v>
      </c>
      <c r="F92" s="92">
        <v>51.45</v>
      </c>
      <c r="G92" s="92">
        <v>2.189</v>
      </c>
      <c r="H92" s="92">
        <v>13.197</v>
      </c>
      <c r="I92" s="92">
        <v>11.343</v>
      </c>
      <c r="J92" s="92">
        <v>0.19</v>
      </c>
      <c r="K92" s="92">
        <v>8.585</v>
      </c>
      <c r="L92" s="92">
        <v>10.6</v>
      </c>
      <c r="M92" s="92">
        <v>2.213</v>
      </c>
      <c r="N92" s="92">
        <v>0.394</v>
      </c>
      <c r="O92" s="92">
        <v>0.226</v>
      </c>
      <c r="P92" s="92">
        <v>100.387</v>
      </c>
      <c r="Q92" s="23"/>
    </row>
    <row r="93" spans="1:17" ht="14.25">
      <c r="A93" s="92" t="s">
        <v>1363</v>
      </c>
      <c r="B93" s="93">
        <v>62</v>
      </c>
      <c r="C93" s="26">
        <v>36237</v>
      </c>
      <c r="D93" s="24">
        <v>1</v>
      </c>
      <c r="E93" s="94">
        <v>5</v>
      </c>
      <c r="F93" s="92">
        <v>50.728</v>
      </c>
      <c r="G93" s="92">
        <v>2.055</v>
      </c>
      <c r="H93" s="92">
        <v>12.298</v>
      </c>
      <c r="I93" s="92">
        <v>11.144</v>
      </c>
      <c r="J93" s="92">
        <v>0.167</v>
      </c>
      <c r="K93" s="92">
        <v>11.354</v>
      </c>
      <c r="L93" s="92">
        <v>9.835</v>
      </c>
      <c r="M93" s="92">
        <v>1.892</v>
      </c>
      <c r="N93" s="92">
        <v>0.333</v>
      </c>
      <c r="O93" s="92">
        <v>0.224</v>
      </c>
      <c r="P93" s="92">
        <v>100.03</v>
      </c>
      <c r="Q93" s="23"/>
    </row>
    <row r="94" spans="1:17" ht="14.25">
      <c r="A94" s="92" t="s">
        <v>1363</v>
      </c>
      <c r="B94" s="93">
        <v>63</v>
      </c>
      <c r="C94" s="26">
        <v>36237</v>
      </c>
      <c r="D94" s="24">
        <v>1</v>
      </c>
      <c r="E94" s="94">
        <v>5</v>
      </c>
      <c r="F94" s="92">
        <v>51.174</v>
      </c>
      <c r="G94" s="92">
        <v>2.164</v>
      </c>
      <c r="H94" s="92">
        <v>12.986</v>
      </c>
      <c r="I94" s="92">
        <v>11.718</v>
      </c>
      <c r="J94" s="92">
        <v>0.201</v>
      </c>
      <c r="K94" s="92">
        <v>8.892</v>
      </c>
      <c r="L94" s="92">
        <v>10.249</v>
      </c>
      <c r="M94" s="92">
        <v>2.093</v>
      </c>
      <c r="N94" s="92">
        <v>0.348</v>
      </c>
      <c r="O94" s="92">
        <v>0.225</v>
      </c>
      <c r="P94" s="92">
        <v>100.05</v>
      </c>
      <c r="Q94" s="23"/>
    </row>
    <row r="95" spans="1:17" ht="14.25">
      <c r="A95" s="92" t="s">
        <v>1363</v>
      </c>
      <c r="B95" s="93">
        <v>64</v>
      </c>
      <c r="C95" s="26">
        <v>36237</v>
      </c>
      <c r="D95" s="24">
        <v>1</v>
      </c>
      <c r="E95" s="94">
        <v>5</v>
      </c>
      <c r="F95" s="92">
        <v>51.396</v>
      </c>
      <c r="G95" s="92">
        <v>2.172</v>
      </c>
      <c r="H95" s="92">
        <v>13.241</v>
      </c>
      <c r="I95" s="92">
        <v>11.098</v>
      </c>
      <c r="J95" s="92">
        <v>0.164</v>
      </c>
      <c r="K95" s="92">
        <v>8.559</v>
      </c>
      <c r="L95" s="92">
        <v>10.45</v>
      </c>
      <c r="M95" s="92">
        <v>2.137</v>
      </c>
      <c r="N95" s="92">
        <v>0.376</v>
      </c>
      <c r="O95" s="92">
        <v>0.244</v>
      </c>
      <c r="P95" s="92">
        <v>99.837</v>
      </c>
      <c r="Q95" s="23"/>
    </row>
    <row r="96" spans="1:17" ht="14.25">
      <c r="A96" s="92" t="s">
        <v>1363</v>
      </c>
      <c r="B96" s="93">
        <v>65</v>
      </c>
      <c r="C96" s="26">
        <v>36237</v>
      </c>
      <c r="D96" s="24">
        <v>1</v>
      </c>
      <c r="E96" s="94">
        <v>5</v>
      </c>
      <c r="F96" s="92">
        <v>50.915</v>
      </c>
      <c r="G96" s="92">
        <v>2.281</v>
      </c>
      <c r="H96" s="92">
        <v>12.965</v>
      </c>
      <c r="I96" s="92">
        <v>10.882</v>
      </c>
      <c r="J96" s="92">
        <v>0.141</v>
      </c>
      <c r="K96" s="92">
        <v>9.138</v>
      </c>
      <c r="L96" s="92">
        <v>10.545</v>
      </c>
      <c r="M96" s="92">
        <v>2.214</v>
      </c>
      <c r="N96" s="92">
        <v>0.437</v>
      </c>
      <c r="O96" s="92">
        <v>0.279</v>
      </c>
      <c r="P96" s="92">
        <v>99.797</v>
      </c>
      <c r="Q96" s="23"/>
    </row>
    <row r="97" spans="1:17" ht="14.25">
      <c r="A97" s="92" t="s">
        <v>1363</v>
      </c>
      <c r="B97" s="93">
        <v>66</v>
      </c>
      <c r="C97" s="26">
        <v>36237</v>
      </c>
      <c r="D97" s="24">
        <v>1</v>
      </c>
      <c r="E97" s="94">
        <v>5</v>
      </c>
      <c r="F97" s="92">
        <v>51.789</v>
      </c>
      <c r="G97" s="92">
        <v>2.312</v>
      </c>
      <c r="H97" s="92">
        <v>13.307</v>
      </c>
      <c r="I97" s="92">
        <v>10.885</v>
      </c>
      <c r="J97" s="92">
        <v>0.19</v>
      </c>
      <c r="K97" s="92">
        <v>8.133</v>
      </c>
      <c r="L97" s="92">
        <v>10.69</v>
      </c>
      <c r="M97" s="92">
        <v>2.371</v>
      </c>
      <c r="N97" s="92">
        <v>0.441</v>
      </c>
      <c r="O97" s="92">
        <v>0.247</v>
      </c>
      <c r="P97" s="92">
        <v>100.365</v>
      </c>
      <c r="Q97" s="23"/>
    </row>
    <row r="98" spans="1:17" ht="14.25">
      <c r="A98" s="92" t="s">
        <v>1363</v>
      </c>
      <c r="B98" s="93">
        <v>67</v>
      </c>
      <c r="C98" s="26">
        <v>36237</v>
      </c>
      <c r="D98" s="24">
        <v>1</v>
      </c>
      <c r="E98" s="94">
        <v>5</v>
      </c>
      <c r="F98" s="92">
        <v>51.859</v>
      </c>
      <c r="G98" s="92">
        <v>2.391</v>
      </c>
      <c r="H98" s="92">
        <v>13.504</v>
      </c>
      <c r="I98" s="92">
        <v>10.611</v>
      </c>
      <c r="J98" s="92">
        <v>0.224</v>
      </c>
      <c r="K98" s="92">
        <v>7.655</v>
      </c>
      <c r="L98" s="92">
        <v>11.121</v>
      </c>
      <c r="M98" s="92">
        <v>2.168</v>
      </c>
      <c r="N98" s="92">
        <v>0.343</v>
      </c>
      <c r="O98" s="92">
        <v>0.183</v>
      </c>
      <c r="P98" s="92">
        <v>100.059</v>
      </c>
      <c r="Q98" s="23"/>
    </row>
    <row r="99" spans="1:17" ht="14.25">
      <c r="A99" s="92" t="s">
        <v>1363</v>
      </c>
      <c r="B99" s="93">
        <v>68</v>
      </c>
      <c r="C99" s="26">
        <v>36237</v>
      </c>
      <c r="D99" s="24">
        <v>1</v>
      </c>
      <c r="E99" s="94">
        <v>5</v>
      </c>
      <c r="F99" s="92">
        <v>50.927</v>
      </c>
      <c r="G99" s="92">
        <v>2.188</v>
      </c>
      <c r="H99" s="92">
        <v>13.145</v>
      </c>
      <c r="I99" s="92">
        <v>10.981</v>
      </c>
      <c r="J99" s="92">
        <v>0.245</v>
      </c>
      <c r="K99" s="92">
        <v>9.584</v>
      </c>
      <c r="L99" s="92">
        <v>10.762</v>
      </c>
      <c r="M99" s="92">
        <v>2.179</v>
      </c>
      <c r="N99" s="92">
        <v>0.405</v>
      </c>
      <c r="O99" s="92">
        <v>0.212</v>
      </c>
      <c r="P99" s="92">
        <v>100.628</v>
      </c>
      <c r="Q99" s="23"/>
    </row>
    <row r="100" spans="1:17" ht="14.25">
      <c r="A100" s="92" t="s">
        <v>1363</v>
      </c>
      <c r="B100" s="93">
        <v>69</v>
      </c>
      <c r="C100" s="26">
        <v>36237</v>
      </c>
      <c r="D100" s="24">
        <v>1</v>
      </c>
      <c r="E100" s="94">
        <v>5</v>
      </c>
      <c r="F100" s="92">
        <v>51.217</v>
      </c>
      <c r="G100" s="92">
        <v>2.146</v>
      </c>
      <c r="H100" s="92">
        <v>13.483</v>
      </c>
      <c r="I100" s="92">
        <v>10.909</v>
      </c>
      <c r="J100" s="92">
        <v>0.201</v>
      </c>
      <c r="K100" s="92">
        <v>8.753</v>
      </c>
      <c r="L100" s="92">
        <v>10.603</v>
      </c>
      <c r="M100" s="92">
        <v>2.266</v>
      </c>
      <c r="N100" s="92">
        <v>0.385</v>
      </c>
      <c r="O100" s="92">
        <v>0.24</v>
      </c>
      <c r="P100" s="92">
        <v>100.203</v>
      </c>
      <c r="Q100" s="23"/>
    </row>
    <row r="101" spans="1:17" ht="14.25">
      <c r="A101" s="92" t="s">
        <v>1363</v>
      </c>
      <c r="B101" s="93">
        <v>71</v>
      </c>
      <c r="C101" s="26">
        <v>36237</v>
      </c>
      <c r="D101" s="24">
        <v>1</v>
      </c>
      <c r="E101" s="94">
        <v>5</v>
      </c>
      <c r="F101" s="92">
        <v>51.032</v>
      </c>
      <c r="G101" s="92">
        <v>2.267</v>
      </c>
      <c r="H101" s="92">
        <v>13.196</v>
      </c>
      <c r="I101" s="92">
        <v>10.84</v>
      </c>
      <c r="J101" s="92">
        <v>0.149</v>
      </c>
      <c r="K101" s="92">
        <v>8.188</v>
      </c>
      <c r="L101" s="92">
        <v>10.73</v>
      </c>
      <c r="M101" s="92">
        <v>2.229</v>
      </c>
      <c r="N101" s="92">
        <v>0.415</v>
      </c>
      <c r="O101" s="92">
        <v>0.235</v>
      </c>
      <c r="P101" s="92">
        <v>99.281</v>
      </c>
      <c r="Q101" s="23"/>
    </row>
    <row r="102" spans="1:17" ht="14.25">
      <c r="A102" s="92"/>
      <c r="B102" s="93"/>
      <c r="C102" s="95" t="s">
        <v>436</v>
      </c>
      <c r="D102" s="24" t="s">
        <v>436</v>
      </c>
      <c r="E102" s="94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23"/>
    </row>
    <row r="103" spans="1:17" ht="14.25">
      <c r="A103" s="92" t="s">
        <v>1364</v>
      </c>
      <c r="B103" s="93">
        <v>72</v>
      </c>
      <c r="C103" s="26">
        <v>36237</v>
      </c>
      <c r="D103" s="24">
        <v>1</v>
      </c>
      <c r="E103" s="94">
        <v>6</v>
      </c>
      <c r="F103" s="92">
        <v>50.575</v>
      </c>
      <c r="G103" s="92">
        <v>2.238</v>
      </c>
      <c r="H103" s="92">
        <v>13.215</v>
      </c>
      <c r="I103" s="92">
        <v>11.189</v>
      </c>
      <c r="J103" s="92">
        <v>0.156</v>
      </c>
      <c r="K103" s="92">
        <v>8.443</v>
      </c>
      <c r="L103" s="92">
        <v>10.702</v>
      </c>
      <c r="M103" s="92">
        <v>2.173</v>
      </c>
      <c r="N103" s="92">
        <v>0.408</v>
      </c>
      <c r="O103" s="92">
        <v>0.259</v>
      </c>
      <c r="P103" s="92">
        <v>99.358</v>
      </c>
      <c r="Q103" s="23"/>
    </row>
    <row r="104" spans="1:17" ht="14.25">
      <c r="A104" s="92" t="s">
        <v>1364</v>
      </c>
      <c r="B104" s="93">
        <v>73</v>
      </c>
      <c r="C104" s="26">
        <v>36237</v>
      </c>
      <c r="D104" s="24">
        <v>1</v>
      </c>
      <c r="E104" s="94">
        <v>6</v>
      </c>
      <c r="F104" s="92">
        <v>50.99</v>
      </c>
      <c r="G104" s="92">
        <v>2.383</v>
      </c>
      <c r="H104" s="92">
        <v>13.54</v>
      </c>
      <c r="I104" s="92">
        <v>11.278</v>
      </c>
      <c r="J104" s="92">
        <v>0.167</v>
      </c>
      <c r="K104" s="92">
        <v>7.201</v>
      </c>
      <c r="L104" s="92">
        <v>10.886</v>
      </c>
      <c r="M104" s="92">
        <v>2.325</v>
      </c>
      <c r="N104" s="92">
        <v>0.424</v>
      </c>
      <c r="O104" s="92">
        <v>0.271</v>
      </c>
      <c r="P104" s="92">
        <v>99.465</v>
      </c>
      <c r="Q104" s="23"/>
    </row>
    <row r="105" spans="1:17" ht="14.25">
      <c r="A105" s="92" t="s">
        <v>1364</v>
      </c>
      <c r="B105" s="93">
        <v>74</v>
      </c>
      <c r="C105" s="26">
        <v>36237</v>
      </c>
      <c r="D105" s="24">
        <v>1</v>
      </c>
      <c r="E105" s="94">
        <v>6</v>
      </c>
      <c r="F105" s="92">
        <v>51.697</v>
      </c>
      <c r="G105" s="92">
        <v>2.2</v>
      </c>
      <c r="H105" s="92">
        <v>13.375</v>
      </c>
      <c r="I105" s="92">
        <v>10.878</v>
      </c>
      <c r="J105" s="92">
        <v>0.186</v>
      </c>
      <c r="K105" s="92">
        <v>8.087</v>
      </c>
      <c r="L105" s="92">
        <v>10.837</v>
      </c>
      <c r="M105" s="92">
        <v>2.127</v>
      </c>
      <c r="N105" s="92">
        <v>0.359</v>
      </c>
      <c r="O105" s="92">
        <v>0.196</v>
      </c>
      <c r="P105" s="92">
        <v>99.942</v>
      </c>
      <c r="Q105" s="23"/>
    </row>
    <row r="106" spans="1:17" ht="14.25">
      <c r="A106" s="92" t="s">
        <v>1364</v>
      </c>
      <c r="B106" s="93">
        <v>75</v>
      </c>
      <c r="C106" s="26">
        <v>36237</v>
      </c>
      <c r="D106" s="24">
        <v>1</v>
      </c>
      <c r="E106" s="94">
        <v>6</v>
      </c>
      <c r="F106" s="92">
        <v>50.807</v>
      </c>
      <c r="G106" s="92">
        <v>2.121</v>
      </c>
      <c r="H106" s="92">
        <v>12.894</v>
      </c>
      <c r="I106" s="92">
        <v>11.465</v>
      </c>
      <c r="J106" s="92">
        <v>0.141</v>
      </c>
      <c r="K106" s="92">
        <v>9.428</v>
      </c>
      <c r="L106" s="92">
        <v>10.363</v>
      </c>
      <c r="M106" s="92">
        <v>2.13</v>
      </c>
      <c r="N106" s="92">
        <v>0.373</v>
      </c>
      <c r="O106" s="92">
        <v>0.211</v>
      </c>
      <c r="P106" s="92">
        <v>99.933</v>
      </c>
      <c r="Q106" s="23"/>
    </row>
    <row r="107" spans="1:17" ht="14.25">
      <c r="A107" s="92" t="s">
        <v>1364</v>
      </c>
      <c r="B107" s="93">
        <v>76</v>
      </c>
      <c r="C107" s="26">
        <v>36237</v>
      </c>
      <c r="D107" s="24">
        <v>1</v>
      </c>
      <c r="E107" s="94">
        <v>6</v>
      </c>
      <c r="F107" s="92">
        <v>51.161</v>
      </c>
      <c r="G107" s="92">
        <v>2.153</v>
      </c>
      <c r="H107" s="92">
        <v>12.751</v>
      </c>
      <c r="I107" s="92">
        <v>11.347</v>
      </c>
      <c r="J107" s="92">
        <v>0.112</v>
      </c>
      <c r="K107" s="92">
        <v>9.873</v>
      </c>
      <c r="L107" s="92">
        <v>10.302</v>
      </c>
      <c r="M107" s="92">
        <v>2.077</v>
      </c>
      <c r="N107" s="92">
        <v>0.36</v>
      </c>
      <c r="O107" s="92">
        <v>0.219</v>
      </c>
      <c r="P107" s="92">
        <v>100.355</v>
      </c>
      <c r="Q107" s="23"/>
    </row>
    <row r="108" spans="1:17" ht="14.25">
      <c r="A108" s="92" t="s">
        <v>1364</v>
      </c>
      <c r="B108" s="93">
        <v>77</v>
      </c>
      <c r="C108" s="26">
        <v>36237</v>
      </c>
      <c r="D108" s="24">
        <v>1</v>
      </c>
      <c r="E108" s="94">
        <v>6</v>
      </c>
      <c r="F108" s="92">
        <v>52.031</v>
      </c>
      <c r="G108" s="92">
        <v>3.803</v>
      </c>
      <c r="H108" s="92">
        <v>12.029</v>
      </c>
      <c r="I108" s="92">
        <v>13.947</v>
      </c>
      <c r="J108" s="92">
        <v>0.149</v>
      </c>
      <c r="K108" s="92">
        <v>4.601</v>
      </c>
      <c r="L108" s="92">
        <v>9.206</v>
      </c>
      <c r="M108" s="92">
        <v>2.393</v>
      </c>
      <c r="N108" s="92">
        <v>0.67</v>
      </c>
      <c r="O108" s="92">
        <v>0.444</v>
      </c>
      <c r="P108" s="92">
        <v>99.273</v>
      </c>
      <c r="Q108" s="23"/>
    </row>
    <row r="109" spans="1:17" ht="14.25">
      <c r="A109" s="92" t="s">
        <v>1364</v>
      </c>
      <c r="B109" s="93">
        <v>78</v>
      </c>
      <c r="C109" s="26">
        <v>36237</v>
      </c>
      <c r="D109" s="24">
        <v>1</v>
      </c>
      <c r="E109" s="94">
        <v>6</v>
      </c>
      <c r="F109" s="92">
        <v>51.549</v>
      </c>
      <c r="G109" s="92">
        <v>2.343</v>
      </c>
      <c r="H109" s="92">
        <v>13.783</v>
      </c>
      <c r="I109" s="92">
        <v>10.845</v>
      </c>
      <c r="J109" s="92">
        <v>0.141</v>
      </c>
      <c r="K109" s="92">
        <v>6.102</v>
      </c>
      <c r="L109" s="92">
        <v>11.145</v>
      </c>
      <c r="M109" s="92">
        <v>2.185</v>
      </c>
      <c r="N109" s="92">
        <v>0.437</v>
      </c>
      <c r="O109" s="92">
        <v>0.282</v>
      </c>
      <c r="P109" s="92">
        <v>98.812</v>
      </c>
      <c r="Q109" s="23"/>
    </row>
    <row r="110" spans="1:17" ht="14.25">
      <c r="A110" s="92" t="s">
        <v>1364</v>
      </c>
      <c r="B110" s="93">
        <v>80</v>
      </c>
      <c r="C110" s="26">
        <v>36237</v>
      </c>
      <c r="D110" s="24">
        <v>1</v>
      </c>
      <c r="E110" s="94">
        <v>6</v>
      </c>
      <c r="F110" s="92">
        <v>51.277</v>
      </c>
      <c r="G110" s="92">
        <v>2.108</v>
      </c>
      <c r="H110" s="92">
        <v>12.991</v>
      </c>
      <c r="I110" s="92">
        <v>11.137</v>
      </c>
      <c r="J110" s="92">
        <v>0.227</v>
      </c>
      <c r="K110" s="92">
        <v>9.182</v>
      </c>
      <c r="L110" s="92">
        <v>10.701</v>
      </c>
      <c r="M110" s="92">
        <v>2.136</v>
      </c>
      <c r="N110" s="92">
        <v>0.352</v>
      </c>
      <c r="O110" s="92">
        <v>0.19</v>
      </c>
      <c r="P110" s="92">
        <v>100.301</v>
      </c>
      <c r="Q110" s="23"/>
    </row>
    <row r="111" spans="1:17" ht="14.25">
      <c r="A111" s="92" t="s">
        <v>1364</v>
      </c>
      <c r="B111" s="93">
        <v>81</v>
      </c>
      <c r="C111" s="26">
        <v>36237</v>
      </c>
      <c r="D111" s="24">
        <v>1</v>
      </c>
      <c r="E111" s="94">
        <v>6</v>
      </c>
      <c r="F111" s="92">
        <v>51.465</v>
      </c>
      <c r="G111" s="92">
        <v>2.278</v>
      </c>
      <c r="H111" s="92">
        <v>13.253</v>
      </c>
      <c r="I111" s="92">
        <v>10.495</v>
      </c>
      <c r="J111" s="92">
        <v>0.179</v>
      </c>
      <c r="K111" s="92">
        <v>8.734</v>
      </c>
      <c r="L111" s="92">
        <v>10.792</v>
      </c>
      <c r="M111" s="92">
        <v>2.116</v>
      </c>
      <c r="N111" s="92">
        <v>0.341</v>
      </c>
      <c r="O111" s="92">
        <v>0.193</v>
      </c>
      <c r="P111" s="92">
        <v>99.846</v>
      </c>
      <c r="Q111" s="23"/>
    </row>
    <row r="112" spans="1:17" ht="14.25">
      <c r="A112" s="92" t="s">
        <v>1364</v>
      </c>
      <c r="B112" s="93">
        <v>82</v>
      </c>
      <c r="C112" s="26">
        <v>36237</v>
      </c>
      <c r="D112" s="24">
        <v>1</v>
      </c>
      <c r="E112" s="94">
        <v>6</v>
      </c>
      <c r="F112" s="92">
        <v>51.155</v>
      </c>
      <c r="G112" s="92">
        <v>2.315</v>
      </c>
      <c r="H112" s="92">
        <v>12.929</v>
      </c>
      <c r="I112" s="92">
        <v>11.407</v>
      </c>
      <c r="J112" s="92">
        <v>0.171</v>
      </c>
      <c r="K112" s="92">
        <v>9.066</v>
      </c>
      <c r="L112" s="92">
        <v>10.54</v>
      </c>
      <c r="M112" s="92">
        <v>2.184</v>
      </c>
      <c r="N112" s="92">
        <v>0.368</v>
      </c>
      <c r="O112" s="92">
        <v>0.216</v>
      </c>
      <c r="P112" s="92">
        <v>100.351</v>
      </c>
      <c r="Q112" s="23"/>
    </row>
    <row r="113" spans="1:17" ht="14.25">
      <c r="A113" s="92" t="s">
        <v>1364</v>
      </c>
      <c r="B113" s="93">
        <v>83</v>
      </c>
      <c r="C113" s="26">
        <v>36237</v>
      </c>
      <c r="D113" s="24">
        <v>1</v>
      </c>
      <c r="E113" s="94">
        <v>6</v>
      </c>
      <c r="F113" s="92">
        <v>51.149</v>
      </c>
      <c r="G113" s="92">
        <v>2.315</v>
      </c>
      <c r="H113" s="92">
        <v>13.121</v>
      </c>
      <c r="I113" s="92">
        <v>10.877</v>
      </c>
      <c r="J113" s="92">
        <v>0.201</v>
      </c>
      <c r="K113" s="92">
        <v>8.65</v>
      </c>
      <c r="L113" s="92">
        <v>10.634</v>
      </c>
      <c r="M113" s="92">
        <v>2.114</v>
      </c>
      <c r="N113" s="92">
        <v>0.364</v>
      </c>
      <c r="O113" s="92">
        <v>0.205</v>
      </c>
      <c r="P113" s="92">
        <v>99.63</v>
      </c>
      <c r="Q113" s="23"/>
    </row>
    <row r="114" spans="1:17" ht="14.25">
      <c r="A114" s="92" t="s">
        <v>1364</v>
      </c>
      <c r="B114" s="93">
        <v>84</v>
      </c>
      <c r="C114" s="26">
        <v>36237</v>
      </c>
      <c r="D114" s="24">
        <v>1</v>
      </c>
      <c r="E114" s="94">
        <v>6</v>
      </c>
      <c r="F114" s="92">
        <v>51.108</v>
      </c>
      <c r="G114" s="92">
        <v>2.204</v>
      </c>
      <c r="H114" s="92">
        <v>12.773</v>
      </c>
      <c r="I114" s="92">
        <v>11.154</v>
      </c>
      <c r="J114" s="92">
        <v>0.212</v>
      </c>
      <c r="K114" s="92">
        <v>9.482</v>
      </c>
      <c r="L114" s="92">
        <v>10.36</v>
      </c>
      <c r="M114" s="92">
        <v>2.061</v>
      </c>
      <c r="N114" s="92">
        <v>0.346</v>
      </c>
      <c r="O114" s="92">
        <v>0.178</v>
      </c>
      <c r="P114" s="92">
        <v>99.878</v>
      </c>
      <c r="Q114" s="23"/>
    </row>
    <row r="115" spans="1:17" ht="14.25">
      <c r="A115" s="92" t="s">
        <v>1364</v>
      </c>
      <c r="B115" s="93">
        <v>85</v>
      </c>
      <c r="C115" s="26">
        <v>36237</v>
      </c>
      <c r="D115" s="24">
        <v>1</v>
      </c>
      <c r="E115" s="94">
        <v>6</v>
      </c>
      <c r="F115" s="92">
        <v>51.646</v>
      </c>
      <c r="G115" s="92">
        <v>2.317</v>
      </c>
      <c r="H115" s="92">
        <v>13.354</v>
      </c>
      <c r="I115" s="92">
        <v>11.351</v>
      </c>
      <c r="J115" s="92">
        <v>0.134</v>
      </c>
      <c r="K115" s="92">
        <v>8.025</v>
      </c>
      <c r="L115" s="92">
        <v>10.836</v>
      </c>
      <c r="M115" s="92">
        <v>2.226</v>
      </c>
      <c r="N115" s="92">
        <v>0.362</v>
      </c>
      <c r="O115" s="92">
        <v>0.212</v>
      </c>
      <c r="P115" s="92">
        <v>100.463</v>
      </c>
      <c r="Q115" s="23"/>
    </row>
    <row r="116" spans="1:17" ht="14.25">
      <c r="A116" s="92" t="s">
        <v>1364</v>
      </c>
      <c r="B116" s="93">
        <v>86</v>
      </c>
      <c r="C116" s="26">
        <v>36237</v>
      </c>
      <c r="D116" s="24">
        <v>1</v>
      </c>
      <c r="E116" s="94">
        <v>6</v>
      </c>
      <c r="F116" s="92">
        <v>50.906</v>
      </c>
      <c r="G116" s="92">
        <v>2.271</v>
      </c>
      <c r="H116" s="92">
        <v>12.818</v>
      </c>
      <c r="I116" s="92">
        <v>10.94</v>
      </c>
      <c r="J116" s="92">
        <v>0.179</v>
      </c>
      <c r="K116" s="92">
        <v>8.821</v>
      </c>
      <c r="L116" s="92">
        <v>10.651</v>
      </c>
      <c r="M116" s="92">
        <v>2.084</v>
      </c>
      <c r="N116" s="92">
        <v>0.368</v>
      </c>
      <c r="O116" s="92">
        <v>0.203</v>
      </c>
      <c r="P116" s="92">
        <v>99.241</v>
      </c>
      <c r="Q116" s="23"/>
    </row>
    <row r="117" spans="1:17" ht="14.25">
      <c r="A117" s="92" t="s">
        <v>1364</v>
      </c>
      <c r="B117" s="93">
        <v>88</v>
      </c>
      <c r="C117" s="26">
        <v>36237</v>
      </c>
      <c r="D117" s="24">
        <v>1</v>
      </c>
      <c r="E117" s="94">
        <v>6</v>
      </c>
      <c r="F117" s="92">
        <v>51.827</v>
      </c>
      <c r="G117" s="92">
        <v>2.564</v>
      </c>
      <c r="H117" s="92">
        <v>13.639</v>
      </c>
      <c r="I117" s="92">
        <v>10.95</v>
      </c>
      <c r="J117" s="92">
        <v>0.175</v>
      </c>
      <c r="K117" s="92">
        <v>7.43</v>
      </c>
      <c r="L117" s="92">
        <v>10.846</v>
      </c>
      <c r="M117" s="92">
        <v>2.276</v>
      </c>
      <c r="N117" s="92">
        <v>0.444</v>
      </c>
      <c r="O117" s="92">
        <v>0.208</v>
      </c>
      <c r="P117" s="92">
        <v>100.359</v>
      </c>
      <c r="Q117" s="23"/>
    </row>
    <row r="118" spans="1:17" ht="14.25">
      <c r="A118" s="92" t="s">
        <v>1364</v>
      </c>
      <c r="B118" s="93">
        <v>89</v>
      </c>
      <c r="C118" s="26">
        <v>36237</v>
      </c>
      <c r="D118" s="24">
        <v>1</v>
      </c>
      <c r="E118" s="94">
        <v>6</v>
      </c>
      <c r="F118" s="92">
        <v>51.308</v>
      </c>
      <c r="G118" s="92">
        <v>2.374</v>
      </c>
      <c r="H118" s="92">
        <v>13.253</v>
      </c>
      <c r="I118" s="92">
        <v>11.06</v>
      </c>
      <c r="J118" s="92">
        <v>0.179</v>
      </c>
      <c r="K118" s="92">
        <v>8.606</v>
      </c>
      <c r="L118" s="92">
        <v>10.919</v>
      </c>
      <c r="M118" s="92">
        <v>2.185</v>
      </c>
      <c r="N118" s="92">
        <v>0.418</v>
      </c>
      <c r="O118" s="92">
        <v>0.218</v>
      </c>
      <c r="P118" s="92">
        <v>100.52</v>
      </c>
      <c r="Q118" s="23"/>
    </row>
    <row r="119" spans="1:17" ht="14.25">
      <c r="A119" s="92" t="s">
        <v>1364</v>
      </c>
      <c r="B119" s="93">
        <v>90</v>
      </c>
      <c r="C119" s="26">
        <v>36237</v>
      </c>
      <c r="D119" s="24">
        <v>1</v>
      </c>
      <c r="E119" s="94">
        <v>6</v>
      </c>
      <c r="F119" s="92">
        <v>51.073</v>
      </c>
      <c r="G119" s="92">
        <v>2.394</v>
      </c>
      <c r="H119" s="92">
        <v>13.047</v>
      </c>
      <c r="I119" s="92">
        <v>11.162</v>
      </c>
      <c r="J119" s="92">
        <v>0.227</v>
      </c>
      <c r="K119" s="92">
        <v>8.671</v>
      </c>
      <c r="L119" s="92">
        <v>10.836</v>
      </c>
      <c r="M119" s="92">
        <v>2.147</v>
      </c>
      <c r="N119" s="92">
        <v>0.409</v>
      </c>
      <c r="O119" s="92">
        <v>0.215</v>
      </c>
      <c r="P119" s="92">
        <v>100.181</v>
      </c>
      <c r="Q119" s="23"/>
    </row>
    <row r="120" spans="1:17" ht="14.25">
      <c r="A120" s="92" t="s">
        <v>1364</v>
      </c>
      <c r="B120" s="93">
        <v>91</v>
      </c>
      <c r="C120" s="26">
        <v>36237</v>
      </c>
      <c r="D120" s="24">
        <v>1</v>
      </c>
      <c r="E120" s="94">
        <v>6</v>
      </c>
      <c r="F120" s="92">
        <v>50.641</v>
      </c>
      <c r="G120" s="92">
        <v>2.178</v>
      </c>
      <c r="H120" s="92">
        <v>12.849</v>
      </c>
      <c r="I120" s="92">
        <v>11.413</v>
      </c>
      <c r="J120" s="92">
        <v>0.167</v>
      </c>
      <c r="K120" s="92">
        <v>9.415</v>
      </c>
      <c r="L120" s="92">
        <v>10.66</v>
      </c>
      <c r="M120" s="92">
        <v>1.999</v>
      </c>
      <c r="N120" s="92">
        <v>0.385</v>
      </c>
      <c r="O120" s="92">
        <v>0.232</v>
      </c>
      <c r="P120" s="92">
        <v>99.939</v>
      </c>
      <c r="Q120" s="23"/>
    </row>
    <row r="121" spans="1:17" ht="14.25">
      <c r="A121" s="92"/>
      <c r="B121" s="93"/>
      <c r="C121" s="95" t="s">
        <v>436</v>
      </c>
      <c r="D121" s="24" t="s">
        <v>436</v>
      </c>
      <c r="E121" s="94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23"/>
    </row>
    <row r="122" spans="1:17" ht="14.25">
      <c r="A122" s="92" t="s">
        <v>1365</v>
      </c>
      <c r="B122" s="93">
        <v>92</v>
      </c>
      <c r="C122" s="26">
        <v>36237</v>
      </c>
      <c r="D122" s="24">
        <v>1</v>
      </c>
      <c r="E122" s="94">
        <v>7</v>
      </c>
      <c r="F122" s="92">
        <v>51.325</v>
      </c>
      <c r="G122" s="92">
        <v>2.325</v>
      </c>
      <c r="H122" s="92">
        <v>13.295</v>
      </c>
      <c r="I122" s="92">
        <v>11.108</v>
      </c>
      <c r="J122" s="92">
        <v>0.179</v>
      </c>
      <c r="K122" s="92">
        <v>8.139</v>
      </c>
      <c r="L122" s="92">
        <v>10.846</v>
      </c>
      <c r="M122" s="92">
        <v>2.191</v>
      </c>
      <c r="N122" s="92">
        <v>0.388</v>
      </c>
      <c r="O122" s="92">
        <v>0.24</v>
      </c>
      <c r="P122" s="92">
        <v>100.036</v>
      </c>
      <c r="Q122" s="23"/>
    </row>
    <row r="123" spans="1:17" ht="14.25">
      <c r="A123" s="92" t="s">
        <v>1365</v>
      </c>
      <c r="B123" s="93">
        <v>93</v>
      </c>
      <c r="C123" s="26">
        <v>36237</v>
      </c>
      <c r="D123" s="24">
        <v>1</v>
      </c>
      <c r="E123" s="94">
        <v>7</v>
      </c>
      <c r="F123" s="92">
        <v>50.873</v>
      </c>
      <c r="G123" s="92">
        <v>2.295</v>
      </c>
      <c r="H123" s="92">
        <v>13.198</v>
      </c>
      <c r="I123" s="92">
        <v>11.334</v>
      </c>
      <c r="J123" s="92">
        <v>0.13</v>
      </c>
      <c r="K123" s="92">
        <v>8.24</v>
      </c>
      <c r="L123" s="92">
        <v>10.994</v>
      </c>
      <c r="M123" s="92">
        <v>2.147</v>
      </c>
      <c r="N123" s="92">
        <v>0.409</v>
      </c>
      <c r="O123" s="92">
        <v>0.238</v>
      </c>
      <c r="P123" s="92">
        <v>99.858</v>
      </c>
      <c r="Q123" s="23"/>
    </row>
    <row r="124" spans="1:17" ht="14.25">
      <c r="A124" s="92" t="s">
        <v>1365</v>
      </c>
      <c r="B124" s="93">
        <v>94</v>
      </c>
      <c r="C124" s="26">
        <v>36237</v>
      </c>
      <c r="D124" s="24">
        <v>1</v>
      </c>
      <c r="E124" s="94">
        <v>7</v>
      </c>
      <c r="F124" s="92">
        <v>50.865</v>
      </c>
      <c r="G124" s="92">
        <v>2.302</v>
      </c>
      <c r="H124" s="92">
        <v>13.212</v>
      </c>
      <c r="I124" s="92">
        <v>11.269</v>
      </c>
      <c r="J124" s="92">
        <v>0.167</v>
      </c>
      <c r="K124" s="92">
        <v>8.021</v>
      </c>
      <c r="L124" s="92">
        <v>11.062</v>
      </c>
      <c r="M124" s="92">
        <v>2.187</v>
      </c>
      <c r="N124" s="92">
        <v>0.379</v>
      </c>
      <c r="O124" s="92">
        <v>0.204</v>
      </c>
      <c r="P124" s="92">
        <v>99.668</v>
      </c>
      <c r="Q124" s="23"/>
    </row>
    <row r="125" spans="1:17" ht="14.25">
      <c r="A125" s="92" t="s">
        <v>1365</v>
      </c>
      <c r="B125" s="93">
        <v>96</v>
      </c>
      <c r="C125" s="26">
        <v>36237</v>
      </c>
      <c r="D125" s="24">
        <v>1</v>
      </c>
      <c r="E125" s="94">
        <v>7</v>
      </c>
      <c r="F125" s="92">
        <v>50.735</v>
      </c>
      <c r="G125" s="92">
        <v>2.228</v>
      </c>
      <c r="H125" s="92">
        <v>12.888</v>
      </c>
      <c r="I125" s="92">
        <v>10.871</v>
      </c>
      <c r="J125" s="92">
        <v>0.127</v>
      </c>
      <c r="K125" s="92">
        <v>9.181</v>
      </c>
      <c r="L125" s="92">
        <v>10.766</v>
      </c>
      <c r="M125" s="92">
        <v>2.071</v>
      </c>
      <c r="N125" s="92">
        <v>0.368</v>
      </c>
      <c r="O125" s="92">
        <v>0.181</v>
      </c>
      <c r="P125" s="92">
        <v>99.416</v>
      </c>
      <c r="Q125" s="23"/>
    </row>
    <row r="126" spans="1:17" ht="14.25">
      <c r="A126" s="92" t="s">
        <v>1365</v>
      </c>
      <c r="B126" s="93">
        <v>97</v>
      </c>
      <c r="C126" s="26">
        <v>36237</v>
      </c>
      <c r="D126" s="24">
        <v>1</v>
      </c>
      <c r="E126" s="94">
        <v>7</v>
      </c>
      <c r="F126" s="92">
        <v>50.974</v>
      </c>
      <c r="G126" s="92">
        <v>2.106</v>
      </c>
      <c r="H126" s="92">
        <v>13.037</v>
      </c>
      <c r="I126" s="92">
        <v>11.319</v>
      </c>
      <c r="J126" s="92">
        <v>0.123</v>
      </c>
      <c r="K126" s="92">
        <v>8.808</v>
      </c>
      <c r="L126" s="92">
        <v>10.845</v>
      </c>
      <c r="M126" s="92">
        <v>2.022</v>
      </c>
      <c r="N126" s="92">
        <v>0.387</v>
      </c>
      <c r="O126" s="92">
        <v>0.257</v>
      </c>
      <c r="P126" s="92">
        <v>99.878</v>
      </c>
      <c r="Q126" s="23"/>
    </row>
    <row r="127" spans="1:17" ht="14.25">
      <c r="A127" s="92" t="s">
        <v>1365</v>
      </c>
      <c r="B127" s="93">
        <v>98</v>
      </c>
      <c r="C127" s="26">
        <v>36237</v>
      </c>
      <c r="D127" s="24">
        <v>1</v>
      </c>
      <c r="E127" s="94">
        <v>7</v>
      </c>
      <c r="F127" s="92">
        <v>50.979</v>
      </c>
      <c r="G127" s="92">
        <v>2.278</v>
      </c>
      <c r="H127" s="92">
        <v>12.85</v>
      </c>
      <c r="I127" s="92">
        <v>10.976</v>
      </c>
      <c r="J127" s="92">
        <v>0.149</v>
      </c>
      <c r="K127" s="92">
        <v>8.864</v>
      </c>
      <c r="L127" s="92">
        <v>10.571</v>
      </c>
      <c r="M127" s="92">
        <v>2.14</v>
      </c>
      <c r="N127" s="92">
        <v>0.374</v>
      </c>
      <c r="O127" s="92">
        <v>0.21</v>
      </c>
      <c r="P127" s="92">
        <v>99.391</v>
      </c>
      <c r="Q127" s="23"/>
    </row>
    <row r="128" spans="1:17" ht="14.25">
      <c r="A128" s="92" t="s">
        <v>1365</v>
      </c>
      <c r="B128" s="93">
        <v>99</v>
      </c>
      <c r="C128" s="26">
        <v>36237</v>
      </c>
      <c r="D128" s="24">
        <v>1</v>
      </c>
      <c r="E128" s="94">
        <v>7</v>
      </c>
      <c r="F128" s="92">
        <v>51.367</v>
      </c>
      <c r="G128" s="92">
        <v>2.311</v>
      </c>
      <c r="H128" s="92">
        <v>13.49</v>
      </c>
      <c r="I128" s="92">
        <v>11.581</v>
      </c>
      <c r="J128" s="92">
        <v>0.212</v>
      </c>
      <c r="K128" s="92">
        <v>7.82</v>
      </c>
      <c r="L128" s="92">
        <v>10.947</v>
      </c>
      <c r="M128" s="92">
        <v>2.148</v>
      </c>
      <c r="N128" s="92">
        <v>0.402</v>
      </c>
      <c r="O128" s="92">
        <v>0.22</v>
      </c>
      <c r="P128" s="92">
        <v>100.498</v>
      </c>
      <c r="Q128" s="23"/>
    </row>
    <row r="129" spans="1:17" ht="14.25">
      <c r="A129" s="92" t="s">
        <v>1365</v>
      </c>
      <c r="B129" s="93">
        <v>100</v>
      </c>
      <c r="C129" s="26">
        <v>36237</v>
      </c>
      <c r="D129" s="24">
        <v>1</v>
      </c>
      <c r="E129" s="94">
        <v>7</v>
      </c>
      <c r="F129" s="92">
        <v>51.4</v>
      </c>
      <c r="G129" s="92">
        <v>2.272</v>
      </c>
      <c r="H129" s="92">
        <v>13.29</v>
      </c>
      <c r="I129" s="92">
        <v>10.977</v>
      </c>
      <c r="J129" s="92">
        <v>0.219</v>
      </c>
      <c r="K129" s="92">
        <v>8.118</v>
      </c>
      <c r="L129" s="92">
        <v>10.776</v>
      </c>
      <c r="M129" s="92">
        <v>2.13</v>
      </c>
      <c r="N129" s="92">
        <v>0.415</v>
      </c>
      <c r="O129" s="92">
        <v>0.235</v>
      </c>
      <c r="P129" s="92">
        <v>99.832</v>
      </c>
      <c r="Q129" s="23"/>
    </row>
    <row r="130" spans="1:17" ht="14.25">
      <c r="A130" s="92" t="s">
        <v>1365</v>
      </c>
      <c r="B130" s="93">
        <v>101</v>
      </c>
      <c r="C130" s="26">
        <v>36237</v>
      </c>
      <c r="D130" s="24">
        <v>1</v>
      </c>
      <c r="E130" s="94">
        <v>7</v>
      </c>
      <c r="F130" s="92">
        <v>50.597</v>
      </c>
      <c r="G130" s="92">
        <v>2.169</v>
      </c>
      <c r="H130" s="92">
        <v>12.718</v>
      </c>
      <c r="I130" s="92">
        <v>11.272</v>
      </c>
      <c r="J130" s="92">
        <v>0.138</v>
      </c>
      <c r="K130" s="92">
        <v>9.349</v>
      </c>
      <c r="L130" s="92">
        <v>10.522</v>
      </c>
      <c r="M130" s="92">
        <v>2.089</v>
      </c>
      <c r="N130" s="92">
        <v>0.376</v>
      </c>
      <c r="O130" s="92">
        <v>0.237</v>
      </c>
      <c r="P130" s="92">
        <v>99.467</v>
      </c>
      <c r="Q130" s="23"/>
    </row>
    <row r="131" spans="1:17" ht="14.25">
      <c r="A131" s="92" t="s">
        <v>1365</v>
      </c>
      <c r="B131" s="93">
        <v>102</v>
      </c>
      <c r="C131" s="26">
        <v>36237</v>
      </c>
      <c r="D131" s="24">
        <v>1</v>
      </c>
      <c r="E131" s="94">
        <v>7</v>
      </c>
      <c r="F131" s="92">
        <v>51.119</v>
      </c>
      <c r="G131" s="92">
        <v>2.305</v>
      </c>
      <c r="H131" s="92">
        <v>13.535</v>
      </c>
      <c r="I131" s="92">
        <v>11.246</v>
      </c>
      <c r="J131" s="92">
        <v>0.186</v>
      </c>
      <c r="K131" s="92">
        <v>7.608</v>
      </c>
      <c r="L131" s="92">
        <v>10.892</v>
      </c>
      <c r="M131" s="92">
        <v>2.186</v>
      </c>
      <c r="N131" s="92">
        <v>0.405</v>
      </c>
      <c r="O131" s="92">
        <v>0.184</v>
      </c>
      <c r="P131" s="92">
        <v>99.666</v>
      </c>
      <c r="Q131" s="23"/>
    </row>
    <row r="132" spans="1:17" ht="14.25">
      <c r="A132" s="92" t="s">
        <v>1365</v>
      </c>
      <c r="B132" s="93">
        <v>103</v>
      </c>
      <c r="C132" s="26">
        <v>36237</v>
      </c>
      <c r="D132" s="24">
        <v>1</v>
      </c>
      <c r="E132" s="94">
        <v>7</v>
      </c>
      <c r="F132" s="92">
        <v>50.874</v>
      </c>
      <c r="G132" s="92">
        <v>2.168</v>
      </c>
      <c r="H132" s="92">
        <v>12.858</v>
      </c>
      <c r="I132" s="92">
        <v>11.248</v>
      </c>
      <c r="J132" s="92">
        <v>0.201</v>
      </c>
      <c r="K132" s="92">
        <v>9.51</v>
      </c>
      <c r="L132" s="92">
        <v>10.443</v>
      </c>
      <c r="M132" s="92">
        <v>2.056</v>
      </c>
      <c r="N132" s="92">
        <v>0.365</v>
      </c>
      <c r="O132" s="92">
        <v>0.18</v>
      </c>
      <c r="P132" s="92">
        <v>99.903</v>
      </c>
      <c r="Q132" s="23"/>
    </row>
    <row r="133" spans="1:17" ht="14.25">
      <c r="A133" s="92" t="s">
        <v>1365</v>
      </c>
      <c r="B133" s="93">
        <v>104</v>
      </c>
      <c r="C133" s="26">
        <v>36237</v>
      </c>
      <c r="D133" s="24">
        <v>1</v>
      </c>
      <c r="E133" s="94">
        <v>7</v>
      </c>
      <c r="F133" s="92">
        <v>51.184</v>
      </c>
      <c r="G133" s="92">
        <v>2.743</v>
      </c>
      <c r="H133" s="92">
        <v>13.525</v>
      </c>
      <c r="I133" s="92">
        <v>11.151</v>
      </c>
      <c r="J133" s="92">
        <v>0.16</v>
      </c>
      <c r="K133" s="92">
        <v>6.581</v>
      </c>
      <c r="L133" s="92">
        <v>10.642</v>
      </c>
      <c r="M133" s="92">
        <v>2.391</v>
      </c>
      <c r="N133" s="92">
        <v>0.521</v>
      </c>
      <c r="O133" s="92">
        <v>0.235</v>
      </c>
      <c r="P133" s="92">
        <v>99.133</v>
      </c>
      <c r="Q133" s="23"/>
    </row>
    <row r="134" spans="1:17" ht="14.25">
      <c r="A134" s="92" t="s">
        <v>1365</v>
      </c>
      <c r="B134" s="93">
        <v>105</v>
      </c>
      <c r="C134" s="26">
        <v>36237</v>
      </c>
      <c r="D134" s="24">
        <v>1</v>
      </c>
      <c r="E134" s="94">
        <v>7</v>
      </c>
      <c r="F134" s="92">
        <v>51.48</v>
      </c>
      <c r="G134" s="92">
        <v>2.685</v>
      </c>
      <c r="H134" s="92">
        <v>13.529</v>
      </c>
      <c r="I134" s="92">
        <v>11.356</v>
      </c>
      <c r="J134" s="92">
        <v>0.216</v>
      </c>
      <c r="K134" s="92">
        <v>6.557</v>
      </c>
      <c r="L134" s="92">
        <v>10.834</v>
      </c>
      <c r="M134" s="92">
        <v>2.431</v>
      </c>
      <c r="N134" s="92">
        <v>0.492</v>
      </c>
      <c r="O134" s="92">
        <v>0.235</v>
      </c>
      <c r="P134" s="92">
        <v>99.815</v>
      </c>
      <c r="Q134" s="23"/>
    </row>
    <row r="135" spans="1:17" ht="14.25">
      <c r="A135" s="92" t="s">
        <v>1365</v>
      </c>
      <c r="B135" s="93">
        <v>106</v>
      </c>
      <c r="C135" s="26">
        <v>36237</v>
      </c>
      <c r="D135" s="24">
        <v>1</v>
      </c>
      <c r="E135" s="94">
        <v>7</v>
      </c>
      <c r="F135" s="92">
        <v>50.422</v>
      </c>
      <c r="G135" s="92">
        <v>2.138</v>
      </c>
      <c r="H135" s="92">
        <v>12.742</v>
      </c>
      <c r="I135" s="92">
        <v>11.373</v>
      </c>
      <c r="J135" s="92">
        <v>0.19</v>
      </c>
      <c r="K135" s="92">
        <v>9.511</v>
      </c>
      <c r="L135" s="92">
        <v>10.65</v>
      </c>
      <c r="M135" s="92">
        <v>2.213</v>
      </c>
      <c r="N135" s="92">
        <v>0.373</v>
      </c>
      <c r="O135" s="92">
        <v>0.155</v>
      </c>
      <c r="P135" s="92">
        <v>99.767</v>
      </c>
      <c r="Q135" s="23"/>
    </row>
    <row r="136" spans="1:17" ht="14.25">
      <c r="A136" s="92" t="s">
        <v>1365</v>
      </c>
      <c r="B136" s="93">
        <v>107</v>
      </c>
      <c r="C136" s="26">
        <v>36237</v>
      </c>
      <c r="D136" s="24">
        <v>1</v>
      </c>
      <c r="E136" s="94">
        <v>7</v>
      </c>
      <c r="F136" s="92">
        <v>51.242</v>
      </c>
      <c r="G136" s="92">
        <v>2.284</v>
      </c>
      <c r="H136" s="92">
        <v>13.415</v>
      </c>
      <c r="I136" s="92">
        <v>11.148</v>
      </c>
      <c r="J136" s="92">
        <v>0.167</v>
      </c>
      <c r="K136" s="92">
        <v>8.053</v>
      </c>
      <c r="L136" s="92">
        <v>10.96</v>
      </c>
      <c r="M136" s="92">
        <v>2.186</v>
      </c>
      <c r="N136" s="92">
        <v>0.4</v>
      </c>
      <c r="O136" s="92">
        <v>0.188</v>
      </c>
      <c r="P136" s="92">
        <v>100.043</v>
      </c>
      <c r="Q136" s="23"/>
    </row>
    <row r="137" spans="1:17" ht="14.25">
      <c r="A137" s="92" t="s">
        <v>1365</v>
      </c>
      <c r="B137" s="93">
        <v>108</v>
      </c>
      <c r="C137" s="26">
        <v>36237</v>
      </c>
      <c r="D137" s="24">
        <v>1</v>
      </c>
      <c r="E137" s="94">
        <v>7</v>
      </c>
      <c r="F137" s="92">
        <v>51.105</v>
      </c>
      <c r="G137" s="92">
        <v>2.116</v>
      </c>
      <c r="H137" s="92">
        <v>12.943</v>
      </c>
      <c r="I137" s="92">
        <v>11.052</v>
      </c>
      <c r="J137" s="92">
        <v>0.127</v>
      </c>
      <c r="K137" s="92">
        <v>9.508</v>
      </c>
      <c r="L137" s="92">
        <v>10.48</v>
      </c>
      <c r="M137" s="92">
        <v>2.088</v>
      </c>
      <c r="N137" s="92">
        <v>0.374</v>
      </c>
      <c r="O137" s="92">
        <v>0.179</v>
      </c>
      <c r="P137" s="92">
        <v>99.972</v>
      </c>
      <c r="Q137" s="23"/>
    </row>
    <row r="138" spans="1:17" ht="14.25">
      <c r="A138" s="92" t="s">
        <v>1365</v>
      </c>
      <c r="B138" s="93">
        <v>109</v>
      </c>
      <c r="C138" s="26">
        <v>36237</v>
      </c>
      <c r="D138" s="24">
        <v>1</v>
      </c>
      <c r="E138" s="94">
        <v>7</v>
      </c>
      <c r="F138" s="92">
        <v>50.557</v>
      </c>
      <c r="G138" s="92">
        <v>2.242</v>
      </c>
      <c r="H138" s="92">
        <v>12.879</v>
      </c>
      <c r="I138" s="92">
        <v>11.347</v>
      </c>
      <c r="J138" s="92">
        <v>0.1</v>
      </c>
      <c r="K138" s="92">
        <v>9.288</v>
      </c>
      <c r="L138" s="92">
        <v>10.59</v>
      </c>
      <c r="M138" s="92">
        <v>2.059</v>
      </c>
      <c r="N138" s="92">
        <v>0.381</v>
      </c>
      <c r="O138" s="92">
        <v>0.156</v>
      </c>
      <c r="P138" s="92">
        <v>99.599</v>
      </c>
      <c r="Q138" s="23"/>
    </row>
    <row r="139" spans="1:17" ht="14.25">
      <c r="A139" s="92" t="s">
        <v>1365</v>
      </c>
      <c r="B139" s="93">
        <v>110</v>
      </c>
      <c r="C139" s="26">
        <v>36237</v>
      </c>
      <c r="D139" s="24">
        <v>1</v>
      </c>
      <c r="E139" s="94">
        <v>7</v>
      </c>
      <c r="F139" s="92">
        <v>50.484</v>
      </c>
      <c r="G139" s="92">
        <v>2.092</v>
      </c>
      <c r="H139" s="92">
        <v>12.088</v>
      </c>
      <c r="I139" s="92">
        <v>11.071</v>
      </c>
      <c r="J139" s="92">
        <v>0.212</v>
      </c>
      <c r="K139" s="92">
        <v>11.109</v>
      </c>
      <c r="L139" s="92">
        <v>10.061</v>
      </c>
      <c r="M139" s="92">
        <v>1.962</v>
      </c>
      <c r="N139" s="92">
        <v>0.341</v>
      </c>
      <c r="O139" s="92">
        <v>0.146</v>
      </c>
      <c r="P139" s="92">
        <v>99.566</v>
      </c>
      <c r="Q139" s="23"/>
    </row>
    <row r="140" spans="1:17" ht="14.25">
      <c r="A140" s="92" t="s">
        <v>1365</v>
      </c>
      <c r="B140" s="93">
        <v>111</v>
      </c>
      <c r="C140" s="26">
        <v>36237</v>
      </c>
      <c r="D140" s="24">
        <v>1</v>
      </c>
      <c r="E140" s="94">
        <v>7</v>
      </c>
      <c r="F140" s="92">
        <v>50.547</v>
      </c>
      <c r="G140" s="92">
        <v>2.08</v>
      </c>
      <c r="H140" s="92">
        <v>12.254</v>
      </c>
      <c r="I140" s="92">
        <v>11.576</v>
      </c>
      <c r="J140" s="92">
        <v>0.197</v>
      </c>
      <c r="K140" s="92">
        <v>11.091</v>
      </c>
      <c r="L140" s="92">
        <v>10.033</v>
      </c>
      <c r="M140" s="92">
        <v>1.942</v>
      </c>
      <c r="N140" s="92">
        <v>0.341</v>
      </c>
      <c r="O140" s="92">
        <v>0.175</v>
      </c>
      <c r="P140" s="92">
        <v>100.236</v>
      </c>
      <c r="Q140" s="23"/>
    </row>
    <row r="141" spans="1:17" ht="14.25">
      <c r="A141" s="92" t="s">
        <v>1365</v>
      </c>
      <c r="B141" s="93">
        <v>112</v>
      </c>
      <c r="C141" s="26">
        <v>36237</v>
      </c>
      <c r="D141" s="24">
        <v>1</v>
      </c>
      <c r="E141" s="94">
        <v>7</v>
      </c>
      <c r="F141" s="92">
        <v>51.132</v>
      </c>
      <c r="G141" s="92">
        <v>2.162</v>
      </c>
      <c r="H141" s="92">
        <v>13.177</v>
      </c>
      <c r="I141" s="92">
        <v>11.014</v>
      </c>
      <c r="J141" s="92">
        <v>0.234</v>
      </c>
      <c r="K141" s="92">
        <v>7.704</v>
      </c>
      <c r="L141" s="92">
        <v>10.807</v>
      </c>
      <c r="M141" s="92">
        <v>2.247</v>
      </c>
      <c r="N141" s="92">
        <v>0.406</v>
      </c>
      <c r="O141" s="92">
        <v>0.242</v>
      </c>
      <c r="P141" s="92">
        <v>99.125</v>
      </c>
      <c r="Q141" s="23"/>
    </row>
    <row r="142" spans="1:17" ht="14.25">
      <c r="A142" s="92" t="s">
        <v>1365</v>
      </c>
      <c r="B142" s="93">
        <v>113</v>
      </c>
      <c r="C142" s="26">
        <v>36237</v>
      </c>
      <c r="D142" s="24">
        <v>1</v>
      </c>
      <c r="E142" s="94">
        <v>7</v>
      </c>
      <c r="F142" s="92">
        <v>50.682</v>
      </c>
      <c r="G142" s="92">
        <v>2.265</v>
      </c>
      <c r="H142" s="92">
        <v>12.968</v>
      </c>
      <c r="I142" s="92">
        <v>11.249</v>
      </c>
      <c r="J142" s="92">
        <v>0.19</v>
      </c>
      <c r="K142" s="92">
        <v>8.663</v>
      </c>
      <c r="L142" s="92">
        <v>10.728</v>
      </c>
      <c r="M142" s="92">
        <v>2.006</v>
      </c>
      <c r="N142" s="92">
        <v>0.375</v>
      </c>
      <c r="O142" s="92">
        <v>0.19</v>
      </c>
      <c r="P142" s="92">
        <v>99.316</v>
      </c>
      <c r="Q142" s="23"/>
    </row>
    <row r="143" spans="1:17" ht="14.25">
      <c r="A143" s="92" t="s">
        <v>1365</v>
      </c>
      <c r="B143" s="93">
        <v>114</v>
      </c>
      <c r="C143" s="26">
        <v>36237</v>
      </c>
      <c r="D143" s="24">
        <v>1</v>
      </c>
      <c r="E143" s="94">
        <v>7</v>
      </c>
      <c r="F143" s="92">
        <v>51.292</v>
      </c>
      <c r="G143" s="92">
        <v>2.512</v>
      </c>
      <c r="H143" s="92">
        <v>13.76</v>
      </c>
      <c r="I143" s="92">
        <v>10.769</v>
      </c>
      <c r="J143" s="92">
        <v>0.316</v>
      </c>
      <c r="K143" s="92">
        <v>6.586</v>
      </c>
      <c r="L143" s="92">
        <v>11.056</v>
      </c>
      <c r="M143" s="92">
        <v>2.272</v>
      </c>
      <c r="N143" s="92">
        <v>0.429</v>
      </c>
      <c r="O143" s="92">
        <v>0.247</v>
      </c>
      <c r="P143" s="92">
        <v>99.239</v>
      </c>
      <c r="Q143" s="23"/>
    </row>
    <row r="144" spans="1:17" ht="14.25">
      <c r="A144" s="92"/>
      <c r="B144" s="93"/>
      <c r="C144" s="95" t="s">
        <v>436</v>
      </c>
      <c r="D144" s="24" t="s">
        <v>436</v>
      </c>
      <c r="E144" s="94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23"/>
    </row>
    <row r="145" spans="1:17" ht="14.25">
      <c r="A145" s="92" t="s">
        <v>1366</v>
      </c>
      <c r="B145" s="93">
        <v>115</v>
      </c>
      <c r="C145" s="26">
        <v>36237</v>
      </c>
      <c r="D145" s="24">
        <v>1</v>
      </c>
      <c r="E145" s="94">
        <v>8</v>
      </c>
      <c r="F145" s="92">
        <v>51.558</v>
      </c>
      <c r="G145" s="92">
        <v>2.562</v>
      </c>
      <c r="H145" s="92">
        <v>13.979</v>
      </c>
      <c r="I145" s="92">
        <v>10.704</v>
      </c>
      <c r="J145" s="92">
        <v>0.242</v>
      </c>
      <c r="K145" s="92">
        <v>6.23</v>
      </c>
      <c r="L145" s="92">
        <v>11.129</v>
      </c>
      <c r="M145" s="92">
        <v>2.532</v>
      </c>
      <c r="N145" s="92">
        <v>0.497</v>
      </c>
      <c r="O145" s="92">
        <v>0.279</v>
      </c>
      <c r="P145" s="92">
        <v>99.712</v>
      </c>
      <c r="Q145" s="23"/>
    </row>
    <row r="146" spans="1:17" ht="14.25">
      <c r="A146" s="92" t="s">
        <v>1366</v>
      </c>
      <c r="B146" s="93">
        <v>116</v>
      </c>
      <c r="C146" s="26">
        <v>36237</v>
      </c>
      <c r="D146" s="24">
        <v>1</v>
      </c>
      <c r="E146" s="94">
        <v>8</v>
      </c>
      <c r="F146" s="92">
        <v>51.811</v>
      </c>
      <c r="G146" s="92">
        <v>2.525</v>
      </c>
      <c r="H146" s="92">
        <v>14.08</v>
      </c>
      <c r="I146" s="92">
        <v>11.398</v>
      </c>
      <c r="J146" s="92">
        <v>0.275</v>
      </c>
      <c r="K146" s="92">
        <v>5.708</v>
      </c>
      <c r="L146" s="92">
        <v>11.211</v>
      </c>
      <c r="M146" s="92">
        <v>2.193</v>
      </c>
      <c r="N146" s="92">
        <v>0.44</v>
      </c>
      <c r="O146" s="92">
        <v>0.277</v>
      </c>
      <c r="P146" s="92">
        <v>99.918</v>
      </c>
      <c r="Q146" s="23"/>
    </row>
    <row r="147" spans="1:17" ht="14.25">
      <c r="A147" s="92" t="s">
        <v>1366</v>
      </c>
      <c r="B147" s="93">
        <v>117</v>
      </c>
      <c r="C147" s="26">
        <v>36237</v>
      </c>
      <c r="D147" s="24">
        <v>1</v>
      </c>
      <c r="E147" s="94">
        <v>8</v>
      </c>
      <c r="F147" s="92">
        <v>51.461</v>
      </c>
      <c r="G147" s="92">
        <v>2.326</v>
      </c>
      <c r="H147" s="92">
        <v>13.57</v>
      </c>
      <c r="I147" s="92">
        <v>10.558</v>
      </c>
      <c r="J147" s="92">
        <v>0.331</v>
      </c>
      <c r="K147" s="92">
        <v>7.601</v>
      </c>
      <c r="L147" s="92">
        <v>10.75</v>
      </c>
      <c r="M147" s="92">
        <v>2.237</v>
      </c>
      <c r="N147" s="92">
        <v>0.414</v>
      </c>
      <c r="O147" s="92">
        <v>0.248</v>
      </c>
      <c r="P147" s="92">
        <v>99.496</v>
      </c>
      <c r="Q147" s="23"/>
    </row>
    <row r="148" spans="1:17" ht="14.25">
      <c r="A148" s="92" t="s">
        <v>1366</v>
      </c>
      <c r="B148" s="93">
        <v>118</v>
      </c>
      <c r="C148" s="26">
        <v>36237</v>
      </c>
      <c r="D148" s="24">
        <v>1</v>
      </c>
      <c r="E148" s="94">
        <v>8</v>
      </c>
      <c r="F148" s="92">
        <v>51.768</v>
      </c>
      <c r="G148" s="92">
        <v>2.672</v>
      </c>
      <c r="H148" s="92">
        <v>13.63</v>
      </c>
      <c r="I148" s="92">
        <v>11.153</v>
      </c>
      <c r="J148" s="92">
        <v>0.305</v>
      </c>
      <c r="K148" s="92">
        <v>6.202</v>
      </c>
      <c r="L148" s="92">
        <v>11.051</v>
      </c>
      <c r="M148" s="92">
        <v>2.271</v>
      </c>
      <c r="N148" s="92">
        <v>0.478</v>
      </c>
      <c r="O148" s="92">
        <v>0.263</v>
      </c>
      <c r="P148" s="92">
        <v>99.793</v>
      </c>
      <c r="Q148" s="23"/>
    </row>
    <row r="149" spans="1:17" ht="14.25">
      <c r="A149" s="92" t="s">
        <v>1366</v>
      </c>
      <c r="B149" s="93">
        <v>119</v>
      </c>
      <c r="C149" s="26">
        <v>36237</v>
      </c>
      <c r="D149" s="24">
        <v>1</v>
      </c>
      <c r="E149" s="94">
        <v>8</v>
      </c>
      <c r="F149" s="92">
        <v>51.394</v>
      </c>
      <c r="G149" s="92">
        <v>2.44</v>
      </c>
      <c r="H149" s="92">
        <v>13.586</v>
      </c>
      <c r="I149" s="92">
        <v>10.917</v>
      </c>
      <c r="J149" s="92">
        <v>0.264</v>
      </c>
      <c r="K149" s="92">
        <v>7.213</v>
      </c>
      <c r="L149" s="92">
        <v>10.973</v>
      </c>
      <c r="M149" s="92">
        <v>2.218</v>
      </c>
      <c r="N149" s="92">
        <v>0.41</v>
      </c>
      <c r="O149" s="92">
        <v>0.216</v>
      </c>
      <c r="P149" s="92">
        <v>99.631</v>
      </c>
      <c r="Q149" s="23"/>
    </row>
    <row r="150" spans="1:17" ht="14.25">
      <c r="A150" s="92" t="s">
        <v>1366</v>
      </c>
      <c r="B150" s="93">
        <v>120</v>
      </c>
      <c r="C150" s="26">
        <v>36237</v>
      </c>
      <c r="D150" s="24">
        <v>1</v>
      </c>
      <c r="E150" s="94">
        <v>8</v>
      </c>
      <c r="F150" s="92">
        <v>51.333</v>
      </c>
      <c r="G150" s="92">
        <v>3.011</v>
      </c>
      <c r="H150" s="92">
        <v>13.463</v>
      </c>
      <c r="I150" s="92">
        <v>11.125</v>
      </c>
      <c r="J150" s="92">
        <v>0.264</v>
      </c>
      <c r="K150" s="92">
        <v>6.088</v>
      </c>
      <c r="L150" s="92">
        <v>10.474</v>
      </c>
      <c r="M150" s="92">
        <v>2.536</v>
      </c>
      <c r="N150" s="92">
        <v>0.601</v>
      </c>
      <c r="O150" s="92">
        <v>0.313</v>
      </c>
      <c r="P150" s="92">
        <v>99.208</v>
      </c>
      <c r="Q150" s="23"/>
    </row>
    <row r="151" spans="1:17" ht="14.25">
      <c r="A151" s="92" t="s">
        <v>1366</v>
      </c>
      <c r="B151" s="93">
        <v>121</v>
      </c>
      <c r="C151" s="26">
        <v>36237</v>
      </c>
      <c r="D151" s="24">
        <v>1</v>
      </c>
      <c r="E151" s="94">
        <v>8</v>
      </c>
      <c r="F151" s="92">
        <v>51.571</v>
      </c>
      <c r="G151" s="92">
        <v>2.514</v>
      </c>
      <c r="H151" s="92">
        <v>13.636</v>
      </c>
      <c r="I151" s="92">
        <v>10.597</v>
      </c>
      <c r="J151" s="92">
        <v>0.208</v>
      </c>
      <c r="K151" s="92">
        <v>6.787</v>
      </c>
      <c r="L151" s="92">
        <v>11.261</v>
      </c>
      <c r="M151" s="92">
        <v>2.378</v>
      </c>
      <c r="N151" s="92">
        <v>0.489</v>
      </c>
      <c r="O151" s="92">
        <v>0.286</v>
      </c>
      <c r="P151" s="92">
        <v>99.727</v>
      </c>
      <c r="Q151" s="23"/>
    </row>
    <row r="152" spans="1:17" ht="14.25">
      <c r="A152" s="92"/>
      <c r="B152" s="93"/>
      <c r="C152" s="24"/>
      <c r="D152" s="24" t="s">
        <v>436</v>
      </c>
      <c r="E152" s="94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23"/>
    </row>
    <row r="153" spans="1:17" ht="14.25">
      <c r="A153" s="92" t="s">
        <v>1367</v>
      </c>
      <c r="B153" s="93">
        <v>7</v>
      </c>
      <c r="C153" s="26">
        <v>36245</v>
      </c>
      <c r="D153" s="24">
        <v>1</v>
      </c>
      <c r="E153" s="94">
        <v>10</v>
      </c>
      <c r="F153" s="92">
        <v>50.304</v>
      </c>
      <c r="G153" s="92">
        <v>2.36</v>
      </c>
      <c r="H153" s="92">
        <v>12.564</v>
      </c>
      <c r="I153" s="92">
        <v>11.279</v>
      </c>
      <c r="J153" s="92">
        <v>0.138</v>
      </c>
      <c r="K153" s="92">
        <v>9.676</v>
      </c>
      <c r="L153" s="92">
        <v>10.373</v>
      </c>
      <c r="M153" s="92">
        <v>2.166</v>
      </c>
      <c r="N153" s="92">
        <v>0.487</v>
      </c>
      <c r="O153" s="92">
        <v>0.228</v>
      </c>
      <c r="P153" s="92">
        <v>99.575</v>
      </c>
      <c r="Q153" s="23"/>
    </row>
    <row r="154" spans="1:17" ht="14.25">
      <c r="A154" s="92" t="s">
        <v>1367</v>
      </c>
      <c r="B154" s="93">
        <v>8</v>
      </c>
      <c r="C154" s="26">
        <v>36245</v>
      </c>
      <c r="D154" s="24">
        <v>1</v>
      </c>
      <c r="E154" s="94">
        <v>10</v>
      </c>
      <c r="F154" s="92">
        <v>50.221</v>
      </c>
      <c r="G154" s="92">
        <v>2.404</v>
      </c>
      <c r="H154" s="92">
        <v>12.592</v>
      </c>
      <c r="I154" s="92">
        <v>11.411</v>
      </c>
      <c r="J154" s="92">
        <v>0.202</v>
      </c>
      <c r="K154" s="92">
        <v>9.871</v>
      </c>
      <c r="L154" s="92">
        <v>10.406</v>
      </c>
      <c r="M154" s="92">
        <v>2.104</v>
      </c>
      <c r="N154" s="92">
        <v>0.467</v>
      </c>
      <c r="O154" s="92">
        <v>0.223</v>
      </c>
      <c r="P154" s="92">
        <v>99.901</v>
      </c>
      <c r="Q154" s="23"/>
    </row>
    <row r="155" spans="1:17" ht="14.25">
      <c r="A155" s="92" t="s">
        <v>1367</v>
      </c>
      <c r="B155" s="93">
        <v>9</v>
      </c>
      <c r="C155" s="26">
        <v>36245</v>
      </c>
      <c r="D155" s="24">
        <v>1</v>
      </c>
      <c r="E155" s="94">
        <v>10</v>
      </c>
      <c r="F155" s="92">
        <v>50.407</v>
      </c>
      <c r="G155" s="92">
        <v>2.455</v>
      </c>
      <c r="H155" s="92">
        <v>12.706</v>
      </c>
      <c r="I155" s="92">
        <v>11.432</v>
      </c>
      <c r="J155" s="92">
        <v>0.146</v>
      </c>
      <c r="K155" s="92">
        <v>9.298</v>
      </c>
      <c r="L155" s="92">
        <v>10.86</v>
      </c>
      <c r="M155" s="92">
        <v>2.188</v>
      </c>
      <c r="N155" s="92">
        <v>0.477</v>
      </c>
      <c r="O155" s="92">
        <v>0.259</v>
      </c>
      <c r="P155" s="92">
        <v>100.228</v>
      </c>
      <c r="Q155" s="23"/>
    </row>
    <row r="156" spans="1:17" ht="14.25">
      <c r="A156" s="92" t="s">
        <v>1367</v>
      </c>
      <c r="B156" s="93">
        <v>10</v>
      </c>
      <c r="C156" s="26">
        <v>36245</v>
      </c>
      <c r="D156" s="24">
        <v>1</v>
      </c>
      <c r="E156" s="94">
        <v>10</v>
      </c>
      <c r="F156" s="92">
        <v>50.646</v>
      </c>
      <c r="G156" s="92">
        <v>2.065</v>
      </c>
      <c r="H156" s="92">
        <v>13.337</v>
      </c>
      <c r="I156" s="92">
        <v>11.377</v>
      </c>
      <c r="J156" s="92">
        <v>0.154</v>
      </c>
      <c r="K156" s="92">
        <v>10.211</v>
      </c>
      <c r="L156" s="92">
        <v>10.006</v>
      </c>
      <c r="M156" s="92">
        <v>2.312</v>
      </c>
      <c r="N156" s="92">
        <v>0.365</v>
      </c>
      <c r="O156" s="92">
        <v>0.182</v>
      </c>
      <c r="P156" s="92">
        <v>100.655</v>
      </c>
      <c r="Q156" s="23"/>
    </row>
    <row r="157" spans="1:17" ht="14.25">
      <c r="A157" s="92" t="s">
        <v>1367</v>
      </c>
      <c r="B157" s="93">
        <v>11</v>
      </c>
      <c r="C157" s="26">
        <v>36245</v>
      </c>
      <c r="D157" s="24">
        <v>1</v>
      </c>
      <c r="E157" s="94">
        <v>10</v>
      </c>
      <c r="F157" s="92">
        <v>50.326</v>
      </c>
      <c r="G157" s="92">
        <v>2.419</v>
      </c>
      <c r="H157" s="92">
        <v>12.516</v>
      </c>
      <c r="I157" s="92">
        <v>11.304</v>
      </c>
      <c r="J157" s="92">
        <v>0.169</v>
      </c>
      <c r="K157" s="92">
        <v>9.708</v>
      </c>
      <c r="L157" s="92">
        <v>10.837</v>
      </c>
      <c r="M157" s="92">
        <v>2.173</v>
      </c>
      <c r="N157" s="92">
        <v>0.458</v>
      </c>
      <c r="O157" s="92">
        <v>0.257</v>
      </c>
      <c r="P157" s="92">
        <v>100.167</v>
      </c>
      <c r="Q157" s="23"/>
    </row>
    <row r="158" spans="1:17" ht="14.25">
      <c r="A158" s="92" t="s">
        <v>1367</v>
      </c>
      <c r="B158" s="93">
        <v>12</v>
      </c>
      <c r="C158" s="26">
        <v>36245</v>
      </c>
      <c r="D158" s="24">
        <v>1</v>
      </c>
      <c r="E158" s="94">
        <v>10</v>
      </c>
      <c r="F158" s="92">
        <v>49.921</v>
      </c>
      <c r="G158" s="92">
        <v>2.371</v>
      </c>
      <c r="H158" s="92">
        <v>12.361</v>
      </c>
      <c r="I158" s="92">
        <v>11.392</v>
      </c>
      <c r="J158" s="92">
        <v>0.131</v>
      </c>
      <c r="K158" s="92">
        <v>9.561</v>
      </c>
      <c r="L158" s="92">
        <v>10.424</v>
      </c>
      <c r="M158" s="92">
        <v>2.151</v>
      </c>
      <c r="N158" s="92">
        <v>0.472</v>
      </c>
      <c r="O158" s="92">
        <v>0.255</v>
      </c>
      <c r="P158" s="92">
        <v>99.039</v>
      </c>
      <c r="Q158" s="23"/>
    </row>
    <row r="159" spans="1:17" ht="14.25">
      <c r="A159" s="92" t="s">
        <v>1367</v>
      </c>
      <c r="B159" s="93">
        <v>13</v>
      </c>
      <c r="C159" s="26">
        <v>36245</v>
      </c>
      <c r="D159" s="24">
        <v>1</v>
      </c>
      <c r="E159" s="94">
        <v>10</v>
      </c>
      <c r="F159" s="92">
        <v>47.064</v>
      </c>
      <c r="G159" s="92">
        <v>2.242</v>
      </c>
      <c r="H159" s="92">
        <v>12.594</v>
      </c>
      <c r="I159" s="92">
        <v>11.012</v>
      </c>
      <c r="J159" s="92">
        <v>0.142</v>
      </c>
      <c r="K159" s="92">
        <v>9.548</v>
      </c>
      <c r="L159" s="92">
        <v>10.385</v>
      </c>
      <c r="M159" s="92">
        <v>2.212</v>
      </c>
      <c r="N159" s="92">
        <v>0.457</v>
      </c>
      <c r="O159" s="92">
        <v>0.22</v>
      </c>
      <c r="P159" s="92">
        <v>95.876</v>
      </c>
      <c r="Q159" s="23"/>
    </row>
    <row r="160" spans="1:17" ht="14.25">
      <c r="A160" s="92" t="s">
        <v>1367</v>
      </c>
      <c r="B160" s="93">
        <v>14</v>
      </c>
      <c r="C160" s="26">
        <v>36245</v>
      </c>
      <c r="D160" s="24">
        <v>1</v>
      </c>
      <c r="E160" s="94">
        <v>10</v>
      </c>
      <c r="F160" s="92">
        <v>48.495</v>
      </c>
      <c r="G160" s="92">
        <v>2.263</v>
      </c>
      <c r="H160" s="92">
        <v>12.146</v>
      </c>
      <c r="I160" s="92">
        <v>11.068</v>
      </c>
      <c r="J160" s="92">
        <v>0.176</v>
      </c>
      <c r="K160" s="92">
        <v>9.275</v>
      </c>
      <c r="L160" s="92">
        <v>10.27</v>
      </c>
      <c r="M160" s="92">
        <v>2.045</v>
      </c>
      <c r="N160" s="92">
        <v>0.453</v>
      </c>
      <c r="O160" s="92">
        <v>0.246</v>
      </c>
      <c r="P160" s="92">
        <v>96.437</v>
      </c>
      <c r="Q160" s="23"/>
    </row>
    <row r="161" spans="1:17" ht="14.25">
      <c r="A161" s="92" t="s">
        <v>1367</v>
      </c>
      <c r="B161" s="93">
        <v>15</v>
      </c>
      <c r="C161" s="26">
        <v>36245</v>
      </c>
      <c r="D161" s="24">
        <v>1</v>
      </c>
      <c r="E161" s="94">
        <v>10</v>
      </c>
      <c r="F161" s="92">
        <v>50.804</v>
      </c>
      <c r="G161" s="92">
        <v>2.168</v>
      </c>
      <c r="H161" s="92">
        <v>12.545</v>
      </c>
      <c r="I161" s="92">
        <v>11.586</v>
      </c>
      <c r="J161" s="92">
        <v>0.157</v>
      </c>
      <c r="K161" s="92">
        <v>10.328</v>
      </c>
      <c r="L161" s="92">
        <v>10.036</v>
      </c>
      <c r="M161" s="92">
        <v>2.135</v>
      </c>
      <c r="N161" s="92">
        <v>0.335</v>
      </c>
      <c r="O161" s="92">
        <v>0.193</v>
      </c>
      <c r="P161" s="92">
        <v>100.287</v>
      </c>
      <c r="Q161" s="23"/>
    </row>
    <row r="162" spans="1:17" ht="14.25">
      <c r="A162" s="92" t="s">
        <v>1367</v>
      </c>
      <c r="B162" s="93">
        <v>17</v>
      </c>
      <c r="C162" s="26">
        <v>36245</v>
      </c>
      <c r="D162" s="24">
        <v>1</v>
      </c>
      <c r="E162" s="94">
        <v>10</v>
      </c>
      <c r="F162" s="92">
        <v>50.394</v>
      </c>
      <c r="G162" s="92">
        <v>2.34</v>
      </c>
      <c r="H162" s="92">
        <v>12.705</v>
      </c>
      <c r="I162" s="92">
        <v>11.207</v>
      </c>
      <c r="J162" s="92">
        <v>0.236</v>
      </c>
      <c r="K162" s="92">
        <v>9.668</v>
      </c>
      <c r="L162" s="92">
        <v>10.674</v>
      </c>
      <c r="M162" s="92">
        <v>2.228</v>
      </c>
      <c r="N162" s="92">
        <v>0.483</v>
      </c>
      <c r="O162" s="92">
        <v>0.226</v>
      </c>
      <c r="P162" s="92">
        <v>100.161</v>
      </c>
      <c r="Q162" s="23"/>
    </row>
    <row r="163" spans="1:17" ht="14.25">
      <c r="A163" s="92" t="s">
        <v>1367</v>
      </c>
      <c r="B163" s="93">
        <v>18</v>
      </c>
      <c r="C163" s="26">
        <v>36245</v>
      </c>
      <c r="D163" s="24">
        <v>1</v>
      </c>
      <c r="E163" s="94">
        <v>10</v>
      </c>
      <c r="F163" s="92">
        <v>50.72</v>
      </c>
      <c r="G163" s="92">
        <v>2.128</v>
      </c>
      <c r="H163" s="92">
        <v>12.687</v>
      </c>
      <c r="I163" s="92">
        <v>11.685</v>
      </c>
      <c r="J163" s="92">
        <v>0.232</v>
      </c>
      <c r="K163" s="92">
        <v>9.891</v>
      </c>
      <c r="L163" s="92">
        <v>10.257</v>
      </c>
      <c r="M163" s="92">
        <v>2.149</v>
      </c>
      <c r="N163" s="92">
        <v>0.35</v>
      </c>
      <c r="O163" s="92">
        <v>0.201</v>
      </c>
      <c r="P163" s="92">
        <v>100.3</v>
      </c>
      <c r="Q163" s="23"/>
    </row>
    <row r="164" spans="1:17" ht="14.25">
      <c r="A164" s="92" t="s">
        <v>1367</v>
      </c>
      <c r="B164" s="93">
        <v>19</v>
      </c>
      <c r="C164" s="26">
        <v>36245</v>
      </c>
      <c r="D164" s="24">
        <v>1</v>
      </c>
      <c r="E164" s="94">
        <v>10</v>
      </c>
      <c r="F164" s="92">
        <v>48.024</v>
      </c>
      <c r="G164" s="92">
        <v>2.293</v>
      </c>
      <c r="H164" s="92">
        <v>14.765</v>
      </c>
      <c r="I164" s="92">
        <v>11.075</v>
      </c>
      <c r="J164" s="92">
        <v>0.258</v>
      </c>
      <c r="K164" s="92">
        <v>8.883</v>
      </c>
      <c r="L164" s="92">
        <v>10.349</v>
      </c>
      <c r="M164" s="92">
        <v>1.987</v>
      </c>
      <c r="N164" s="92">
        <v>0.464</v>
      </c>
      <c r="O164" s="92">
        <v>0.238</v>
      </c>
      <c r="P164" s="92">
        <v>98.336</v>
      </c>
      <c r="Q164" s="23"/>
    </row>
    <row r="165" spans="1:17" ht="14.25">
      <c r="A165" s="92" t="s">
        <v>1367</v>
      </c>
      <c r="B165" s="93">
        <v>22</v>
      </c>
      <c r="C165" s="26">
        <v>36245</v>
      </c>
      <c r="D165" s="24">
        <v>1</v>
      </c>
      <c r="E165" s="94">
        <v>10</v>
      </c>
      <c r="F165" s="92">
        <v>50.175</v>
      </c>
      <c r="G165" s="92">
        <v>2.375</v>
      </c>
      <c r="H165" s="92">
        <v>12.568</v>
      </c>
      <c r="I165" s="92">
        <v>11.316</v>
      </c>
      <c r="J165" s="92">
        <v>0.225</v>
      </c>
      <c r="K165" s="92">
        <v>9.734</v>
      </c>
      <c r="L165" s="92">
        <v>10.802</v>
      </c>
      <c r="M165" s="92">
        <v>2.227</v>
      </c>
      <c r="N165" s="92">
        <v>0.462</v>
      </c>
      <c r="O165" s="92">
        <v>0.23</v>
      </c>
      <c r="P165" s="92">
        <v>100.114</v>
      </c>
      <c r="Q165" s="23"/>
    </row>
    <row r="166" spans="1:17" ht="14.25">
      <c r="A166" s="92" t="s">
        <v>1367</v>
      </c>
      <c r="B166" s="93">
        <v>23</v>
      </c>
      <c r="C166" s="26">
        <v>36245</v>
      </c>
      <c r="D166" s="24">
        <v>1</v>
      </c>
      <c r="E166" s="94">
        <v>10</v>
      </c>
      <c r="F166" s="92">
        <v>50.028</v>
      </c>
      <c r="G166" s="92">
        <v>2.506</v>
      </c>
      <c r="H166" s="92">
        <v>12.508</v>
      </c>
      <c r="I166" s="92">
        <v>11.32</v>
      </c>
      <c r="J166" s="92">
        <v>0.24</v>
      </c>
      <c r="K166" s="92">
        <v>9.485</v>
      </c>
      <c r="L166" s="92">
        <v>10.505</v>
      </c>
      <c r="M166" s="92">
        <v>2.153</v>
      </c>
      <c r="N166" s="92">
        <v>0.458</v>
      </c>
      <c r="O166" s="92">
        <v>0.256</v>
      </c>
      <c r="P166" s="92">
        <v>99.459</v>
      </c>
      <c r="Q166" s="23"/>
    </row>
    <row r="167" spans="1:17" ht="14.25">
      <c r="A167" s="92" t="s">
        <v>1367</v>
      </c>
      <c r="B167" s="93">
        <v>24</v>
      </c>
      <c r="C167" s="26">
        <v>36245</v>
      </c>
      <c r="D167" s="24">
        <v>1</v>
      </c>
      <c r="E167" s="94">
        <v>10</v>
      </c>
      <c r="F167" s="92">
        <v>49.172</v>
      </c>
      <c r="G167" s="92">
        <v>2.664</v>
      </c>
      <c r="H167" s="92">
        <v>13</v>
      </c>
      <c r="I167" s="92">
        <v>11.634</v>
      </c>
      <c r="J167" s="92">
        <v>0.228</v>
      </c>
      <c r="K167" s="92">
        <v>8.912</v>
      </c>
      <c r="L167" s="92">
        <v>10.714</v>
      </c>
      <c r="M167" s="92">
        <v>2.375</v>
      </c>
      <c r="N167" s="92">
        <v>0.592</v>
      </c>
      <c r="O167" s="92">
        <v>0.301</v>
      </c>
      <c r="P167" s="92">
        <v>99.592</v>
      </c>
      <c r="Q167" s="23"/>
    </row>
    <row r="168" spans="1:17" ht="14.25">
      <c r="A168" s="92"/>
      <c r="B168" s="93"/>
      <c r="C168" s="24"/>
      <c r="D168" s="24" t="s">
        <v>436</v>
      </c>
      <c r="E168" s="94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23"/>
    </row>
    <row r="169" spans="1:17" ht="14.25">
      <c r="A169" s="92" t="s">
        <v>1368</v>
      </c>
      <c r="B169" s="93">
        <v>26</v>
      </c>
      <c r="C169" s="26">
        <v>36245</v>
      </c>
      <c r="D169" s="24">
        <v>1</v>
      </c>
      <c r="E169" s="94">
        <v>11</v>
      </c>
      <c r="F169" s="92">
        <v>49.73</v>
      </c>
      <c r="G169" s="92">
        <v>3.094</v>
      </c>
      <c r="H169" s="92">
        <v>13.847</v>
      </c>
      <c r="I169" s="92">
        <v>11.262</v>
      </c>
      <c r="J169" s="92">
        <v>0.198</v>
      </c>
      <c r="K169" s="92">
        <v>6.716</v>
      </c>
      <c r="L169" s="92">
        <v>11.619</v>
      </c>
      <c r="M169" s="92">
        <v>2.696</v>
      </c>
      <c r="N169" s="92">
        <v>0.76</v>
      </c>
      <c r="O169" s="92">
        <v>0.374</v>
      </c>
      <c r="P169" s="92">
        <v>100.296</v>
      </c>
      <c r="Q169" s="23" t="s">
        <v>1379</v>
      </c>
    </row>
    <row r="170" spans="1:17" ht="14.25">
      <c r="A170" s="92" t="s">
        <v>1368</v>
      </c>
      <c r="B170" s="93">
        <v>27</v>
      </c>
      <c r="C170" s="26">
        <v>36245</v>
      </c>
      <c r="D170" s="24">
        <v>1</v>
      </c>
      <c r="E170" s="94">
        <v>11</v>
      </c>
      <c r="F170" s="92">
        <v>49.681</v>
      </c>
      <c r="G170" s="92">
        <v>3.127</v>
      </c>
      <c r="H170" s="92">
        <v>13.943</v>
      </c>
      <c r="I170" s="92">
        <v>11.191</v>
      </c>
      <c r="J170" s="92">
        <v>0.15</v>
      </c>
      <c r="K170" s="92">
        <v>6.774</v>
      </c>
      <c r="L170" s="92">
        <v>11.428</v>
      </c>
      <c r="M170" s="92">
        <v>2.606</v>
      </c>
      <c r="N170" s="92">
        <v>0.75</v>
      </c>
      <c r="O170" s="92">
        <v>0.351</v>
      </c>
      <c r="P170" s="92">
        <v>100.001</v>
      </c>
      <c r="Q170" s="23" t="s">
        <v>1380</v>
      </c>
    </row>
    <row r="171" spans="1:17" ht="14.25">
      <c r="A171" s="92" t="s">
        <v>1368</v>
      </c>
      <c r="B171" s="93">
        <v>28</v>
      </c>
      <c r="C171" s="26">
        <v>36245</v>
      </c>
      <c r="D171" s="24">
        <v>1</v>
      </c>
      <c r="E171" s="94">
        <v>11</v>
      </c>
      <c r="F171" s="92">
        <v>49.278</v>
      </c>
      <c r="G171" s="92">
        <v>3.086</v>
      </c>
      <c r="H171" s="92">
        <v>13.724</v>
      </c>
      <c r="I171" s="92">
        <v>11.405</v>
      </c>
      <c r="J171" s="92">
        <v>0.195</v>
      </c>
      <c r="K171" s="92">
        <v>6.694</v>
      </c>
      <c r="L171" s="92">
        <v>11.51</v>
      </c>
      <c r="M171" s="92">
        <v>2.585</v>
      </c>
      <c r="N171" s="92">
        <v>0.774</v>
      </c>
      <c r="O171" s="92">
        <v>0.368</v>
      </c>
      <c r="P171" s="92">
        <v>99.619</v>
      </c>
      <c r="Q171" s="23" t="s">
        <v>1381</v>
      </c>
    </row>
    <row r="172" spans="1:17" ht="14.25">
      <c r="A172" s="92" t="s">
        <v>1368</v>
      </c>
      <c r="B172" s="93">
        <v>29</v>
      </c>
      <c r="C172" s="26">
        <v>36245</v>
      </c>
      <c r="D172" s="24">
        <v>1</v>
      </c>
      <c r="E172" s="94">
        <v>11</v>
      </c>
      <c r="F172" s="92">
        <v>49.615</v>
      </c>
      <c r="G172" s="92">
        <v>3.144</v>
      </c>
      <c r="H172" s="92">
        <v>13.818</v>
      </c>
      <c r="I172" s="92">
        <v>11.28</v>
      </c>
      <c r="J172" s="92">
        <v>0.176</v>
      </c>
      <c r="K172" s="92">
        <v>6.806</v>
      </c>
      <c r="L172" s="92">
        <v>11.472</v>
      </c>
      <c r="M172" s="92">
        <v>2.525</v>
      </c>
      <c r="N172" s="92">
        <v>0.749</v>
      </c>
      <c r="O172" s="92">
        <v>0.352</v>
      </c>
      <c r="P172" s="92">
        <v>99.937</v>
      </c>
      <c r="Q172" s="23" t="s">
        <v>1231</v>
      </c>
    </row>
    <row r="173" spans="1:17" ht="14.25">
      <c r="A173" s="92" t="s">
        <v>1368</v>
      </c>
      <c r="B173" s="93">
        <v>30</v>
      </c>
      <c r="C173" s="26">
        <v>36245</v>
      </c>
      <c r="D173" s="24">
        <v>1</v>
      </c>
      <c r="E173" s="94">
        <v>11</v>
      </c>
      <c r="F173" s="92">
        <v>50.132</v>
      </c>
      <c r="G173" s="92">
        <v>3.129</v>
      </c>
      <c r="H173" s="92">
        <v>14.139</v>
      </c>
      <c r="I173" s="92">
        <v>11.63</v>
      </c>
      <c r="J173" s="92">
        <v>0.209</v>
      </c>
      <c r="K173" s="92">
        <v>6.808</v>
      </c>
      <c r="L173" s="92">
        <v>11.526</v>
      </c>
      <c r="M173" s="92">
        <v>2.696</v>
      </c>
      <c r="N173" s="92">
        <v>0.758</v>
      </c>
      <c r="O173" s="92">
        <v>0.352</v>
      </c>
      <c r="P173" s="92">
        <v>101.379</v>
      </c>
      <c r="Q173" s="23" t="s">
        <v>1369</v>
      </c>
    </row>
    <row r="174" spans="1:17" ht="14.25">
      <c r="A174" s="92" t="s">
        <v>1368</v>
      </c>
      <c r="B174" s="93">
        <v>31</v>
      </c>
      <c r="C174" s="26">
        <v>36245</v>
      </c>
      <c r="D174" s="24">
        <v>1</v>
      </c>
      <c r="E174" s="94">
        <v>11</v>
      </c>
      <c r="F174" s="92">
        <v>48.98</v>
      </c>
      <c r="G174" s="92">
        <v>3.01</v>
      </c>
      <c r="H174" s="92">
        <v>13.616</v>
      </c>
      <c r="I174" s="92">
        <v>11.542</v>
      </c>
      <c r="J174" s="92">
        <v>0.202</v>
      </c>
      <c r="K174" s="92">
        <v>6.727</v>
      </c>
      <c r="L174" s="92">
        <v>11.34</v>
      </c>
      <c r="M174" s="92">
        <v>2.551</v>
      </c>
      <c r="N174" s="92">
        <v>0.785</v>
      </c>
      <c r="O174" s="92">
        <v>0.379</v>
      </c>
      <c r="P174" s="92">
        <v>99.132</v>
      </c>
      <c r="Q174" s="23"/>
    </row>
    <row r="175" spans="1:17" ht="14.25">
      <c r="A175" s="92" t="s">
        <v>1368</v>
      </c>
      <c r="B175" s="93">
        <v>33</v>
      </c>
      <c r="C175" s="26">
        <v>36245</v>
      </c>
      <c r="D175" s="24">
        <v>1</v>
      </c>
      <c r="E175" s="94">
        <v>11</v>
      </c>
      <c r="F175" s="92">
        <v>49.605</v>
      </c>
      <c r="G175" s="92">
        <v>3.141</v>
      </c>
      <c r="H175" s="92">
        <v>14.145</v>
      </c>
      <c r="I175" s="92">
        <v>11.028</v>
      </c>
      <c r="J175" s="92">
        <v>0.258</v>
      </c>
      <c r="K175" s="92">
        <v>6.864</v>
      </c>
      <c r="L175" s="92">
        <v>11.305</v>
      </c>
      <c r="M175" s="92">
        <v>2.655</v>
      </c>
      <c r="N175" s="92">
        <v>0.747</v>
      </c>
      <c r="O175" s="92">
        <v>0.369</v>
      </c>
      <c r="P175" s="92">
        <v>100.117</v>
      </c>
      <c r="Q175" s="23" t="s">
        <v>1370</v>
      </c>
    </row>
    <row r="176" spans="1:17" ht="14.25">
      <c r="A176" s="92" t="s">
        <v>1368</v>
      </c>
      <c r="B176" s="93">
        <v>36</v>
      </c>
      <c r="C176" s="26">
        <v>36245</v>
      </c>
      <c r="D176" s="24">
        <v>1</v>
      </c>
      <c r="E176" s="94">
        <v>11</v>
      </c>
      <c r="F176" s="92">
        <v>49.857</v>
      </c>
      <c r="G176" s="92">
        <v>3.089</v>
      </c>
      <c r="H176" s="92">
        <v>13.92</v>
      </c>
      <c r="I176" s="92">
        <v>11.061</v>
      </c>
      <c r="J176" s="92">
        <v>0.169</v>
      </c>
      <c r="K176" s="92">
        <v>6.785</v>
      </c>
      <c r="L176" s="92">
        <v>11.317</v>
      </c>
      <c r="M176" s="92">
        <v>2.571</v>
      </c>
      <c r="N176" s="92">
        <v>0.754</v>
      </c>
      <c r="O176" s="92">
        <v>0.366</v>
      </c>
      <c r="P176" s="92">
        <v>99.889</v>
      </c>
      <c r="Q176" s="23" t="s">
        <v>1371</v>
      </c>
    </row>
    <row r="177" spans="1:17" ht="14.25">
      <c r="A177" s="92" t="s">
        <v>1368</v>
      </c>
      <c r="B177" s="93">
        <v>37</v>
      </c>
      <c r="C177" s="26">
        <v>36245</v>
      </c>
      <c r="D177" s="24">
        <v>1</v>
      </c>
      <c r="E177" s="94">
        <v>11</v>
      </c>
      <c r="F177" s="92">
        <v>48.928</v>
      </c>
      <c r="G177" s="92">
        <v>3.024</v>
      </c>
      <c r="H177" s="92">
        <v>14.509</v>
      </c>
      <c r="I177" s="92">
        <v>11.271</v>
      </c>
      <c r="J177" s="92">
        <v>0.15</v>
      </c>
      <c r="K177" s="92">
        <v>6.629</v>
      </c>
      <c r="L177" s="92">
        <v>11.363</v>
      </c>
      <c r="M177" s="92">
        <v>2.683</v>
      </c>
      <c r="N177" s="92">
        <v>0.753</v>
      </c>
      <c r="O177" s="92">
        <v>0.293</v>
      </c>
      <c r="P177" s="92">
        <v>99.603</v>
      </c>
      <c r="Q177" s="23"/>
    </row>
    <row r="178" spans="1:17" ht="14.25">
      <c r="A178" s="92" t="s">
        <v>1368</v>
      </c>
      <c r="B178" s="93">
        <v>38</v>
      </c>
      <c r="C178" s="26">
        <v>36245</v>
      </c>
      <c r="D178" s="24">
        <v>1</v>
      </c>
      <c r="E178" s="94">
        <v>11</v>
      </c>
      <c r="F178" s="92">
        <v>50.111</v>
      </c>
      <c r="G178" s="92">
        <v>3.122</v>
      </c>
      <c r="H178" s="92">
        <v>13.924</v>
      </c>
      <c r="I178" s="92">
        <v>11.548</v>
      </c>
      <c r="J178" s="92">
        <v>0.128</v>
      </c>
      <c r="K178" s="92">
        <v>6.782</v>
      </c>
      <c r="L178" s="92">
        <v>11.394</v>
      </c>
      <c r="M178" s="92">
        <v>2.338</v>
      </c>
      <c r="N178" s="92">
        <v>0.756</v>
      </c>
      <c r="O178" s="92">
        <v>0.281</v>
      </c>
      <c r="P178" s="92">
        <v>100.384</v>
      </c>
      <c r="Q178" s="23"/>
    </row>
    <row r="179" spans="1:17" ht="14.25">
      <c r="A179" s="92" t="s">
        <v>1368</v>
      </c>
      <c r="B179" s="93">
        <v>39</v>
      </c>
      <c r="C179" s="26">
        <v>36245</v>
      </c>
      <c r="D179" s="24">
        <v>1</v>
      </c>
      <c r="E179" s="94">
        <v>11</v>
      </c>
      <c r="F179" s="92">
        <v>49.441</v>
      </c>
      <c r="G179" s="92">
        <v>3.109</v>
      </c>
      <c r="H179" s="92">
        <v>13.694</v>
      </c>
      <c r="I179" s="92">
        <v>11.24</v>
      </c>
      <c r="J179" s="92">
        <v>0.176</v>
      </c>
      <c r="K179" s="92">
        <v>6.706</v>
      </c>
      <c r="L179" s="92">
        <v>11.303</v>
      </c>
      <c r="M179" s="92">
        <v>2.604</v>
      </c>
      <c r="N179" s="92">
        <v>0.755</v>
      </c>
      <c r="O179" s="92">
        <v>0.29</v>
      </c>
      <c r="P179" s="92">
        <v>99.318</v>
      </c>
      <c r="Q179" s="23"/>
    </row>
    <row r="180" spans="1:17" ht="14.25">
      <c r="A180" s="92" t="s">
        <v>1368</v>
      </c>
      <c r="B180" s="93">
        <v>40</v>
      </c>
      <c r="C180" s="26">
        <v>36245</v>
      </c>
      <c r="D180" s="24">
        <v>1</v>
      </c>
      <c r="E180" s="94">
        <v>11</v>
      </c>
      <c r="F180" s="92">
        <v>49.551</v>
      </c>
      <c r="G180" s="92">
        <v>3.002</v>
      </c>
      <c r="H180" s="92">
        <v>13.875</v>
      </c>
      <c r="I180" s="92">
        <v>11.385</v>
      </c>
      <c r="J180" s="92">
        <v>0.161</v>
      </c>
      <c r="K180" s="92">
        <v>6.784</v>
      </c>
      <c r="L180" s="92">
        <v>11.445</v>
      </c>
      <c r="M180" s="92">
        <v>2.734</v>
      </c>
      <c r="N180" s="92">
        <v>0.748</v>
      </c>
      <c r="O180" s="92">
        <v>0.301</v>
      </c>
      <c r="P180" s="92">
        <v>99.986</v>
      </c>
      <c r="Q180" s="23"/>
    </row>
    <row r="181" spans="1:17" ht="14.25">
      <c r="A181" s="92" t="s">
        <v>1368</v>
      </c>
      <c r="B181" s="93">
        <v>41</v>
      </c>
      <c r="C181" s="26">
        <v>36245</v>
      </c>
      <c r="D181" s="24">
        <v>1</v>
      </c>
      <c r="E181" s="94">
        <v>11</v>
      </c>
      <c r="F181" s="92">
        <v>49.491</v>
      </c>
      <c r="G181" s="92">
        <v>3.069</v>
      </c>
      <c r="H181" s="92">
        <v>13.805</v>
      </c>
      <c r="I181" s="92">
        <v>11.648</v>
      </c>
      <c r="J181" s="92">
        <v>0.176</v>
      </c>
      <c r="K181" s="92">
        <v>6.945</v>
      </c>
      <c r="L181" s="92">
        <v>11.537</v>
      </c>
      <c r="M181" s="92">
        <v>2.68</v>
      </c>
      <c r="N181" s="92">
        <v>0.767</v>
      </c>
      <c r="O181" s="92">
        <v>0.326</v>
      </c>
      <c r="P181" s="92">
        <v>100.444</v>
      </c>
      <c r="Q181" s="23"/>
    </row>
    <row r="182" spans="1:17" ht="14.25">
      <c r="A182" s="92" t="s">
        <v>1368</v>
      </c>
      <c r="B182" s="93">
        <v>42</v>
      </c>
      <c r="C182" s="26">
        <v>36245</v>
      </c>
      <c r="D182" s="24">
        <v>1</v>
      </c>
      <c r="E182" s="94">
        <v>11</v>
      </c>
      <c r="F182" s="92">
        <v>49.635</v>
      </c>
      <c r="G182" s="92">
        <v>3.072</v>
      </c>
      <c r="H182" s="92">
        <v>13.774</v>
      </c>
      <c r="I182" s="92">
        <v>11.291</v>
      </c>
      <c r="J182" s="92">
        <v>0.15</v>
      </c>
      <c r="K182" s="92">
        <v>6.87</v>
      </c>
      <c r="L182" s="92">
        <v>11.444</v>
      </c>
      <c r="M182" s="92">
        <v>2.633</v>
      </c>
      <c r="N182" s="92">
        <v>0.746</v>
      </c>
      <c r="O182" s="92">
        <v>0.317</v>
      </c>
      <c r="P182" s="92">
        <v>99.932</v>
      </c>
      <c r="Q182" s="23"/>
    </row>
    <row r="183" spans="1:17" ht="14.25">
      <c r="A183" s="92" t="s">
        <v>1368</v>
      </c>
      <c r="B183" s="93">
        <v>43</v>
      </c>
      <c r="C183" s="26">
        <v>36245</v>
      </c>
      <c r="D183" s="24">
        <v>1</v>
      </c>
      <c r="E183" s="94">
        <v>11</v>
      </c>
      <c r="F183" s="92">
        <v>49.653</v>
      </c>
      <c r="G183" s="92">
        <v>3.087</v>
      </c>
      <c r="H183" s="92">
        <v>13.884</v>
      </c>
      <c r="I183" s="92">
        <v>11.356</v>
      </c>
      <c r="J183" s="92">
        <v>0.124</v>
      </c>
      <c r="K183" s="92">
        <v>6.777</v>
      </c>
      <c r="L183" s="92">
        <v>11.317</v>
      </c>
      <c r="M183" s="92">
        <v>2.618</v>
      </c>
      <c r="N183" s="92">
        <v>0.788</v>
      </c>
      <c r="O183" s="92">
        <v>0.333</v>
      </c>
      <c r="P183" s="92">
        <v>99.937</v>
      </c>
      <c r="Q183" s="23"/>
    </row>
    <row r="184" spans="1:17" ht="14.25">
      <c r="A184" s="92" t="s">
        <v>1368</v>
      </c>
      <c r="B184" s="93">
        <v>44</v>
      </c>
      <c r="C184" s="26">
        <v>36245</v>
      </c>
      <c r="D184" s="24">
        <v>1</v>
      </c>
      <c r="E184" s="94">
        <v>11</v>
      </c>
      <c r="F184" s="92">
        <v>49.02</v>
      </c>
      <c r="G184" s="92">
        <v>3.036</v>
      </c>
      <c r="H184" s="92">
        <v>14.537</v>
      </c>
      <c r="I184" s="92">
        <v>11.31</v>
      </c>
      <c r="J184" s="92">
        <v>0.187</v>
      </c>
      <c r="K184" s="92">
        <v>6.675</v>
      </c>
      <c r="L184" s="92">
        <v>11.318</v>
      </c>
      <c r="M184" s="92">
        <v>2.447</v>
      </c>
      <c r="N184" s="92">
        <v>0.734</v>
      </c>
      <c r="O184" s="92">
        <v>0.326</v>
      </c>
      <c r="P184" s="92">
        <v>99.59</v>
      </c>
      <c r="Q184" s="23"/>
    </row>
    <row r="185" spans="1:17" ht="14.25">
      <c r="A185" s="92" t="s">
        <v>1368</v>
      </c>
      <c r="B185" s="93">
        <v>45</v>
      </c>
      <c r="C185" s="26">
        <v>36245</v>
      </c>
      <c r="D185" s="24">
        <v>1</v>
      </c>
      <c r="E185" s="94">
        <v>11</v>
      </c>
      <c r="F185" s="92">
        <v>50.125</v>
      </c>
      <c r="G185" s="92">
        <v>3.093</v>
      </c>
      <c r="H185" s="92">
        <v>14.134</v>
      </c>
      <c r="I185" s="92">
        <v>11.426</v>
      </c>
      <c r="J185" s="92">
        <v>0.165</v>
      </c>
      <c r="K185" s="92">
        <v>6.8</v>
      </c>
      <c r="L185" s="92">
        <v>11.432</v>
      </c>
      <c r="M185" s="92">
        <v>2.735</v>
      </c>
      <c r="N185" s="92">
        <v>0.76</v>
      </c>
      <c r="O185" s="92">
        <v>0.301</v>
      </c>
      <c r="P185" s="92">
        <v>100.971</v>
      </c>
      <c r="Q185" s="23"/>
    </row>
    <row r="186" spans="1:17" ht="14.25">
      <c r="A186" s="92" t="s">
        <v>1368</v>
      </c>
      <c r="B186" s="93">
        <v>46</v>
      </c>
      <c r="C186" s="26">
        <v>36245</v>
      </c>
      <c r="D186" s="24">
        <v>1</v>
      </c>
      <c r="E186" s="94">
        <v>11</v>
      </c>
      <c r="F186" s="92">
        <v>49.681</v>
      </c>
      <c r="G186" s="92">
        <v>3.069</v>
      </c>
      <c r="H186" s="92">
        <v>13.83</v>
      </c>
      <c r="I186" s="92">
        <v>11.15</v>
      </c>
      <c r="J186" s="92">
        <v>0.142</v>
      </c>
      <c r="K186" s="92">
        <v>6.752</v>
      </c>
      <c r="L186" s="92">
        <v>11.482</v>
      </c>
      <c r="M186" s="92">
        <v>2.679</v>
      </c>
      <c r="N186" s="92">
        <v>0.755</v>
      </c>
      <c r="O186" s="92">
        <v>0.356</v>
      </c>
      <c r="P186" s="92">
        <v>99.896</v>
      </c>
      <c r="Q186" s="23"/>
    </row>
    <row r="187" spans="1:17" ht="14.25">
      <c r="A187" s="92" t="s">
        <v>1368</v>
      </c>
      <c r="B187" s="93">
        <v>47</v>
      </c>
      <c r="C187" s="26">
        <v>36245</v>
      </c>
      <c r="D187" s="24">
        <v>1</v>
      </c>
      <c r="E187" s="94">
        <v>11</v>
      </c>
      <c r="F187" s="92">
        <v>49.234</v>
      </c>
      <c r="G187" s="92">
        <v>3.091</v>
      </c>
      <c r="H187" s="92">
        <v>13.961</v>
      </c>
      <c r="I187" s="92">
        <v>11.623</v>
      </c>
      <c r="J187" s="92">
        <v>0.183</v>
      </c>
      <c r="K187" s="92">
        <v>6.812</v>
      </c>
      <c r="L187" s="92">
        <v>11.557</v>
      </c>
      <c r="M187" s="92">
        <v>2.777</v>
      </c>
      <c r="N187" s="92">
        <v>0.769</v>
      </c>
      <c r="O187" s="92">
        <v>0.369</v>
      </c>
      <c r="P187" s="92">
        <v>100.376</v>
      </c>
      <c r="Q187" s="23"/>
    </row>
    <row r="188" spans="1:17" ht="14.25">
      <c r="A188" s="92" t="s">
        <v>1368</v>
      </c>
      <c r="B188" s="93">
        <v>48</v>
      </c>
      <c r="C188" s="26">
        <v>36245</v>
      </c>
      <c r="D188" s="24">
        <v>1</v>
      </c>
      <c r="E188" s="94">
        <v>11</v>
      </c>
      <c r="F188" s="92">
        <v>51.497</v>
      </c>
      <c r="G188" s="92">
        <v>2.57</v>
      </c>
      <c r="H188" s="92">
        <v>13.332</v>
      </c>
      <c r="I188" s="92">
        <v>11.308</v>
      </c>
      <c r="J188" s="92">
        <v>0.195</v>
      </c>
      <c r="K188" s="92">
        <v>7.782</v>
      </c>
      <c r="L188" s="92">
        <v>10.684</v>
      </c>
      <c r="M188" s="92">
        <v>2.268</v>
      </c>
      <c r="N188" s="92">
        <v>0.431</v>
      </c>
      <c r="O188" s="92">
        <v>0.238</v>
      </c>
      <c r="P188" s="92">
        <v>100.305</v>
      </c>
      <c r="Q188" s="23"/>
    </row>
    <row r="189" spans="1:17" ht="14.25">
      <c r="A189" s="92"/>
      <c r="B189" s="93"/>
      <c r="C189" s="24"/>
      <c r="D189" s="23"/>
      <c r="E189" s="94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23"/>
    </row>
    <row r="190" spans="1:17" ht="14.25">
      <c r="A190" s="92" t="s">
        <v>1372</v>
      </c>
      <c r="B190" s="93">
        <v>7</v>
      </c>
      <c r="C190" s="26">
        <v>36297</v>
      </c>
      <c r="D190" s="24">
        <v>1</v>
      </c>
      <c r="E190" s="94">
        <v>12</v>
      </c>
      <c r="F190" s="92">
        <v>51.208</v>
      </c>
      <c r="G190" s="92">
        <v>3.923</v>
      </c>
      <c r="H190" s="92">
        <v>12.032</v>
      </c>
      <c r="I190" s="92">
        <v>14.019</v>
      </c>
      <c r="J190" s="92">
        <v>0.222</v>
      </c>
      <c r="K190" s="92">
        <v>4.641</v>
      </c>
      <c r="L190" s="92">
        <v>8.849</v>
      </c>
      <c r="M190" s="92">
        <v>2.593</v>
      </c>
      <c r="N190" s="92">
        <v>0.692</v>
      </c>
      <c r="O190" s="92">
        <v>0.355</v>
      </c>
      <c r="P190" s="92">
        <v>98.534</v>
      </c>
      <c r="Q190" s="23"/>
    </row>
    <row r="191" spans="1:17" ht="14.25">
      <c r="A191" s="92" t="s">
        <v>1372</v>
      </c>
      <c r="B191" s="93">
        <v>8</v>
      </c>
      <c r="C191" s="26">
        <v>36297</v>
      </c>
      <c r="D191" s="24">
        <v>1</v>
      </c>
      <c r="E191" s="94">
        <v>12</v>
      </c>
      <c r="F191" s="92">
        <v>50.923</v>
      </c>
      <c r="G191" s="92">
        <v>2.627</v>
      </c>
      <c r="H191" s="92">
        <v>13.434</v>
      </c>
      <c r="I191" s="92">
        <v>10.921</v>
      </c>
      <c r="J191" s="92">
        <v>0.162</v>
      </c>
      <c r="K191" s="92">
        <v>6.832</v>
      </c>
      <c r="L191" s="92">
        <v>11.087</v>
      </c>
      <c r="M191" s="92">
        <v>2.395</v>
      </c>
      <c r="N191" s="92">
        <v>0.452</v>
      </c>
      <c r="O191" s="92">
        <v>0.222</v>
      </c>
      <c r="P191" s="92">
        <v>99.055</v>
      </c>
      <c r="Q191" s="23"/>
    </row>
    <row r="192" spans="1:17" ht="14.25">
      <c r="A192" s="92" t="s">
        <v>1372</v>
      </c>
      <c r="B192" s="93">
        <v>9</v>
      </c>
      <c r="C192" s="26">
        <v>36297</v>
      </c>
      <c r="D192" s="24">
        <v>1</v>
      </c>
      <c r="E192" s="94">
        <v>12</v>
      </c>
      <c r="F192" s="92">
        <v>49.745</v>
      </c>
      <c r="G192" s="92">
        <v>3.082</v>
      </c>
      <c r="H192" s="92">
        <v>13.936</v>
      </c>
      <c r="I192" s="92">
        <v>10.59</v>
      </c>
      <c r="J192" s="92">
        <v>0.204</v>
      </c>
      <c r="K192" s="92">
        <v>6.764</v>
      </c>
      <c r="L192" s="92">
        <v>11.573</v>
      </c>
      <c r="M192" s="92">
        <v>2.539</v>
      </c>
      <c r="N192" s="92">
        <v>0.776</v>
      </c>
      <c r="O192" s="92">
        <v>0.337</v>
      </c>
      <c r="P192" s="92">
        <v>99.546</v>
      </c>
      <c r="Q192" s="23"/>
    </row>
    <row r="193" spans="1:17" ht="14.25">
      <c r="A193" s="92" t="s">
        <v>1372</v>
      </c>
      <c r="B193" s="93">
        <v>12</v>
      </c>
      <c r="C193" s="26">
        <v>36297</v>
      </c>
      <c r="D193" s="24">
        <v>1</v>
      </c>
      <c r="E193" s="94">
        <v>12</v>
      </c>
      <c r="F193" s="92">
        <v>50.642</v>
      </c>
      <c r="G193" s="92">
        <v>2.582</v>
      </c>
      <c r="H193" s="92">
        <v>13.51</v>
      </c>
      <c r="I193" s="92">
        <v>11.102</v>
      </c>
      <c r="J193" s="92">
        <v>0.238</v>
      </c>
      <c r="K193" s="92">
        <v>7.551</v>
      </c>
      <c r="L193" s="92">
        <v>11.354</v>
      </c>
      <c r="M193" s="92">
        <v>2.315</v>
      </c>
      <c r="N193" s="92">
        <v>0.414</v>
      </c>
      <c r="O193" s="92">
        <v>0.295</v>
      </c>
      <c r="P193" s="92">
        <v>100.003</v>
      </c>
      <c r="Q193" s="23"/>
    </row>
    <row r="194" spans="1:17" ht="14.25">
      <c r="A194" s="92" t="s">
        <v>1372</v>
      </c>
      <c r="B194" s="93">
        <v>13</v>
      </c>
      <c r="C194" s="26">
        <v>36297</v>
      </c>
      <c r="D194" s="24">
        <v>1</v>
      </c>
      <c r="E194" s="94">
        <v>12</v>
      </c>
      <c r="F194" s="92">
        <v>50.688</v>
      </c>
      <c r="G194" s="92">
        <v>2.511</v>
      </c>
      <c r="H194" s="92">
        <v>13.477</v>
      </c>
      <c r="I194" s="92">
        <v>10.683</v>
      </c>
      <c r="J194" s="92">
        <v>0.162</v>
      </c>
      <c r="K194" s="92">
        <v>7.27</v>
      </c>
      <c r="L194" s="92">
        <v>11.355</v>
      </c>
      <c r="M194" s="92">
        <v>2.184</v>
      </c>
      <c r="N194" s="92">
        <v>0.412</v>
      </c>
      <c r="O194" s="92">
        <v>0.23</v>
      </c>
      <c r="P194" s="92">
        <v>98.972</v>
      </c>
      <c r="Q194" s="23"/>
    </row>
    <row r="195" spans="1:17" ht="14.25">
      <c r="A195" s="92" t="s">
        <v>1372</v>
      </c>
      <c r="B195" s="93">
        <v>14</v>
      </c>
      <c r="C195" s="26">
        <v>36297</v>
      </c>
      <c r="D195" s="24">
        <v>1</v>
      </c>
      <c r="E195" s="94">
        <v>12</v>
      </c>
      <c r="F195" s="92">
        <v>50.929</v>
      </c>
      <c r="G195" s="92">
        <v>2.405</v>
      </c>
      <c r="H195" s="92">
        <v>13.313</v>
      </c>
      <c r="I195" s="92">
        <v>10.326</v>
      </c>
      <c r="J195" s="92">
        <v>0.208</v>
      </c>
      <c r="K195" s="92">
        <v>7.268</v>
      </c>
      <c r="L195" s="92">
        <v>11.453</v>
      </c>
      <c r="M195" s="92">
        <v>2.272</v>
      </c>
      <c r="N195" s="92">
        <v>0.426</v>
      </c>
      <c r="O195" s="92">
        <v>0.209</v>
      </c>
      <c r="P195" s="92">
        <v>98.809</v>
      </c>
      <c r="Q195" s="23"/>
    </row>
    <row r="196" spans="1:17" ht="14.25">
      <c r="A196" s="92" t="s">
        <v>1372</v>
      </c>
      <c r="B196" s="93">
        <v>15</v>
      </c>
      <c r="C196" s="26">
        <v>36297</v>
      </c>
      <c r="D196" s="24">
        <v>1</v>
      </c>
      <c r="E196" s="94">
        <v>12</v>
      </c>
      <c r="F196" s="92">
        <v>51.04</v>
      </c>
      <c r="G196" s="92">
        <v>2.509</v>
      </c>
      <c r="H196" s="92">
        <v>13.377</v>
      </c>
      <c r="I196" s="92">
        <v>10.623</v>
      </c>
      <c r="J196" s="92">
        <v>0.173</v>
      </c>
      <c r="K196" s="92">
        <v>7.374</v>
      </c>
      <c r="L196" s="92">
        <v>11.31</v>
      </c>
      <c r="M196" s="92">
        <v>2.25</v>
      </c>
      <c r="N196" s="92">
        <v>0.428</v>
      </c>
      <c r="O196" s="92">
        <v>0.214</v>
      </c>
      <c r="P196" s="92">
        <v>99.298</v>
      </c>
      <c r="Q196" s="23"/>
    </row>
    <row r="197" spans="1:17" ht="14.25">
      <c r="A197" s="92" t="s">
        <v>1372</v>
      </c>
      <c r="B197" s="93">
        <v>16</v>
      </c>
      <c r="C197" s="26">
        <v>36297</v>
      </c>
      <c r="D197" s="24">
        <v>1</v>
      </c>
      <c r="E197" s="94">
        <v>12</v>
      </c>
      <c r="F197" s="92">
        <v>50.644</v>
      </c>
      <c r="G197" s="92">
        <v>2.658</v>
      </c>
      <c r="H197" s="92">
        <v>13.498</v>
      </c>
      <c r="I197" s="92">
        <v>10.871</v>
      </c>
      <c r="J197" s="92">
        <v>0.165</v>
      </c>
      <c r="K197" s="92">
        <v>7.049</v>
      </c>
      <c r="L197" s="92">
        <v>11.437</v>
      </c>
      <c r="M197" s="92">
        <v>2.308</v>
      </c>
      <c r="N197" s="92">
        <v>0.42</v>
      </c>
      <c r="O197" s="92">
        <v>0.233</v>
      </c>
      <c r="P197" s="92">
        <v>99.283</v>
      </c>
      <c r="Q197" s="23"/>
    </row>
    <row r="198" spans="1:17" ht="14.25">
      <c r="A198" s="92" t="s">
        <v>1372</v>
      </c>
      <c r="B198" s="93">
        <v>17</v>
      </c>
      <c r="C198" s="26">
        <v>36297</v>
      </c>
      <c r="D198" s="24">
        <v>1</v>
      </c>
      <c r="E198" s="94">
        <v>12</v>
      </c>
      <c r="F198" s="92">
        <v>50.547</v>
      </c>
      <c r="G198" s="92">
        <v>2.547</v>
      </c>
      <c r="H198" s="92">
        <v>13.402</v>
      </c>
      <c r="I198" s="92">
        <v>11.08</v>
      </c>
      <c r="J198" s="92">
        <v>0.223</v>
      </c>
      <c r="K198" s="92">
        <v>7.454</v>
      </c>
      <c r="L198" s="92">
        <v>11.551</v>
      </c>
      <c r="M198" s="92">
        <v>2.241</v>
      </c>
      <c r="N198" s="92">
        <v>0.427</v>
      </c>
      <c r="O198" s="92">
        <v>0.192</v>
      </c>
      <c r="P198" s="92">
        <v>99.664</v>
      </c>
      <c r="Q198" s="23"/>
    </row>
    <row r="199" spans="1:17" ht="14.25">
      <c r="A199" s="92" t="s">
        <v>1372</v>
      </c>
      <c r="B199" s="93">
        <v>18</v>
      </c>
      <c r="C199" s="26">
        <v>36297</v>
      </c>
      <c r="D199" s="24">
        <v>1</v>
      </c>
      <c r="E199" s="94">
        <v>12</v>
      </c>
      <c r="F199" s="92">
        <v>50.597</v>
      </c>
      <c r="G199" s="92">
        <v>2.535</v>
      </c>
      <c r="H199" s="92">
        <v>13.333</v>
      </c>
      <c r="I199" s="92">
        <v>10.449</v>
      </c>
      <c r="J199" s="92">
        <v>0.215</v>
      </c>
      <c r="K199" s="92">
        <v>7.347</v>
      </c>
      <c r="L199" s="92">
        <v>11.314</v>
      </c>
      <c r="M199" s="92">
        <v>2.187</v>
      </c>
      <c r="N199" s="92">
        <v>0.428</v>
      </c>
      <c r="O199" s="92">
        <v>0.23</v>
      </c>
      <c r="P199" s="92">
        <v>98.635</v>
      </c>
      <c r="Q199" s="23"/>
    </row>
    <row r="200" spans="1:17" ht="14.25">
      <c r="A200" s="92" t="s">
        <v>1372</v>
      </c>
      <c r="B200" s="93">
        <v>19</v>
      </c>
      <c r="C200" s="26">
        <v>36297</v>
      </c>
      <c r="D200" s="24">
        <v>1</v>
      </c>
      <c r="E200" s="94">
        <v>12</v>
      </c>
      <c r="F200" s="92">
        <v>51.1</v>
      </c>
      <c r="G200" s="92">
        <v>2.541</v>
      </c>
      <c r="H200" s="92">
        <v>13.486</v>
      </c>
      <c r="I200" s="92">
        <v>10.778</v>
      </c>
      <c r="J200" s="92">
        <v>0.212</v>
      </c>
      <c r="K200" s="92">
        <v>7.428</v>
      </c>
      <c r="L200" s="92">
        <v>11.587</v>
      </c>
      <c r="M200" s="92">
        <v>2.301</v>
      </c>
      <c r="N200" s="92">
        <v>0.428</v>
      </c>
      <c r="O200" s="92">
        <v>0.205</v>
      </c>
      <c r="P200" s="92">
        <v>100.066</v>
      </c>
      <c r="Q200" s="23"/>
    </row>
    <row r="201" spans="1:17" ht="14.25">
      <c r="A201" s="92"/>
      <c r="B201" s="93"/>
      <c r="C201" s="26"/>
      <c r="D201" s="24" t="s">
        <v>436</v>
      </c>
      <c r="E201" s="94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23"/>
    </row>
    <row r="202" spans="1:17" ht="14.25">
      <c r="A202" s="92" t="s">
        <v>1373</v>
      </c>
      <c r="B202" s="93">
        <v>21</v>
      </c>
      <c r="C202" s="26">
        <v>36297</v>
      </c>
      <c r="D202" s="24">
        <v>1</v>
      </c>
      <c r="E202" s="94">
        <v>13</v>
      </c>
      <c r="F202" s="92">
        <v>50.477</v>
      </c>
      <c r="G202" s="92">
        <v>2.351</v>
      </c>
      <c r="H202" s="92">
        <v>13.026</v>
      </c>
      <c r="I202" s="92">
        <v>10.618</v>
      </c>
      <c r="J202" s="92">
        <v>0.158</v>
      </c>
      <c r="K202" s="92">
        <v>8.978</v>
      </c>
      <c r="L202" s="92">
        <v>10.91</v>
      </c>
      <c r="M202" s="92">
        <v>2.27</v>
      </c>
      <c r="N202" s="92">
        <v>0.376</v>
      </c>
      <c r="O202" s="92">
        <v>0.205</v>
      </c>
      <c r="P202" s="92">
        <v>99.369</v>
      </c>
      <c r="Q202" s="23"/>
    </row>
    <row r="203" spans="1:17" ht="14.25">
      <c r="A203" s="92" t="s">
        <v>1373</v>
      </c>
      <c r="B203" s="93">
        <v>22</v>
      </c>
      <c r="C203" s="26">
        <v>36297</v>
      </c>
      <c r="D203" s="24">
        <v>1</v>
      </c>
      <c r="E203" s="94">
        <v>13</v>
      </c>
      <c r="F203" s="92">
        <v>50.282</v>
      </c>
      <c r="G203" s="92">
        <v>2.238</v>
      </c>
      <c r="H203" s="92">
        <v>13.099</v>
      </c>
      <c r="I203" s="92">
        <v>10.89</v>
      </c>
      <c r="J203" s="92">
        <v>0.169</v>
      </c>
      <c r="K203" s="92">
        <v>8.623</v>
      </c>
      <c r="L203" s="92">
        <v>11.033</v>
      </c>
      <c r="M203" s="92">
        <v>2.149</v>
      </c>
      <c r="N203" s="92">
        <v>0.422</v>
      </c>
      <c r="O203" s="92">
        <v>0.154</v>
      </c>
      <c r="P203" s="92">
        <v>99.059</v>
      </c>
      <c r="Q203" s="23"/>
    </row>
    <row r="204" spans="1:17" ht="14.25">
      <c r="A204" s="92" t="s">
        <v>1373</v>
      </c>
      <c r="B204" s="93">
        <v>23</v>
      </c>
      <c r="C204" s="26">
        <v>36297</v>
      </c>
      <c r="D204" s="24">
        <v>1</v>
      </c>
      <c r="E204" s="94">
        <v>13</v>
      </c>
      <c r="F204" s="92">
        <v>51.168</v>
      </c>
      <c r="G204" s="92">
        <v>2.437</v>
      </c>
      <c r="H204" s="92">
        <v>13.871</v>
      </c>
      <c r="I204" s="92">
        <v>9.616</v>
      </c>
      <c r="J204" s="92">
        <v>0.166</v>
      </c>
      <c r="K204" s="92">
        <v>7.315</v>
      </c>
      <c r="L204" s="92">
        <v>11.63</v>
      </c>
      <c r="M204" s="92">
        <v>2.471</v>
      </c>
      <c r="N204" s="92">
        <v>0.463</v>
      </c>
      <c r="O204" s="92">
        <v>0.234</v>
      </c>
      <c r="P204" s="92">
        <v>99.371</v>
      </c>
      <c r="Q204" s="23"/>
    </row>
    <row r="205" spans="1:17" ht="14.25">
      <c r="A205" s="92" t="s">
        <v>1373</v>
      </c>
      <c r="B205" s="93">
        <v>24</v>
      </c>
      <c r="C205" s="26">
        <v>36297</v>
      </c>
      <c r="D205" s="24">
        <v>1</v>
      </c>
      <c r="E205" s="94">
        <v>13</v>
      </c>
      <c r="F205" s="92">
        <v>51.078</v>
      </c>
      <c r="G205" s="92">
        <v>2.415</v>
      </c>
      <c r="H205" s="92">
        <v>14.007</v>
      </c>
      <c r="I205" s="92">
        <v>9.619</v>
      </c>
      <c r="J205" s="92">
        <v>0.2</v>
      </c>
      <c r="K205" s="92">
        <v>7.154</v>
      </c>
      <c r="L205" s="92">
        <v>11.674</v>
      </c>
      <c r="M205" s="92">
        <v>2.422</v>
      </c>
      <c r="N205" s="92">
        <v>0.478</v>
      </c>
      <c r="O205" s="92">
        <v>0.232</v>
      </c>
      <c r="P205" s="92">
        <v>99.279</v>
      </c>
      <c r="Q205" s="23"/>
    </row>
    <row r="206" spans="1:17" ht="14.25">
      <c r="A206" s="92" t="s">
        <v>1373</v>
      </c>
      <c r="B206" s="93">
        <v>25</v>
      </c>
      <c r="C206" s="26">
        <v>36297</v>
      </c>
      <c r="D206" s="24">
        <v>1</v>
      </c>
      <c r="E206" s="94">
        <v>13</v>
      </c>
      <c r="F206" s="92">
        <v>51.057</v>
      </c>
      <c r="G206" s="92">
        <v>2.527</v>
      </c>
      <c r="H206" s="92">
        <v>14.02</v>
      </c>
      <c r="I206" s="92">
        <v>9.573</v>
      </c>
      <c r="J206" s="92">
        <v>0.231</v>
      </c>
      <c r="K206" s="92">
        <v>7.031</v>
      </c>
      <c r="L206" s="92">
        <v>11.699</v>
      </c>
      <c r="M206" s="92">
        <v>2.483</v>
      </c>
      <c r="N206" s="92">
        <v>0.49</v>
      </c>
      <c r="O206" s="92">
        <v>0.235</v>
      </c>
      <c r="P206" s="92">
        <v>99.346</v>
      </c>
      <c r="Q206" s="23"/>
    </row>
    <row r="207" spans="1:17" ht="14.25">
      <c r="A207" s="92" t="s">
        <v>1373</v>
      </c>
      <c r="B207" s="93">
        <v>26</v>
      </c>
      <c r="C207" s="26">
        <v>36297</v>
      </c>
      <c r="D207" s="24">
        <v>1</v>
      </c>
      <c r="E207" s="94">
        <v>13</v>
      </c>
      <c r="F207" s="92">
        <v>50.113</v>
      </c>
      <c r="G207" s="92">
        <v>2.117</v>
      </c>
      <c r="H207" s="92">
        <v>12.561</v>
      </c>
      <c r="I207" s="92">
        <v>11.072</v>
      </c>
      <c r="J207" s="92">
        <v>0.154</v>
      </c>
      <c r="K207" s="92">
        <v>10.471</v>
      </c>
      <c r="L207" s="92">
        <v>10.347</v>
      </c>
      <c r="M207" s="92">
        <v>2.134</v>
      </c>
      <c r="N207" s="92">
        <v>0.399</v>
      </c>
      <c r="O207" s="92">
        <v>0.179</v>
      </c>
      <c r="P207" s="92">
        <v>99.547</v>
      </c>
      <c r="Q207" s="23"/>
    </row>
    <row r="208" spans="1:17" ht="14.25">
      <c r="A208" s="92" t="s">
        <v>1373</v>
      </c>
      <c r="B208" s="93">
        <v>27</v>
      </c>
      <c r="C208" s="26">
        <v>36297</v>
      </c>
      <c r="D208" s="24">
        <v>1</v>
      </c>
      <c r="E208" s="94">
        <v>13</v>
      </c>
      <c r="F208" s="92">
        <v>50.232</v>
      </c>
      <c r="G208" s="92">
        <v>2.255</v>
      </c>
      <c r="H208" s="92">
        <v>12.825</v>
      </c>
      <c r="I208" s="92">
        <v>11.161</v>
      </c>
      <c r="J208" s="92">
        <v>0.246</v>
      </c>
      <c r="K208" s="92">
        <v>9.88</v>
      </c>
      <c r="L208" s="92">
        <v>10.533</v>
      </c>
      <c r="M208" s="92">
        <v>2.091</v>
      </c>
      <c r="N208" s="92">
        <v>0.403</v>
      </c>
      <c r="O208" s="92">
        <v>0.22</v>
      </c>
      <c r="P208" s="92">
        <v>99.846</v>
      </c>
      <c r="Q208" s="23"/>
    </row>
    <row r="209" spans="1:17" ht="14.25">
      <c r="A209" s="92"/>
      <c r="B209" s="93"/>
      <c r="C209" s="26"/>
      <c r="D209" s="24" t="s">
        <v>436</v>
      </c>
      <c r="E209" s="94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23"/>
    </row>
    <row r="210" spans="1:17" ht="14.25">
      <c r="A210" s="92" t="s">
        <v>1374</v>
      </c>
      <c r="B210" s="93">
        <v>28</v>
      </c>
      <c r="C210" s="26">
        <v>36297</v>
      </c>
      <c r="D210" s="24">
        <v>1</v>
      </c>
      <c r="E210" s="94">
        <v>14</v>
      </c>
      <c r="F210" s="92">
        <v>50.199</v>
      </c>
      <c r="G210" s="92">
        <v>2.412</v>
      </c>
      <c r="H210" s="92">
        <v>12.805</v>
      </c>
      <c r="I210" s="92">
        <v>10.843</v>
      </c>
      <c r="J210" s="92">
        <v>0.25</v>
      </c>
      <c r="K210" s="92">
        <v>9.003</v>
      </c>
      <c r="L210" s="92">
        <v>11.043</v>
      </c>
      <c r="M210" s="92">
        <v>2.182</v>
      </c>
      <c r="N210" s="92">
        <v>0.448</v>
      </c>
      <c r="O210" s="92">
        <v>0.195</v>
      </c>
      <c r="P210" s="92">
        <v>99.38</v>
      </c>
      <c r="Q210" s="23"/>
    </row>
    <row r="211" spans="1:17" ht="14.25">
      <c r="A211" s="92" t="s">
        <v>1374</v>
      </c>
      <c r="B211" s="93">
        <v>29</v>
      </c>
      <c r="C211" s="26">
        <v>36297</v>
      </c>
      <c r="D211" s="24">
        <v>1</v>
      </c>
      <c r="E211" s="94">
        <v>14</v>
      </c>
      <c r="F211" s="92">
        <v>50.457</v>
      </c>
      <c r="G211" s="92">
        <v>2.309</v>
      </c>
      <c r="H211" s="92">
        <v>13.131</v>
      </c>
      <c r="I211" s="92">
        <v>10.881</v>
      </c>
      <c r="J211" s="92">
        <v>0.25</v>
      </c>
      <c r="K211" s="92">
        <v>8.193</v>
      </c>
      <c r="L211" s="92">
        <v>11.171</v>
      </c>
      <c r="M211" s="92">
        <v>2.212</v>
      </c>
      <c r="N211" s="92">
        <v>0.429</v>
      </c>
      <c r="O211" s="92">
        <v>0.193</v>
      </c>
      <c r="P211" s="92">
        <v>99.226</v>
      </c>
      <c r="Q211" s="23"/>
    </row>
    <row r="212" spans="1:17" ht="14.25">
      <c r="A212" s="92" t="s">
        <v>1374</v>
      </c>
      <c r="B212" s="93">
        <v>30</v>
      </c>
      <c r="C212" s="26">
        <v>36297</v>
      </c>
      <c r="D212" s="24">
        <v>1</v>
      </c>
      <c r="E212" s="94">
        <v>14</v>
      </c>
      <c r="F212" s="92">
        <v>50.43</v>
      </c>
      <c r="G212" s="92">
        <v>2.35</v>
      </c>
      <c r="H212" s="92">
        <v>13.296</v>
      </c>
      <c r="I212" s="92">
        <v>10.854</v>
      </c>
      <c r="J212" s="92">
        <v>0.288</v>
      </c>
      <c r="K212" s="92">
        <v>8.086</v>
      </c>
      <c r="L212" s="92">
        <v>11.098</v>
      </c>
      <c r="M212" s="92">
        <v>2.275</v>
      </c>
      <c r="N212" s="92">
        <v>0.449</v>
      </c>
      <c r="O212" s="92">
        <v>0.193</v>
      </c>
      <c r="P212" s="92">
        <v>99.319</v>
      </c>
      <c r="Q212" s="23"/>
    </row>
    <row r="213" spans="1:17" ht="14.25">
      <c r="A213" s="92" t="s">
        <v>1374</v>
      </c>
      <c r="B213" s="93">
        <v>31</v>
      </c>
      <c r="C213" s="26">
        <v>36297</v>
      </c>
      <c r="D213" s="24">
        <v>1</v>
      </c>
      <c r="E213" s="94">
        <v>14</v>
      </c>
      <c r="F213" s="92">
        <v>50.149</v>
      </c>
      <c r="G213" s="92">
        <v>2.278</v>
      </c>
      <c r="H213" s="92">
        <v>12.737</v>
      </c>
      <c r="I213" s="92">
        <v>10.555</v>
      </c>
      <c r="J213" s="92">
        <v>0.185</v>
      </c>
      <c r="K213" s="92">
        <v>9.364</v>
      </c>
      <c r="L213" s="92">
        <v>10.889</v>
      </c>
      <c r="M213" s="92">
        <v>2.135</v>
      </c>
      <c r="N213" s="92">
        <v>0.438</v>
      </c>
      <c r="O213" s="92">
        <v>0.189</v>
      </c>
      <c r="P213" s="92">
        <v>98.919</v>
      </c>
      <c r="Q213" s="23"/>
    </row>
    <row r="214" spans="1:17" ht="14.25">
      <c r="A214" s="92" t="s">
        <v>1374</v>
      </c>
      <c r="B214" s="93">
        <v>32</v>
      </c>
      <c r="C214" s="26">
        <v>36297</v>
      </c>
      <c r="D214" s="24">
        <v>1</v>
      </c>
      <c r="E214" s="94">
        <v>14</v>
      </c>
      <c r="F214" s="92">
        <v>50.192</v>
      </c>
      <c r="G214" s="92">
        <v>2.299</v>
      </c>
      <c r="H214" s="92">
        <v>13.134</v>
      </c>
      <c r="I214" s="92">
        <v>10.981</v>
      </c>
      <c r="J214" s="92">
        <v>0.204</v>
      </c>
      <c r="K214" s="92">
        <v>8.179</v>
      </c>
      <c r="L214" s="92">
        <v>11.164</v>
      </c>
      <c r="M214" s="92">
        <v>2.178</v>
      </c>
      <c r="N214" s="92">
        <v>0.409</v>
      </c>
      <c r="O214" s="92">
        <v>0.192</v>
      </c>
      <c r="P214" s="92">
        <v>98.932</v>
      </c>
      <c r="Q214" s="23"/>
    </row>
    <row r="215" spans="1:17" ht="14.25">
      <c r="A215" s="92" t="s">
        <v>1374</v>
      </c>
      <c r="B215" s="93">
        <v>33</v>
      </c>
      <c r="C215" s="26">
        <v>36297</v>
      </c>
      <c r="D215" s="24">
        <v>1</v>
      </c>
      <c r="E215" s="94">
        <v>14</v>
      </c>
      <c r="F215" s="92">
        <v>49.837</v>
      </c>
      <c r="G215" s="92">
        <v>2.381</v>
      </c>
      <c r="H215" s="92">
        <v>12.868</v>
      </c>
      <c r="I215" s="92">
        <v>10.765</v>
      </c>
      <c r="J215" s="92">
        <v>0.273</v>
      </c>
      <c r="K215" s="92">
        <v>8.69</v>
      </c>
      <c r="L215" s="92">
        <v>10.875</v>
      </c>
      <c r="M215" s="92">
        <v>2.161</v>
      </c>
      <c r="N215" s="92">
        <v>0.447</v>
      </c>
      <c r="O215" s="92">
        <v>0.22</v>
      </c>
      <c r="P215" s="92">
        <v>98.517</v>
      </c>
      <c r="Q215" s="23"/>
    </row>
    <row r="216" spans="1:17" ht="14.25">
      <c r="A216" s="92" t="s">
        <v>1374</v>
      </c>
      <c r="B216" s="93">
        <v>34</v>
      </c>
      <c r="C216" s="26">
        <v>36297</v>
      </c>
      <c r="D216" s="24">
        <v>1</v>
      </c>
      <c r="E216" s="94">
        <v>14</v>
      </c>
      <c r="F216" s="92">
        <v>50.614</v>
      </c>
      <c r="G216" s="92">
        <v>2.37</v>
      </c>
      <c r="H216" s="92">
        <v>13.01</v>
      </c>
      <c r="I216" s="92">
        <v>10.671</v>
      </c>
      <c r="J216" s="92">
        <v>0.219</v>
      </c>
      <c r="K216" s="92">
        <v>8.109</v>
      </c>
      <c r="L216" s="92">
        <v>11.223</v>
      </c>
      <c r="M216" s="92">
        <v>2.064</v>
      </c>
      <c r="N216" s="92">
        <v>0.415</v>
      </c>
      <c r="O216" s="92">
        <v>0.203</v>
      </c>
      <c r="P216" s="92">
        <v>98.898</v>
      </c>
      <c r="Q216" s="23"/>
    </row>
    <row r="217" spans="1:17" ht="14.25">
      <c r="A217" s="92" t="s">
        <v>1374</v>
      </c>
      <c r="B217" s="93">
        <v>35</v>
      </c>
      <c r="C217" s="26">
        <v>36297</v>
      </c>
      <c r="D217" s="24">
        <v>1</v>
      </c>
      <c r="E217" s="94">
        <v>14</v>
      </c>
      <c r="F217" s="92">
        <v>50.58</v>
      </c>
      <c r="G217" s="92">
        <v>2.275</v>
      </c>
      <c r="H217" s="92">
        <v>13.202</v>
      </c>
      <c r="I217" s="92">
        <v>10.861</v>
      </c>
      <c r="J217" s="92">
        <v>0.254</v>
      </c>
      <c r="K217" s="92">
        <v>8.372</v>
      </c>
      <c r="L217" s="92">
        <v>11.091</v>
      </c>
      <c r="M217" s="92">
        <v>2.167</v>
      </c>
      <c r="N217" s="92">
        <v>0.401</v>
      </c>
      <c r="O217" s="92">
        <v>0.262</v>
      </c>
      <c r="P217" s="92">
        <v>99.465</v>
      </c>
      <c r="Q217" s="23"/>
    </row>
    <row r="218" spans="1:17" ht="14.25">
      <c r="A218" s="92" t="s">
        <v>1374</v>
      </c>
      <c r="B218" s="93">
        <v>36</v>
      </c>
      <c r="C218" s="26">
        <v>36297</v>
      </c>
      <c r="D218" s="24">
        <v>1</v>
      </c>
      <c r="E218" s="94">
        <v>14</v>
      </c>
      <c r="F218" s="92">
        <v>50.39</v>
      </c>
      <c r="G218" s="92">
        <v>2.322</v>
      </c>
      <c r="H218" s="92">
        <v>13.131</v>
      </c>
      <c r="I218" s="92">
        <v>11.067</v>
      </c>
      <c r="J218" s="92">
        <v>0.265</v>
      </c>
      <c r="K218" s="92">
        <v>8.337</v>
      </c>
      <c r="L218" s="92">
        <v>10.988</v>
      </c>
      <c r="M218" s="92">
        <v>2.156</v>
      </c>
      <c r="N218" s="92">
        <v>0.429</v>
      </c>
      <c r="O218" s="92">
        <v>0.227</v>
      </c>
      <c r="P218" s="92">
        <v>99.312</v>
      </c>
      <c r="Q218" s="23"/>
    </row>
    <row r="219" spans="1:17" ht="14.25">
      <c r="A219" s="92" t="s">
        <v>1374</v>
      </c>
      <c r="B219" s="93">
        <v>37</v>
      </c>
      <c r="C219" s="26">
        <v>36297</v>
      </c>
      <c r="D219" s="24">
        <v>1</v>
      </c>
      <c r="E219" s="94">
        <v>14</v>
      </c>
      <c r="F219" s="92">
        <v>50.22</v>
      </c>
      <c r="G219" s="92">
        <v>2.428</v>
      </c>
      <c r="H219" s="92">
        <v>12.954</v>
      </c>
      <c r="I219" s="92">
        <v>10.741</v>
      </c>
      <c r="J219" s="92">
        <v>0.185</v>
      </c>
      <c r="K219" s="92">
        <v>8.877</v>
      </c>
      <c r="L219" s="92">
        <v>10.814</v>
      </c>
      <c r="M219" s="92">
        <v>2.148</v>
      </c>
      <c r="N219" s="92">
        <v>0.444</v>
      </c>
      <c r="O219" s="92">
        <v>0.213</v>
      </c>
      <c r="P219" s="92">
        <v>99.024</v>
      </c>
      <c r="Q219" s="23"/>
    </row>
    <row r="220" spans="1:17" ht="14.25">
      <c r="A220" s="92" t="s">
        <v>1374</v>
      </c>
      <c r="B220" s="93">
        <v>38</v>
      </c>
      <c r="C220" s="26">
        <v>36297</v>
      </c>
      <c r="D220" s="24">
        <v>1</v>
      </c>
      <c r="E220" s="94">
        <v>14</v>
      </c>
      <c r="F220" s="92">
        <v>50.298</v>
      </c>
      <c r="G220" s="92">
        <v>2.309</v>
      </c>
      <c r="H220" s="92">
        <v>13.145</v>
      </c>
      <c r="I220" s="92">
        <v>10.713</v>
      </c>
      <c r="J220" s="92">
        <v>0.211</v>
      </c>
      <c r="K220" s="92">
        <v>8.175</v>
      </c>
      <c r="L220" s="92">
        <v>11.167</v>
      </c>
      <c r="M220" s="92">
        <v>2.163</v>
      </c>
      <c r="N220" s="92">
        <v>0.413</v>
      </c>
      <c r="O220" s="92">
        <v>0.258</v>
      </c>
      <c r="P220" s="92">
        <v>98.852</v>
      </c>
      <c r="Q220" s="23"/>
    </row>
    <row r="221" spans="1:17" ht="14.25">
      <c r="A221" s="92" t="s">
        <v>1374</v>
      </c>
      <c r="B221" s="93">
        <v>39</v>
      </c>
      <c r="C221" s="26">
        <v>36297</v>
      </c>
      <c r="D221" s="24">
        <v>1</v>
      </c>
      <c r="E221" s="94">
        <v>14</v>
      </c>
      <c r="F221" s="92">
        <v>50.685</v>
      </c>
      <c r="G221" s="92">
        <v>2.377</v>
      </c>
      <c r="H221" s="92">
        <v>13.079</v>
      </c>
      <c r="I221" s="92">
        <v>11.009</v>
      </c>
      <c r="J221" s="92">
        <v>0.344</v>
      </c>
      <c r="K221" s="92">
        <v>8.551</v>
      </c>
      <c r="L221" s="92">
        <v>11.291</v>
      </c>
      <c r="M221" s="92">
        <v>2.126</v>
      </c>
      <c r="N221" s="92">
        <v>0.403</v>
      </c>
      <c r="O221" s="92">
        <v>0.19</v>
      </c>
      <c r="P221" s="92">
        <v>100.055</v>
      </c>
      <c r="Q221" s="23"/>
    </row>
    <row r="222" spans="1:17" ht="14.25">
      <c r="A222" s="92" t="s">
        <v>1374</v>
      </c>
      <c r="B222" s="93">
        <v>40</v>
      </c>
      <c r="C222" s="26">
        <v>36297</v>
      </c>
      <c r="D222" s="24">
        <v>1</v>
      </c>
      <c r="E222" s="94">
        <v>14</v>
      </c>
      <c r="F222" s="92">
        <v>50.373</v>
      </c>
      <c r="G222" s="92">
        <v>2.355</v>
      </c>
      <c r="H222" s="92">
        <v>13.037</v>
      </c>
      <c r="I222" s="92">
        <v>10.89</v>
      </c>
      <c r="J222" s="92">
        <v>0.188</v>
      </c>
      <c r="K222" s="92">
        <v>8.255</v>
      </c>
      <c r="L222" s="92">
        <v>11.083</v>
      </c>
      <c r="M222" s="92">
        <v>2.18</v>
      </c>
      <c r="N222" s="92">
        <v>0.435</v>
      </c>
      <c r="O222" s="92">
        <v>0.198</v>
      </c>
      <c r="P222" s="92">
        <v>98.994</v>
      </c>
      <c r="Q222" s="23"/>
    </row>
    <row r="223" spans="1:17" ht="14.25">
      <c r="A223" s="92" t="s">
        <v>1374</v>
      </c>
      <c r="B223" s="93">
        <v>41</v>
      </c>
      <c r="C223" s="26">
        <v>36297</v>
      </c>
      <c r="D223" s="24">
        <v>1</v>
      </c>
      <c r="E223" s="94">
        <v>14</v>
      </c>
      <c r="F223" s="92">
        <v>50.129</v>
      </c>
      <c r="G223" s="92">
        <v>2.309</v>
      </c>
      <c r="H223" s="92">
        <v>12.695</v>
      </c>
      <c r="I223" s="92">
        <v>10.697</v>
      </c>
      <c r="J223" s="92">
        <v>0.238</v>
      </c>
      <c r="K223" s="92">
        <v>9.154</v>
      </c>
      <c r="L223" s="92">
        <v>10.729</v>
      </c>
      <c r="M223" s="92">
        <v>2.104</v>
      </c>
      <c r="N223" s="92">
        <v>0.438</v>
      </c>
      <c r="O223" s="92">
        <v>0.25</v>
      </c>
      <c r="P223" s="92">
        <v>98.743</v>
      </c>
      <c r="Q223" s="23"/>
    </row>
    <row r="224" spans="1:17" ht="14.25">
      <c r="A224" s="92" t="s">
        <v>1374</v>
      </c>
      <c r="B224" s="93">
        <v>42</v>
      </c>
      <c r="C224" s="26">
        <v>36297</v>
      </c>
      <c r="D224" s="24">
        <v>1</v>
      </c>
      <c r="E224" s="94">
        <v>14</v>
      </c>
      <c r="F224" s="92">
        <v>50.151</v>
      </c>
      <c r="G224" s="92">
        <v>2.312</v>
      </c>
      <c r="H224" s="92">
        <v>12.906</v>
      </c>
      <c r="I224" s="92">
        <v>10.566</v>
      </c>
      <c r="J224" s="92">
        <v>0.2</v>
      </c>
      <c r="K224" s="92">
        <v>8.937</v>
      </c>
      <c r="L224" s="92">
        <v>10.778</v>
      </c>
      <c r="M224" s="92">
        <v>2.169</v>
      </c>
      <c r="N224" s="92">
        <v>0.437</v>
      </c>
      <c r="O224" s="92">
        <v>0.217</v>
      </c>
      <c r="P224" s="92">
        <v>98.673</v>
      </c>
      <c r="Q224" s="23"/>
    </row>
    <row r="225" spans="1:17" ht="14.25">
      <c r="A225" s="92" t="s">
        <v>1374</v>
      </c>
      <c r="B225" s="93">
        <v>43</v>
      </c>
      <c r="C225" s="26">
        <v>36297</v>
      </c>
      <c r="D225" s="24">
        <v>1</v>
      </c>
      <c r="E225" s="94">
        <v>14</v>
      </c>
      <c r="F225" s="92">
        <v>50.368</v>
      </c>
      <c r="G225" s="92">
        <v>2.361</v>
      </c>
      <c r="H225" s="92">
        <v>13.145</v>
      </c>
      <c r="I225" s="92">
        <v>10.852</v>
      </c>
      <c r="J225" s="92">
        <v>0.234</v>
      </c>
      <c r="K225" s="92">
        <v>8.324</v>
      </c>
      <c r="L225" s="92">
        <v>11.132</v>
      </c>
      <c r="M225" s="92">
        <v>2.161</v>
      </c>
      <c r="N225" s="92">
        <v>0.418</v>
      </c>
      <c r="O225" s="92">
        <v>0.237</v>
      </c>
      <c r="P225" s="92">
        <v>99.232</v>
      </c>
      <c r="Q225" s="23"/>
    </row>
    <row r="226" spans="1:17" ht="14.25">
      <c r="A226" s="92" t="s">
        <v>1374</v>
      </c>
      <c r="B226" s="93">
        <v>44</v>
      </c>
      <c r="C226" s="26">
        <v>36297</v>
      </c>
      <c r="D226" s="24">
        <v>1</v>
      </c>
      <c r="E226" s="94">
        <v>14</v>
      </c>
      <c r="F226" s="92">
        <v>49.994</v>
      </c>
      <c r="G226" s="92">
        <v>2.33</v>
      </c>
      <c r="H226" s="92">
        <v>12.742</v>
      </c>
      <c r="I226" s="92">
        <v>10.841</v>
      </c>
      <c r="J226" s="92">
        <v>0.327</v>
      </c>
      <c r="K226" s="92">
        <v>9.63</v>
      </c>
      <c r="L226" s="92">
        <v>10.768</v>
      </c>
      <c r="M226" s="92">
        <v>2.132</v>
      </c>
      <c r="N226" s="92">
        <v>0.476</v>
      </c>
      <c r="O226" s="92">
        <v>0.203</v>
      </c>
      <c r="P226" s="92">
        <v>99.443</v>
      </c>
      <c r="Q226" s="23"/>
    </row>
    <row r="227" spans="1:17" ht="14.25">
      <c r="A227" s="92" t="s">
        <v>1374</v>
      </c>
      <c r="B227" s="93">
        <v>45</v>
      </c>
      <c r="C227" s="26">
        <v>36297</v>
      </c>
      <c r="D227" s="24">
        <v>1</v>
      </c>
      <c r="E227" s="94">
        <v>14</v>
      </c>
      <c r="F227" s="92">
        <v>49.958</v>
      </c>
      <c r="G227" s="92">
        <v>2.268</v>
      </c>
      <c r="H227" s="92">
        <v>12.866</v>
      </c>
      <c r="I227" s="92">
        <v>10.922</v>
      </c>
      <c r="J227" s="92">
        <v>0.215</v>
      </c>
      <c r="K227" s="92">
        <v>8.801</v>
      </c>
      <c r="L227" s="92">
        <v>10.984</v>
      </c>
      <c r="M227" s="92">
        <v>2.097</v>
      </c>
      <c r="N227" s="92">
        <v>0.423</v>
      </c>
      <c r="O227" s="92">
        <v>0.262</v>
      </c>
      <c r="P227" s="92">
        <v>98.796</v>
      </c>
      <c r="Q227" s="23"/>
    </row>
    <row r="228" spans="1:17" ht="14.25">
      <c r="A228" s="92"/>
      <c r="B228" s="93"/>
      <c r="C228" s="95" t="s">
        <v>436</v>
      </c>
      <c r="D228" s="24" t="s">
        <v>436</v>
      </c>
      <c r="E228" s="94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23"/>
    </row>
    <row r="229" spans="1:17" ht="14.25">
      <c r="A229" s="92" t="s">
        <v>1375</v>
      </c>
      <c r="B229" s="93">
        <v>51</v>
      </c>
      <c r="C229" s="26">
        <v>36297</v>
      </c>
      <c r="D229" s="24">
        <v>1</v>
      </c>
      <c r="E229" s="94">
        <v>15</v>
      </c>
      <c r="F229" s="92">
        <v>51.116</v>
      </c>
      <c r="G229" s="92">
        <v>2.384</v>
      </c>
      <c r="H229" s="92">
        <v>13.127</v>
      </c>
      <c r="I229" s="92">
        <v>10.195</v>
      </c>
      <c r="J229" s="92">
        <v>0.223</v>
      </c>
      <c r="K229" s="92">
        <v>8.546</v>
      </c>
      <c r="L229" s="92">
        <v>10.873</v>
      </c>
      <c r="M229" s="92">
        <v>2.195</v>
      </c>
      <c r="N229" s="92">
        <v>0.41</v>
      </c>
      <c r="O229" s="92">
        <v>0.224</v>
      </c>
      <c r="P229" s="92">
        <v>99.293</v>
      </c>
      <c r="Q229" s="23"/>
    </row>
    <row r="230" spans="1:17" ht="14.25">
      <c r="A230" s="92" t="s">
        <v>1375</v>
      </c>
      <c r="B230" s="93">
        <v>52</v>
      </c>
      <c r="C230" s="26">
        <v>36297</v>
      </c>
      <c r="D230" s="24">
        <v>1</v>
      </c>
      <c r="E230" s="94">
        <v>15</v>
      </c>
      <c r="F230" s="92">
        <v>49.983</v>
      </c>
      <c r="G230" s="92">
        <v>2.335</v>
      </c>
      <c r="H230" s="92">
        <v>12.854</v>
      </c>
      <c r="I230" s="92">
        <v>10.695</v>
      </c>
      <c r="J230" s="92">
        <v>0.196</v>
      </c>
      <c r="K230" s="92">
        <v>9.111</v>
      </c>
      <c r="L230" s="92">
        <v>10.852</v>
      </c>
      <c r="M230" s="92">
        <v>2.029</v>
      </c>
      <c r="N230" s="92">
        <v>0.449</v>
      </c>
      <c r="O230" s="92">
        <v>0.207</v>
      </c>
      <c r="P230" s="92">
        <v>98.711</v>
      </c>
      <c r="Q230" s="23"/>
    </row>
    <row r="231" spans="1:17" ht="14.25">
      <c r="A231" s="92" t="s">
        <v>1375</v>
      </c>
      <c r="B231" s="93">
        <v>53</v>
      </c>
      <c r="C231" s="26">
        <v>36297</v>
      </c>
      <c r="D231" s="24">
        <v>1</v>
      </c>
      <c r="E231" s="94">
        <v>15</v>
      </c>
      <c r="F231" s="92">
        <v>50.258</v>
      </c>
      <c r="G231" s="92">
        <v>2.368</v>
      </c>
      <c r="H231" s="92">
        <v>13.098</v>
      </c>
      <c r="I231" s="92">
        <v>10.77</v>
      </c>
      <c r="J231" s="92">
        <v>0.161</v>
      </c>
      <c r="K231" s="92">
        <v>8.658</v>
      </c>
      <c r="L231" s="92">
        <v>11.094</v>
      </c>
      <c r="M231" s="92">
        <v>2.281</v>
      </c>
      <c r="N231" s="92">
        <v>0.467</v>
      </c>
      <c r="O231" s="92">
        <v>0.22</v>
      </c>
      <c r="P231" s="92">
        <v>99.375</v>
      </c>
      <c r="Q231" s="23"/>
    </row>
    <row r="232" spans="1:17" ht="14.25">
      <c r="A232" s="92" t="s">
        <v>1375</v>
      </c>
      <c r="B232" s="93">
        <v>54</v>
      </c>
      <c r="C232" s="26">
        <v>36297</v>
      </c>
      <c r="D232" s="24">
        <v>1</v>
      </c>
      <c r="E232" s="94">
        <v>15</v>
      </c>
      <c r="F232" s="92">
        <v>50.214</v>
      </c>
      <c r="G232" s="92">
        <v>2.389</v>
      </c>
      <c r="H232" s="92">
        <v>13.139</v>
      </c>
      <c r="I232" s="92">
        <v>10.766</v>
      </c>
      <c r="J232" s="92">
        <v>0.207</v>
      </c>
      <c r="K232" s="92">
        <v>8.588</v>
      </c>
      <c r="L232" s="92">
        <v>10.762</v>
      </c>
      <c r="M232" s="92">
        <v>2.191</v>
      </c>
      <c r="N232" s="92">
        <v>0.478</v>
      </c>
      <c r="O232" s="92">
        <v>0.218</v>
      </c>
      <c r="P232" s="92">
        <v>98.952</v>
      </c>
      <c r="Q232" s="23"/>
    </row>
    <row r="233" spans="1:17" ht="14.25">
      <c r="A233" s="92" t="s">
        <v>1375</v>
      </c>
      <c r="B233" s="93">
        <v>55</v>
      </c>
      <c r="C233" s="26">
        <v>36297</v>
      </c>
      <c r="D233" s="24">
        <v>1</v>
      </c>
      <c r="E233" s="94">
        <v>15</v>
      </c>
      <c r="F233" s="92">
        <v>50.377</v>
      </c>
      <c r="G233" s="92">
        <v>2.343</v>
      </c>
      <c r="H233" s="92">
        <v>12.786</v>
      </c>
      <c r="I233" s="92">
        <v>11.046</v>
      </c>
      <c r="J233" s="92">
        <v>0.177</v>
      </c>
      <c r="K233" s="92">
        <v>9.224</v>
      </c>
      <c r="L233" s="92">
        <v>10.972</v>
      </c>
      <c r="M233" s="92">
        <v>2.103</v>
      </c>
      <c r="N233" s="92">
        <v>0.454</v>
      </c>
      <c r="O233" s="92">
        <v>0.203</v>
      </c>
      <c r="P233" s="92">
        <v>99.685</v>
      </c>
      <c r="Q233" s="23"/>
    </row>
    <row r="234" spans="1:17" ht="14.25">
      <c r="A234" s="92" t="s">
        <v>1375</v>
      </c>
      <c r="B234" s="93">
        <v>56</v>
      </c>
      <c r="C234" s="26">
        <v>36297</v>
      </c>
      <c r="D234" s="24">
        <v>1</v>
      </c>
      <c r="E234" s="94">
        <v>15</v>
      </c>
      <c r="F234" s="92">
        <v>50.069</v>
      </c>
      <c r="G234" s="92">
        <v>2.272</v>
      </c>
      <c r="H234" s="92">
        <v>12.803</v>
      </c>
      <c r="I234" s="92">
        <v>10.625</v>
      </c>
      <c r="J234" s="92">
        <v>0.131</v>
      </c>
      <c r="K234" s="92">
        <v>8.884</v>
      </c>
      <c r="L234" s="92">
        <v>11.076</v>
      </c>
      <c r="M234" s="92">
        <v>2.103</v>
      </c>
      <c r="N234" s="92">
        <v>0.456</v>
      </c>
      <c r="O234" s="92">
        <v>0.216</v>
      </c>
      <c r="P234" s="92">
        <v>98.635</v>
      </c>
      <c r="Q234" s="23"/>
    </row>
    <row r="235" spans="1:17" ht="14.25">
      <c r="A235" s="92" t="s">
        <v>1375</v>
      </c>
      <c r="B235" s="93">
        <v>57</v>
      </c>
      <c r="C235" s="26">
        <v>36297</v>
      </c>
      <c r="D235" s="24">
        <v>1</v>
      </c>
      <c r="E235" s="94">
        <v>15</v>
      </c>
      <c r="F235" s="92">
        <v>50.09</v>
      </c>
      <c r="G235" s="92">
        <v>2.328</v>
      </c>
      <c r="H235" s="92">
        <v>12.773</v>
      </c>
      <c r="I235" s="92">
        <v>10.836</v>
      </c>
      <c r="J235" s="92">
        <v>0.211</v>
      </c>
      <c r="K235" s="92">
        <v>9.328</v>
      </c>
      <c r="L235" s="92">
        <v>10.752</v>
      </c>
      <c r="M235" s="92">
        <v>2.131</v>
      </c>
      <c r="N235" s="92">
        <v>0.451</v>
      </c>
      <c r="O235" s="92">
        <v>0.215</v>
      </c>
      <c r="P235" s="92">
        <v>99.115</v>
      </c>
      <c r="Q235" s="23"/>
    </row>
    <row r="236" spans="1:17" ht="14.25">
      <c r="A236" s="92" t="s">
        <v>1375</v>
      </c>
      <c r="B236" s="93">
        <v>58</v>
      </c>
      <c r="C236" s="26">
        <v>36297</v>
      </c>
      <c r="D236" s="24">
        <v>1</v>
      </c>
      <c r="E236" s="94">
        <v>15</v>
      </c>
      <c r="F236" s="92">
        <v>50.57</v>
      </c>
      <c r="G236" s="92">
        <v>2.358</v>
      </c>
      <c r="H236" s="92">
        <v>12.873</v>
      </c>
      <c r="I236" s="92">
        <v>10.6</v>
      </c>
      <c r="J236" s="92">
        <v>0.203</v>
      </c>
      <c r="K236" s="92">
        <v>8.635</v>
      </c>
      <c r="L236" s="92">
        <v>11.066</v>
      </c>
      <c r="M236" s="92">
        <v>2.274</v>
      </c>
      <c r="N236" s="92">
        <v>0.446</v>
      </c>
      <c r="O236" s="92">
        <v>0.215</v>
      </c>
      <c r="P236" s="92">
        <v>99.24</v>
      </c>
      <c r="Q236" s="23"/>
    </row>
    <row r="237" spans="1:17" ht="14.25">
      <c r="A237" s="92" t="s">
        <v>1375</v>
      </c>
      <c r="B237" s="93">
        <v>59</v>
      </c>
      <c r="C237" s="26">
        <v>36297</v>
      </c>
      <c r="D237" s="24">
        <v>1</v>
      </c>
      <c r="E237" s="94">
        <v>15</v>
      </c>
      <c r="F237" s="92">
        <v>50.347</v>
      </c>
      <c r="G237" s="92">
        <v>2.412</v>
      </c>
      <c r="H237" s="92">
        <v>12.88</v>
      </c>
      <c r="I237" s="92">
        <v>10.809</v>
      </c>
      <c r="J237" s="92">
        <v>0.154</v>
      </c>
      <c r="K237" s="92">
        <v>9.033</v>
      </c>
      <c r="L237" s="92">
        <v>10.844</v>
      </c>
      <c r="M237" s="92">
        <v>2.134</v>
      </c>
      <c r="N237" s="92">
        <v>0.463</v>
      </c>
      <c r="O237" s="92">
        <v>0.197</v>
      </c>
      <c r="P237" s="92">
        <v>99.273</v>
      </c>
      <c r="Q237" s="23"/>
    </row>
    <row r="238" spans="1:17" ht="14.25">
      <c r="A238" s="92" t="s">
        <v>1375</v>
      </c>
      <c r="B238" s="93">
        <v>60</v>
      </c>
      <c r="C238" s="26">
        <v>36297</v>
      </c>
      <c r="D238" s="24">
        <v>1</v>
      </c>
      <c r="E238" s="94">
        <v>15</v>
      </c>
      <c r="F238" s="92">
        <v>50.038</v>
      </c>
      <c r="G238" s="92">
        <v>2.381</v>
      </c>
      <c r="H238" s="92">
        <v>12.83</v>
      </c>
      <c r="I238" s="92">
        <v>10.953</v>
      </c>
      <c r="J238" s="92">
        <v>0.234</v>
      </c>
      <c r="K238" s="92">
        <v>8.763</v>
      </c>
      <c r="L238" s="92">
        <v>10.917</v>
      </c>
      <c r="M238" s="92">
        <v>2.19</v>
      </c>
      <c r="N238" s="92">
        <v>0.459</v>
      </c>
      <c r="O238" s="92">
        <v>0.233</v>
      </c>
      <c r="P238" s="92">
        <v>98.998</v>
      </c>
      <c r="Q238" s="23"/>
    </row>
    <row r="239" spans="1:17" ht="14.25">
      <c r="A239" s="92" t="s">
        <v>1375</v>
      </c>
      <c r="B239" s="93">
        <v>61</v>
      </c>
      <c r="C239" s="26">
        <v>36297</v>
      </c>
      <c r="D239" s="24">
        <v>1</v>
      </c>
      <c r="E239" s="94">
        <v>15</v>
      </c>
      <c r="F239" s="92">
        <v>50.234</v>
      </c>
      <c r="G239" s="92">
        <v>2.286</v>
      </c>
      <c r="H239" s="92">
        <v>12.71</v>
      </c>
      <c r="I239" s="92">
        <v>10.862</v>
      </c>
      <c r="J239" s="92">
        <v>0.104</v>
      </c>
      <c r="K239" s="92">
        <v>9.094</v>
      </c>
      <c r="L239" s="92">
        <v>10.865</v>
      </c>
      <c r="M239" s="92">
        <v>2.155</v>
      </c>
      <c r="N239" s="92">
        <v>0.416</v>
      </c>
      <c r="O239" s="92">
        <v>0.22</v>
      </c>
      <c r="P239" s="92">
        <v>98.946</v>
      </c>
      <c r="Q239" s="23"/>
    </row>
    <row r="240" spans="1:17" ht="14.25">
      <c r="A240" s="92" t="s">
        <v>1375</v>
      </c>
      <c r="B240" s="93">
        <v>62</v>
      </c>
      <c r="C240" s="26">
        <v>36297</v>
      </c>
      <c r="D240" s="24">
        <v>1</v>
      </c>
      <c r="E240" s="94">
        <v>15</v>
      </c>
      <c r="F240" s="92">
        <v>49.023</v>
      </c>
      <c r="G240" s="92">
        <v>2.107</v>
      </c>
      <c r="H240" s="92">
        <v>11.864</v>
      </c>
      <c r="I240" s="92">
        <v>11.597</v>
      </c>
      <c r="J240" s="92">
        <v>0.177</v>
      </c>
      <c r="K240" s="92">
        <v>11.542</v>
      </c>
      <c r="L240" s="92">
        <v>10.394</v>
      </c>
      <c r="M240" s="92">
        <v>2.015</v>
      </c>
      <c r="N240" s="92">
        <v>0.375</v>
      </c>
      <c r="O240" s="92">
        <v>0.18</v>
      </c>
      <c r="P240" s="92">
        <v>99.274</v>
      </c>
      <c r="Q240" s="23"/>
    </row>
    <row r="241" spans="1:17" ht="14.25">
      <c r="A241" s="92" t="s">
        <v>1375</v>
      </c>
      <c r="B241" s="93">
        <v>64</v>
      </c>
      <c r="C241" s="26">
        <v>36297</v>
      </c>
      <c r="D241" s="24">
        <v>1</v>
      </c>
      <c r="E241" s="94">
        <v>15</v>
      </c>
      <c r="F241" s="92">
        <v>49.92</v>
      </c>
      <c r="G241" s="92">
        <v>2.333</v>
      </c>
      <c r="H241" s="92">
        <v>12.829</v>
      </c>
      <c r="I241" s="92">
        <v>10.831</v>
      </c>
      <c r="J241" s="92">
        <v>0.188</v>
      </c>
      <c r="K241" s="92">
        <v>8.777</v>
      </c>
      <c r="L241" s="92">
        <v>11.031</v>
      </c>
      <c r="M241" s="92">
        <v>2.192</v>
      </c>
      <c r="N241" s="92">
        <v>0.437</v>
      </c>
      <c r="O241" s="92">
        <v>0.198</v>
      </c>
      <c r="P241" s="92">
        <v>98.736</v>
      </c>
      <c r="Q241" s="23"/>
    </row>
    <row r="242" spans="1:17" ht="14.25">
      <c r="A242" s="92" t="s">
        <v>1375</v>
      </c>
      <c r="B242" s="93">
        <v>66</v>
      </c>
      <c r="C242" s="26">
        <v>36297</v>
      </c>
      <c r="D242" s="24">
        <v>1</v>
      </c>
      <c r="E242" s="94">
        <v>15</v>
      </c>
      <c r="F242" s="92">
        <v>49.937</v>
      </c>
      <c r="G242" s="92">
        <v>2.428</v>
      </c>
      <c r="H242" s="92">
        <v>12.831</v>
      </c>
      <c r="I242" s="92">
        <v>10.758</v>
      </c>
      <c r="J242" s="92">
        <v>0.154</v>
      </c>
      <c r="K242" s="92">
        <v>8.552</v>
      </c>
      <c r="L242" s="92">
        <v>11.127</v>
      </c>
      <c r="M242" s="92">
        <v>2.231</v>
      </c>
      <c r="N242" s="92">
        <v>0.448</v>
      </c>
      <c r="O242" s="92">
        <v>0.193</v>
      </c>
      <c r="P242" s="92">
        <v>98.659</v>
      </c>
      <c r="Q242" s="23"/>
    </row>
    <row r="243" spans="1:17" ht="14.25">
      <c r="A243" s="92" t="s">
        <v>1375</v>
      </c>
      <c r="B243" s="93">
        <v>67</v>
      </c>
      <c r="C243" s="26">
        <v>36297</v>
      </c>
      <c r="D243" s="24">
        <v>1</v>
      </c>
      <c r="E243" s="94">
        <v>15</v>
      </c>
      <c r="F243" s="92">
        <v>49.995</v>
      </c>
      <c r="G243" s="92">
        <v>2.39</v>
      </c>
      <c r="H243" s="92">
        <v>12.871</v>
      </c>
      <c r="I243" s="92">
        <v>11.035</v>
      </c>
      <c r="J243" s="92">
        <v>0.157</v>
      </c>
      <c r="K243" s="92">
        <v>8.711</v>
      </c>
      <c r="L243" s="92">
        <v>11.119</v>
      </c>
      <c r="M243" s="92">
        <v>2.202</v>
      </c>
      <c r="N243" s="92">
        <v>0.423</v>
      </c>
      <c r="O243" s="92">
        <v>0.197</v>
      </c>
      <c r="P243" s="92">
        <v>99.1</v>
      </c>
      <c r="Q243" s="23"/>
    </row>
    <row r="244" spans="1:17" ht="14.25">
      <c r="A244" s="92" t="s">
        <v>1375</v>
      </c>
      <c r="B244" s="93">
        <v>68</v>
      </c>
      <c r="C244" s="26">
        <v>36297</v>
      </c>
      <c r="D244" s="24">
        <v>1</v>
      </c>
      <c r="E244" s="94">
        <v>15</v>
      </c>
      <c r="F244" s="92">
        <v>50.342</v>
      </c>
      <c r="G244" s="92">
        <v>2.332</v>
      </c>
      <c r="H244" s="92">
        <v>12.906</v>
      </c>
      <c r="I244" s="92">
        <v>10.839</v>
      </c>
      <c r="J244" s="92">
        <v>0.22</v>
      </c>
      <c r="K244" s="92">
        <v>8.604</v>
      </c>
      <c r="L244" s="92">
        <v>11.188</v>
      </c>
      <c r="M244" s="92">
        <v>2.216</v>
      </c>
      <c r="N244" s="92">
        <v>0.446</v>
      </c>
      <c r="O244" s="92">
        <v>0.194</v>
      </c>
      <c r="P244" s="92">
        <v>99.287</v>
      </c>
      <c r="Q244" s="23"/>
    </row>
    <row r="245" spans="1:17" ht="14.25">
      <c r="A245" s="92" t="s">
        <v>1375</v>
      </c>
      <c r="B245" s="93">
        <v>69</v>
      </c>
      <c r="C245" s="26">
        <v>36297</v>
      </c>
      <c r="D245" s="24">
        <v>1</v>
      </c>
      <c r="E245" s="94">
        <v>15</v>
      </c>
      <c r="F245" s="92">
        <v>50.009</v>
      </c>
      <c r="G245" s="92">
        <v>2.366</v>
      </c>
      <c r="H245" s="92">
        <v>12.824</v>
      </c>
      <c r="I245" s="92">
        <v>10.776</v>
      </c>
      <c r="J245" s="92">
        <v>0.123</v>
      </c>
      <c r="K245" s="92">
        <v>8.698</v>
      </c>
      <c r="L245" s="92">
        <v>11.055</v>
      </c>
      <c r="M245" s="92">
        <v>2.211</v>
      </c>
      <c r="N245" s="92">
        <v>0.437</v>
      </c>
      <c r="O245" s="92">
        <v>0.198</v>
      </c>
      <c r="P245" s="92">
        <v>98.697</v>
      </c>
      <c r="Q245" s="23"/>
    </row>
    <row r="246" spans="1:17" ht="14.25">
      <c r="A246" s="92" t="s">
        <v>1375</v>
      </c>
      <c r="B246" s="93">
        <v>70</v>
      </c>
      <c r="C246" s="26">
        <v>36297</v>
      </c>
      <c r="D246" s="24">
        <v>1</v>
      </c>
      <c r="E246" s="94">
        <v>15</v>
      </c>
      <c r="F246" s="92">
        <v>50.545</v>
      </c>
      <c r="G246" s="92">
        <v>2.33</v>
      </c>
      <c r="H246" s="92">
        <v>13.201</v>
      </c>
      <c r="I246" s="92">
        <v>10.827</v>
      </c>
      <c r="J246" s="92">
        <v>0.209</v>
      </c>
      <c r="K246" s="92">
        <v>8.857</v>
      </c>
      <c r="L246" s="92">
        <v>11.172</v>
      </c>
      <c r="M246" s="92">
        <v>2.212</v>
      </c>
      <c r="N246" s="92">
        <v>0.445</v>
      </c>
      <c r="O246" s="92">
        <v>0.178</v>
      </c>
      <c r="P246" s="92">
        <v>99.976</v>
      </c>
      <c r="Q246" s="23"/>
    </row>
    <row r="247" spans="1:17" ht="14.25">
      <c r="A247" s="92"/>
      <c r="B247" s="93"/>
      <c r="C247" s="95" t="s">
        <v>436</v>
      </c>
      <c r="D247" s="24" t="s">
        <v>436</v>
      </c>
      <c r="E247" s="94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23"/>
    </row>
    <row r="248" spans="1:17" ht="14.25">
      <c r="A248" s="92" t="s">
        <v>1376</v>
      </c>
      <c r="B248" s="93">
        <v>71</v>
      </c>
      <c r="C248" s="26">
        <v>36297</v>
      </c>
      <c r="D248" s="24">
        <v>1</v>
      </c>
      <c r="E248" s="94">
        <v>16</v>
      </c>
      <c r="F248" s="92">
        <v>50.326</v>
      </c>
      <c r="G248" s="92">
        <v>2.757</v>
      </c>
      <c r="H248" s="92">
        <v>13.291</v>
      </c>
      <c r="I248" s="92">
        <v>10.512</v>
      </c>
      <c r="J248" s="92">
        <v>0.088</v>
      </c>
      <c r="K248" s="92">
        <v>7.274</v>
      </c>
      <c r="L248" s="92">
        <v>11.408</v>
      </c>
      <c r="M248" s="92">
        <v>2.346</v>
      </c>
      <c r="N248" s="92">
        <v>0.56</v>
      </c>
      <c r="O248" s="92">
        <v>0.271</v>
      </c>
      <c r="P248" s="92">
        <v>98.833</v>
      </c>
      <c r="Q248" s="23"/>
    </row>
    <row r="249" spans="1:17" ht="14.25">
      <c r="A249" s="92" t="s">
        <v>1376</v>
      </c>
      <c r="B249" s="93">
        <v>72</v>
      </c>
      <c r="C249" s="26">
        <v>36297</v>
      </c>
      <c r="D249" s="24">
        <v>1</v>
      </c>
      <c r="E249" s="94">
        <v>16</v>
      </c>
      <c r="F249" s="92">
        <v>49.893</v>
      </c>
      <c r="G249" s="92">
        <v>2.747</v>
      </c>
      <c r="H249" s="92">
        <v>13.181</v>
      </c>
      <c r="I249" s="92">
        <v>11.026</v>
      </c>
      <c r="J249" s="92">
        <v>0.119</v>
      </c>
      <c r="K249" s="92">
        <v>7.333</v>
      </c>
      <c r="L249" s="92">
        <v>11.419</v>
      </c>
      <c r="M249" s="92">
        <v>2.227</v>
      </c>
      <c r="N249" s="92">
        <v>0.548</v>
      </c>
      <c r="O249" s="92">
        <v>0.229</v>
      </c>
      <c r="P249" s="92">
        <v>98.722</v>
      </c>
      <c r="Q249" s="23"/>
    </row>
    <row r="250" spans="1:17" ht="14.25">
      <c r="A250" s="92" t="s">
        <v>1376</v>
      </c>
      <c r="B250" s="93">
        <v>73</v>
      </c>
      <c r="C250" s="26">
        <v>36297</v>
      </c>
      <c r="D250" s="24">
        <v>1</v>
      </c>
      <c r="E250" s="94">
        <v>16</v>
      </c>
      <c r="F250" s="92">
        <v>50.442</v>
      </c>
      <c r="G250" s="92">
        <v>2.365</v>
      </c>
      <c r="H250" s="92">
        <v>13.232</v>
      </c>
      <c r="I250" s="92">
        <v>10.827</v>
      </c>
      <c r="J250" s="92">
        <v>0.111</v>
      </c>
      <c r="K250" s="92">
        <v>8.434</v>
      </c>
      <c r="L250" s="92">
        <v>10.942</v>
      </c>
      <c r="M250" s="92">
        <v>2.274</v>
      </c>
      <c r="N250" s="92">
        <v>0.418</v>
      </c>
      <c r="O250" s="92">
        <v>0.185</v>
      </c>
      <c r="P250" s="92">
        <v>99.23</v>
      </c>
      <c r="Q250" s="23"/>
    </row>
    <row r="251" spans="1:17" ht="14.25">
      <c r="A251" s="92" t="s">
        <v>1376</v>
      </c>
      <c r="B251" s="93">
        <v>74</v>
      </c>
      <c r="C251" s="26">
        <v>36297</v>
      </c>
      <c r="D251" s="24">
        <v>1</v>
      </c>
      <c r="E251" s="94">
        <v>16</v>
      </c>
      <c r="F251" s="92">
        <v>50.45</v>
      </c>
      <c r="G251" s="92">
        <v>2.323</v>
      </c>
      <c r="H251" s="92">
        <v>13.139</v>
      </c>
      <c r="I251" s="92">
        <v>10.464</v>
      </c>
      <c r="J251" s="92">
        <v>0.223</v>
      </c>
      <c r="K251" s="92">
        <v>8.407</v>
      </c>
      <c r="L251" s="92">
        <v>10.974</v>
      </c>
      <c r="M251" s="92">
        <v>2.239</v>
      </c>
      <c r="N251" s="92">
        <v>0.427</v>
      </c>
      <c r="O251" s="92">
        <v>0.208</v>
      </c>
      <c r="P251" s="92">
        <v>98.854</v>
      </c>
      <c r="Q251" s="23"/>
    </row>
    <row r="252" spans="1:17" ht="14.25">
      <c r="A252" s="92" t="s">
        <v>1376</v>
      </c>
      <c r="B252" s="93">
        <v>75</v>
      </c>
      <c r="C252" s="26">
        <v>36297</v>
      </c>
      <c r="D252" s="24">
        <v>1</v>
      </c>
      <c r="E252" s="94">
        <v>16</v>
      </c>
      <c r="F252" s="92">
        <v>50.452</v>
      </c>
      <c r="G252" s="92">
        <v>2.743</v>
      </c>
      <c r="H252" s="92">
        <v>13.27</v>
      </c>
      <c r="I252" s="92">
        <v>10.658</v>
      </c>
      <c r="J252" s="92">
        <v>0.108</v>
      </c>
      <c r="K252" s="92">
        <v>7.347</v>
      </c>
      <c r="L252" s="92">
        <v>11.446</v>
      </c>
      <c r="M252" s="92">
        <v>2.353</v>
      </c>
      <c r="N252" s="92">
        <v>0.56</v>
      </c>
      <c r="O252" s="92">
        <v>0.23</v>
      </c>
      <c r="P252" s="92">
        <v>99.167</v>
      </c>
      <c r="Q252" s="23"/>
    </row>
    <row r="253" spans="1:17" ht="14.25">
      <c r="A253" s="92" t="s">
        <v>1376</v>
      </c>
      <c r="B253" s="93">
        <v>76</v>
      </c>
      <c r="C253" s="26">
        <v>36297</v>
      </c>
      <c r="D253" s="24">
        <v>1</v>
      </c>
      <c r="E253" s="94">
        <v>16</v>
      </c>
      <c r="F253" s="92">
        <v>50.212</v>
      </c>
      <c r="G253" s="92">
        <v>2.76</v>
      </c>
      <c r="H253" s="92">
        <v>13.235</v>
      </c>
      <c r="I253" s="92">
        <v>10.915</v>
      </c>
      <c r="J253" s="92">
        <v>0.104</v>
      </c>
      <c r="K253" s="92">
        <v>7.503</v>
      </c>
      <c r="L253" s="92">
        <v>11.082</v>
      </c>
      <c r="M253" s="92">
        <v>2.369</v>
      </c>
      <c r="N253" s="92">
        <v>0.585</v>
      </c>
      <c r="O253" s="92">
        <v>0.309</v>
      </c>
      <c r="P253" s="92">
        <v>99.074</v>
      </c>
      <c r="Q253" s="23"/>
    </row>
    <row r="254" spans="1:17" ht="14.25">
      <c r="A254" s="92" t="s">
        <v>1376</v>
      </c>
      <c r="B254" s="93">
        <v>77</v>
      </c>
      <c r="C254" s="26">
        <v>36297</v>
      </c>
      <c r="D254" s="24">
        <v>1</v>
      </c>
      <c r="E254" s="94">
        <v>16</v>
      </c>
      <c r="F254" s="92">
        <v>48.689</v>
      </c>
      <c r="G254" s="92">
        <v>2.155</v>
      </c>
      <c r="H254" s="92">
        <v>11.605</v>
      </c>
      <c r="I254" s="92">
        <v>11.676</v>
      </c>
      <c r="J254" s="92">
        <v>0.134</v>
      </c>
      <c r="K254" s="92">
        <v>12.263</v>
      </c>
      <c r="L254" s="92">
        <v>9.992</v>
      </c>
      <c r="M254" s="92">
        <v>1.91</v>
      </c>
      <c r="N254" s="92">
        <v>0.375</v>
      </c>
      <c r="O254" s="92">
        <v>0.213</v>
      </c>
      <c r="P254" s="92">
        <v>99.012</v>
      </c>
      <c r="Q254" s="23"/>
    </row>
    <row r="255" spans="1:17" ht="14.25">
      <c r="A255" s="92" t="s">
        <v>1376</v>
      </c>
      <c r="B255" s="93">
        <v>78</v>
      </c>
      <c r="C255" s="26">
        <v>36297</v>
      </c>
      <c r="D255" s="24">
        <v>1</v>
      </c>
      <c r="E255" s="94">
        <v>16</v>
      </c>
      <c r="F255" s="92">
        <v>49.849</v>
      </c>
      <c r="G255" s="92">
        <v>2.682</v>
      </c>
      <c r="H255" s="92">
        <v>13.503</v>
      </c>
      <c r="I255" s="92">
        <v>10.827</v>
      </c>
      <c r="J255" s="92">
        <v>0.134</v>
      </c>
      <c r="K255" s="92">
        <v>7.164</v>
      </c>
      <c r="L255" s="92">
        <v>11.334</v>
      </c>
      <c r="M255" s="92">
        <v>2.406</v>
      </c>
      <c r="N255" s="92">
        <v>0.563</v>
      </c>
      <c r="O255" s="92">
        <v>0.261</v>
      </c>
      <c r="P255" s="92">
        <v>98.723</v>
      </c>
      <c r="Q255" s="23"/>
    </row>
    <row r="256" spans="1:17" ht="14.25">
      <c r="A256" s="92" t="s">
        <v>1376</v>
      </c>
      <c r="B256" s="93">
        <v>79</v>
      </c>
      <c r="C256" s="26">
        <v>36297</v>
      </c>
      <c r="D256" s="24">
        <v>1</v>
      </c>
      <c r="E256" s="94">
        <v>16</v>
      </c>
      <c r="F256" s="92">
        <v>50.149</v>
      </c>
      <c r="G256" s="92">
        <v>2.732</v>
      </c>
      <c r="H256" s="92">
        <v>13.315</v>
      </c>
      <c r="I256" s="92">
        <v>10.957</v>
      </c>
      <c r="J256" s="92">
        <v>0.092</v>
      </c>
      <c r="K256" s="92">
        <v>7.322</v>
      </c>
      <c r="L256" s="92">
        <v>11.208</v>
      </c>
      <c r="M256" s="92">
        <v>2.326</v>
      </c>
      <c r="N256" s="92">
        <v>0.554</v>
      </c>
      <c r="O256" s="92">
        <v>0.245</v>
      </c>
      <c r="P256" s="92">
        <v>98.9</v>
      </c>
      <c r="Q256" s="23"/>
    </row>
    <row r="257" spans="1:17" ht="14.25">
      <c r="A257" s="92" t="s">
        <v>1376</v>
      </c>
      <c r="B257" s="93">
        <v>81</v>
      </c>
      <c r="C257" s="26">
        <v>36297</v>
      </c>
      <c r="D257" s="24">
        <v>1</v>
      </c>
      <c r="E257" s="94">
        <v>16</v>
      </c>
      <c r="F257" s="92">
        <v>50.16</v>
      </c>
      <c r="G257" s="92">
        <v>2.599</v>
      </c>
      <c r="H257" s="92">
        <v>13.235</v>
      </c>
      <c r="I257" s="92">
        <v>10.493</v>
      </c>
      <c r="J257" s="92">
        <v>0.161</v>
      </c>
      <c r="K257" s="92">
        <v>7.364</v>
      </c>
      <c r="L257" s="92">
        <v>11.28</v>
      </c>
      <c r="M257" s="92">
        <v>2.4</v>
      </c>
      <c r="N257" s="92">
        <v>0.558</v>
      </c>
      <c r="O257" s="92">
        <v>0.293</v>
      </c>
      <c r="P257" s="92">
        <v>98.543</v>
      </c>
      <c r="Q257" s="23"/>
    </row>
    <row r="258" spans="1:17" ht="14.25">
      <c r="A258" s="92" t="s">
        <v>1376</v>
      </c>
      <c r="B258" s="93">
        <v>84</v>
      </c>
      <c r="C258" s="26">
        <v>36297</v>
      </c>
      <c r="D258" s="24">
        <v>1</v>
      </c>
      <c r="E258" s="94">
        <v>16</v>
      </c>
      <c r="F258" s="92">
        <v>50.008</v>
      </c>
      <c r="G258" s="92">
        <v>2.739</v>
      </c>
      <c r="H258" s="92">
        <v>13.334</v>
      </c>
      <c r="I258" s="92">
        <v>10.998</v>
      </c>
      <c r="J258" s="92">
        <v>0.123</v>
      </c>
      <c r="K258" s="92">
        <v>7.467</v>
      </c>
      <c r="L258" s="92">
        <v>11.181</v>
      </c>
      <c r="M258" s="92">
        <v>2.264</v>
      </c>
      <c r="N258" s="92">
        <v>0.546</v>
      </c>
      <c r="O258" s="92">
        <v>0.254</v>
      </c>
      <c r="P258" s="92">
        <v>98.914</v>
      </c>
      <c r="Q258" s="23"/>
    </row>
    <row r="259" spans="1:17" ht="14.25">
      <c r="A259" s="92"/>
      <c r="B259" s="93"/>
      <c r="C259" s="95" t="s">
        <v>436</v>
      </c>
      <c r="D259" s="24" t="s">
        <v>436</v>
      </c>
      <c r="E259" s="94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23"/>
    </row>
    <row r="260" spans="1:17" ht="14.25">
      <c r="A260" s="92" t="s">
        <v>1377</v>
      </c>
      <c r="B260" s="93">
        <v>85</v>
      </c>
      <c r="C260" s="26">
        <v>36297</v>
      </c>
      <c r="D260" s="24">
        <v>1</v>
      </c>
      <c r="E260" s="94">
        <v>17</v>
      </c>
      <c r="F260" s="92">
        <v>50.045</v>
      </c>
      <c r="G260" s="92">
        <v>2.746</v>
      </c>
      <c r="H260" s="92">
        <v>13.199</v>
      </c>
      <c r="I260" s="92">
        <v>10.717</v>
      </c>
      <c r="J260" s="92">
        <v>0.169</v>
      </c>
      <c r="K260" s="92">
        <v>7.444</v>
      </c>
      <c r="L260" s="92">
        <v>11.171</v>
      </c>
      <c r="M260" s="92">
        <v>2.395</v>
      </c>
      <c r="N260" s="92">
        <v>0.545</v>
      </c>
      <c r="O260" s="92">
        <v>0.271</v>
      </c>
      <c r="P260" s="92">
        <v>98.702</v>
      </c>
      <c r="Q260" s="23"/>
    </row>
    <row r="261" spans="1:17" ht="14.25">
      <c r="A261" s="92" t="s">
        <v>1377</v>
      </c>
      <c r="B261" s="93">
        <v>86</v>
      </c>
      <c r="C261" s="26">
        <v>36297</v>
      </c>
      <c r="D261" s="24">
        <v>1</v>
      </c>
      <c r="E261" s="94">
        <v>17</v>
      </c>
      <c r="F261" s="92">
        <v>50.027</v>
      </c>
      <c r="G261" s="92">
        <v>2.7</v>
      </c>
      <c r="H261" s="92">
        <v>13.262</v>
      </c>
      <c r="I261" s="92">
        <v>10.599</v>
      </c>
      <c r="J261" s="92">
        <v>0.165</v>
      </c>
      <c r="K261" s="92">
        <v>7.159</v>
      </c>
      <c r="L261" s="92">
        <v>11.29</v>
      </c>
      <c r="M261" s="92">
        <v>2.432</v>
      </c>
      <c r="N261" s="92">
        <v>0.559</v>
      </c>
      <c r="O261" s="92">
        <v>0.301</v>
      </c>
      <c r="P261" s="92">
        <v>98.494</v>
      </c>
      <c r="Q261" s="23"/>
    </row>
    <row r="262" spans="1:17" ht="14.25">
      <c r="A262" s="92" t="s">
        <v>1377</v>
      </c>
      <c r="B262" s="93">
        <v>88</v>
      </c>
      <c r="C262" s="26">
        <v>36297</v>
      </c>
      <c r="D262" s="24">
        <v>1</v>
      </c>
      <c r="E262" s="94">
        <v>17</v>
      </c>
      <c r="F262" s="92">
        <v>50.027</v>
      </c>
      <c r="G262" s="92">
        <v>2.612</v>
      </c>
      <c r="H262" s="92">
        <v>13.274</v>
      </c>
      <c r="I262" s="92">
        <v>10.666</v>
      </c>
      <c r="J262" s="92">
        <v>0.219</v>
      </c>
      <c r="K262" s="92">
        <v>7.269</v>
      </c>
      <c r="L262" s="92">
        <v>11.282</v>
      </c>
      <c r="M262" s="92">
        <v>2.375</v>
      </c>
      <c r="N262" s="92">
        <v>0.544</v>
      </c>
      <c r="O262" s="92">
        <v>0.26</v>
      </c>
      <c r="P262" s="92">
        <v>98.528</v>
      </c>
      <c r="Q262" s="23"/>
    </row>
    <row r="263" spans="1:17" ht="14.25">
      <c r="A263" s="92" t="s">
        <v>1377</v>
      </c>
      <c r="B263" s="93">
        <v>89</v>
      </c>
      <c r="C263" s="26">
        <v>36297</v>
      </c>
      <c r="D263" s="24">
        <v>1</v>
      </c>
      <c r="E263" s="94">
        <v>17</v>
      </c>
      <c r="F263" s="92">
        <v>50.138</v>
      </c>
      <c r="G263" s="92">
        <v>2.72</v>
      </c>
      <c r="H263" s="92">
        <v>13.384</v>
      </c>
      <c r="I263" s="92">
        <v>10.529</v>
      </c>
      <c r="J263" s="92">
        <v>0.185</v>
      </c>
      <c r="K263" s="92">
        <v>7.382</v>
      </c>
      <c r="L263" s="92">
        <v>11.379</v>
      </c>
      <c r="M263" s="92">
        <v>2.415</v>
      </c>
      <c r="N263" s="92">
        <v>0.566</v>
      </c>
      <c r="O263" s="92">
        <v>0.266</v>
      </c>
      <c r="P263" s="92">
        <v>98.964</v>
      </c>
      <c r="Q263" s="23"/>
    </row>
    <row r="264" spans="1:17" ht="14.25">
      <c r="A264" s="92" t="s">
        <v>1377</v>
      </c>
      <c r="B264" s="93">
        <v>90</v>
      </c>
      <c r="C264" s="26">
        <v>36297</v>
      </c>
      <c r="D264" s="24">
        <v>1</v>
      </c>
      <c r="E264" s="94">
        <v>17</v>
      </c>
      <c r="F264" s="92">
        <v>49.899</v>
      </c>
      <c r="G264" s="92">
        <v>2.568</v>
      </c>
      <c r="H264" s="92">
        <v>13.264</v>
      </c>
      <c r="I264" s="92">
        <v>10.618</v>
      </c>
      <c r="J264" s="92">
        <v>0.196</v>
      </c>
      <c r="K264" s="92">
        <v>7.159</v>
      </c>
      <c r="L264" s="92">
        <v>11.268</v>
      </c>
      <c r="M264" s="92">
        <v>2.427</v>
      </c>
      <c r="N264" s="92">
        <v>0.52</v>
      </c>
      <c r="O264" s="92">
        <v>0.28</v>
      </c>
      <c r="P264" s="92">
        <v>98.199</v>
      </c>
      <c r="Q264" s="23"/>
    </row>
    <row r="265" spans="1:17" ht="14.25">
      <c r="A265" s="92" t="s">
        <v>1377</v>
      </c>
      <c r="B265" s="93">
        <v>91</v>
      </c>
      <c r="C265" s="26">
        <v>36297</v>
      </c>
      <c r="D265" s="24">
        <v>1</v>
      </c>
      <c r="E265" s="94">
        <v>17</v>
      </c>
      <c r="F265" s="92">
        <v>50.007</v>
      </c>
      <c r="G265" s="92">
        <v>2.599</v>
      </c>
      <c r="H265" s="92">
        <v>13.471</v>
      </c>
      <c r="I265" s="92">
        <v>10.835</v>
      </c>
      <c r="J265" s="92">
        <v>0.127</v>
      </c>
      <c r="K265" s="92">
        <v>7.292</v>
      </c>
      <c r="L265" s="92">
        <v>11.399</v>
      </c>
      <c r="M265" s="92">
        <v>2.313</v>
      </c>
      <c r="N265" s="92">
        <v>0.553</v>
      </c>
      <c r="O265" s="92">
        <v>0.279</v>
      </c>
      <c r="P265" s="92">
        <v>98.875</v>
      </c>
      <c r="Q265" s="23"/>
    </row>
    <row r="266" spans="1:17" ht="14.25">
      <c r="A266" s="92" t="s">
        <v>1377</v>
      </c>
      <c r="B266" s="93">
        <v>92</v>
      </c>
      <c r="C266" s="26">
        <v>36297</v>
      </c>
      <c r="D266" s="24">
        <v>1</v>
      </c>
      <c r="E266" s="94">
        <v>17</v>
      </c>
      <c r="F266" s="92">
        <v>50.119</v>
      </c>
      <c r="G266" s="92">
        <v>2.726</v>
      </c>
      <c r="H266" s="92">
        <v>13.412</v>
      </c>
      <c r="I266" s="92">
        <v>10.874</v>
      </c>
      <c r="J266" s="92">
        <v>0.215</v>
      </c>
      <c r="K266" s="92">
        <v>7.425</v>
      </c>
      <c r="L266" s="92">
        <v>11.138</v>
      </c>
      <c r="M266" s="92">
        <v>2.362</v>
      </c>
      <c r="N266" s="92">
        <v>0.563</v>
      </c>
      <c r="O266" s="92">
        <v>0.29</v>
      </c>
      <c r="P266" s="92">
        <v>99.124</v>
      </c>
      <c r="Q266" s="23"/>
    </row>
    <row r="267" spans="1:17" ht="14.25">
      <c r="A267" s="92" t="s">
        <v>1377</v>
      </c>
      <c r="B267" s="93">
        <v>94</v>
      </c>
      <c r="C267" s="26">
        <v>36297</v>
      </c>
      <c r="D267" s="24">
        <v>1</v>
      </c>
      <c r="E267" s="94">
        <v>17</v>
      </c>
      <c r="F267" s="92">
        <v>50.013</v>
      </c>
      <c r="G267" s="92">
        <v>2.857</v>
      </c>
      <c r="H267" s="92">
        <v>13.173</v>
      </c>
      <c r="I267" s="92">
        <v>11.03</v>
      </c>
      <c r="J267" s="92">
        <v>0.227</v>
      </c>
      <c r="K267" s="92">
        <v>7.443</v>
      </c>
      <c r="L267" s="92">
        <v>11.323</v>
      </c>
      <c r="M267" s="92">
        <v>2.291</v>
      </c>
      <c r="N267" s="92">
        <v>0.547</v>
      </c>
      <c r="O267" s="92">
        <v>0.258</v>
      </c>
      <c r="P267" s="92">
        <v>99.162</v>
      </c>
      <c r="Q267" s="23"/>
    </row>
    <row r="268" spans="1:17" ht="14.25">
      <c r="A268" s="92" t="s">
        <v>1377</v>
      </c>
      <c r="B268" s="93">
        <v>95</v>
      </c>
      <c r="C268" s="26">
        <v>36297</v>
      </c>
      <c r="D268" s="24">
        <v>1</v>
      </c>
      <c r="E268" s="94">
        <v>17</v>
      </c>
      <c r="F268" s="92">
        <v>50.468</v>
      </c>
      <c r="G268" s="92">
        <v>2.676</v>
      </c>
      <c r="H268" s="92">
        <v>13.293</v>
      </c>
      <c r="I268" s="92">
        <v>10.585</v>
      </c>
      <c r="J268" s="92">
        <v>0.231</v>
      </c>
      <c r="K268" s="92">
        <v>7.3</v>
      </c>
      <c r="L268" s="92">
        <v>11.248</v>
      </c>
      <c r="M268" s="92">
        <v>2.368</v>
      </c>
      <c r="N268" s="92">
        <v>0.585</v>
      </c>
      <c r="O268" s="92">
        <v>0.27</v>
      </c>
      <c r="P268" s="92">
        <v>99.024</v>
      </c>
      <c r="Q268" s="23"/>
    </row>
    <row r="269" spans="1:17" ht="14.25">
      <c r="A269" s="92" t="s">
        <v>1377</v>
      </c>
      <c r="B269" s="93">
        <v>97</v>
      </c>
      <c r="C269" s="26">
        <v>36297</v>
      </c>
      <c r="D269" s="24">
        <v>1</v>
      </c>
      <c r="E269" s="94">
        <v>17</v>
      </c>
      <c r="F269" s="92">
        <v>49.973</v>
      </c>
      <c r="G269" s="92">
        <v>2.706</v>
      </c>
      <c r="H269" s="92">
        <v>13.333</v>
      </c>
      <c r="I269" s="92">
        <v>10.738</v>
      </c>
      <c r="J269" s="92">
        <v>0.192</v>
      </c>
      <c r="K269" s="92">
        <v>7.432</v>
      </c>
      <c r="L269" s="92">
        <v>11.402</v>
      </c>
      <c r="M269" s="92">
        <v>2.305</v>
      </c>
      <c r="N269" s="92">
        <v>0.515</v>
      </c>
      <c r="O269" s="92">
        <v>0.304</v>
      </c>
      <c r="P269" s="92">
        <v>98.9</v>
      </c>
      <c r="Q269" s="23"/>
    </row>
    <row r="270" spans="1:17" ht="14.25">
      <c r="A270" s="92" t="s">
        <v>1377</v>
      </c>
      <c r="B270" s="93">
        <v>98</v>
      </c>
      <c r="C270" s="26">
        <v>36297</v>
      </c>
      <c r="D270" s="24">
        <v>1</v>
      </c>
      <c r="E270" s="94">
        <v>17</v>
      </c>
      <c r="F270" s="92">
        <v>49.73</v>
      </c>
      <c r="G270" s="92">
        <v>2.766</v>
      </c>
      <c r="H270" s="92">
        <v>13.273</v>
      </c>
      <c r="I270" s="92">
        <v>11.274</v>
      </c>
      <c r="J270" s="92">
        <v>0.204</v>
      </c>
      <c r="K270" s="92">
        <v>7.629</v>
      </c>
      <c r="L270" s="92">
        <v>11.566</v>
      </c>
      <c r="M270" s="92">
        <v>2.268</v>
      </c>
      <c r="N270" s="92">
        <v>0.557</v>
      </c>
      <c r="O270" s="92">
        <v>0.246</v>
      </c>
      <c r="P270" s="92">
        <v>99.513</v>
      </c>
      <c r="Q270" s="23"/>
    </row>
    <row r="271" spans="1:17" ht="14.25">
      <c r="A271" s="92" t="s">
        <v>1377</v>
      </c>
      <c r="B271" s="93">
        <v>99</v>
      </c>
      <c r="C271" s="26">
        <v>36297</v>
      </c>
      <c r="D271" s="24">
        <v>1</v>
      </c>
      <c r="E271" s="94">
        <v>17</v>
      </c>
      <c r="F271" s="92">
        <v>50.288</v>
      </c>
      <c r="G271" s="92">
        <v>2.772</v>
      </c>
      <c r="H271" s="92">
        <v>13.436</v>
      </c>
      <c r="I271" s="92">
        <v>10.549</v>
      </c>
      <c r="J271" s="92">
        <v>0.273</v>
      </c>
      <c r="K271" s="92">
        <v>7.222</v>
      </c>
      <c r="L271" s="92">
        <v>11.184</v>
      </c>
      <c r="M271" s="92">
        <v>2.428</v>
      </c>
      <c r="N271" s="92">
        <v>0.554</v>
      </c>
      <c r="O271" s="92">
        <v>0.283</v>
      </c>
      <c r="P271" s="92">
        <v>98.989</v>
      </c>
      <c r="Q271" s="23"/>
    </row>
    <row r="272" spans="1:17" ht="14.25">
      <c r="A272" s="92" t="s">
        <v>1377</v>
      </c>
      <c r="B272" s="93">
        <v>100</v>
      </c>
      <c r="C272" s="26">
        <v>36297</v>
      </c>
      <c r="D272" s="24">
        <v>1</v>
      </c>
      <c r="E272" s="94">
        <v>17</v>
      </c>
      <c r="F272" s="92">
        <v>49.714</v>
      </c>
      <c r="G272" s="92">
        <v>2.77</v>
      </c>
      <c r="H272" s="92">
        <v>13.353</v>
      </c>
      <c r="I272" s="92">
        <v>10.616</v>
      </c>
      <c r="J272" s="92">
        <v>0.185</v>
      </c>
      <c r="K272" s="92">
        <v>7.501</v>
      </c>
      <c r="L272" s="92">
        <v>11.488</v>
      </c>
      <c r="M272" s="92">
        <v>2.272</v>
      </c>
      <c r="N272" s="92">
        <v>0.537</v>
      </c>
      <c r="O272" s="92">
        <v>0.249</v>
      </c>
      <c r="P272" s="92">
        <v>98.685</v>
      </c>
      <c r="Q272" s="23"/>
    </row>
    <row r="273" spans="1:17" ht="14.25">
      <c r="A273" s="92" t="s">
        <v>1377</v>
      </c>
      <c r="B273" s="93">
        <v>101</v>
      </c>
      <c r="C273" s="26">
        <v>36297</v>
      </c>
      <c r="D273" s="24">
        <v>1</v>
      </c>
      <c r="E273" s="94">
        <v>17</v>
      </c>
      <c r="F273" s="92">
        <v>49.782</v>
      </c>
      <c r="G273" s="92">
        <v>2.681</v>
      </c>
      <c r="H273" s="92">
        <v>13.164</v>
      </c>
      <c r="I273" s="92">
        <v>11.159</v>
      </c>
      <c r="J273" s="92">
        <v>0.25</v>
      </c>
      <c r="K273" s="92">
        <v>7.538</v>
      </c>
      <c r="L273" s="92">
        <v>11.406</v>
      </c>
      <c r="M273" s="92">
        <v>2.202</v>
      </c>
      <c r="N273" s="92">
        <v>0.544</v>
      </c>
      <c r="O273" s="92">
        <v>0.228</v>
      </c>
      <c r="P273" s="92">
        <v>98.954</v>
      </c>
      <c r="Q273" s="23"/>
    </row>
    <row r="274" spans="1:17" ht="14.25">
      <c r="A274" s="92" t="s">
        <v>1377</v>
      </c>
      <c r="B274" s="93">
        <v>102</v>
      </c>
      <c r="C274" s="26">
        <v>36297</v>
      </c>
      <c r="D274" s="24">
        <v>1</v>
      </c>
      <c r="E274" s="94">
        <v>17</v>
      </c>
      <c r="F274" s="92">
        <v>49.807</v>
      </c>
      <c r="G274" s="92">
        <v>2.738</v>
      </c>
      <c r="H274" s="92">
        <v>13.038</v>
      </c>
      <c r="I274" s="92">
        <v>11.017</v>
      </c>
      <c r="J274" s="92">
        <v>0.165</v>
      </c>
      <c r="K274" s="92">
        <v>7.592</v>
      </c>
      <c r="L274" s="92">
        <v>11.614</v>
      </c>
      <c r="M274" s="92">
        <v>2.247</v>
      </c>
      <c r="N274" s="92">
        <v>0.54</v>
      </c>
      <c r="O274" s="92">
        <v>0.249</v>
      </c>
      <c r="P274" s="92">
        <v>99.007</v>
      </c>
      <c r="Q274" s="23"/>
    </row>
  </sheetData>
  <sheetProtection/>
  <mergeCells count="2">
    <mergeCell ref="A2:IV2"/>
    <mergeCell ref="A1:Q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1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A1" sqref="A1:Q1"/>
    </sheetView>
  </sheetViews>
  <sheetFormatPr defaultColWidth="9.140625" defaultRowHeight="15"/>
  <cols>
    <col min="1" max="1" width="16.7109375" style="14" customWidth="1"/>
    <col min="2" max="2" width="16.00390625" style="1" customWidth="1"/>
    <col min="3" max="3" width="14.7109375" style="5" customWidth="1"/>
    <col min="4" max="4" width="13.7109375" style="1" customWidth="1"/>
    <col min="5" max="5" width="15.28125" style="0" customWidth="1"/>
    <col min="6" max="6" width="12.57421875" style="6" customWidth="1"/>
    <col min="7" max="7" width="8.57421875" style="6" customWidth="1"/>
    <col min="8" max="8" width="13.57421875" style="6" customWidth="1"/>
    <col min="9" max="16" width="9.140625" style="6" customWidth="1"/>
    <col min="17" max="17" width="13.8515625" style="0" customWidth="1"/>
    <col min="18" max="18" width="10.421875" style="0" customWidth="1"/>
  </cols>
  <sheetData>
    <row r="1" spans="1:17" ht="14.25" customHeight="1">
      <c r="A1" s="73" t="s">
        <v>1580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21" customHeight="1">
      <c r="A2" s="77" t="s">
        <v>1568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4.25">
      <c r="A3" s="104" t="s">
        <v>1354</v>
      </c>
      <c r="B3" s="98" t="s">
        <v>1514</v>
      </c>
      <c r="C3" s="105" t="s">
        <v>1356</v>
      </c>
      <c r="D3" s="98" t="s">
        <v>150</v>
      </c>
      <c r="E3" s="106" t="s">
        <v>1357</v>
      </c>
      <c r="F3" s="96" t="s">
        <v>1199</v>
      </c>
      <c r="G3" s="96" t="s">
        <v>1200</v>
      </c>
      <c r="H3" s="96" t="s">
        <v>1201</v>
      </c>
      <c r="I3" s="96" t="s">
        <v>1327</v>
      </c>
      <c r="J3" s="96" t="s">
        <v>1204</v>
      </c>
      <c r="K3" s="96" t="s">
        <v>1314</v>
      </c>
      <c r="L3" s="96" t="s">
        <v>1328</v>
      </c>
      <c r="M3" s="96" t="s">
        <v>1206</v>
      </c>
      <c r="N3" s="96" t="s">
        <v>1207</v>
      </c>
      <c r="O3" s="96" t="s">
        <v>1208</v>
      </c>
      <c r="P3" s="96" t="s">
        <v>1210</v>
      </c>
      <c r="Q3" s="96" t="s">
        <v>486</v>
      </c>
    </row>
    <row r="4" spans="1:17" ht="14.25">
      <c r="A4" s="28"/>
      <c r="B4" s="24"/>
      <c r="C4" s="26"/>
      <c r="D4" s="24"/>
      <c r="E4" s="23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4.25">
      <c r="A5" s="28" t="s">
        <v>1382</v>
      </c>
      <c r="B5" s="24">
        <v>44</v>
      </c>
      <c r="C5" s="26">
        <v>36259</v>
      </c>
      <c r="D5" s="24">
        <v>1</v>
      </c>
      <c r="E5" s="24">
        <v>16</v>
      </c>
      <c r="F5" s="27">
        <v>51.513</v>
      </c>
      <c r="G5" s="27">
        <v>2.476</v>
      </c>
      <c r="H5" s="27">
        <v>13.673</v>
      </c>
      <c r="I5" s="27">
        <v>10.972</v>
      </c>
      <c r="J5" s="27">
        <v>0.202</v>
      </c>
      <c r="K5" s="27">
        <v>7.397</v>
      </c>
      <c r="L5" s="27">
        <v>11.501</v>
      </c>
      <c r="M5" s="27">
        <v>1.875</v>
      </c>
      <c r="N5" s="27">
        <v>0.417</v>
      </c>
      <c r="O5" s="27">
        <v>0.217</v>
      </c>
      <c r="P5" s="27">
        <v>100.243</v>
      </c>
      <c r="Q5" s="23" t="s">
        <v>1507</v>
      </c>
    </row>
    <row r="6" spans="1:17" ht="14.25">
      <c r="A6" s="28" t="s">
        <v>1382</v>
      </c>
      <c r="B6" s="24">
        <v>45</v>
      </c>
      <c r="C6" s="26">
        <v>36259</v>
      </c>
      <c r="D6" s="24">
        <v>1</v>
      </c>
      <c r="E6" s="24">
        <v>16</v>
      </c>
      <c r="F6" s="27">
        <v>51.282</v>
      </c>
      <c r="G6" s="27">
        <v>2.494</v>
      </c>
      <c r="H6" s="27">
        <v>13.493</v>
      </c>
      <c r="I6" s="27">
        <v>10.964</v>
      </c>
      <c r="J6" s="27">
        <v>0.171</v>
      </c>
      <c r="K6" s="27">
        <v>7.487</v>
      </c>
      <c r="L6" s="27">
        <v>11.275</v>
      </c>
      <c r="M6" s="27">
        <v>2.086</v>
      </c>
      <c r="N6" s="27">
        <v>0.432</v>
      </c>
      <c r="O6" s="27">
        <v>0.199</v>
      </c>
      <c r="P6" s="27">
        <v>99.883</v>
      </c>
      <c r="Q6" s="23" t="s">
        <v>1359</v>
      </c>
    </row>
    <row r="7" spans="1:17" ht="14.25">
      <c r="A7" s="28" t="s">
        <v>1382</v>
      </c>
      <c r="B7" s="24">
        <v>46</v>
      </c>
      <c r="C7" s="26">
        <v>36259</v>
      </c>
      <c r="D7" s="24">
        <v>1</v>
      </c>
      <c r="E7" s="24">
        <v>16</v>
      </c>
      <c r="F7" s="27">
        <v>51.436</v>
      </c>
      <c r="G7" s="27">
        <v>2.432</v>
      </c>
      <c r="H7" s="27">
        <v>13.595</v>
      </c>
      <c r="I7" s="27">
        <v>10.82</v>
      </c>
      <c r="J7" s="27">
        <v>0.163</v>
      </c>
      <c r="K7" s="27">
        <v>7.397</v>
      </c>
      <c r="L7" s="27">
        <v>11.362</v>
      </c>
      <c r="M7" s="27">
        <v>2.009</v>
      </c>
      <c r="N7" s="27">
        <v>0.424</v>
      </c>
      <c r="O7" s="27">
        <v>0.22</v>
      </c>
      <c r="P7" s="27">
        <v>99.858</v>
      </c>
      <c r="Q7" s="23"/>
    </row>
    <row r="8" spans="1:17" ht="14.25">
      <c r="A8" s="28" t="s">
        <v>1382</v>
      </c>
      <c r="B8" s="24">
        <v>47</v>
      </c>
      <c r="C8" s="26">
        <v>36259</v>
      </c>
      <c r="D8" s="24">
        <v>1</v>
      </c>
      <c r="E8" s="24">
        <v>16</v>
      </c>
      <c r="F8" s="27">
        <v>51.087</v>
      </c>
      <c r="G8" s="27">
        <v>2.411</v>
      </c>
      <c r="H8" s="27">
        <v>13.52</v>
      </c>
      <c r="I8" s="27">
        <v>10.888</v>
      </c>
      <c r="J8" s="27">
        <v>0.175</v>
      </c>
      <c r="K8" s="27">
        <v>7.578</v>
      </c>
      <c r="L8" s="27">
        <v>11.476</v>
      </c>
      <c r="M8" s="27">
        <v>2.198</v>
      </c>
      <c r="N8" s="27">
        <v>0.418</v>
      </c>
      <c r="O8" s="27">
        <v>0.217</v>
      </c>
      <c r="P8" s="27">
        <v>99.968</v>
      </c>
      <c r="Q8" s="23"/>
    </row>
    <row r="9" spans="1:17" ht="14.25">
      <c r="A9" s="28" t="s">
        <v>1382</v>
      </c>
      <c r="B9" s="24">
        <v>50</v>
      </c>
      <c r="C9" s="26">
        <v>36259</v>
      </c>
      <c r="D9" s="24">
        <v>1</v>
      </c>
      <c r="E9" s="24">
        <v>16</v>
      </c>
      <c r="F9" s="27">
        <v>51.319</v>
      </c>
      <c r="G9" s="27">
        <v>2.418</v>
      </c>
      <c r="H9" s="27">
        <v>13.653</v>
      </c>
      <c r="I9" s="27">
        <v>10.874</v>
      </c>
      <c r="J9" s="27">
        <v>0.206</v>
      </c>
      <c r="K9" s="27">
        <v>7.527</v>
      </c>
      <c r="L9" s="27">
        <v>11.287</v>
      </c>
      <c r="M9" s="27">
        <v>2.374</v>
      </c>
      <c r="N9" s="27">
        <v>0.436</v>
      </c>
      <c r="O9" s="27">
        <v>0.235</v>
      </c>
      <c r="P9" s="27">
        <v>100.329</v>
      </c>
      <c r="Q9" s="23"/>
    </row>
    <row r="10" spans="1:17" ht="14.25">
      <c r="A10" s="28" t="s">
        <v>1382</v>
      </c>
      <c r="B10" s="24">
        <v>51</v>
      </c>
      <c r="C10" s="26">
        <v>36259</v>
      </c>
      <c r="D10" s="24">
        <v>1</v>
      </c>
      <c r="E10" s="24">
        <v>16</v>
      </c>
      <c r="F10" s="27">
        <v>51.012</v>
      </c>
      <c r="G10" s="27">
        <v>2.399</v>
      </c>
      <c r="H10" s="27">
        <v>13.529</v>
      </c>
      <c r="I10" s="27">
        <v>11.154</v>
      </c>
      <c r="J10" s="27">
        <v>0.21</v>
      </c>
      <c r="K10" s="27">
        <v>7.347</v>
      </c>
      <c r="L10" s="27">
        <v>11.357</v>
      </c>
      <c r="M10" s="27">
        <v>2.275</v>
      </c>
      <c r="N10" s="27">
        <v>0.413</v>
      </c>
      <c r="O10" s="27">
        <v>0.217</v>
      </c>
      <c r="P10" s="27">
        <v>99.913</v>
      </c>
      <c r="Q10" s="23"/>
    </row>
    <row r="11" spans="1:17" ht="14.25">
      <c r="A11" s="28" t="s">
        <v>1382</v>
      </c>
      <c r="B11" s="24">
        <v>52</v>
      </c>
      <c r="C11" s="26">
        <v>36259</v>
      </c>
      <c r="D11" s="24">
        <v>1</v>
      </c>
      <c r="E11" s="24">
        <v>16</v>
      </c>
      <c r="F11" s="27">
        <v>51.015</v>
      </c>
      <c r="G11" s="27">
        <v>2.396</v>
      </c>
      <c r="H11" s="27">
        <v>13.476</v>
      </c>
      <c r="I11" s="27">
        <v>11.004</v>
      </c>
      <c r="J11" s="27">
        <v>0.194</v>
      </c>
      <c r="K11" s="27">
        <v>7.138</v>
      </c>
      <c r="L11" s="27">
        <v>11.344</v>
      </c>
      <c r="M11" s="27">
        <v>2.3</v>
      </c>
      <c r="N11" s="27">
        <v>0.424</v>
      </c>
      <c r="O11" s="27">
        <v>0.223</v>
      </c>
      <c r="P11" s="27">
        <v>99.514</v>
      </c>
      <c r="Q11" s="23"/>
    </row>
    <row r="12" spans="1:17" ht="14.25">
      <c r="A12" s="28"/>
      <c r="B12" s="24"/>
      <c r="C12" s="26"/>
      <c r="D12" s="24" t="s">
        <v>436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3"/>
    </row>
    <row r="13" spans="1:17" ht="14.25">
      <c r="A13" s="23" t="s">
        <v>1383</v>
      </c>
      <c r="B13" s="24">
        <v>134</v>
      </c>
      <c r="C13" s="26">
        <v>37696</v>
      </c>
      <c r="D13" s="24">
        <v>1</v>
      </c>
      <c r="E13" s="24">
        <v>16.5</v>
      </c>
      <c r="F13" s="27">
        <v>51.698</v>
      </c>
      <c r="G13" s="27">
        <v>2.291</v>
      </c>
      <c r="H13" s="27">
        <v>13.681</v>
      </c>
      <c r="I13" s="27">
        <v>10.785</v>
      </c>
      <c r="J13" s="27">
        <v>0.189</v>
      </c>
      <c r="K13" s="27">
        <v>7.368</v>
      </c>
      <c r="L13" s="27">
        <v>11.608</v>
      </c>
      <c r="M13" s="27">
        <v>1.815</v>
      </c>
      <c r="N13" s="27">
        <v>0.407</v>
      </c>
      <c r="O13" s="27">
        <v>0.247</v>
      </c>
      <c r="P13" s="27">
        <v>100.089</v>
      </c>
      <c r="Q13" s="23"/>
    </row>
    <row r="14" spans="1:17" ht="14.25">
      <c r="A14" s="23" t="s">
        <v>1384</v>
      </c>
      <c r="B14" s="24">
        <v>135</v>
      </c>
      <c r="C14" s="26">
        <v>37696</v>
      </c>
      <c r="D14" s="24">
        <v>1</v>
      </c>
      <c r="E14" s="24">
        <v>16.5</v>
      </c>
      <c r="F14" s="27">
        <v>51.563</v>
      </c>
      <c r="G14" s="27">
        <v>2.471</v>
      </c>
      <c r="H14" s="27">
        <v>13.736</v>
      </c>
      <c r="I14" s="27">
        <v>11.026</v>
      </c>
      <c r="J14" s="27">
        <v>0.21</v>
      </c>
      <c r="K14" s="27">
        <v>7.261</v>
      </c>
      <c r="L14" s="27">
        <v>11.525</v>
      </c>
      <c r="M14" s="27">
        <v>2.134</v>
      </c>
      <c r="N14" s="27">
        <v>0.409</v>
      </c>
      <c r="O14" s="27">
        <v>0.247</v>
      </c>
      <c r="P14" s="27">
        <v>100.582</v>
      </c>
      <c r="Q14" s="23"/>
    </row>
    <row r="15" spans="1:17" ht="14.25">
      <c r="A15" s="23" t="s">
        <v>1385</v>
      </c>
      <c r="B15" s="24">
        <v>136</v>
      </c>
      <c r="C15" s="26">
        <v>37696</v>
      </c>
      <c r="D15" s="24">
        <v>1</v>
      </c>
      <c r="E15" s="24">
        <v>16.5</v>
      </c>
      <c r="F15" s="27">
        <v>51.562</v>
      </c>
      <c r="G15" s="27">
        <v>2.37</v>
      </c>
      <c r="H15" s="27">
        <v>13.753</v>
      </c>
      <c r="I15" s="27">
        <v>11.084</v>
      </c>
      <c r="J15" s="27">
        <v>0.159</v>
      </c>
      <c r="K15" s="27">
        <v>7.352</v>
      </c>
      <c r="L15" s="27">
        <v>11.491</v>
      </c>
      <c r="M15" s="27">
        <v>1.984</v>
      </c>
      <c r="N15" s="27">
        <v>0.4</v>
      </c>
      <c r="O15" s="27">
        <v>0.254</v>
      </c>
      <c r="P15" s="27">
        <v>100.409</v>
      </c>
      <c r="Q15" s="23"/>
    </row>
    <row r="16" spans="1:17" ht="14.25">
      <c r="A16" s="23" t="s">
        <v>1386</v>
      </c>
      <c r="B16" s="24">
        <v>137</v>
      </c>
      <c r="C16" s="26">
        <v>37696</v>
      </c>
      <c r="D16" s="24">
        <v>1</v>
      </c>
      <c r="E16" s="24">
        <v>16.5</v>
      </c>
      <c r="F16" s="27">
        <v>51.321</v>
      </c>
      <c r="G16" s="27">
        <v>2.377</v>
      </c>
      <c r="H16" s="27">
        <v>13.617</v>
      </c>
      <c r="I16" s="27">
        <v>11.07</v>
      </c>
      <c r="J16" s="27">
        <v>0.224</v>
      </c>
      <c r="K16" s="27">
        <v>7.413</v>
      </c>
      <c r="L16" s="27">
        <v>11.598</v>
      </c>
      <c r="M16" s="27">
        <v>1.822</v>
      </c>
      <c r="N16" s="27">
        <v>0.399</v>
      </c>
      <c r="O16" s="27">
        <v>0.242</v>
      </c>
      <c r="P16" s="27">
        <v>100.083</v>
      </c>
      <c r="Q16" s="23"/>
    </row>
    <row r="17" spans="1:17" ht="14.25">
      <c r="A17" s="23" t="s">
        <v>1387</v>
      </c>
      <c r="B17" s="24">
        <v>138</v>
      </c>
      <c r="C17" s="26">
        <v>37696</v>
      </c>
      <c r="D17" s="24">
        <v>1</v>
      </c>
      <c r="E17" s="24">
        <v>16.5</v>
      </c>
      <c r="F17" s="27">
        <v>50.996</v>
      </c>
      <c r="G17" s="27">
        <v>2.36</v>
      </c>
      <c r="H17" s="27">
        <v>13.505</v>
      </c>
      <c r="I17" s="27">
        <v>10.794</v>
      </c>
      <c r="J17" s="27">
        <v>0.178</v>
      </c>
      <c r="K17" s="27">
        <v>7.358</v>
      </c>
      <c r="L17" s="27">
        <v>11.55</v>
      </c>
      <c r="M17" s="27">
        <v>1.47</v>
      </c>
      <c r="N17" s="27">
        <v>0.412</v>
      </c>
      <c r="O17" s="27">
        <v>0.263</v>
      </c>
      <c r="P17" s="27">
        <v>98.886</v>
      </c>
      <c r="Q17" s="23"/>
    </row>
    <row r="18" spans="1:17" ht="14.25">
      <c r="A18" s="28"/>
      <c r="B18" s="24"/>
      <c r="C18" s="26" t="s">
        <v>436</v>
      </c>
      <c r="D18" s="24" t="s">
        <v>436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3"/>
    </row>
    <row r="19" spans="1:17" ht="14.25">
      <c r="A19" s="23" t="s">
        <v>1388</v>
      </c>
      <c r="B19" s="24">
        <v>139</v>
      </c>
      <c r="C19" s="26">
        <v>37696</v>
      </c>
      <c r="D19" s="24">
        <v>1</v>
      </c>
      <c r="E19" s="24">
        <v>15.5</v>
      </c>
      <c r="F19" s="27">
        <v>50.365</v>
      </c>
      <c r="G19" s="27">
        <v>2.135</v>
      </c>
      <c r="H19" s="27">
        <v>12.142</v>
      </c>
      <c r="I19" s="27">
        <v>11.155</v>
      </c>
      <c r="J19" s="27">
        <v>0.182</v>
      </c>
      <c r="K19" s="27">
        <v>11.498</v>
      </c>
      <c r="L19" s="27">
        <v>10.366</v>
      </c>
      <c r="M19" s="27">
        <v>1.945</v>
      </c>
      <c r="N19" s="27">
        <v>0.376</v>
      </c>
      <c r="O19" s="27">
        <v>0.212</v>
      </c>
      <c r="P19" s="27">
        <v>100.376</v>
      </c>
      <c r="Q19" s="23"/>
    </row>
    <row r="20" spans="1:17" ht="14.25">
      <c r="A20" s="23" t="s">
        <v>1389</v>
      </c>
      <c r="B20" s="24">
        <v>140</v>
      </c>
      <c r="C20" s="26">
        <v>37696</v>
      </c>
      <c r="D20" s="24">
        <v>1</v>
      </c>
      <c r="E20" s="24">
        <v>15.5</v>
      </c>
      <c r="F20" s="27">
        <v>51.553</v>
      </c>
      <c r="G20" s="27">
        <v>2.6</v>
      </c>
      <c r="H20" s="27">
        <v>13.668</v>
      </c>
      <c r="I20" s="27">
        <v>10.617</v>
      </c>
      <c r="J20" s="27">
        <v>0.17</v>
      </c>
      <c r="K20" s="27">
        <v>6.929</v>
      </c>
      <c r="L20" s="27">
        <v>11.699</v>
      </c>
      <c r="M20" s="27">
        <v>2.221</v>
      </c>
      <c r="N20" s="27">
        <v>0.459</v>
      </c>
      <c r="O20" s="27">
        <v>0.263</v>
      </c>
      <c r="P20" s="27">
        <v>100.179</v>
      </c>
      <c r="Q20" s="23"/>
    </row>
    <row r="21" spans="1:17" ht="14.25">
      <c r="A21" s="23" t="s">
        <v>1390</v>
      </c>
      <c r="B21" s="24">
        <v>141</v>
      </c>
      <c r="C21" s="26">
        <v>37696</v>
      </c>
      <c r="D21" s="24">
        <v>1</v>
      </c>
      <c r="E21" s="24">
        <v>15.5</v>
      </c>
      <c r="F21" s="27">
        <v>51.642</v>
      </c>
      <c r="G21" s="27">
        <v>2.348</v>
      </c>
      <c r="H21" s="27">
        <v>13.501</v>
      </c>
      <c r="I21" s="27">
        <v>10.776</v>
      </c>
      <c r="J21" s="27">
        <v>0.135</v>
      </c>
      <c r="K21" s="27">
        <v>7.352</v>
      </c>
      <c r="L21" s="27">
        <v>11.615</v>
      </c>
      <c r="M21" s="27">
        <v>1.57</v>
      </c>
      <c r="N21" s="27">
        <v>0.406</v>
      </c>
      <c r="O21" s="27">
        <v>0.239</v>
      </c>
      <c r="P21" s="27">
        <v>99.584</v>
      </c>
      <c r="Q21" s="23"/>
    </row>
    <row r="22" spans="1:17" ht="14.25">
      <c r="A22" s="23" t="s">
        <v>1391</v>
      </c>
      <c r="B22" s="24">
        <v>142</v>
      </c>
      <c r="C22" s="26">
        <v>37696</v>
      </c>
      <c r="D22" s="24">
        <v>1</v>
      </c>
      <c r="E22" s="24">
        <v>15.5</v>
      </c>
      <c r="F22" s="27">
        <v>50.973</v>
      </c>
      <c r="G22" s="27">
        <v>2.212</v>
      </c>
      <c r="H22" s="27">
        <v>12.986</v>
      </c>
      <c r="I22" s="27">
        <v>11.179</v>
      </c>
      <c r="J22" s="27">
        <v>0.183</v>
      </c>
      <c r="K22" s="27">
        <v>9.225</v>
      </c>
      <c r="L22" s="27">
        <v>10.723</v>
      </c>
      <c r="M22" s="27">
        <v>1.708</v>
      </c>
      <c r="N22" s="27">
        <v>0.397</v>
      </c>
      <c r="O22" s="27">
        <v>0.208</v>
      </c>
      <c r="P22" s="27">
        <v>99.794</v>
      </c>
      <c r="Q22" s="23"/>
    </row>
    <row r="23" spans="1:17" ht="14.25">
      <c r="A23" s="23" t="s">
        <v>1392</v>
      </c>
      <c r="B23" s="24">
        <v>143</v>
      </c>
      <c r="C23" s="26">
        <v>37696</v>
      </c>
      <c r="D23" s="24">
        <v>1</v>
      </c>
      <c r="E23" s="24">
        <v>15.5</v>
      </c>
      <c r="F23" s="27">
        <v>50.933</v>
      </c>
      <c r="G23" s="27">
        <v>2.191</v>
      </c>
      <c r="H23" s="27">
        <v>12.852</v>
      </c>
      <c r="I23" s="27">
        <v>11.32</v>
      </c>
      <c r="J23" s="27">
        <v>0.208</v>
      </c>
      <c r="K23" s="27">
        <v>9.22</v>
      </c>
      <c r="L23" s="27">
        <v>10.767</v>
      </c>
      <c r="M23" s="27">
        <v>1.949</v>
      </c>
      <c r="N23" s="27">
        <v>0.392</v>
      </c>
      <c r="O23" s="27">
        <v>0.233</v>
      </c>
      <c r="P23" s="27">
        <v>100.065</v>
      </c>
      <c r="Q23" s="23"/>
    </row>
    <row r="24" spans="1:17" ht="14.25">
      <c r="A24" s="23" t="s">
        <v>1393</v>
      </c>
      <c r="B24" s="24">
        <v>144</v>
      </c>
      <c r="C24" s="26">
        <v>37696</v>
      </c>
      <c r="D24" s="24">
        <v>1</v>
      </c>
      <c r="E24" s="24">
        <v>15.5</v>
      </c>
      <c r="F24" s="27">
        <v>50.958</v>
      </c>
      <c r="G24" s="27">
        <v>2.31</v>
      </c>
      <c r="H24" s="27">
        <v>12.745</v>
      </c>
      <c r="I24" s="27">
        <v>11.163</v>
      </c>
      <c r="J24" s="27">
        <v>0.172</v>
      </c>
      <c r="K24" s="27">
        <v>9.266</v>
      </c>
      <c r="L24" s="27">
        <v>10.786</v>
      </c>
      <c r="M24" s="27">
        <v>1.799</v>
      </c>
      <c r="N24" s="27">
        <v>0.386</v>
      </c>
      <c r="O24" s="27">
        <v>0.217</v>
      </c>
      <c r="P24" s="27">
        <v>99.802</v>
      </c>
      <c r="Q24" s="23"/>
    </row>
    <row r="25" spans="1:17" ht="14.25">
      <c r="A25" s="23" t="s">
        <v>1394</v>
      </c>
      <c r="B25" s="24">
        <v>145</v>
      </c>
      <c r="C25" s="26">
        <v>37696</v>
      </c>
      <c r="D25" s="24">
        <v>1</v>
      </c>
      <c r="E25" s="24">
        <v>15.5</v>
      </c>
      <c r="F25" s="27">
        <v>51.46</v>
      </c>
      <c r="G25" s="27">
        <v>2.635</v>
      </c>
      <c r="H25" s="27">
        <v>13.508</v>
      </c>
      <c r="I25" s="27">
        <v>10.878</v>
      </c>
      <c r="J25" s="27">
        <v>0.219</v>
      </c>
      <c r="K25" s="27">
        <v>7.094</v>
      </c>
      <c r="L25" s="27">
        <v>11.537</v>
      </c>
      <c r="M25" s="27">
        <v>2.079</v>
      </c>
      <c r="N25" s="27">
        <v>0.419</v>
      </c>
      <c r="O25" s="27">
        <v>0.261</v>
      </c>
      <c r="P25" s="27">
        <v>100.09</v>
      </c>
      <c r="Q25" s="23"/>
    </row>
    <row r="26" spans="1:17" ht="14.25">
      <c r="A26" s="23" t="s">
        <v>1395</v>
      </c>
      <c r="B26" s="24">
        <v>146</v>
      </c>
      <c r="C26" s="26">
        <v>37696</v>
      </c>
      <c r="D26" s="24">
        <v>1</v>
      </c>
      <c r="E26" s="24">
        <v>15.5</v>
      </c>
      <c r="F26" s="27">
        <v>51.019</v>
      </c>
      <c r="G26" s="27">
        <v>2.325</v>
      </c>
      <c r="H26" s="27">
        <v>12.626</v>
      </c>
      <c r="I26" s="27">
        <v>11.51</v>
      </c>
      <c r="J26" s="27">
        <v>0.212</v>
      </c>
      <c r="K26" s="27">
        <v>9.311</v>
      </c>
      <c r="L26" s="27">
        <v>10.81</v>
      </c>
      <c r="M26" s="27">
        <v>1.804</v>
      </c>
      <c r="N26" s="27">
        <v>0.386</v>
      </c>
      <c r="O26" s="27">
        <v>0.226</v>
      </c>
      <c r="P26" s="27">
        <v>100.229</v>
      </c>
      <c r="Q26" s="23"/>
    </row>
    <row r="27" spans="1:17" ht="14.25">
      <c r="A27" s="23" t="s">
        <v>1396</v>
      </c>
      <c r="B27" s="24">
        <v>147</v>
      </c>
      <c r="C27" s="26">
        <v>37696</v>
      </c>
      <c r="D27" s="24">
        <v>1</v>
      </c>
      <c r="E27" s="24">
        <v>15.5</v>
      </c>
      <c r="F27" s="27">
        <v>50.976</v>
      </c>
      <c r="G27" s="27">
        <v>2.275</v>
      </c>
      <c r="H27" s="27">
        <v>12.58</v>
      </c>
      <c r="I27" s="27">
        <v>11.33</v>
      </c>
      <c r="J27" s="27">
        <v>0.189</v>
      </c>
      <c r="K27" s="27">
        <v>9.48</v>
      </c>
      <c r="L27" s="27">
        <v>10.605</v>
      </c>
      <c r="M27" s="27">
        <v>1.595</v>
      </c>
      <c r="N27" s="27">
        <v>0.403</v>
      </c>
      <c r="O27" s="27">
        <v>0.224</v>
      </c>
      <c r="P27" s="27">
        <v>99.657</v>
      </c>
      <c r="Q27" s="23"/>
    </row>
    <row r="28" spans="1:17" ht="14.25">
      <c r="A28" s="23" t="s">
        <v>1397</v>
      </c>
      <c r="B28" s="24">
        <v>148</v>
      </c>
      <c r="C28" s="26">
        <v>37696</v>
      </c>
      <c r="D28" s="24">
        <v>1</v>
      </c>
      <c r="E28" s="24">
        <v>15.5</v>
      </c>
      <c r="F28" s="27">
        <v>50.942</v>
      </c>
      <c r="G28" s="27">
        <v>3.278</v>
      </c>
      <c r="H28" s="27">
        <v>13.183</v>
      </c>
      <c r="I28" s="27">
        <v>12.214</v>
      </c>
      <c r="J28" s="27">
        <v>0.187</v>
      </c>
      <c r="K28" s="27">
        <v>5.936</v>
      </c>
      <c r="L28" s="27">
        <v>11.048</v>
      </c>
      <c r="M28" s="27">
        <v>1.9</v>
      </c>
      <c r="N28" s="27">
        <v>0.582</v>
      </c>
      <c r="O28" s="27">
        <v>0.334</v>
      </c>
      <c r="P28" s="27">
        <v>99.604</v>
      </c>
      <c r="Q28" s="23"/>
    </row>
    <row r="29" spans="1:17" ht="14.25">
      <c r="A29" s="23" t="s">
        <v>1398</v>
      </c>
      <c r="B29" s="24">
        <v>149</v>
      </c>
      <c r="C29" s="26">
        <v>37696</v>
      </c>
      <c r="D29" s="24">
        <v>1</v>
      </c>
      <c r="E29" s="24">
        <v>15.5</v>
      </c>
      <c r="F29" s="27">
        <v>51.768</v>
      </c>
      <c r="G29" s="27">
        <v>2.462</v>
      </c>
      <c r="H29" s="27">
        <v>13.648</v>
      </c>
      <c r="I29" s="27">
        <v>10.887</v>
      </c>
      <c r="J29" s="27">
        <v>0.217</v>
      </c>
      <c r="K29" s="27">
        <v>7.24</v>
      </c>
      <c r="L29" s="27">
        <v>11.524</v>
      </c>
      <c r="M29" s="27">
        <v>1.232</v>
      </c>
      <c r="N29" s="27">
        <v>0.407</v>
      </c>
      <c r="O29" s="27">
        <v>0.257</v>
      </c>
      <c r="P29" s="27">
        <v>99.642</v>
      </c>
      <c r="Q29" s="23"/>
    </row>
    <row r="30" spans="1:17" ht="14.25">
      <c r="A30" s="23" t="s">
        <v>1399</v>
      </c>
      <c r="B30" s="24">
        <v>150</v>
      </c>
      <c r="C30" s="26">
        <v>37696</v>
      </c>
      <c r="D30" s="24">
        <v>1</v>
      </c>
      <c r="E30" s="24">
        <v>15.5</v>
      </c>
      <c r="F30" s="27">
        <v>50.986</v>
      </c>
      <c r="G30" s="27">
        <v>2.387</v>
      </c>
      <c r="H30" s="27">
        <v>12.851</v>
      </c>
      <c r="I30" s="27">
        <v>11.242</v>
      </c>
      <c r="J30" s="27">
        <v>0.228</v>
      </c>
      <c r="K30" s="27">
        <v>9.449</v>
      </c>
      <c r="L30" s="27">
        <v>10.747</v>
      </c>
      <c r="M30" s="27">
        <v>1.56</v>
      </c>
      <c r="N30" s="27">
        <v>0.401</v>
      </c>
      <c r="O30" s="27">
        <v>0.226</v>
      </c>
      <c r="P30" s="27">
        <v>100.077</v>
      </c>
      <c r="Q30" s="23"/>
    </row>
    <row r="31" spans="1:17" ht="14.25">
      <c r="A31" s="23" t="s">
        <v>1400</v>
      </c>
      <c r="B31" s="24">
        <v>151</v>
      </c>
      <c r="C31" s="26">
        <v>37696</v>
      </c>
      <c r="D31" s="24">
        <v>1</v>
      </c>
      <c r="E31" s="24">
        <v>15.5</v>
      </c>
      <c r="F31" s="27">
        <v>51.797</v>
      </c>
      <c r="G31" s="27">
        <v>2.389</v>
      </c>
      <c r="H31" s="27">
        <v>13.034</v>
      </c>
      <c r="I31" s="27">
        <v>11.504</v>
      </c>
      <c r="J31" s="27">
        <v>0.183</v>
      </c>
      <c r="K31" s="27">
        <v>9.108</v>
      </c>
      <c r="L31" s="27">
        <v>10.994</v>
      </c>
      <c r="M31" s="27">
        <v>1.305</v>
      </c>
      <c r="N31" s="27">
        <v>0.405</v>
      </c>
      <c r="O31" s="27">
        <v>0.226</v>
      </c>
      <c r="P31" s="27">
        <v>100.945</v>
      </c>
      <c r="Q31" s="23"/>
    </row>
    <row r="32" spans="1:17" ht="14.25">
      <c r="A32" s="23" t="s">
        <v>1401</v>
      </c>
      <c r="B32" s="24">
        <v>152</v>
      </c>
      <c r="C32" s="26">
        <v>37696</v>
      </c>
      <c r="D32" s="24">
        <v>1</v>
      </c>
      <c r="E32" s="24">
        <v>15.5</v>
      </c>
      <c r="F32" s="27">
        <v>50.749</v>
      </c>
      <c r="G32" s="27">
        <v>2.24</v>
      </c>
      <c r="H32" s="27">
        <v>12.371</v>
      </c>
      <c r="I32" s="27">
        <v>11.655</v>
      </c>
      <c r="J32" s="27">
        <v>0.161</v>
      </c>
      <c r="K32" s="27">
        <v>11.181</v>
      </c>
      <c r="L32" s="27">
        <v>10.088</v>
      </c>
      <c r="M32" s="27">
        <v>1.219</v>
      </c>
      <c r="N32" s="27">
        <v>0.374</v>
      </c>
      <c r="O32" s="27">
        <v>0.223</v>
      </c>
      <c r="P32" s="27">
        <v>100.261</v>
      </c>
      <c r="Q32" s="23"/>
    </row>
    <row r="33" spans="1:17" ht="14.25">
      <c r="A33" s="23" t="s">
        <v>1402</v>
      </c>
      <c r="B33" s="24">
        <v>153</v>
      </c>
      <c r="C33" s="26">
        <v>37696</v>
      </c>
      <c r="D33" s="24">
        <v>1</v>
      </c>
      <c r="E33" s="24">
        <v>15.5</v>
      </c>
      <c r="F33" s="27">
        <v>51.179</v>
      </c>
      <c r="G33" s="27">
        <v>2.318</v>
      </c>
      <c r="H33" s="27">
        <v>12.79</v>
      </c>
      <c r="I33" s="27">
        <v>11.584</v>
      </c>
      <c r="J33" s="27">
        <v>0.142</v>
      </c>
      <c r="K33" s="27">
        <v>9.91</v>
      </c>
      <c r="L33" s="27">
        <v>10.782</v>
      </c>
      <c r="M33" s="27">
        <v>1.213</v>
      </c>
      <c r="N33" s="27">
        <v>0.37</v>
      </c>
      <c r="O33" s="27">
        <v>0.213</v>
      </c>
      <c r="P33" s="27">
        <v>100.501</v>
      </c>
      <c r="Q33" s="23"/>
    </row>
    <row r="34" spans="1:17" ht="14.25">
      <c r="A34" s="23" t="s">
        <v>1403</v>
      </c>
      <c r="B34" s="24">
        <v>154</v>
      </c>
      <c r="C34" s="26">
        <v>37696</v>
      </c>
      <c r="D34" s="24">
        <v>1</v>
      </c>
      <c r="E34" s="24">
        <v>15.5</v>
      </c>
      <c r="F34" s="27">
        <v>50.838</v>
      </c>
      <c r="G34" s="27">
        <v>2.396</v>
      </c>
      <c r="H34" s="27">
        <v>13.078</v>
      </c>
      <c r="I34" s="27">
        <v>11.481</v>
      </c>
      <c r="J34" s="27">
        <v>0.203</v>
      </c>
      <c r="K34" s="27">
        <v>9.028</v>
      </c>
      <c r="L34" s="27">
        <v>11.051</v>
      </c>
      <c r="M34" s="27">
        <v>1.161</v>
      </c>
      <c r="N34" s="27">
        <v>0.377</v>
      </c>
      <c r="O34" s="27">
        <v>0.212</v>
      </c>
      <c r="P34" s="27">
        <v>99.825</v>
      </c>
      <c r="Q34" s="23"/>
    </row>
    <row r="35" spans="1:17" ht="14.25">
      <c r="A35" s="23" t="s">
        <v>1404</v>
      </c>
      <c r="B35" s="24">
        <v>155</v>
      </c>
      <c r="C35" s="26">
        <v>37696</v>
      </c>
      <c r="D35" s="24">
        <v>1</v>
      </c>
      <c r="E35" s="24">
        <v>15.5</v>
      </c>
      <c r="F35" s="27">
        <v>50.826</v>
      </c>
      <c r="G35" s="27">
        <v>2.205</v>
      </c>
      <c r="H35" s="27">
        <v>12.77</v>
      </c>
      <c r="I35" s="27">
        <v>11.187</v>
      </c>
      <c r="J35" s="27">
        <v>0.212</v>
      </c>
      <c r="K35" s="27">
        <v>10.204</v>
      </c>
      <c r="L35" s="27">
        <v>10.579</v>
      </c>
      <c r="M35" s="27">
        <v>1.186</v>
      </c>
      <c r="N35" s="27">
        <v>0.382</v>
      </c>
      <c r="O35" s="27">
        <v>0.207</v>
      </c>
      <c r="P35" s="27">
        <v>99.758</v>
      </c>
      <c r="Q35" s="23"/>
    </row>
    <row r="36" spans="1:17" ht="14.25">
      <c r="A36" s="23" t="s">
        <v>1405</v>
      </c>
      <c r="B36" s="24">
        <v>156</v>
      </c>
      <c r="C36" s="26">
        <v>37696</v>
      </c>
      <c r="D36" s="24">
        <v>1</v>
      </c>
      <c r="E36" s="24">
        <v>15.5</v>
      </c>
      <c r="F36" s="27">
        <v>50.496</v>
      </c>
      <c r="G36" s="27">
        <v>2.28</v>
      </c>
      <c r="H36" s="27">
        <v>12.52</v>
      </c>
      <c r="I36" s="27">
        <v>11.553</v>
      </c>
      <c r="J36" s="27">
        <v>0.186</v>
      </c>
      <c r="K36" s="27">
        <v>10.256</v>
      </c>
      <c r="L36" s="27">
        <v>10.365</v>
      </c>
      <c r="M36" s="27">
        <v>1.982</v>
      </c>
      <c r="N36" s="27">
        <v>0.376</v>
      </c>
      <c r="O36" s="27">
        <v>0.214</v>
      </c>
      <c r="P36" s="27">
        <v>100.228</v>
      </c>
      <c r="Q36" s="23"/>
    </row>
    <row r="37" spans="1:17" ht="14.25">
      <c r="A37" s="23" t="s">
        <v>1406</v>
      </c>
      <c r="B37" s="24">
        <v>157</v>
      </c>
      <c r="C37" s="26">
        <v>37696</v>
      </c>
      <c r="D37" s="24">
        <v>1</v>
      </c>
      <c r="E37" s="24">
        <v>15.5</v>
      </c>
      <c r="F37" s="27">
        <v>51.718</v>
      </c>
      <c r="G37" s="27">
        <v>2.423</v>
      </c>
      <c r="H37" s="27">
        <v>13.781</v>
      </c>
      <c r="I37" s="27">
        <v>11.009</v>
      </c>
      <c r="J37" s="27">
        <v>0.227</v>
      </c>
      <c r="K37" s="27">
        <v>7.393</v>
      </c>
      <c r="L37" s="27">
        <v>11.643</v>
      </c>
      <c r="M37" s="27">
        <v>1.388</v>
      </c>
      <c r="N37" s="27">
        <v>0.416</v>
      </c>
      <c r="O37" s="27">
        <v>0.239</v>
      </c>
      <c r="P37" s="27">
        <v>100.237</v>
      </c>
      <c r="Q37" s="23"/>
    </row>
    <row r="38" spans="1:17" ht="14.25">
      <c r="A38" s="23" t="s">
        <v>1407</v>
      </c>
      <c r="B38" s="24">
        <v>158</v>
      </c>
      <c r="C38" s="26">
        <v>37696</v>
      </c>
      <c r="D38" s="24">
        <v>1</v>
      </c>
      <c r="E38" s="24">
        <v>15.5</v>
      </c>
      <c r="F38" s="27">
        <v>51.212</v>
      </c>
      <c r="G38" s="27">
        <v>2.415</v>
      </c>
      <c r="H38" s="27">
        <v>13.458</v>
      </c>
      <c r="I38" s="27">
        <v>11.563</v>
      </c>
      <c r="J38" s="27">
        <v>0.121</v>
      </c>
      <c r="K38" s="27">
        <v>7.706</v>
      </c>
      <c r="L38" s="27">
        <v>11.256</v>
      </c>
      <c r="M38" s="27">
        <v>1.738</v>
      </c>
      <c r="N38" s="27">
        <v>0.39</v>
      </c>
      <c r="O38" s="27">
        <v>0.251</v>
      </c>
      <c r="P38" s="27">
        <v>100.11</v>
      </c>
      <c r="Q38" s="23"/>
    </row>
    <row r="39" spans="1:17" ht="14.25">
      <c r="A39" s="23" t="s">
        <v>1408</v>
      </c>
      <c r="B39" s="24">
        <v>159</v>
      </c>
      <c r="C39" s="26">
        <v>37696</v>
      </c>
      <c r="D39" s="24">
        <v>1</v>
      </c>
      <c r="E39" s="24">
        <v>15.5</v>
      </c>
      <c r="F39" s="27">
        <v>51.609</v>
      </c>
      <c r="G39" s="27">
        <v>2.391</v>
      </c>
      <c r="H39" s="27">
        <v>13.425</v>
      </c>
      <c r="I39" s="27">
        <v>11.15</v>
      </c>
      <c r="J39" s="27">
        <v>0.168</v>
      </c>
      <c r="K39" s="27">
        <v>8.743</v>
      </c>
      <c r="L39" s="27">
        <v>11.073</v>
      </c>
      <c r="M39" s="27">
        <v>1.602</v>
      </c>
      <c r="N39" s="27">
        <v>0.398</v>
      </c>
      <c r="O39" s="27">
        <v>0.232</v>
      </c>
      <c r="P39" s="27">
        <v>100.791</v>
      </c>
      <c r="Q39" s="23"/>
    </row>
    <row r="40" spans="1:17" ht="14.25">
      <c r="A40" s="23" t="s">
        <v>1409</v>
      </c>
      <c r="B40" s="24">
        <v>160</v>
      </c>
      <c r="C40" s="26">
        <v>37696</v>
      </c>
      <c r="D40" s="24">
        <v>1</v>
      </c>
      <c r="E40" s="24">
        <v>15.5</v>
      </c>
      <c r="F40" s="27">
        <v>51.052</v>
      </c>
      <c r="G40" s="27">
        <v>2.387</v>
      </c>
      <c r="H40" s="27">
        <v>13.107</v>
      </c>
      <c r="I40" s="27">
        <v>11.324</v>
      </c>
      <c r="J40" s="27">
        <v>0.187</v>
      </c>
      <c r="K40" s="27">
        <v>8.96</v>
      </c>
      <c r="L40" s="27">
        <v>10.885</v>
      </c>
      <c r="M40" s="27">
        <v>1.619</v>
      </c>
      <c r="N40" s="27">
        <v>0.404</v>
      </c>
      <c r="O40" s="27">
        <v>0.248</v>
      </c>
      <c r="P40" s="27">
        <v>100.173</v>
      </c>
      <c r="Q40" s="23"/>
    </row>
    <row r="41" spans="1:17" ht="14.25">
      <c r="A41" s="23" t="s">
        <v>1410</v>
      </c>
      <c r="B41" s="24">
        <v>161</v>
      </c>
      <c r="C41" s="26">
        <v>37696</v>
      </c>
      <c r="D41" s="24">
        <v>1</v>
      </c>
      <c r="E41" s="24">
        <v>15.5</v>
      </c>
      <c r="F41" s="27">
        <v>50.717</v>
      </c>
      <c r="G41" s="27">
        <v>2.241</v>
      </c>
      <c r="H41" s="27">
        <v>12.582</v>
      </c>
      <c r="I41" s="27">
        <v>11.361</v>
      </c>
      <c r="J41" s="27">
        <v>0.202</v>
      </c>
      <c r="K41" s="27">
        <v>10.301</v>
      </c>
      <c r="L41" s="27">
        <v>10.332</v>
      </c>
      <c r="M41" s="27">
        <v>1.636</v>
      </c>
      <c r="N41" s="27">
        <v>0.369</v>
      </c>
      <c r="O41" s="27">
        <v>0.201</v>
      </c>
      <c r="P41" s="27">
        <v>99.942</v>
      </c>
      <c r="Q41" s="23"/>
    </row>
    <row r="42" spans="1:17" ht="14.25">
      <c r="A42" s="23" t="s">
        <v>1411</v>
      </c>
      <c r="B42" s="24">
        <v>162</v>
      </c>
      <c r="C42" s="26">
        <v>37696</v>
      </c>
      <c r="D42" s="24">
        <v>1</v>
      </c>
      <c r="E42" s="24">
        <v>15.5</v>
      </c>
      <c r="F42" s="27">
        <v>50.856</v>
      </c>
      <c r="G42" s="27">
        <v>2.231</v>
      </c>
      <c r="H42" s="27">
        <v>12.279</v>
      </c>
      <c r="I42" s="27">
        <v>11.466</v>
      </c>
      <c r="J42" s="27">
        <v>0.188</v>
      </c>
      <c r="K42" s="27">
        <v>10.503</v>
      </c>
      <c r="L42" s="27">
        <v>10.392</v>
      </c>
      <c r="M42" s="27">
        <v>1.524</v>
      </c>
      <c r="N42" s="27">
        <v>0.388</v>
      </c>
      <c r="O42" s="27">
        <v>0.224</v>
      </c>
      <c r="P42" s="27">
        <v>100.051</v>
      </c>
      <c r="Q42" s="23"/>
    </row>
    <row r="43" spans="1:17" ht="14.25">
      <c r="A43" s="23" t="s">
        <v>1412</v>
      </c>
      <c r="B43" s="24">
        <v>164</v>
      </c>
      <c r="C43" s="26">
        <v>37696</v>
      </c>
      <c r="D43" s="24">
        <v>1</v>
      </c>
      <c r="E43" s="24">
        <v>15.5</v>
      </c>
      <c r="F43" s="27">
        <v>50.657</v>
      </c>
      <c r="G43" s="27">
        <v>2.303</v>
      </c>
      <c r="H43" s="27">
        <v>12.41</v>
      </c>
      <c r="I43" s="27">
        <v>10.951</v>
      </c>
      <c r="J43" s="27">
        <v>0.174</v>
      </c>
      <c r="K43" s="27">
        <v>10.349</v>
      </c>
      <c r="L43" s="27">
        <v>10.655</v>
      </c>
      <c r="M43" s="27">
        <v>1.653</v>
      </c>
      <c r="N43" s="27">
        <v>0.387</v>
      </c>
      <c r="O43" s="27">
        <v>0.183</v>
      </c>
      <c r="P43" s="27">
        <v>99.722</v>
      </c>
      <c r="Q43" s="23"/>
    </row>
    <row r="44" spans="1:17" ht="14.25">
      <c r="A44" s="23" t="s">
        <v>1413</v>
      </c>
      <c r="B44" s="24">
        <v>165</v>
      </c>
      <c r="C44" s="26">
        <v>37696</v>
      </c>
      <c r="D44" s="24">
        <v>1</v>
      </c>
      <c r="E44" s="24">
        <v>15.5</v>
      </c>
      <c r="F44" s="27">
        <v>50.661</v>
      </c>
      <c r="G44" s="27">
        <v>2.293</v>
      </c>
      <c r="H44" s="27">
        <v>12.541</v>
      </c>
      <c r="I44" s="27">
        <v>10.959</v>
      </c>
      <c r="J44" s="27">
        <v>0.225</v>
      </c>
      <c r="K44" s="27">
        <v>10.311</v>
      </c>
      <c r="L44" s="27">
        <v>10.645</v>
      </c>
      <c r="M44" s="27">
        <v>1.712</v>
      </c>
      <c r="N44" s="27">
        <v>0.385</v>
      </c>
      <c r="O44" s="27">
        <v>0.21</v>
      </c>
      <c r="P44" s="27">
        <v>99.942</v>
      </c>
      <c r="Q44" s="23"/>
    </row>
    <row r="45" spans="1:17" ht="14.25">
      <c r="A45" s="23" t="s">
        <v>1414</v>
      </c>
      <c r="B45" s="24">
        <v>166</v>
      </c>
      <c r="C45" s="26">
        <v>37696</v>
      </c>
      <c r="D45" s="24">
        <v>1</v>
      </c>
      <c r="E45" s="24">
        <v>15.5</v>
      </c>
      <c r="F45" s="27">
        <v>52.034</v>
      </c>
      <c r="G45" s="27">
        <v>2.487</v>
      </c>
      <c r="H45" s="27">
        <v>13.818</v>
      </c>
      <c r="I45" s="27">
        <v>10.699</v>
      </c>
      <c r="J45" s="27">
        <v>0.161</v>
      </c>
      <c r="K45" s="27">
        <v>7.362</v>
      </c>
      <c r="L45" s="27">
        <v>11.75</v>
      </c>
      <c r="M45" s="27">
        <v>1.484</v>
      </c>
      <c r="N45" s="27">
        <v>0.402</v>
      </c>
      <c r="O45" s="27">
        <v>0.225</v>
      </c>
      <c r="P45" s="27">
        <v>100.422</v>
      </c>
      <c r="Q45" s="23"/>
    </row>
    <row r="46" spans="1:17" ht="14.25">
      <c r="A46" s="23" t="s">
        <v>1415</v>
      </c>
      <c r="B46" s="24">
        <v>167</v>
      </c>
      <c r="C46" s="26">
        <v>37696</v>
      </c>
      <c r="D46" s="24">
        <v>1</v>
      </c>
      <c r="E46" s="24">
        <v>15.5</v>
      </c>
      <c r="F46" s="27">
        <v>51.82</v>
      </c>
      <c r="G46" s="27">
        <v>2.511</v>
      </c>
      <c r="H46" s="27">
        <v>13.625</v>
      </c>
      <c r="I46" s="27">
        <v>10.695</v>
      </c>
      <c r="J46" s="27">
        <v>0.224</v>
      </c>
      <c r="K46" s="27">
        <v>7.352</v>
      </c>
      <c r="L46" s="27">
        <v>11.496</v>
      </c>
      <c r="M46" s="27">
        <v>1.878</v>
      </c>
      <c r="N46" s="27">
        <v>0.414</v>
      </c>
      <c r="O46" s="27">
        <v>0.25</v>
      </c>
      <c r="P46" s="27">
        <v>100.265</v>
      </c>
      <c r="Q46" s="23"/>
    </row>
    <row r="47" spans="1:17" ht="14.25">
      <c r="A47" s="23" t="s">
        <v>1416</v>
      </c>
      <c r="B47" s="24">
        <v>168</v>
      </c>
      <c r="C47" s="26">
        <v>37696</v>
      </c>
      <c r="D47" s="24">
        <v>1</v>
      </c>
      <c r="E47" s="24">
        <v>15.5</v>
      </c>
      <c r="F47" s="27">
        <v>51.97</v>
      </c>
      <c r="G47" s="27">
        <v>2.468</v>
      </c>
      <c r="H47" s="27">
        <v>13.685</v>
      </c>
      <c r="I47" s="27">
        <v>10.439</v>
      </c>
      <c r="J47" s="27">
        <v>0.167</v>
      </c>
      <c r="K47" s="27">
        <v>7.278</v>
      </c>
      <c r="L47" s="27">
        <v>11.592</v>
      </c>
      <c r="M47" s="27">
        <v>1.755</v>
      </c>
      <c r="N47" s="27">
        <v>0.404</v>
      </c>
      <c r="O47" s="27">
        <v>0.264</v>
      </c>
      <c r="P47" s="27">
        <v>100.022</v>
      </c>
      <c r="Q47" s="23"/>
    </row>
    <row r="48" spans="1:17" ht="14.25">
      <c r="A48" s="23" t="s">
        <v>1417</v>
      </c>
      <c r="B48" s="24">
        <v>169</v>
      </c>
      <c r="C48" s="26">
        <v>37696</v>
      </c>
      <c r="D48" s="24">
        <v>1</v>
      </c>
      <c r="E48" s="24">
        <v>15.5</v>
      </c>
      <c r="F48" s="27">
        <v>51.627</v>
      </c>
      <c r="G48" s="27">
        <v>2.597</v>
      </c>
      <c r="H48" s="27">
        <v>13.615</v>
      </c>
      <c r="I48" s="27">
        <v>10.865</v>
      </c>
      <c r="J48" s="27">
        <v>0.186</v>
      </c>
      <c r="K48" s="27">
        <v>7.152</v>
      </c>
      <c r="L48" s="27">
        <v>11.602</v>
      </c>
      <c r="M48" s="27">
        <v>1.769</v>
      </c>
      <c r="N48" s="27">
        <v>0.411</v>
      </c>
      <c r="O48" s="27">
        <v>0.258</v>
      </c>
      <c r="P48" s="27">
        <v>100.082</v>
      </c>
      <c r="Q48" s="23"/>
    </row>
    <row r="49" spans="1:17" ht="14.25">
      <c r="A49" s="23" t="s">
        <v>1418</v>
      </c>
      <c r="B49" s="24">
        <v>170</v>
      </c>
      <c r="C49" s="26">
        <v>37696</v>
      </c>
      <c r="D49" s="24">
        <v>1</v>
      </c>
      <c r="E49" s="24">
        <v>15.5</v>
      </c>
      <c r="F49" s="27">
        <v>50.883</v>
      </c>
      <c r="G49" s="27">
        <v>2.225</v>
      </c>
      <c r="H49" s="27">
        <v>12.848</v>
      </c>
      <c r="I49" s="27">
        <v>11.323</v>
      </c>
      <c r="J49" s="27">
        <v>0.225</v>
      </c>
      <c r="K49" s="27">
        <v>10.123</v>
      </c>
      <c r="L49" s="27">
        <v>10.475</v>
      </c>
      <c r="M49" s="27">
        <v>1.47</v>
      </c>
      <c r="N49" s="27">
        <v>0.381</v>
      </c>
      <c r="O49" s="27">
        <v>0.189</v>
      </c>
      <c r="P49" s="27">
        <v>100.142</v>
      </c>
      <c r="Q49" s="23"/>
    </row>
    <row r="50" spans="1:17" ht="14.25">
      <c r="A50" s="23" t="s">
        <v>1419</v>
      </c>
      <c r="B50" s="24">
        <v>171</v>
      </c>
      <c r="C50" s="26">
        <v>37696</v>
      </c>
      <c r="D50" s="24">
        <v>1</v>
      </c>
      <c r="E50" s="24">
        <v>15.5</v>
      </c>
      <c r="F50" s="27">
        <v>51.88</v>
      </c>
      <c r="G50" s="27">
        <v>2.401</v>
      </c>
      <c r="H50" s="27">
        <v>14.082</v>
      </c>
      <c r="I50" s="27">
        <v>11.127</v>
      </c>
      <c r="J50" s="27">
        <v>0.207</v>
      </c>
      <c r="K50" s="27">
        <v>6.887</v>
      </c>
      <c r="L50" s="27">
        <v>11.546</v>
      </c>
      <c r="M50" s="27">
        <v>1.452</v>
      </c>
      <c r="N50" s="27">
        <v>0.436</v>
      </c>
      <c r="O50" s="27">
        <v>0.25</v>
      </c>
      <c r="P50" s="27">
        <v>100.268</v>
      </c>
      <c r="Q50" s="23"/>
    </row>
    <row r="51" spans="1:17" ht="14.25">
      <c r="A51" s="23" t="s">
        <v>1420</v>
      </c>
      <c r="B51" s="24">
        <v>172</v>
      </c>
      <c r="C51" s="26">
        <v>37696</v>
      </c>
      <c r="D51" s="24">
        <v>1</v>
      </c>
      <c r="E51" s="24">
        <v>15.5</v>
      </c>
      <c r="F51" s="27">
        <v>51.889</v>
      </c>
      <c r="G51" s="27">
        <v>2.704</v>
      </c>
      <c r="H51" s="27">
        <v>13.938</v>
      </c>
      <c r="I51" s="27">
        <v>10.66</v>
      </c>
      <c r="J51" s="27">
        <v>0.131</v>
      </c>
      <c r="K51" s="27">
        <v>6.886</v>
      </c>
      <c r="L51" s="27">
        <v>11.332</v>
      </c>
      <c r="M51" s="27">
        <v>1.777</v>
      </c>
      <c r="N51" s="27">
        <v>0.43</v>
      </c>
      <c r="O51" s="27">
        <v>0.247</v>
      </c>
      <c r="P51" s="27">
        <v>99.994</v>
      </c>
      <c r="Q51" s="23"/>
    </row>
    <row r="52" spans="1:17" ht="14.25">
      <c r="A52" s="23" t="s">
        <v>1421</v>
      </c>
      <c r="B52" s="24">
        <v>173</v>
      </c>
      <c r="C52" s="26">
        <v>37696</v>
      </c>
      <c r="D52" s="24">
        <v>1</v>
      </c>
      <c r="E52" s="24">
        <v>15.5</v>
      </c>
      <c r="F52" s="27">
        <v>51.906</v>
      </c>
      <c r="G52" s="27">
        <v>2.423</v>
      </c>
      <c r="H52" s="27">
        <v>13.706</v>
      </c>
      <c r="I52" s="27">
        <v>10.44</v>
      </c>
      <c r="J52" s="27">
        <v>0.14</v>
      </c>
      <c r="K52" s="27">
        <v>7.34</v>
      </c>
      <c r="L52" s="27">
        <v>11.569</v>
      </c>
      <c r="M52" s="27">
        <v>1.429</v>
      </c>
      <c r="N52" s="27">
        <v>0.434</v>
      </c>
      <c r="O52" s="27">
        <v>0.242</v>
      </c>
      <c r="P52" s="27">
        <v>99.629</v>
      </c>
      <c r="Q52" s="23"/>
    </row>
    <row r="53" spans="1:17" ht="14.25">
      <c r="A53" s="23" t="s">
        <v>1422</v>
      </c>
      <c r="B53" s="24">
        <v>174</v>
      </c>
      <c r="C53" s="26">
        <v>37696</v>
      </c>
      <c r="D53" s="24">
        <v>1</v>
      </c>
      <c r="E53" s="24">
        <v>15.5</v>
      </c>
      <c r="F53" s="27">
        <v>52.184</v>
      </c>
      <c r="G53" s="27">
        <v>2.5</v>
      </c>
      <c r="H53" s="27">
        <v>13.977</v>
      </c>
      <c r="I53" s="27">
        <v>10.922</v>
      </c>
      <c r="J53" s="27">
        <v>0.189</v>
      </c>
      <c r="K53" s="27">
        <v>7.292</v>
      </c>
      <c r="L53" s="27">
        <v>11.573</v>
      </c>
      <c r="M53" s="27">
        <v>1.435</v>
      </c>
      <c r="N53" s="27">
        <v>0.417</v>
      </c>
      <c r="O53" s="27">
        <v>0.236</v>
      </c>
      <c r="P53" s="27">
        <v>100.725</v>
      </c>
      <c r="Q53" s="23"/>
    </row>
    <row r="54" spans="1:17" ht="14.25">
      <c r="A54" s="23" t="s">
        <v>1423</v>
      </c>
      <c r="B54" s="24">
        <v>175</v>
      </c>
      <c r="C54" s="26">
        <v>37696</v>
      </c>
      <c r="D54" s="24">
        <v>1</v>
      </c>
      <c r="E54" s="24">
        <v>15.5</v>
      </c>
      <c r="F54" s="27">
        <v>51.753</v>
      </c>
      <c r="G54" s="27">
        <v>2.468</v>
      </c>
      <c r="H54" s="27">
        <v>13.657</v>
      </c>
      <c r="I54" s="27">
        <v>10.805</v>
      </c>
      <c r="J54" s="27">
        <v>0.246</v>
      </c>
      <c r="K54" s="27">
        <v>7.246</v>
      </c>
      <c r="L54" s="27">
        <v>11.61</v>
      </c>
      <c r="M54" s="27">
        <v>1.408</v>
      </c>
      <c r="N54" s="27">
        <v>0.41</v>
      </c>
      <c r="O54" s="27">
        <v>0.229</v>
      </c>
      <c r="P54" s="27">
        <v>99.832</v>
      </c>
      <c r="Q54" s="23"/>
    </row>
    <row r="55" spans="1:17" ht="14.25">
      <c r="A55" s="23" t="s">
        <v>1424</v>
      </c>
      <c r="B55" s="24">
        <v>176</v>
      </c>
      <c r="C55" s="26">
        <v>37696</v>
      </c>
      <c r="D55" s="24">
        <v>1</v>
      </c>
      <c r="E55" s="24">
        <v>15.5</v>
      </c>
      <c r="F55" s="27">
        <v>51.753</v>
      </c>
      <c r="G55" s="27">
        <v>2.394</v>
      </c>
      <c r="H55" s="27">
        <v>13.676</v>
      </c>
      <c r="I55" s="27">
        <v>10.824</v>
      </c>
      <c r="J55" s="27">
        <v>0.159</v>
      </c>
      <c r="K55" s="27">
        <v>7.288</v>
      </c>
      <c r="L55" s="27">
        <v>11.609</v>
      </c>
      <c r="M55" s="27">
        <v>1.616</v>
      </c>
      <c r="N55" s="27">
        <v>0.403</v>
      </c>
      <c r="O55" s="27">
        <v>0.252</v>
      </c>
      <c r="P55" s="27">
        <v>99.974</v>
      </c>
      <c r="Q55" s="23"/>
    </row>
    <row r="56" spans="1:17" ht="14.25">
      <c r="A56" s="23" t="s">
        <v>1425</v>
      </c>
      <c r="B56" s="24">
        <v>177</v>
      </c>
      <c r="C56" s="26">
        <v>37696</v>
      </c>
      <c r="D56" s="24">
        <v>1</v>
      </c>
      <c r="E56" s="24">
        <v>15.5</v>
      </c>
      <c r="F56" s="27">
        <v>51.994</v>
      </c>
      <c r="G56" s="27">
        <v>2.418</v>
      </c>
      <c r="H56" s="27">
        <v>13.631</v>
      </c>
      <c r="I56" s="27">
        <v>10.898</v>
      </c>
      <c r="J56" s="27">
        <v>0.162</v>
      </c>
      <c r="K56" s="27">
        <v>7.186</v>
      </c>
      <c r="L56" s="27">
        <v>11.571</v>
      </c>
      <c r="M56" s="27">
        <v>1.595</v>
      </c>
      <c r="N56" s="27">
        <v>0.399</v>
      </c>
      <c r="O56" s="27">
        <v>0.26</v>
      </c>
      <c r="P56" s="27">
        <v>100.114</v>
      </c>
      <c r="Q56" s="23"/>
    </row>
    <row r="57" spans="1:17" ht="14.25">
      <c r="A57" s="23" t="s">
        <v>1426</v>
      </c>
      <c r="B57" s="24">
        <v>178</v>
      </c>
      <c r="C57" s="26">
        <v>37696</v>
      </c>
      <c r="D57" s="24">
        <v>1</v>
      </c>
      <c r="E57" s="24">
        <v>15.5</v>
      </c>
      <c r="F57" s="27">
        <v>51.865</v>
      </c>
      <c r="G57" s="27">
        <v>2.557</v>
      </c>
      <c r="H57" s="27">
        <v>13.715</v>
      </c>
      <c r="I57" s="27">
        <v>10.653</v>
      </c>
      <c r="J57" s="27">
        <v>0.15</v>
      </c>
      <c r="K57" s="27">
        <v>7.262</v>
      </c>
      <c r="L57" s="27">
        <v>11.495</v>
      </c>
      <c r="M57" s="27">
        <v>1.451</v>
      </c>
      <c r="N57" s="27">
        <v>0.413</v>
      </c>
      <c r="O57" s="27">
        <v>0.236</v>
      </c>
      <c r="P57" s="27">
        <v>99.797</v>
      </c>
      <c r="Q57" s="23"/>
    </row>
    <row r="58" spans="1:17" ht="14.25">
      <c r="A58" s="23" t="s">
        <v>1427</v>
      </c>
      <c r="B58" s="24">
        <v>179</v>
      </c>
      <c r="C58" s="26">
        <v>37696</v>
      </c>
      <c r="D58" s="24">
        <v>1</v>
      </c>
      <c r="E58" s="24">
        <v>15.5</v>
      </c>
      <c r="F58" s="27">
        <v>51.034</v>
      </c>
      <c r="G58" s="27">
        <v>2.315</v>
      </c>
      <c r="H58" s="27">
        <v>12.905</v>
      </c>
      <c r="I58" s="27">
        <v>11.216</v>
      </c>
      <c r="J58" s="27">
        <v>0.184</v>
      </c>
      <c r="K58" s="27">
        <v>9.278</v>
      </c>
      <c r="L58" s="27">
        <v>10.617</v>
      </c>
      <c r="M58" s="27">
        <v>1.675</v>
      </c>
      <c r="N58" s="27">
        <v>0.398</v>
      </c>
      <c r="O58" s="27">
        <v>0.196</v>
      </c>
      <c r="P58" s="27">
        <v>99.818</v>
      </c>
      <c r="Q58" s="23"/>
    </row>
    <row r="59" spans="1:17" ht="14.25">
      <c r="A59" s="23" t="s">
        <v>1428</v>
      </c>
      <c r="B59" s="24">
        <v>180</v>
      </c>
      <c r="C59" s="26">
        <v>37696</v>
      </c>
      <c r="D59" s="24">
        <v>1</v>
      </c>
      <c r="E59" s="24">
        <v>15.5</v>
      </c>
      <c r="F59" s="27">
        <v>51.046</v>
      </c>
      <c r="G59" s="27">
        <v>2.299</v>
      </c>
      <c r="H59" s="27">
        <v>12.889</v>
      </c>
      <c r="I59" s="27">
        <v>10.944</v>
      </c>
      <c r="J59" s="27">
        <v>0.212</v>
      </c>
      <c r="K59" s="27">
        <v>9.117</v>
      </c>
      <c r="L59" s="27">
        <v>10.835</v>
      </c>
      <c r="M59" s="27">
        <v>2.089</v>
      </c>
      <c r="N59" s="27">
        <v>0.385</v>
      </c>
      <c r="O59" s="27">
        <v>0.227</v>
      </c>
      <c r="P59" s="27">
        <v>100.043</v>
      </c>
      <c r="Q59" s="23"/>
    </row>
    <row r="60" spans="1:17" ht="14.25">
      <c r="A60" s="23" t="s">
        <v>1429</v>
      </c>
      <c r="B60" s="24">
        <v>181</v>
      </c>
      <c r="C60" s="26">
        <v>37696</v>
      </c>
      <c r="D60" s="24">
        <v>1</v>
      </c>
      <c r="E60" s="24">
        <v>15.5</v>
      </c>
      <c r="F60" s="27">
        <v>51.891</v>
      </c>
      <c r="G60" s="27">
        <v>2.527</v>
      </c>
      <c r="H60" s="27">
        <v>14.085</v>
      </c>
      <c r="I60" s="27">
        <v>10.874</v>
      </c>
      <c r="J60" s="27">
        <v>0.199</v>
      </c>
      <c r="K60" s="27">
        <v>6.941</v>
      </c>
      <c r="L60" s="27">
        <v>11.672</v>
      </c>
      <c r="M60" s="27">
        <v>1.558</v>
      </c>
      <c r="N60" s="27">
        <v>0.426</v>
      </c>
      <c r="O60" s="27">
        <v>0.247</v>
      </c>
      <c r="P60" s="27">
        <v>100.42</v>
      </c>
      <c r="Q60" s="23"/>
    </row>
    <row r="61" spans="1:17" ht="14.25">
      <c r="A61" s="23" t="s">
        <v>1430</v>
      </c>
      <c r="B61" s="24">
        <v>182</v>
      </c>
      <c r="C61" s="26">
        <v>37696</v>
      </c>
      <c r="D61" s="24">
        <v>1</v>
      </c>
      <c r="E61" s="24">
        <v>15.5</v>
      </c>
      <c r="F61" s="27">
        <v>50.368</v>
      </c>
      <c r="G61" s="27">
        <v>2.109</v>
      </c>
      <c r="H61" s="27">
        <v>12.113</v>
      </c>
      <c r="I61" s="27">
        <v>11.274</v>
      </c>
      <c r="J61" s="27">
        <v>0.19</v>
      </c>
      <c r="K61" s="27">
        <v>11.759</v>
      </c>
      <c r="L61" s="27">
        <v>10.039</v>
      </c>
      <c r="M61" s="27">
        <v>1.841</v>
      </c>
      <c r="N61" s="27">
        <v>0.365</v>
      </c>
      <c r="O61" s="27">
        <v>0.216</v>
      </c>
      <c r="P61" s="27">
        <v>100.274</v>
      </c>
      <c r="Q61" s="23"/>
    </row>
    <row r="62" spans="1:17" ht="14.25">
      <c r="A62" s="23" t="s">
        <v>1431</v>
      </c>
      <c r="B62" s="24">
        <v>183</v>
      </c>
      <c r="C62" s="26">
        <v>37696</v>
      </c>
      <c r="D62" s="24">
        <v>1</v>
      </c>
      <c r="E62" s="24">
        <v>15.5</v>
      </c>
      <c r="F62" s="27">
        <v>51.521</v>
      </c>
      <c r="G62" s="27">
        <v>2.304</v>
      </c>
      <c r="H62" s="27">
        <v>13.249</v>
      </c>
      <c r="I62" s="27">
        <v>11.238</v>
      </c>
      <c r="J62" s="27">
        <v>0.174</v>
      </c>
      <c r="K62" s="27">
        <v>8.967</v>
      </c>
      <c r="L62" s="27">
        <v>11.091</v>
      </c>
      <c r="M62" s="27">
        <v>1.248</v>
      </c>
      <c r="N62" s="27">
        <v>0.4</v>
      </c>
      <c r="O62" s="27">
        <v>0.225</v>
      </c>
      <c r="P62" s="27">
        <v>100.417</v>
      </c>
      <c r="Q62" s="23"/>
    </row>
    <row r="63" spans="1:17" ht="14.25">
      <c r="A63" s="23" t="s">
        <v>1432</v>
      </c>
      <c r="B63" s="24">
        <v>184</v>
      </c>
      <c r="C63" s="26">
        <v>37696</v>
      </c>
      <c r="D63" s="24">
        <v>1</v>
      </c>
      <c r="E63" s="24">
        <v>15.5</v>
      </c>
      <c r="F63" s="27">
        <v>51.952</v>
      </c>
      <c r="G63" s="27">
        <v>2.436</v>
      </c>
      <c r="H63" s="27">
        <v>13.63</v>
      </c>
      <c r="I63" s="27">
        <v>10.779</v>
      </c>
      <c r="J63" s="27">
        <v>0.186</v>
      </c>
      <c r="K63" s="27">
        <v>7.319</v>
      </c>
      <c r="L63" s="27">
        <v>11.483</v>
      </c>
      <c r="M63" s="27">
        <v>1.621</v>
      </c>
      <c r="N63" s="27">
        <v>0.421</v>
      </c>
      <c r="O63" s="27">
        <v>0.253</v>
      </c>
      <c r="P63" s="27">
        <v>100.08</v>
      </c>
      <c r="Q63" s="23"/>
    </row>
    <row r="64" spans="1:17" ht="14.25">
      <c r="A64" s="23" t="s">
        <v>1433</v>
      </c>
      <c r="B64" s="24">
        <v>185</v>
      </c>
      <c r="C64" s="26">
        <v>37696</v>
      </c>
      <c r="D64" s="24">
        <v>1</v>
      </c>
      <c r="E64" s="24">
        <v>15.5</v>
      </c>
      <c r="F64" s="27">
        <v>50.96</v>
      </c>
      <c r="G64" s="27">
        <v>2.308</v>
      </c>
      <c r="H64" s="27">
        <v>12.857</v>
      </c>
      <c r="I64" s="27">
        <v>11.066</v>
      </c>
      <c r="J64" s="27">
        <v>0.208</v>
      </c>
      <c r="K64" s="27">
        <v>9.612</v>
      </c>
      <c r="L64" s="27">
        <v>10.541</v>
      </c>
      <c r="M64" s="27">
        <v>1.892</v>
      </c>
      <c r="N64" s="27">
        <v>0.408</v>
      </c>
      <c r="O64" s="27">
        <v>0.226</v>
      </c>
      <c r="P64" s="27">
        <v>100.078</v>
      </c>
      <c r="Q64" s="23"/>
    </row>
    <row r="65" spans="1:17" ht="14.25">
      <c r="A65" s="23" t="s">
        <v>1434</v>
      </c>
      <c r="B65" s="24">
        <v>186</v>
      </c>
      <c r="C65" s="26">
        <v>37696</v>
      </c>
      <c r="D65" s="24">
        <v>1</v>
      </c>
      <c r="E65" s="24">
        <v>15.5</v>
      </c>
      <c r="F65" s="27">
        <v>51.793</v>
      </c>
      <c r="G65" s="27">
        <v>2.421</v>
      </c>
      <c r="H65" s="27">
        <v>13.664</v>
      </c>
      <c r="I65" s="27">
        <v>11.229</v>
      </c>
      <c r="J65" s="27">
        <v>0.246</v>
      </c>
      <c r="K65" s="27">
        <v>7.462</v>
      </c>
      <c r="L65" s="27">
        <v>11.64</v>
      </c>
      <c r="M65" s="27">
        <v>1.523</v>
      </c>
      <c r="N65" s="27">
        <v>0.412</v>
      </c>
      <c r="O65" s="27">
        <v>0.215</v>
      </c>
      <c r="P65" s="27">
        <v>100.605</v>
      </c>
      <c r="Q65" s="23"/>
    </row>
    <row r="66" spans="1:17" ht="14.25">
      <c r="A66" s="23" t="s">
        <v>1435</v>
      </c>
      <c r="B66" s="24">
        <v>187</v>
      </c>
      <c r="C66" s="26">
        <v>37696</v>
      </c>
      <c r="D66" s="24">
        <v>1</v>
      </c>
      <c r="E66" s="24">
        <v>15.5</v>
      </c>
      <c r="F66" s="27">
        <v>50.486</v>
      </c>
      <c r="G66" s="27">
        <v>2.105</v>
      </c>
      <c r="H66" s="27">
        <v>11.859</v>
      </c>
      <c r="I66" s="27">
        <v>11.386</v>
      </c>
      <c r="J66" s="27">
        <v>0.21</v>
      </c>
      <c r="K66" s="27">
        <v>12.243</v>
      </c>
      <c r="L66" s="27">
        <v>9.875</v>
      </c>
      <c r="M66" s="27">
        <v>1.595</v>
      </c>
      <c r="N66" s="27">
        <v>0.378</v>
      </c>
      <c r="O66" s="27">
        <v>0.215</v>
      </c>
      <c r="P66" s="27">
        <v>100.352</v>
      </c>
      <c r="Q66" s="23"/>
    </row>
    <row r="67" spans="1:17" ht="14.25">
      <c r="A67" s="23" t="s">
        <v>1436</v>
      </c>
      <c r="B67" s="24">
        <v>188</v>
      </c>
      <c r="C67" s="26">
        <v>37696</v>
      </c>
      <c r="D67" s="24">
        <v>1</v>
      </c>
      <c r="E67" s="24">
        <v>15.5</v>
      </c>
      <c r="F67" s="27">
        <v>51.591</v>
      </c>
      <c r="G67" s="27">
        <v>2.33</v>
      </c>
      <c r="H67" s="27">
        <v>13.247</v>
      </c>
      <c r="I67" s="27">
        <v>10.918</v>
      </c>
      <c r="J67" s="27">
        <v>0.158</v>
      </c>
      <c r="K67" s="27">
        <v>8.357</v>
      </c>
      <c r="L67" s="27">
        <v>11.125</v>
      </c>
      <c r="M67" s="27">
        <v>1.189</v>
      </c>
      <c r="N67" s="27">
        <v>0.422</v>
      </c>
      <c r="O67" s="27">
        <v>0.196</v>
      </c>
      <c r="P67" s="27">
        <v>99.533</v>
      </c>
      <c r="Q67" s="23"/>
    </row>
    <row r="68" spans="1:17" ht="14.25">
      <c r="A68" s="23" t="s">
        <v>1437</v>
      </c>
      <c r="B68" s="24">
        <v>189</v>
      </c>
      <c r="C68" s="26">
        <v>37696</v>
      </c>
      <c r="D68" s="24">
        <v>1</v>
      </c>
      <c r="E68" s="24">
        <v>15.5</v>
      </c>
      <c r="F68" s="27">
        <v>51.262</v>
      </c>
      <c r="G68" s="27">
        <v>2.246</v>
      </c>
      <c r="H68" s="27">
        <v>13.097</v>
      </c>
      <c r="I68" s="27">
        <v>11.424</v>
      </c>
      <c r="J68" s="27">
        <v>0.119</v>
      </c>
      <c r="K68" s="27">
        <v>9.122</v>
      </c>
      <c r="L68" s="27">
        <v>10.958</v>
      </c>
      <c r="M68" s="27">
        <v>1.438</v>
      </c>
      <c r="N68" s="27">
        <v>0.391</v>
      </c>
      <c r="O68" s="27">
        <v>0.181</v>
      </c>
      <c r="P68" s="27">
        <v>100.238</v>
      </c>
      <c r="Q68" s="23"/>
    </row>
    <row r="69" spans="1:17" ht="14.25">
      <c r="A69" s="23" t="s">
        <v>1438</v>
      </c>
      <c r="B69" s="24">
        <v>194</v>
      </c>
      <c r="C69" s="26">
        <v>37696</v>
      </c>
      <c r="D69" s="24">
        <v>1</v>
      </c>
      <c r="E69" s="24">
        <v>15.5</v>
      </c>
      <c r="F69" s="27">
        <v>50.516</v>
      </c>
      <c r="G69" s="27">
        <v>2.158</v>
      </c>
      <c r="H69" s="27">
        <v>12.059</v>
      </c>
      <c r="I69" s="27">
        <v>11.514</v>
      </c>
      <c r="J69" s="27">
        <v>0.226</v>
      </c>
      <c r="K69" s="27">
        <v>11.857</v>
      </c>
      <c r="L69" s="27">
        <v>9.918</v>
      </c>
      <c r="M69" s="27">
        <v>1.878</v>
      </c>
      <c r="N69" s="27">
        <v>0.353</v>
      </c>
      <c r="O69" s="27">
        <v>0.203</v>
      </c>
      <c r="P69" s="27">
        <v>100.682</v>
      </c>
      <c r="Q69" s="23"/>
    </row>
    <row r="70" spans="1:17" ht="14.25">
      <c r="A70" s="23" t="s">
        <v>1439</v>
      </c>
      <c r="B70" s="24">
        <v>195</v>
      </c>
      <c r="C70" s="26">
        <v>37696</v>
      </c>
      <c r="D70" s="24">
        <v>1</v>
      </c>
      <c r="E70" s="24">
        <v>15.5</v>
      </c>
      <c r="F70" s="27">
        <v>52.348</v>
      </c>
      <c r="G70" s="27">
        <v>2.44</v>
      </c>
      <c r="H70" s="27">
        <v>13.913</v>
      </c>
      <c r="I70" s="27">
        <v>10.719</v>
      </c>
      <c r="J70" s="27">
        <v>0.19</v>
      </c>
      <c r="K70" s="27">
        <v>7.254</v>
      </c>
      <c r="L70" s="27">
        <v>11.362</v>
      </c>
      <c r="M70" s="27">
        <v>1.133</v>
      </c>
      <c r="N70" s="27">
        <v>0.406</v>
      </c>
      <c r="O70" s="27">
        <v>0.245</v>
      </c>
      <c r="P70" s="27">
        <v>100.01</v>
      </c>
      <c r="Q70" s="23"/>
    </row>
    <row r="71" spans="1:17" ht="14.25">
      <c r="A71" s="23" t="s">
        <v>1440</v>
      </c>
      <c r="B71" s="24">
        <v>196</v>
      </c>
      <c r="C71" s="26">
        <v>37696</v>
      </c>
      <c r="D71" s="24">
        <v>1</v>
      </c>
      <c r="E71" s="24">
        <v>15.5</v>
      </c>
      <c r="F71" s="27">
        <v>51.321</v>
      </c>
      <c r="G71" s="27">
        <v>2.407</v>
      </c>
      <c r="H71" s="27">
        <v>13.439</v>
      </c>
      <c r="I71" s="27">
        <v>10.755</v>
      </c>
      <c r="J71" s="27">
        <v>0.13</v>
      </c>
      <c r="K71" s="27">
        <v>7.315</v>
      </c>
      <c r="L71" s="27">
        <v>11.607</v>
      </c>
      <c r="M71" s="27">
        <v>2.014</v>
      </c>
      <c r="N71" s="27">
        <v>0.41</v>
      </c>
      <c r="O71" s="27">
        <v>0.227</v>
      </c>
      <c r="P71" s="27">
        <v>99.625</v>
      </c>
      <c r="Q71" s="23"/>
    </row>
    <row r="72" spans="1:17" ht="14.25">
      <c r="A72" s="23" t="s">
        <v>1441</v>
      </c>
      <c r="B72" s="24">
        <v>197</v>
      </c>
      <c r="C72" s="26">
        <v>37696</v>
      </c>
      <c r="D72" s="24">
        <v>1</v>
      </c>
      <c r="E72" s="24">
        <v>15.5</v>
      </c>
      <c r="F72" s="27">
        <v>51.234</v>
      </c>
      <c r="G72" s="27">
        <v>2.447</v>
      </c>
      <c r="H72" s="27">
        <v>13.712</v>
      </c>
      <c r="I72" s="27">
        <v>10.716</v>
      </c>
      <c r="J72" s="27">
        <v>0.154</v>
      </c>
      <c r="K72" s="27">
        <v>7.344</v>
      </c>
      <c r="L72" s="27">
        <v>11.466</v>
      </c>
      <c r="M72" s="27">
        <v>1.745</v>
      </c>
      <c r="N72" s="27">
        <v>0.415</v>
      </c>
      <c r="O72" s="27">
        <v>0.236</v>
      </c>
      <c r="P72" s="27">
        <v>99.469</v>
      </c>
      <c r="Q72" s="23"/>
    </row>
    <row r="73" spans="1:17" ht="14.25">
      <c r="A73" s="23" t="s">
        <v>1442</v>
      </c>
      <c r="B73" s="24">
        <v>198</v>
      </c>
      <c r="C73" s="26">
        <v>37696</v>
      </c>
      <c r="D73" s="24">
        <v>1</v>
      </c>
      <c r="E73" s="24">
        <v>15.5</v>
      </c>
      <c r="F73" s="27">
        <v>51.564</v>
      </c>
      <c r="G73" s="27">
        <v>2.486</v>
      </c>
      <c r="H73" s="27">
        <v>13.798</v>
      </c>
      <c r="I73" s="27">
        <v>10.886</v>
      </c>
      <c r="J73" s="27">
        <v>0.195</v>
      </c>
      <c r="K73" s="27">
        <v>7.271</v>
      </c>
      <c r="L73" s="27">
        <v>11.49</v>
      </c>
      <c r="M73" s="27">
        <v>1.69</v>
      </c>
      <c r="N73" s="27">
        <v>0.413</v>
      </c>
      <c r="O73" s="27">
        <v>0.208</v>
      </c>
      <c r="P73" s="27">
        <v>100.001</v>
      </c>
      <c r="Q73" s="23"/>
    </row>
    <row r="74" spans="1:17" ht="14.25">
      <c r="A74" s="23" t="s">
        <v>1443</v>
      </c>
      <c r="B74" s="24">
        <v>199</v>
      </c>
      <c r="C74" s="26">
        <v>37696</v>
      </c>
      <c r="D74" s="24">
        <v>1</v>
      </c>
      <c r="E74" s="24">
        <v>15.5</v>
      </c>
      <c r="F74" s="27">
        <v>51.255</v>
      </c>
      <c r="G74" s="27">
        <v>2.3</v>
      </c>
      <c r="H74" s="27">
        <v>13.084</v>
      </c>
      <c r="I74" s="27">
        <v>11.164</v>
      </c>
      <c r="J74" s="27">
        <v>0.235</v>
      </c>
      <c r="K74" s="27">
        <v>9.358</v>
      </c>
      <c r="L74" s="27">
        <v>10.609</v>
      </c>
      <c r="M74" s="27">
        <v>1.873</v>
      </c>
      <c r="N74" s="27">
        <v>0.38</v>
      </c>
      <c r="O74" s="27">
        <v>0.234</v>
      </c>
      <c r="P74" s="27">
        <v>100.492</v>
      </c>
      <c r="Q74" s="23"/>
    </row>
    <row r="75" spans="1:17" ht="14.25">
      <c r="A75" s="23" t="s">
        <v>1444</v>
      </c>
      <c r="B75" s="24">
        <v>200</v>
      </c>
      <c r="C75" s="26">
        <v>37696</v>
      </c>
      <c r="D75" s="24">
        <v>1</v>
      </c>
      <c r="E75" s="24">
        <v>15.5</v>
      </c>
      <c r="F75" s="27">
        <v>51.094</v>
      </c>
      <c r="G75" s="27">
        <v>2.095</v>
      </c>
      <c r="H75" s="27">
        <v>12.515</v>
      </c>
      <c r="I75" s="27">
        <v>11.177</v>
      </c>
      <c r="J75" s="27">
        <v>0.165</v>
      </c>
      <c r="K75" s="27">
        <v>10.614</v>
      </c>
      <c r="L75" s="27">
        <v>10.318</v>
      </c>
      <c r="M75" s="27">
        <v>1.402</v>
      </c>
      <c r="N75" s="27">
        <v>0.36</v>
      </c>
      <c r="O75" s="27">
        <v>0.207</v>
      </c>
      <c r="P75" s="27">
        <v>99.947</v>
      </c>
      <c r="Q75" s="23"/>
    </row>
    <row r="76" spans="1:17" ht="14.25">
      <c r="A76" s="23" t="s">
        <v>1445</v>
      </c>
      <c r="B76" s="24">
        <v>201</v>
      </c>
      <c r="C76" s="26">
        <v>37696</v>
      </c>
      <c r="D76" s="24">
        <v>1</v>
      </c>
      <c r="E76" s="24">
        <v>15.5</v>
      </c>
      <c r="F76" s="27">
        <v>51.568</v>
      </c>
      <c r="G76" s="27">
        <v>2.529</v>
      </c>
      <c r="H76" s="27">
        <v>13.777</v>
      </c>
      <c r="I76" s="27">
        <v>10.933</v>
      </c>
      <c r="J76" s="27">
        <v>0.23</v>
      </c>
      <c r="K76" s="27">
        <v>7.185</v>
      </c>
      <c r="L76" s="27">
        <v>11.661</v>
      </c>
      <c r="M76" s="27">
        <v>1.75</v>
      </c>
      <c r="N76" s="27">
        <v>0.412</v>
      </c>
      <c r="O76" s="27">
        <v>0.229</v>
      </c>
      <c r="P76" s="27">
        <v>100.274</v>
      </c>
      <c r="Q76" s="23"/>
    </row>
    <row r="77" spans="1:17" ht="14.25">
      <c r="A77" s="23" t="s">
        <v>1446</v>
      </c>
      <c r="B77" s="24">
        <v>202</v>
      </c>
      <c r="C77" s="26">
        <v>37696</v>
      </c>
      <c r="D77" s="24">
        <v>1</v>
      </c>
      <c r="E77" s="24">
        <v>15.5</v>
      </c>
      <c r="F77" s="27">
        <v>51.419</v>
      </c>
      <c r="G77" s="27">
        <v>2.427</v>
      </c>
      <c r="H77" s="27">
        <v>13.796</v>
      </c>
      <c r="I77" s="27">
        <v>10.585</v>
      </c>
      <c r="J77" s="27">
        <v>0.155</v>
      </c>
      <c r="K77" s="27">
        <v>7.177</v>
      </c>
      <c r="L77" s="27">
        <v>11.614</v>
      </c>
      <c r="M77" s="27">
        <v>1.967</v>
      </c>
      <c r="N77" s="27">
        <v>0.406</v>
      </c>
      <c r="O77" s="27">
        <v>0.246</v>
      </c>
      <c r="P77" s="27">
        <v>99.792</v>
      </c>
      <c r="Q77" s="23"/>
    </row>
    <row r="78" spans="1:17" ht="14.25">
      <c r="A78" s="23" t="s">
        <v>1447</v>
      </c>
      <c r="B78" s="24">
        <v>203</v>
      </c>
      <c r="C78" s="26">
        <v>37696</v>
      </c>
      <c r="D78" s="24">
        <v>1</v>
      </c>
      <c r="E78" s="24">
        <v>15.5</v>
      </c>
      <c r="F78" s="27">
        <v>51.467</v>
      </c>
      <c r="G78" s="27">
        <v>2.317</v>
      </c>
      <c r="H78" s="27">
        <v>13.255</v>
      </c>
      <c r="I78" s="27">
        <v>10.714</v>
      </c>
      <c r="J78" s="27">
        <v>0.207</v>
      </c>
      <c r="K78" s="27">
        <v>8.18</v>
      </c>
      <c r="L78" s="27">
        <v>11.119</v>
      </c>
      <c r="M78" s="27">
        <v>1.198</v>
      </c>
      <c r="N78" s="27">
        <v>0.394</v>
      </c>
      <c r="O78" s="27">
        <v>0.233</v>
      </c>
      <c r="P78" s="27">
        <v>99.084</v>
      </c>
      <c r="Q78" s="23"/>
    </row>
    <row r="79" spans="1:17" ht="14.25">
      <c r="A79" s="23" t="s">
        <v>1448</v>
      </c>
      <c r="B79" s="24">
        <v>206</v>
      </c>
      <c r="C79" s="26">
        <v>37696</v>
      </c>
      <c r="D79" s="24">
        <v>1</v>
      </c>
      <c r="E79" s="24">
        <v>15.5</v>
      </c>
      <c r="F79" s="27">
        <v>50.498</v>
      </c>
      <c r="G79" s="27">
        <v>2.159</v>
      </c>
      <c r="H79" s="27">
        <v>12.439</v>
      </c>
      <c r="I79" s="27">
        <v>11.512</v>
      </c>
      <c r="J79" s="27">
        <v>0.26</v>
      </c>
      <c r="K79" s="27">
        <v>10.242</v>
      </c>
      <c r="L79" s="27">
        <v>10.225</v>
      </c>
      <c r="M79" s="27">
        <v>1.972</v>
      </c>
      <c r="N79" s="27">
        <v>0.379</v>
      </c>
      <c r="O79" s="27">
        <v>0.204</v>
      </c>
      <c r="P79" s="27">
        <v>99.89</v>
      </c>
      <c r="Q79" s="23"/>
    </row>
    <row r="80" spans="1:17" ht="14.25">
      <c r="A80" s="23" t="s">
        <v>1449</v>
      </c>
      <c r="B80" s="24">
        <v>207</v>
      </c>
      <c r="C80" s="26">
        <v>37696</v>
      </c>
      <c r="D80" s="24">
        <v>1</v>
      </c>
      <c r="E80" s="24">
        <v>15.5</v>
      </c>
      <c r="F80" s="27">
        <v>51.352</v>
      </c>
      <c r="G80" s="27">
        <v>2.555</v>
      </c>
      <c r="H80" s="27">
        <v>13.719</v>
      </c>
      <c r="I80" s="27">
        <v>10.913</v>
      </c>
      <c r="J80" s="27">
        <v>0.175</v>
      </c>
      <c r="K80" s="27">
        <v>7.262</v>
      </c>
      <c r="L80" s="27">
        <v>11.517</v>
      </c>
      <c r="M80" s="27">
        <v>2.176</v>
      </c>
      <c r="N80" s="27">
        <v>0.43</v>
      </c>
      <c r="O80" s="27">
        <v>0.24</v>
      </c>
      <c r="P80" s="27">
        <v>100.339</v>
      </c>
      <c r="Q80" s="23"/>
    </row>
    <row r="81" spans="1:17" ht="14.25">
      <c r="A81" s="23" t="s">
        <v>1450</v>
      </c>
      <c r="B81" s="24">
        <v>208</v>
      </c>
      <c r="C81" s="26">
        <v>37696</v>
      </c>
      <c r="D81" s="24">
        <v>1</v>
      </c>
      <c r="E81" s="24">
        <v>15.5</v>
      </c>
      <c r="F81" s="27">
        <v>51.456</v>
      </c>
      <c r="G81" s="27">
        <v>2.49</v>
      </c>
      <c r="H81" s="27">
        <v>13.72</v>
      </c>
      <c r="I81" s="27">
        <v>10.441</v>
      </c>
      <c r="J81" s="27">
        <v>0.157</v>
      </c>
      <c r="K81" s="27">
        <v>7.271</v>
      </c>
      <c r="L81" s="27">
        <v>11.487</v>
      </c>
      <c r="M81" s="27">
        <v>1.878</v>
      </c>
      <c r="N81" s="27">
        <v>0.41</v>
      </c>
      <c r="O81" s="27">
        <v>0.241</v>
      </c>
      <c r="P81" s="27">
        <v>99.551</v>
      </c>
      <c r="Q81" s="23"/>
    </row>
    <row r="82" spans="1:17" ht="14.25">
      <c r="A82" s="23" t="s">
        <v>1451</v>
      </c>
      <c r="B82" s="24">
        <v>209</v>
      </c>
      <c r="C82" s="26">
        <v>37696</v>
      </c>
      <c r="D82" s="24">
        <v>1</v>
      </c>
      <c r="E82" s="24">
        <v>15.5</v>
      </c>
      <c r="F82" s="27">
        <v>51.398</v>
      </c>
      <c r="G82" s="27">
        <v>2.457</v>
      </c>
      <c r="H82" s="27">
        <v>13.663</v>
      </c>
      <c r="I82" s="27">
        <v>10.723</v>
      </c>
      <c r="J82" s="27">
        <v>0.172</v>
      </c>
      <c r="K82" s="27">
        <v>7.191</v>
      </c>
      <c r="L82" s="27">
        <v>11.54</v>
      </c>
      <c r="M82" s="27">
        <v>2.005</v>
      </c>
      <c r="N82" s="27">
        <v>0.419</v>
      </c>
      <c r="O82" s="27">
        <v>0.246</v>
      </c>
      <c r="P82" s="27">
        <v>99.814</v>
      </c>
      <c r="Q82" s="23"/>
    </row>
    <row r="83" spans="1:17" ht="14.25">
      <c r="A83" s="23" t="s">
        <v>1452</v>
      </c>
      <c r="B83" s="24">
        <v>210</v>
      </c>
      <c r="C83" s="26">
        <v>37696</v>
      </c>
      <c r="D83" s="24">
        <v>1</v>
      </c>
      <c r="E83" s="24">
        <v>15.5</v>
      </c>
      <c r="F83" s="27">
        <v>50.774</v>
      </c>
      <c r="G83" s="27">
        <v>2.342</v>
      </c>
      <c r="H83" s="27">
        <v>12.871</v>
      </c>
      <c r="I83" s="27">
        <v>11.212</v>
      </c>
      <c r="J83" s="27">
        <v>0.23</v>
      </c>
      <c r="K83" s="27">
        <v>9.282</v>
      </c>
      <c r="L83" s="27">
        <v>10.745</v>
      </c>
      <c r="M83" s="27">
        <v>1.608</v>
      </c>
      <c r="N83" s="27">
        <v>0.399</v>
      </c>
      <c r="O83" s="27">
        <v>0.21</v>
      </c>
      <c r="P83" s="27">
        <v>99.673</v>
      </c>
      <c r="Q83" s="23"/>
    </row>
    <row r="84" spans="1:17" ht="14.25">
      <c r="A84" s="23" t="s">
        <v>1453</v>
      </c>
      <c r="B84" s="24">
        <v>212</v>
      </c>
      <c r="C84" s="26">
        <v>37696</v>
      </c>
      <c r="D84" s="24">
        <v>1</v>
      </c>
      <c r="E84" s="24">
        <v>15.5</v>
      </c>
      <c r="F84" s="27">
        <v>52.135</v>
      </c>
      <c r="G84" s="27">
        <v>2.309</v>
      </c>
      <c r="H84" s="27">
        <v>14.055</v>
      </c>
      <c r="I84" s="27">
        <v>10.364</v>
      </c>
      <c r="J84" s="27">
        <v>0.134</v>
      </c>
      <c r="K84" s="27">
        <v>7.575</v>
      </c>
      <c r="L84" s="27">
        <v>11.548</v>
      </c>
      <c r="M84" s="27">
        <v>0.808</v>
      </c>
      <c r="N84" s="27">
        <v>0.426</v>
      </c>
      <c r="O84" s="27">
        <v>0.237</v>
      </c>
      <c r="P84" s="27">
        <v>99.591</v>
      </c>
      <c r="Q84" s="23"/>
    </row>
    <row r="85" spans="1:17" ht="14.25">
      <c r="A85" s="23" t="s">
        <v>1454</v>
      </c>
      <c r="B85" s="24">
        <v>213</v>
      </c>
      <c r="C85" s="26">
        <v>37696</v>
      </c>
      <c r="D85" s="24">
        <v>1</v>
      </c>
      <c r="E85" s="24">
        <v>15.5</v>
      </c>
      <c r="F85" s="27">
        <v>51.352</v>
      </c>
      <c r="G85" s="27">
        <v>2.307</v>
      </c>
      <c r="H85" s="27">
        <v>12.86</v>
      </c>
      <c r="I85" s="27">
        <v>11.426</v>
      </c>
      <c r="J85" s="27">
        <v>0.197</v>
      </c>
      <c r="K85" s="27">
        <v>9.609</v>
      </c>
      <c r="L85" s="27">
        <v>10.757</v>
      </c>
      <c r="M85" s="27">
        <v>1.051</v>
      </c>
      <c r="N85" s="27">
        <v>0.398</v>
      </c>
      <c r="O85" s="27">
        <v>0.224</v>
      </c>
      <c r="P85" s="27">
        <v>100.181</v>
      </c>
      <c r="Q85" s="23"/>
    </row>
    <row r="86" spans="1:17" ht="14.25">
      <c r="A86" s="23" t="s">
        <v>1455</v>
      </c>
      <c r="B86" s="24">
        <v>214</v>
      </c>
      <c r="C86" s="26">
        <v>37696</v>
      </c>
      <c r="D86" s="24">
        <v>1</v>
      </c>
      <c r="E86" s="24">
        <v>15.5</v>
      </c>
      <c r="F86" s="27">
        <v>52.8</v>
      </c>
      <c r="G86" s="27">
        <v>3.136</v>
      </c>
      <c r="H86" s="27">
        <v>13.616</v>
      </c>
      <c r="I86" s="27">
        <v>10.884</v>
      </c>
      <c r="J86" s="27">
        <v>0.162</v>
      </c>
      <c r="K86" s="27">
        <v>6.197</v>
      </c>
      <c r="L86" s="27">
        <v>10.657</v>
      </c>
      <c r="M86" s="27">
        <v>1.003</v>
      </c>
      <c r="N86" s="27">
        <v>0.577</v>
      </c>
      <c r="O86" s="27">
        <v>0.352</v>
      </c>
      <c r="P86" s="27">
        <v>99.384</v>
      </c>
      <c r="Q86" s="23"/>
    </row>
    <row r="87" spans="1:17" ht="14.25">
      <c r="A87" s="23" t="s">
        <v>1456</v>
      </c>
      <c r="B87" s="24">
        <v>217</v>
      </c>
      <c r="C87" s="26">
        <v>37696</v>
      </c>
      <c r="D87" s="24">
        <v>1</v>
      </c>
      <c r="E87" s="24">
        <v>15.5</v>
      </c>
      <c r="F87" s="27">
        <v>51.223</v>
      </c>
      <c r="G87" s="27">
        <v>2.33</v>
      </c>
      <c r="H87" s="27">
        <v>13.383</v>
      </c>
      <c r="I87" s="27">
        <v>10.943</v>
      </c>
      <c r="J87" s="27">
        <v>0.195</v>
      </c>
      <c r="K87" s="27">
        <v>8.256</v>
      </c>
      <c r="L87" s="27">
        <v>11.136</v>
      </c>
      <c r="M87" s="27">
        <v>1.744</v>
      </c>
      <c r="N87" s="27">
        <v>0.378</v>
      </c>
      <c r="O87" s="27">
        <v>0.221</v>
      </c>
      <c r="P87" s="27">
        <v>99.809</v>
      </c>
      <c r="Q87" s="23"/>
    </row>
    <row r="88" spans="1:17" ht="14.25">
      <c r="A88" s="23" t="s">
        <v>1457</v>
      </c>
      <c r="B88" s="24">
        <v>218</v>
      </c>
      <c r="C88" s="26">
        <v>37696</v>
      </c>
      <c r="D88" s="24">
        <v>1</v>
      </c>
      <c r="E88" s="24">
        <v>15.5</v>
      </c>
      <c r="F88" s="27">
        <v>51.204</v>
      </c>
      <c r="G88" s="27">
        <v>2.301</v>
      </c>
      <c r="H88" s="27">
        <v>12.724</v>
      </c>
      <c r="I88" s="27">
        <v>11.372</v>
      </c>
      <c r="J88" s="27">
        <v>0.161</v>
      </c>
      <c r="K88" s="27">
        <v>9.968</v>
      </c>
      <c r="L88" s="27">
        <v>10.552</v>
      </c>
      <c r="M88" s="27">
        <v>1.568</v>
      </c>
      <c r="N88" s="27">
        <v>0.388</v>
      </c>
      <c r="O88" s="27">
        <v>0.24</v>
      </c>
      <c r="P88" s="27">
        <v>100.478</v>
      </c>
      <c r="Q88" s="23"/>
    </row>
    <row r="89" spans="1:17" ht="14.25">
      <c r="A89" s="23" t="s">
        <v>1458</v>
      </c>
      <c r="B89" s="24">
        <v>219</v>
      </c>
      <c r="C89" s="26">
        <v>37696</v>
      </c>
      <c r="D89" s="24">
        <v>1</v>
      </c>
      <c r="E89" s="24">
        <v>15.5</v>
      </c>
      <c r="F89" s="27">
        <v>51.677</v>
      </c>
      <c r="G89" s="27">
        <v>2.338</v>
      </c>
      <c r="H89" s="27">
        <v>13.221</v>
      </c>
      <c r="I89" s="27">
        <v>11.24</v>
      </c>
      <c r="J89" s="27">
        <v>0.22</v>
      </c>
      <c r="K89" s="27">
        <v>8.773</v>
      </c>
      <c r="L89" s="27">
        <v>11.166</v>
      </c>
      <c r="M89" s="27">
        <v>0.771</v>
      </c>
      <c r="N89" s="27">
        <v>0.399</v>
      </c>
      <c r="O89" s="27">
        <v>0.233</v>
      </c>
      <c r="P89" s="27">
        <v>100.038</v>
      </c>
      <c r="Q89" s="23"/>
    </row>
    <row r="90" spans="1:17" ht="14.25">
      <c r="A90" s="23" t="s">
        <v>1459</v>
      </c>
      <c r="B90" s="24">
        <v>220</v>
      </c>
      <c r="C90" s="26">
        <v>37696</v>
      </c>
      <c r="D90" s="24">
        <v>1</v>
      </c>
      <c r="E90" s="24">
        <v>15.5</v>
      </c>
      <c r="F90" s="27">
        <v>51.943</v>
      </c>
      <c r="G90" s="27">
        <v>2.344</v>
      </c>
      <c r="H90" s="27">
        <v>13.331</v>
      </c>
      <c r="I90" s="27">
        <v>10.987</v>
      </c>
      <c r="J90" s="27">
        <v>0.158</v>
      </c>
      <c r="K90" s="27">
        <v>8.204</v>
      </c>
      <c r="L90" s="27">
        <v>11.206</v>
      </c>
      <c r="M90" s="27">
        <v>0.996</v>
      </c>
      <c r="N90" s="27">
        <v>0.362</v>
      </c>
      <c r="O90" s="27">
        <v>0.207</v>
      </c>
      <c r="P90" s="27">
        <v>99.738</v>
      </c>
      <c r="Q90" s="23"/>
    </row>
    <row r="91" spans="1:17" ht="14.25">
      <c r="A91" s="23" t="s">
        <v>1460</v>
      </c>
      <c r="B91" s="24">
        <v>221</v>
      </c>
      <c r="C91" s="26">
        <v>37696</v>
      </c>
      <c r="D91" s="24">
        <v>1</v>
      </c>
      <c r="E91" s="24">
        <v>15.5</v>
      </c>
      <c r="F91" s="27">
        <v>50.597</v>
      </c>
      <c r="G91" s="27">
        <v>2.11</v>
      </c>
      <c r="H91" s="27">
        <v>12.301</v>
      </c>
      <c r="I91" s="27">
        <v>11.546</v>
      </c>
      <c r="J91" s="27">
        <v>0.211</v>
      </c>
      <c r="K91" s="27">
        <v>11.014</v>
      </c>
      <c r="L91" s="27">
        <v>10.19</v>
      </c>
      <c r="M91" s="27">
        <v>1.582</v>
      </c>
      <c r="N91" s="27">
        <v>0.377</v>
      </c>
      <c r="O91" s="27">
        <v>0.201</v>
      </c>
      <c r="P91" s="27">
        <v>100.129</v>
      </c>
      <c r="Q91" s="23"/>
    </row>
    <row r="92" spans="1:17" ht="14.25">
      <c r="A92" s="23" t="s">
        <v>1461</v>
      </c>
      <c r="B92" s="24">
        <v>222</v>
      </c>
      <c r="C92" s="26">
        <v>37696</v>
      </c>
      <c r="D92" s="24">
        <v>1</v>
      </c>
      <c r="E92" s="24">
        <v>15.5</v>
      </c>
      <c r="F92" s="27">
        <v>51.065</v>
      </c>
      <c r="G92" s="27">
        <v>2.275</v>
      </c>
      <c r="H92" s="27">
        <v>12.699</v>
      </c>
      <c r="I92" s="27">
        <v>11.44</v>
      </c>
      <c r="J92" s="27">
        <v>0.19</v>
      </c>
      <c r="K92" s="27">
        <v>9.951</v>
      </c>
      <c r="L92" s="27">
        <v>10.505</v>
      </c>
      <c r="M92" s="27">
        <v>1.267</v>
      </c>
      <c r="N92" s="27">
        <v>0.385</v>
      </c>
      <c r="O92" s="27">
        <v>0.196</v>
      </c>
      <c r="P92" s="27">
        <v>99.973</v>
      </c>
      <c r="Q92" s="23"/>
    </row>
    <row r="93" spans="1:17" ht="14.25">
      <c r="A93" s="23" t="s">
        <v>1462</v>
      </c>
      <c r="B93" s="24">
        <v>223</v>
      </c>
      <c r="C93" s="26">
        <v>37696</v>
      </c>
      <c r="D93" s="24">
        <v>1</v>
      </c>
      <c r="E93" s="24">
        <v>15.5</v>
      </c>
      <c r="F93" s="27">
        <v>51.636</v>
      </c>
      <c r="G93" s="27">
        <v>2.447</v>
      </c>
      <c r="H93" s="27">
        <v>13.473</v>
      </c>
      <c r="I93" s="27">
        <v>11.099</v>
      </c>
      <c r="J93" s="27">
        <v>0.154</v>
      </c>
      <c r="K93" s="27">
        <v>8.075</v>
      </c>
      <c r="L93" s="27">
        <v>11.097</v>
      </c>
      <c r="M93" s="27">
        <v>0.87</v>
      </c>
      <c r="N93" s="27">
        <v>0.414</v>
      </c>
      <c r="O93" s="27">
        <v>0.243</v>
      </c>
      <c r="P93" s="27">
        <v>99.508</v>
      </c>
      <c r="Q93" s="23"/>
    </row>
    <row r="94" spans="1:17" ht="14.25">
      <c r="A94" s="23" t="s">
        <v>1463</v>
      </c>
      <c r="B94" s="24">
        <v>224</v>
      </c>
      <c r="C94" s="26">
        <v>37696</v>
      </c>
      <c r="D94" s="24">
        <v>1</v>
      </c>
      <c r="E94" s="24">
        <v>15.5</v>
      </c>
      <c r="F94" s="27">
        <v>51.367</v>
      </c>
      <c r="G94" s="27">
        <v>2.22</v>
      </c>
      <c r="H94" s="27">
        <v>13.11</v>
      </c>
      <c r="I94" s="27">
        <v>11.691</v>
      </c>
      <c r="J94" s="27">
        <v>0.154</v>
      </c>
      <c r="K94" s="27">
        <v>9.111</v>
      </c>
      <c r="L94" s="27">
        <v>10.711</v>
      </c>
      <c r="M94" s="27">
        <v>1.251</v>
      </c>
      <c r="N94" s="27">
        <v>0.392</v>
      </c>
      <c r="O94" s="27">
        <v>0.223</v>
      </c>
      <c r="P94" s="27">
        <v>100.23</v>
      </c>
      <c r="Q94" s="23"/>
    </row>
    <row r="95" spans="1:17" ht="14.25">
      <c r="A95" s="23" t="s">
        <v>1464</v>
      </c>
      <c r="B95" s="24">
        <v>225</v>
      </c>
      <c r="C95" s="26">
        <v>37696</v>
      </c>
      <c r="D95" s="24">
        <v>1</v>
      </c>
      <c r="E95" s="24">
        <v>15.5</v>
      </c>
      <c r="F95" s="27">
        <v>50.784</v>
      </c>
      <c r="G95" s="27">
        <v>2.358</v>
      </c>
      <c r="H95" s="27">
        <v>12.846</v>
      </c>
      <c r="I95" s="27">
        <v>11.112</v>
      </c>
      <c r="J95" s="27">
        <v>0.189</v>
      </c>
      <c r="K95" s="27">
        <v>9.254</v>
      </c>
      <c r="L95" s="27">
        <v>10.788</v>
      </c>
      <c r="M95" s="27">
        <v>1.064</v>
      </c>
      <c r="N95" s="27">
        <v>0.391</v>
      </c>
      <c r="O95" s="27">
        <v>0.264</v>
      </c>
      <c r="P95" s="27">
        <v>99.05</v>
      </c>
      <c r="Q95" s="23"/>
    </row>
    <row r="96" spans="1:17" ht="14.25">
      <c r="A96" s="23" t="s">
        <v>1465</v>
      </c>
      <c r="B96" s="24">
        <v>226</v>
      </c>
      <c r="C96" s="26">
        <v>37696</v>
      </c>
      <c r="D96" s="24">
        <v>1</v>
      </c>
      <c r="E96" s="24">
        <v>15.5</v>
      </c>
      <c r="F96" s="27">
        <v>51.639</v>
      </c>
      <c r="G96" s="27">
        <v>2.35</v>
      </c>
      <c r="H96" s="27">
        <v>13.199</v>
      </c>
      <c r="I96" s="27">
        <v>11.111</v>
      </c>
      <c r="J96" s="27">
        <v>0.208</v>
      </c>
      <c r="K96" s="27">
        <v>9.25</v>
      </c>
      <c r="L96" s="27">
        <v>10.824</v>
      </c>
      <c r="M96" s="27">
        <v>0.806</v>
      </c>
      <c r="N96" s="27">
        <v>0.401</v>
      </c>
      <c r="O96" s="27">
        <v>0.225</v>
      </c>
      <c r="P96" s="27">
        <v>100.013</v>
      </c>
      <c r="Q96" s="23"/>
    </row>
    <row r="97" spans="1:17" ht="14.25">
      <c r="A97" s="23" t="s">
        <v>1466</v>
      </c>
      <c r="B97" s="24">
        <v>227</v>
      </c>
      <c r="C97" s="26">
        <v>37696</v>
      </c>
      <c r="D97" s="24">
        <v>1</v>
      </c>
      <c r="E97" s="24">
        <v>15.5</v>
      </c>
      <c r="F97" s="27">
        <v>51.941</v>
      </c>
      <c r="G97" s="27">
        <v>2.341</v>
      </c>
      <c r="H97" s="27">
        <v>13.005</v>
      </c>
      <c r="I97" s="27">
        <v>10.996</v>
      </c>
      <c r="J97" s="27">
        <v>0.162</v>
      </c>
      <c r="K97" s="27">
        <v>9.428</v>
      </c>
      <c r="L97" s="27">
        <v>10.767</v>
      </c>
      <c r="M97" s="27">
        <v>0.783</v>
      </c>
      <c r="N97" s="27">
        <v>0.387</v>
      </c>
      <c r="O97" s="27">
        <v>0.233</v>
      </c>
      <c r="P97" s="27">
        <v>100.043</v>
      </c>
      <c r="Q97" s="23"/>
    </row>
    <row r="98" spans="1:17" ht="14.25">
      <c r="A98" s="28"/>
      <c r="B98" s="24"/>
      <c r="C98" s="26"/>
      <c r="D98" s="24" t="s">
        <v>436</v>
      </c>
      <c r="E98" s="23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3"/>
    </row>
    <row r="99" spans="1:17" s="6" customFormat="1" ht="14.25">
      <c r="A99" s="107" t="s">
        <v>1467</v>
      </c>
      <c r="B99" s="41">
        <v>85</v>
      </c>
      <c r="C99" s="26">
        <v>36259</v>
      </c>
      <c r="D99" s="24">
        <v>1</v>
      </c>
      <c r="E99" s="41">
        <v>15</v>
      </c>
      <c r="F99" s="27">
        <v>50.028</v>
      </c>
      <c r="G99" s="27">
        <v>1.981</v>
      </c>
      <c r="H99" s="27">
        <v>12.163</v>
      </c>
      <c r="I99" s="27">
        <v>11.248</v>
      </c>
      <c r="J99" s="27">
        <v>0.179</v>
      </c>
      <c r="K99" s="27">
        <v>11.281</v>
      </c>
      <c r="L99" s="27">
        <v>10.191</v>
      </c>
      <c r="M99" s="27">
        <v>2.022</v>
      </c>
      <c r="N99" s="27">
        <v>0.421</v>
      </c>
      <c r="O99" s="27">
        <v>0.204</v>
      </c>
      <c r="P99" s="27">
        <v>99.718</v>
      </c>
      <c r="Q99" s="27"/>
    </row>
    <row r="100" spans="1:17" s="6" customFormat="1" ht="14.25">
      <c r="A100" s="107" t="s">
        <v>1467</v>
      </c>
      <c r="B100" s="41">
        <v>86</v>
      </c>
      <c r="C100" s="26">
        <v>36259</v>
      </c>
      <c r="D100" s="24">
        <v>1</v>
      </c>
      <c r="E100" s="41">
        <v>15</v>
      </c>
      <c r="F100" s="27">
        <v>50.998</v>
      </c>
      <c r="G100" s="27">
        <v>2.337</v>
      </c>
      <c r="H100" s="27">
        <v>12.886</v>
      </c>
      <c r="I100" s="27">
        <v>11.353</v>
      </c>
      <c r="J100" s="27">
        <v>0.217</v>
      </c>
      <c r="K100" s="27">
        <v>9.057</v>
      </c>
      <c r="L100" s="27">
        <v>10.673</v>
      </c>
      <c r="M100" s="27">
        <v>2.319</v>
      </c>
      <c r="N100" s="27">
        <v>0.423</v>
      </c>
      <c r="O100" s="27">
        <v>0.24</v>
      </c>
      <c r="P100" s="27">
        <v>100.503</v>
      </c>
      <c r="Q100" s="27"/>
    </row>
    <row r="101" spans="1:17" s="6" customFormat="1" ht="14.25">
      <c r="A101" s="107" t="s">
        <v>1467</v>
      </c>
      <c r="B101" s="41">
        <v>87</v>
      </c>
      <c r="C101" s="26">
        <v>36259</v>
      </c>
      <c r="D101" s="24">
        <v>1</v>
      </c>
      <c r="E101" s="41">
        <v>15</v>
      </c>
      <c r="F101" s="27">
        <v>51.674</v>
      </c>
      <c r="G101" s="27">
        <v>2.456</v>
      </c>
      <c r="H101" s="27">
        <v>13.868</v>
      </c>
      <c r="I101" s="27">
        <v>11.124</v>
      </c>
      <c r="J101" s="27">
        <v>0.146</v>
      </c>
      <c r="K101" s="27">
        <v>7.243</v>
      </c>
      <c r="L101" s="27">
        <v>11.349</v>
      </c>
      <c r="M101" s="27">
        <v>2.259</v>
      </c>
      <c r="N101" s="27">
        <v>0.432</v>
      </c>
      <c r="O101" s="27">
        <v>0.239</v>
      </c>
      <c r="P101" s="27">
        <v>100.79</v>
      </c>
      <c r="Q101" s="27"/>
    </row>
    <row r="102" spans="1:17" s="6" customFormat="1" ht="14.25">
      <c r="A102" s="107" t="s">
        <v>1467</v>
      </c>
      <c r="B102" s="41">
        <v>88</v>
      </c>
      <c r="C102" s="26">
        <v>36259</v>
      </c>
      <c r="D102" s="24">
        <v>1</v>
      </c>
      <c r="E102" s="41">
        <v>15</v>
      </c>
      <c r="F102" s="27">
        <v>51.709</v>
      </c>
      <c r="G102" s="27">
        <v>2.495</v>
      </c>
      <c r="H102" s="27">
        <v>13.769</v>
      </c>
      <c r="I102" s="27">
        <v>10.701</v>
      </c>
      <c r="J102" s="27">
        <v>0.194</v>
      </c>
      <c r="K102" s="27">
        <v>7.213</v>
      </c>
      <c r="L102" s="27">
        <v>11.578</v>
      </c>
      <c r="M102" s="27">
        <v>2.274</v>
      </c>
      <c r="N102" s="27">
        <v>0.424</v>
      </c>
      <c r="O102" s="27">
        <v>0.245</v>
      </c>
      <c r="P102" s="27">
        <v>100.602</v>
      </c>
      <c r="Q102" s="27"/>
    </row>
    <row r="103" spans="1:17" s="6" customFormat="1" ht="14.25">
      <c r="A103" s="107" t="s">
        <v>1467</v>
      </c>
      <c r="B103" s="41">
        <v>89</v>
      </c>
      <c r="C103" s="26">
        <v>36259</v>
      </c>
      <c r="D103" s="24">
        <v>1</v>
      </c>
      <c r="E103" s="41">
        <v>15</v>
      </c>
      <c r="F103" s="27">
        <v>49.802</v>
      </c>
      <c r="G103" s="27">
        <v>2.009</v>
      </c>
      <c r="H103" s="27">
        <v>11.942</v>
      </c>
      <c r="I103" s="27">
        <v>11.449</v>
      </c>
      <c r="J103" s="27">
        <v>0.182</v>
      </c>
      <c r="K103" s="27">
        <v>12.378</v>
      </c>
      <c r="L103" s="27">
        <v>9.808</v>
      </c>
      <c r="M103" s="27">
        <v>2.02</v>
      </c>
      <c r="N103" s="27">
        <v>0.366</v>
      </c>
      <c r="O103" s="27">
        <v>0.192</v>
      </c>
      <c r="P103" s="27">
        <v>100.148</v>
      </c>
      <c r="Q103" s="27"/>
    </row>
    <row r="104" spans="1:17" s="6" customFormat="1" ht="14.25">
      <c r="A104" s="107" t="s">
        <v>1467</v>
      </c>
      <c r="B104" s="41">
        <v>90</v>
      </c>
      <c r="C104" s="26">
        <v>36259</v>
      </c>
      <c r="D104" s="24">
        <v>1</v>
      </c>
      <c r="E104" s="41">
        <v>15</v>
      </c>
      <c r="F104" s="27">
        <v>51.296</v>
      </c>
      <c r="G104" s="27">
        <v>2.316</v>
      </c>
      <c r="H104" s="27">
        <v>13.667</v>
      </c>
      <c r="I104" s="27">
        <v>10.833</v>
      </c>
      <c r="J104" s="27">
        <v>0.205</v>
      </c>
      <c r="K104" s="27">
        <v>7.415</v>
      </c>
      <c r="L104" s="27">
        <v>11.527</v>
      </c>
      <c r="M104" s="27">
        <v>2.01</v>
      </c>
      <c r="N104" s="27">
        <v>0.427</v>
      </c>
      <c r="O104" s="27">
        <v>0.233</v>
      </c>
      <c r="P104" s="27">
        <v>99.929</v>
      </c>
      <c r="Q104" s="27"/>
    </row>
    <row r="105" spans="1:17" s="6" customFormat="1" ht="14.25">
      <c r="A105" s="107" t="s">
        <v>1467</v>
      </c>
      <c r="B105" s="41">
        <v>91</v>
      </c>
      <c r="C105" s="26">
        <v>36259</v>
      </c>
      <c r="D105" s="24">
        <v>1</v>
      </c>
      <c r="E105" s="41">
        <v>15</v>
      </c>
      <c r="F105" s="27">
        <v>50.484</v>
      </c>
      <c r="G105" s="27">
        <v>2.11</v>
      </c>
      <c r="H105" s="27">
        <v>12.007</v>
      </c>
      <c r="I105" s="27">
        <v>11.694</v>
      </c>
      <c r="J105" s="27">
        <v>0.19</v>
      </c>
      <c r="K105" s="27">
        <v>11.87</v>
      </c>
      <c r="L105" s="27">
        <v>9.972</v>
      </c>
      <c r="M105" s="27">
        <v>2.045</v>
      </c>
      <c r="N105" s="27">
        <v>0.374</v>
      </c>
      <c r="O105" s="27">
        <v>0.182</v>
      </c>
      <c r="P105" s="27">
        <v>100.928</v>
      </c>
      <c r="Q105" s="27"/>
    </row>
    <row r="106" spans="1:17" s="6" customFormat="1" ht="14.25">
      <c r="A106" s="107" t="s">
        <v>1467</v>
      </c>
      <c r="B106" s="41">
        <v>92</v>
      </c>
      <c r="C106" s="26">
        <v>36259</v>
      </c>
      <c r="D106" s="24">
        <v>1</v>
      </c>
      <c r="E106" s="41">
        <v>15</v>
      </c>
      <c r="F106" s="27">
        <v>51.311</v>
      </c>
      <c r="G106" s="27">
        <v>2.459</v>
      </c>
      <c r="H106" s="27">
        <v>13.421</v>
      </c>
      <c r="I106" s="27">
        <v>10.858</v>
      </c>
      <c r="J106" s="27">
        <v>0.163</v>
      </c>
      <c r="K106" s="27">
        <v>7.85</v>
      </c>
      <c r="L106" s="27">
        <v>10.803</v>
      </c>
      <c r="M106" s="27">
        <v>2.231</v>
      </c>
      <c r="N106" s="27">
        <v>0.464</v>
      </c>
      <c r="O106" s="27">
        <v>0.259</v>
      </c>
      <c r="P106" s="27">
        <v>99.819</v>
      </c>
      <c r="Q106" s="27"/>
    </row>
    <row r="107" spans="1:17" s="6" customFormat="1" ht="14.25">
      <c r="A107" s="107" t="s">
        <v>1467</v>
      </c>
      <c r="B107" s="41">
        <v>93</v>
      </c>
      <c r="C107" s="26">
        <v>36259</v>
      </c>
      <c r="D107" s="24">
        <v>1</v>
      </c>
      <c r="E107" s="41">
        <v>15</v>
      </c>
      <c r="F107" s="27">
        <v>50.66</v>
      </c>
      <c r="G107" s="27">
        <v>2.08</v>
      </c>
      <c r="H107" s="27">
        <v>12.273</v>
      </c>
      <c r="I107" s="27">
        <v>11.078</v>
      </c>
      <c r="J107" s="27">
        <v>0.209</v>
      </c>
      <c r="K107" s="27">
        <v>11.381</v>
      </c>
      <c r="L107" s="27">
        <v>10.136</v>
      </c>
      <c r="M107" s="27">
        <v>2.009</v>
      </c>
      <c r="N107" s="27">
        <v>0.378</v>
      </c>
      <c r="O107" s="27">
        <v>0.165</v>
      </c>
      <c r="P107" s="27">
        <v>100.369</v>
      </c>
      <c r="Q107" s="27"/>
    </row>
    <row r="108" spans="1:17" s="6" customFormat="1" ht="14.25">
      <c r="A108" s="107" t="s">
        <v>1467</v>
      </c>
      <c r="B108" s="41">
        <v>94</v>
      </c>
      <c r="C108" s="26">
        <v>36259</v>
      </c>
      <c r="D108" s="24">
        <v>1</v>
      </c>
      <c r="E108" s="41">
        <v>15</v>
      </c>
      <c r="F108" s="27">
        <v>51.225</v>
      </c>
      <c r="G108" s="27">
        <v>2.411</v>
      </c>
      <c r="H108" s="27">
        <v>13.563</v>
      </c>
      <c r="I108" s="27">
        <v>10.729</v>
      </c>
      <c r="J108" s="27">
        <v>0.171</v>
      </c>
      <c r="K108" s="27">
        <v>7.563</v>
      </c>
      <c r="L108" s="27">
        <v>11.275</v>
      </c>
      <c r="M108" s="27">
        <v>2.381</v>
      </c>
      <c r="N108" s="27">
        <v>0.407</v>
      </c>
      <c r="O108" s="27">
        <v>0.233</v>
      </c>
      <c r="P108" s="27">
        <v>99.958</v>
      </c>
      <c r="Q108" s="27"/>
    </row>
    <row r="109" spans="1:17" s="6" customFormat="1" ht="14.25">
      <c r="A109" s="107" t="s">
        <v>1467</v>
      </c>
      <c r="B109" s="41">
        <v>95</v>
      </c>
      <c r="C109" s="26">
        <v>36259</v>
      </c>
      <c r="D109" s="24">
        <v>1</v>
      </c>
      <c r="E109" s="41">
        <v>15</v>
      </c>
      <c r="F109" s="27">
        <v>50.791</v>
      </c>
      <c r="G109" s="27">
        <v>2.672</v>
      </c>
      <c r="H109" s="27">
        <v>13.43</v>
      </c>
      <c r="I109" s="27">
        <v>11.198</v>
      </c>
      <c r="J109" s="27">
        <v>0.213</v>
      </c>
      <c r="K109" s="27">
        <v>7.87</v>
      </c>
      <c r="L109" s="27">
        <v>11.032</v>
      </c>
      <c r="M109" s="27">
        <v>2.219</v>
      </c>
      <c r="N109" s="27">
        <v>0.492</v>
      </c>
      <c r="O109" s="27">
        <v>0.215</v>
      </c>
      <c r="P109" s="27">
        <v>100.132</v>
      </c>
      <c r="Q109" s="27"/>
    </row>
    <row r="110" spans="1:17" s="6" customFormat="1" ht="14.25">
      <c r="A110" s="107" t="s">
        <v>1467</v>
      </c>
      <c r="B110" s="41">
        <v>96</v>
      </c>
      <c r="C110" s="26">
        <v>36259</v>
      </c>
      <c r="D110" s="24">
        <v>1</v>
      </c>
      <c r="E110" s="41">
        <v>15</v>
      </c>
      <c r="F110" s="27">
        <v>50.591</v>
      </c>
      <c r="G110" s="27">
        <v>2.142</v>
      </c>
      <c r="H110" s="27">
        <v>12.065</v>
      </c>
      <c r="I110" s="27">
        <v>11.567</v>
      </c>
      <c r="J110" s="27">
        <v>0.122</v>
      </c>
      <c r="K110" s="27">
        <v>11.524</v>
      </c>
      <c r="L110" s="27">
        <v>10.058</v>
      </c>
      <c r="M110" s="27">
        <v>1.983</v>
      </c>
      <c r="N110" s="27">
        <v>0.394</v>
      </c>
      <c r="O110" s="27">
        <v>0.19</v>
      </c>
      <c r="P110" s="27">
        <v>100.636</v>
      </c>
      <c r="Q110" s="27"/>
    </row>
    <row r="111" spans="1:17" s="6" customFormat="1" ht="14.25">
      <c r="A111" s="107" t="s">
        <v>1467</v>
      </c>
      <c r="B111" s="41">
        <v>97</v>
      </c>
      <c r="C111" s="26">
        <v>36259</v>
      </c>
      <c r="D111" s="24">
        <v>1</v>
      </c>
      <c r="E111" s="41">
        <v>15</v>
      </c>
      <c r="F111" s="27">
        <v>50.836</v>
      </c>
      <c r="G111" s="27">
        <v>2.042</v>
      </c>
      <c r="H111" s="27">
        <v>12.297</v>
      </c>
      <c r="I111" s="27">
        <v>11.474</v>
      </c>
      <c r="J111" s="27">
        <v>0.122</v>
      </c>
      <c r="K111" s="27">
        <v>11.647</v>
      </c>
      <c r="L111" s="27">
        <v>9.818</v>
      </c>
      <c r="M111" s="27">
        <v>2.128</v>
      </c>
      <c r="N111" s="27">
        <v>0.363</v>
      </c>
      <c r="O111" s="27">
        <v>0.174</v>
      </c>
      <c r="P111" s="27">
        <v>100.901</v>
      </c>
      <c r="Q111" s="27"/>
    </row>
    <row r="112" spans="1:17" s="6" customFormat="1" ht="14.25">
      <c r="A112" s="107" t="s">
        <v>1467</v>
      </c>
      <c r="B112" s="41">
        <v>98</v>
      </c>
      <c r="C112" s="26">
        <v>36259</v>
      </c>
      <c r="D112" s="24">
        <v>1</v>
      </c>
      <c r="E112" s="41">
        <v>15</v>
      </c>
      <c r="F112" s="27">
        <v>50.418</v>
      </c>
      <c r="G112" s="27">
        <v>2.166</v>
      </c>
      <c r="H112" s="27">
        <v>12.065</v>
      </c>
      <c r="I112" s="27">
        <v>11.568</v>
      </c>
      <c r="J112" s="27">
        <v>0.18</v>
      </c>
      <c r="K112" s="27">
        <v>11.623</v>
      </c>
      <c r="L112" s="27">
        <v>9.925</v>
      </c>
      <c r="M112" s="27">
        <v>2.02</v>
      </c>
      <c r="N112" s="27">
        <v>0.4</v>
      </c>
      <c r="O112" s="27">
        <v>0.188</v>
      </c>
      <c r="P112" s="27">
        <v>100.553</v>
      </c>
      <c r="Q112" s="27"/>
    </row>
    <row r="113" spans="1:17" s="6" customFormat="1" ht="14.25">
      <c r="A113" s="107" t="s">
        <v>1467</v>
      </c>
      <c r="B113" s="41">
        <v>99</v>
      </c>
      <c r="C113" s="26">
        <v>36259</v>
      </c>
      <c r="D113" s="24">
        <v>1</v>
      </c>
      <c r="E113" s="41">
        <v>15</v>
      </c>
      <c r="F113" s="27">
        <v>50.5</v>
      </c>
      <c r="G113" s="27">
        <v>2.072</v>
      </c>
      <c r="H113" s="27">
        <v>12.302</v>
      </c>
      <c r="I113" s="27">
        <v>11.279</v>
      </c>
      <c r="J113" s="27">
        <v>0.08</v>
      </c>
      <c r="K113" s="27">
        <v>11.226</v>
      </c>
      <c r="L113" s="27">
        <v>9.981</v>
      </c>
      <c r="M113" s="27">
        <v>2.014</v>
      </c>
      <c r="N113" s="27">
        <v>0.371</v>
      </c>
      <c r="O113" s="27">
        <v>0.159</v>
      </c>
      <c r="P113" s="27">
        <v>99.984</v>
      </c>
      <c r="Q113" s="27"/>
    </row>
    <row r="114" spans="1:17" s="6" customFormat="1" ht="14.25">
      <c r="A114" s="107" t="s">
        <v>1467</v>
      </c>
      <c r="B114" s="41">
        <v>100</v>
      </c>
      <c r="C114" s="26">
        <v>36259</v>
      </c>
      <c r="D114" s="24">
        <v>1</v>
      </c>
      <c r="E114" s="41">
        <v>15</v>
      </c>
      <c r="F114" s="27">
        <v>51.941</v>
      </c>
      <c r="G114" s="27">
        <v>2.432</v>
      </c>
      <c r="H114" s="27">
        <v>13.779</v>
      </c>
      <c r="I114" s="27">
        <v>10.072</v>
      </c>
      <c r="J114" s="27">
        <v>0.118</v>
      </c>
      <c r="K114" s="27">
        <v>7.711</v>
      </c>
      <c r="L114" s="27">
        <v>11.365</v>
      </c>
      <c r="M114" s="27">
        <v>2.343</v>
      </c>
      <c r="N114" s="27">
        <v>0.435</v>
      </c>
      <c r="O114" s="27">
        <v>0.192</v>
      </c>
      <c r="P114" s="27">
        <v>100.388</v>
      </c>
      <c r="Q114" s="27"/>
    </row>
    <row r="115" spans="1:17" s="6" customFormat="1" ht="14.25">
      <c r="A115" s="107" t="s">
        <v>1467</v>
      </c>
      <c r="B115" s="41">
        <v>101</v>
      </c>
      <c r="C115" s="26">
        <v>36259</v>
      </c>
      <c r="D115" s="24">
        <v>1</v>
      </c>
      <c r="E115" s="41">
        <v>15</v>
      </c>
      <c r="F115" s="27">
        <v>50.508</v>
      </c>
      <c r="G115" s="27">
        <v>2.125</v>
      </c>
      <c r="H115" s="27">
        <v>12.164</v>
      </c>
      <c r="I115" s="27">
        <v>11.502</v>
      </c>
      <c r="J115" s="27">
        <v>0.14</v>
      </c>
      <c r="K115" s="27">
        <v>11.189</v>
      </c>
      <c r="L115" s="27">
        <v>10.026</v>
      </c>
      <c r="M115" s="27">
        <v>2.053</v>
      </c>
      <c r="N115" s="27">
        <v>0.386</v>
      </c>
      <c r="O115" s="27">
        <v>0.152</v>
      </c>
      <c r="P115" s="27">
        <v>100.245</v>
      </c>
      <c r="Q115" s="27"/>
    </row>
    <row r="116" spans="1:17" s="6" customFormat="1" ht="14.25">
      <c r="A116" s="107" t="s">
        <v>1467</v>
      </c>
      <c r="B116" s="41">
        <v>102</v>
      </c>
      <c r="C116" s="26">
        <v>36259</v>
      </c>
      <c r="D116" s="24">
        <v>1</v>
      </c>
      <c r="E116" s="41">
        <v>15</v>
      </c>
      <c r="F116" s="27">
        <v>51.326</v>
      </c>
      <c r="G116" s="27">
        <v>2.74</v>
      </c>
      <c r="H116" s="27">
        <v>13.651</v>
      </c>
      <c r="I116" s="27">
        <v>11.185</v>
      </c>
      <c r="J116" s="27">
        <v>0.167</v>
      </c>
      <c r="K116" s="27">
        <v>6.991</v>
      </c>
      <c r="L116" s="27">
        <v>11.082</v>
      </c>
      <c r="M116" s="27">
        <v>2.185</v>
      </c>
      <c r="N116" s="27">
        <v>0.488</v>
      </c>
      <c r="O116" s="27">
        <v>0.224</v>
      </c>
      <c r="P116" s="27">
        <v>100.039</v>
      </c>
      <c r="Q116" s="27"/>
    </row>
    <row r="117" spans="1:17" s="6" customFormat="1" ht="14.25">
      <c r="A117" s="107" t="s">
        <v>1467</v>
      </c>
      <c r="B117" s="41">
        <v>103</v>
      </c>
      <c r="C117" s="26">
        <v>36259</v>
      </c>
      <c r="D117" s="24">
        <v>1</v>
      </c>
      <c r="E117" s="41">
        <v>15</v>
      </c>
      <c r="F117" s="27">
        <v>50.315</v>
      </c>
      <c r="G117" s="27">
        <v>2.108</v>
      </c>
      <c r="H117" s="27">
        <v>12.175</v>
      </c>
      <c r="I117" s="27">
        <v>11.276</v>
      </c>
      <c r="J117" s="27">
        <v>0.125</v>
      </c>
      <c r="K117" s="27">
        <v>11.275</v>
      </c>
      <c r="L117" s="27">
        <v>10.031</v>
      </c>
      <c r="M117" s="27">
        <v>2.099</v>
      </c>
      <c r="N117" s="27">
        <v>0.381</v>
      </c>
      <c r="O117" s="27">
        <v>0.143</v>
      </c>
      <c r="P117" s="27">
        <v>99.928</v>
      </c>
      <c r="Q117" s="27"/>
    </row>
    <row r="118" spans="1:17" s="6" customFormat="1" ht="14.25">
      <c r="A118" s="107" t="s">
        <v>1467</v>
      </c>
      <c r="B118" s="41">
        <v>104</v>
      </c>
      <c r="C118" s="26">
        <v>36259</v>
      </c>
      <c r="D118" s="24">
        <v>1</v>
      </c>
      <c r="E118" s="41">
        <v>15</v>
      </c>
      <c r="F118" s="27">
        <v>50.242</v>
      </c>
      <c r="G118" s="27">
        <v>2.104</v>
      </c>
      <c r="H118" s="27">
        <v>12.176</v>
      </c>
      <c r="I118" s="27">
        <v>11.39</v>
      </c>
      <c r="J118" s="27">
        <v>0.182</v>
      </c>
      <c r="K118" s="27">
        <v>11.419</v>
      </c>
      <c r="L118" s="27">
        <v>9.88</v>
      </c>
      <c r="M118" s="27">
        <v>2.017</v>
      </c>
      <c r="N118" s="27">
        <v>0.381</v>
      </c>
      <c r="O118" s="27">
        <v>0.168</v>
      </c>
      <c r="P118" s="27">
        <v>99.959</v>
      </c>
      <c r="Q118" s="27"/>
    </row>
    <row r="119" spans="1:17" s="6" customFormat="1" ht="14.25">
      <c r="A119" s="107" t="s">
        <v>1467</v>
      </c>
      <c r="B119" s="41">
        <v>105</v>
      </c>
      <c r="C119" s="26">
        <v>36259</v>
      </c>
      <c r="D119" s="24">
        <v>1</v>
      </c>
      <c r="E119" s="41">
        <v>15</v>
      </c>
      <c r="F119" s="27">
        <v>51.293</v>
      </c>
      <c r="G119" s="27">
        <v>2.531</v>
      </c>
      <c r="H119" s="27">
        <v>13.412</v>
      </c>
      <c r="I119" s="27">
        <v>10.591</v>
      </c>
      <c r="J119" s="27">
        <v>0.106</v>
      </c>
      <c r="K119" s="27">
        <v>8.208</v>
      </c>
      <c r="L119" s="27">
        <v>10.834</v>
      </c>
      <c r="M119" s="27">
        <v>2.219</v>
      </c>
      <c r="N119" s="27">
        <v>0.488</v>
      </c>
      <c r="O119" s="27">
        <v>0.218</v>
      </c>
      <c r="P119" s="27">
        <v>99.9</v>
      </c>
      <c r="Q119" s="27"/>
    </row>
    <row r="120" spans="1:17" s="6" customFormat="1" ht="14.25">
      <c r="A120" s="107" t="s">
        <v>1467</v>
      </c>
      <c r="B120" s="41">
        <v>106</v>
      </c>
      <c r="C120" s="26">
        <v>36259</v>
      </c>
      <c r="D120" s="24">
        <v>1</v>
      </c>
      <c r="E120" s="41">
        <v>15</v>
      </c>
      <c r="F120" s="27">
        <v>50.415</v>
      </c>
      <c r="G120" s="27">
        <v>2.153</v>
      </c>
      <c r="H120" s="27">
        <v>12.518</v>
      </c>
      <c r="I120" s="27">
        <v>11.124</v>
      </c>
      <c r="J120" s="27">
        <v>0.125</v>
      </c>
      <c r="K120" s="27">
        <v>10.784</v>
      </c>
      <c r="L120" s="27">
        <v>10.06</v>
      </c>
      <c r="M120" s="27">
        <v>2.12</v>
      </c>
      <c r="N120" s="27">
        <v>0.392</v>
      </c>
      <c r="O120" s="27">
        <v>0.16</v>
      </c>
      <c r="P120" s="27">
        <v>99.851</v>
      </c>
      <c r="Q120" s="27"/>
    </row>
    <row r="121" spans="1:17" s="6" customFormat="1" ht="14.25">
      <c r="A121" s="107" t="s">
        <v>1467</v>
      </c>
      <c r="B121" s="41">
        <v>107</v>
      </c>
      <c r="C121" s="26">
        <v>36259</v>
      </c>
      <c r="D121" s="24">
        <v>1</v>
      </c>
      <c r="E121" s="41">
        <v>15</v>
      </c>
      <c r="F121" s="27">
        <v>50.479</v>
      </c>
      <c r="G121" s="27">
        <v>2.221</v>
      </c>
      <c r="H121" s="27">
        <v>12.475</v>
      </c>
      <c r="I121" s="27">
        <v>11.115</v>
      </c>
      <c r="J121" s="27">
        <v>0.174</v>
      </c>
      <c r="K121" s="27">
        <v>10.528</v>
      </c>
      <c r="L121" s="27">
        <v>10.092</v>
      </c>
      <c r="M121" s="27">
        <v>2.125</v>
      </c>
      <c r="N121" s="27">
        <v>0.372</v>
      </c>
      <c r="O121" s="27">
        <v>0.172</v>
      </c>
      <c r="P121" s="27">
        <v>99.753</v>
      </c>
      <c r="Q121" s="27"/>
    </row>
    <row r="122" spans="1:17" s="6" customFormat="1" ht="14.25">
      <c r="A122" s="107" t="s">
        <v>1467</v>
      </c>
      <c r="B122" s="41">
        <v>108</v>
      </c>
      <c r="C122" s="26">
        <v>36259</v>
      </c>
      <c r="D122" s="24">
        <v>1</v>
      </c>
      <c r="E122" s="41">
        <v>15</v>
      </c>
      <c r="F122" s="27">
        <v>51.299</v>
      </c>
      <c r="G122" s="27">
        <v>2.438</v>
      </c>
      <c r="H122" s="27">
        <v>13.682</v>
      </c>
      <c r="I122" s="27">
        <v>10.619</v>
      </c>
      <c r="J122" s="27">
        <v>0.167</v>
      </c>
      <c r="K122" s="27">
        <v>7.058</v>
      </c>
      <c r="L122" s="27">
        <v>11.181</v>
      </c>
      <c r="M122" s="27">
        <v>2.262</v>
      </c>
      <c r="N122" s="27">
        <v>0.431</v>
      </c>
      <c r="O122" s="27">
        <v>0.217</v>
      </c>
      <c r="P122" s="27">
        <v>99.354</v>
      </c>
      <c r="Q122" s="27"/>
    </row>
    <row r="123" spans="1:17" s="6" customFormat="1" ht="14.25">
      <c r="A123" s="107" t="s">
        <v>1467</v>
      </c>
      <c r="B123" s="41">
        <v>109</v>
      </c>
      <c r="C123" s="26">
        <v>36259</v>
      </c>
      <c r="D123" s="24">
        <v>1</v>
      </c>
      <c r="E123" s="41">
        <v>15</v>
      </c>
      <c r="F123" s="27">
        <v>50.39</v>
      </c>
      <c r="G123" s="27">
        <v>2.099</v>
      </c>
      <c r="H123" s="27">
        <v>12.335</v>
      </c>
      <c r="I123" s="27">
        <v>11.363</v>
      </c>
      <c r="J123" s="27">
        <v>0.144</v>
      </c>
      <c r="K123" s="27">
        <v>11.608</v>
      </c>
      <c r="L123" s="27">
        <v>9.974</v>
      </c>
      <c r="M123" s="27">
        <v>2.033</v>
      </c>
      <c r="N123" s="27">
        <v>0.372</v>
      </c>
      <c r="O123" s="27">
        <v>0.16</v>
      </c>
      <c r="P123" s="27">
        <v>100.478</v>
      </c>
      <c r="Q123" s="27"/>
    </row>
    <row r="124" spans="1:17" s="6" customFormat="1" ht="14.25">
      <c r="A124" s="107" t="s">
        <v>1467</v>
      </c>
      <c r="B124" s="41">
        <v>110</v>
      </c>
      <c r="C124" s="26">
        <v>36259</v>
      </c>
      <c r="D124" s="24">
        <v>1</v>
      </c>
      <c r="E124" s="41">
        <v>15</v>
      </c>
      <c r="F124" s="27">
        <v>50.269</v>
      </c>
      <c r="G124" s="27">
        <v>2.157</v>
      </c>
      <c r="H124" s="27">
        <v>12.385</v>
      </c>
      <c r="I124" s="27">
        <v>11.394</v>
      </c>
      <c r="J124" s="27">
        <v>0.16</v>
      </c>
      <c r="K124" s="27">
        <v>11.301</v>
      </c>
      <c r="L124" s="27">
        <v>10.054</v>
      </c>
      <c r="M124" s="27">
        <v>1.951</v>
      </c>
      <c r="N124" s="27">
        <v>0.388</v>
      </c>
      <c r="O124" s="27">
        <v>0.148</v>
      </c>
      <c r="P124" s="27">
        <v>100.207</v>
      </c>
      <c r="Q124" s="27"/>
    </row>
    <row r="125" spans="1:17" s="6" customFormat="1" ht="14.25">
      <c r="A125" s="107" t="s">
        <v>1467</v>
      </c>
      <c r="B125" s="41">
        <v>111</v>
      </c>
      <c r="C125" s="26">
        <v>36259</v>
      </c>
      <c r="D125" s="24">
        <v>1</v>
      </c>
      <c r="E125" s="41">
        <v>15</v>
      </c>
      <c r="F125" s="27">
        <v>51.1</v>
      </c>
      <c r="G125" s="27">
        <v>2.411</v>
      </c>
      <c r="H125" s="27">
        <v>13.738</v>
      </c>
      <c r="I125" s="27">
        <v>10.768</v>
      </c>
      <c r="J125" s="27">
        <v>0.212</v>
      </c>
      <c r="K125" s="27">
        <v>7.062</v>
      </c>
      <c r="L125" s="27">
        <v>11.438</v>
      </c>
      <c r="M125" s="27">
        <v>2.216</v>
      </c>
      <c r="N125" s="27">
        <v>0.43</v>
      </c>
      <c r="O125" s="27">
        <v>0.209</v>
      </c>
      <c r="P125" s="27">
        <v>99.584</v>
      </c>
      <c r="Q125" s="27"/>
    </row>
    <row r="126" spans="1:17" s="6" customFormat="1" ht="14.25">
      <c r="A126" s="107" t="s">
        <v>1467</v>
      </c>
      <c r="B126" s="41">
        <v>112</v>
      </c>
      <c r="C126" s="26">
        <v>36259</v>
      </c>
      <c r="D126" s="24">
        <v>1</v>
      </c>
      <c r="E126" s="41">
        <v>15</v>
      </c>
      <c r="F126" s="27">
        <v>50.452</v>
      </c>
      <c r="G126" s="27">
        <v>2.13</v>
      </c>
      <c r="H126" s="27">
        <v>12.218</v>
      </c>
      <c r="I126" s="27">
        <v>11.368</v>
      </c>
      <c r="J126" s="27">
        <v>0.224</v>
      </c>
      <c r="K126" s="27">
        <v>11.226</v>
      </c>
      <c r="L126" s="27">
        <v>9.948</v>
      </c>
      <c r="M126" s="27">
        <v>2.081</v>
      </c>
      <c r="N126" s="27">
        <v>0.381</v>
      </c>
      <c r="O126" s="27">
        <v>0.162</v>
      </c>
      <c r="P126" s="27">
        <v>100.19</v>
      </c>
      <c r="Q126" s="27"/>
    </row>
    <row r="127" spans="1:17" s="6" customFormat="1" ht="14.25">
      <c r="A127" s="107" t="s">
        <v>1467</v>
      </c>
      <c r="B127" s="41">
        <v>113</v>
      </c>
      <c r="C127" s="26">
        <v>36259</v>
      </c>
      <c r="D127" s="24">
        <v>1</v>
      </c>
      <c r="E127" s="41">
        <v>15</v>
      </c>
      <c r="F127" s="27">
        <v>51.424</v>
      </c>
      <c r="G127" s="27">
        <v>2.49</v>
      </c>
      <c r="H127" s="27">
        <v>13.693</v>
      </c>
      <c r="I127" s="27">
        <v>10.719</v>
      </c>
      <c r="J127" s="27">
        <v>0.201</v>
      </c>
      <c r="K127" s="27">
        <v>7.051</v>
      </c>
      <c r="L127" s="27">
        <v>11.28</v>
      </c>
      <c r="M127" s="27">
        <v>2.228</v>
      </c>
      <c r="N127" s="27">
        <v>0.432</v>
      </c>
      <c r="O127" s="27">
        <v>0.198</v>
      </c>
      <c r="P127" s="27">
        <v>99.716</v>
      </c>
      <c r="Q127" s="27"/>
    </row>
    <row r="128" spans="1:17" s="6" customFormat="1" ht="14.25">
      <c r="A128" s="107" t="s">
        <v>1467</v>
      </c>
      <c r="B128" s="41">
        <v>114</v>
      </c>
      <c r="C128" s="26">
        <v>36259</v>
      </c>
      <c r="D128" s="24">
        <v>1</v>
      </c>
      <c r="E128" s="41">
        <v>15</v>
      </c>
      <c r="F128" s="27">
        <v>51.28</v>
      </c>
      <c r="G128" s="27">
        <v>2.429</v>
      </c>
      <c r="H128" s="27">
        <v>13.746</v>
      </c>
      <c r="I128" s="27">
        <v>11.028</v>
      </c>
      <c r="J128" s="27">
        <v>0.216</v>
      </c>
      <c r="K128" s="27">
        <v>7.141</v>
      </c>
      <c r="L128" s="27">
        <v>11.203</v>
      </c>
      <c r="M128" s="27">
        <v>2.296</v>
      </c>
      <c r="N128" s="27">
        <v>0.422</v>
      </c>
      <c r="O128" s="27">
        <v>0.201</v>
      </c>
      <c r="P128" s="27">
        <v>99.962</v>
      </c>
      <c r="Q128" s="27"/>
    </row>
    <row r="129" spans="1:17" s="6" customFormat="1" ht="14.25">
      <c r="A129" s="107" t="s">
        <v>1467</v>
      </c>
      <c r="B129" s="41">
        <v>115</v>
      </c>
      <c r="C129" s="26">
        <v>36259</v>
      </c>
      <c r="D129" s="24">
        <v>1</v>
      </c>
      <c r="E129" s="41">
        <v>15</v>
      </c>
      <c r="F129" s="27">
        <v>51.301</v>
      </c>
      <c r="G129" s="27">
        <v>2.397</v>
      </c>
      <c r="H129" s="27">
        <v>13.769</v>
      </c>
      <c r="I129" s="27">
        <v>10.743</v>
      </c>
      <c r="J129" s="27">
        <v>0.14</v>
      </c>
      <c r="K129" s="27">
        <v>7.366</v>
      </c>
      <c r="L129" s="27">
        <v>11.498</v>
      </c>
      <c r="M129" s="27">
        <v>2.191</v>
      </c>
      <c r="N129" s="27">
        <v>0.434</v>
      </c>
      <c r="O129" s="27">
        <v>0.198</v>
      </c>
      <c r="P129" s="27">
        <v>100.037</v>
      </c>
      <c r="Q129" s="27"/>
    </row>
    <row r="130" spans="1:17" ht="14.25">
      <c r="A130" s="28"/>
      <c r="B130" s="24"/>
      <c r="C130" s="26" t="s">
        <v>436</v>
      </c>
      <c r="D130" s="24" t="s">
        <v>436</v>
      </c>
      <c r="E130" s="23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3"/>
    </row>
    <row r="131" spans="1:17" ht="14.25">
      <c r="A131" s="28" t="s">
        <v>1468</v>
      </c>
      <c r="B131" s="24">
        <v>30</v>
      </c>
      <c r="C131" s="26">
        <v>36259</v>
      </c>
      <c r="D131" s="24">
        <v>1</v>
      </c>
      <c r="E131" s="24">
        <v>14</v>
      </c>
      <c r="F131" s="27">
        <v>50.245</v>
      </c>
      <c r="G131" s="27">
        <v>2.18</v>
      </c>
      <c r="H131" s="27">
        <v>12.137</v>
      </c>
      <c r="I131" s="27">
        <v>10.886</v>
      </c>
      <c r="J131" s="27">
        <v>0.12</v>
      </c>
      <c r="K131" s="27">
        <v>11.331</v>
      </c>
      <c r="L131" s="27">
        <v>9.941</v>
      </c>
      <c r="M131" s="27">
        <v>1.947</v>
      </c>
      <c r="N131" s="27">
        <v>0.383</v>
      </c>
      <c r="O131" s="27">
        <v>0.221</v>
      </c>
      <c r="P131" s="27">
        <v>99.391</v>
      </c>
      <c r="Q131" s="23"/>
    </row>
    <row r="132" spans="1:17" ht="14.25">
      <c r="A132" s="28" t="s">
        <v>1468</v>
      </c>
      <c r="B132" s="24">
        <v>31</v>
      </c>
      <c r="C132" s="26">
        <v>36259</v>
      </c>
      <c r="D132" s="24">
        <v>1</v>
      </c>
      <c r="E132" s="24">
        <v>14</v>
      </c>
      <c r="F132" s="27">
        <v>49.943</v>
      </c>
      <c r="G132" s="27">
        <v>2.178</v>
      </c>
      <c r="H132" s="27">
        <v>11.978</v>
      </c>
      <c r="I132" s="27">
        <v>11.401</v>
      </c>
      <c r="J132" s="27">
        <v>0.14</v>
      </c>
      <c r="K132" s="27">
        <v>11.161</v>
      </c>
      <c r="L132" s="27">
        <v>10.113</v>
      </c>
      <c r="M132" s="27">
        <v>2.009</v>
      </c>
      <c r="N132" s="27">
        <v>0.377</v>
      </c>
      <c r="O132" s="27">
        <v>0.2</v>
      </c>
      <c r="P132" s="27">
        <v>99.5</v>
      </c>
      <c r="Q132" s="23"/>
    </row>
    <row r="133" spans="1:17" ht="14.25">
      <c r="A133" s="28" t="s">
        <v>1468</v>
      </c>
      <c r="B133" s="24">
        <v>32</v>
      </c>
      <c r="C133" s="26">
        <v>36259</v>
      </c>
      <c r="D133" s="24">
        <v>1</v>
      </c>
      <c r="E133" s="24">
        <v>14</v>
      </c>
      <c r="F133" s="27">
        <v>50.458</v>
      </c>
      <c r="G133" s="27">
        <v>2.168</v>
      </c>
      <c r="H133" s="27">
        <v>12.152</v>
      </c>
      <c r="I133" s="27">
        <v>11.281</v>
      </c>
      <c r="J133" s="27">
        <v>0.182</v>
      </c>
      <c r="K133" s="27">
        <v>10.963</v>
      </c>
      <c r="L133" s="27">
        <v>10.022</v>
      </c>
      <c r="M133" s="27">
        <v>2.127</v>
      </c>
      <c r="N133" s="27">
        <v>0.386</v>
      </c>
      <c r="O133" s="27">
        <v>0.224</v>
      </c>
      <c r="P133" s="27">
        <v>99.963</v>
      </c>
      <c r="Q133" s="23"/>
    </row>
    <row r="134" spans="1:17" ht="14.25">
      <c r="A134" s="28" t="s">
        <v>1468</v>
      </c>
      <c r="B134" s="24">
        <v>33</v>
      </c>
      <c r="C134" s="26">
        <v>36259</v>
      </c>
      <c r="D134" s="24">
        <v>1</v>
      </c>
      <c r="E134" s="24">
        <v>14</v>
      </c>
      <c r="F134" s="27">
        <v>50.665</v>
      </c>
      <c r="G134" s="27">
        <v>2.294</v>
      </c>
      <c r="H134" s="27">
        <v>12.486</v>
      </c>
      <c r="I134" s="27">
        <v>11.446</v>
      </c>
      <c r="J134" s="27">
        <v>0.163</v>
      </c>
      <c r="K134" s="27">
        <v>10.402</v>
      </c>
      <c r="L134" s="27">
        <v>10.362</v>
      </c>
      <c r="M134" s="27">
        <v>2.061</v>
      </c>
      <c r="N134" s="27">
        <v>0.398</v>
      </c>
      <c r="O134" s="27">
        <v>0.19</v>
      </c>
      <c r="P134" s="27">
        <v>100.467</v>
      </c>
      <c r="Q134" s="23"/>
    </row>
    <row r="135" spans="1:17" ht="14.25">
      <c r="A135" s="28" t="s">
        <v>1468</v>
      </c>
      <c r="B135" s="24">
        <v>34</v>
      </c>
      <c r="C135" s="26">
        <v>36259</v>
      </c>
      <c r="D135" s="24">
        <v>1</v>
      </c>
      <c r="E135" s="24">
        <v>14</v>
      </c>
      <c r="F135" s="27">
        <v>49.993</v>
      </c>
      <c r="G135" s="27">
        <v>2.131</v>
      </c>
      <c r="H135" s="27">
        <v>11.869</v>
      </c>
      <c r="I135" s="27">
        <v>11.586</v>
      </c>
      <c r="J135" s="27">
        <v>0.159</v>
      </c>
      <c r="K135" s="27">
        <v>12.278</v>
      </c>
      <c r="L135" s="27">
        <v>9.747</v>
      </c>
      <c r="M135" s="27">
        <v>1.99</v>
      </c>
      <c r="N135" s="27">
        <v>0.381</v>
      </c>
      <c r="O135" s="27">
        <v>0.217</v>
      </c>
      <c r="P135" s="27">
        <v>100.351</v>
      </c>
      <c r="Q135" s="23"/>
    </row>
    <row r="136" spans="1:17" ht="14.25">
      <c r="A136" s="28" t="s">
        <v>1468</v>
      </c>
      <c r="B136" s="24">
        <v>35</v>
      </c>
      <c r="C136" s="26">
        <v>36259</v>
      </c>
      <c r="D136" s="24">
        <v>1</v>
      </c>
      <c r="E136" s="24">
        <v>14</v>
      </c>
      <c r="F136" s="27">
        <v>49.768</v>
      </c>
      <c r="G136" s="27">
        <v>2.149</v>
      </c>
      <c r="H136" s="27">
        <v>11.873</v>
      </c>
      <c r="I136" s="27">
        <v>11.356</v>
      </c>
      <c r="J136" s="27">
        <v>0.175</v>
      </c>
      <c r="K136" s="27">
        <v>12.535</v>
      </c>
      <c r="L136" s="27">
        <v>9.722</v>
      </c>
      <c r="M136" s="27">
        <v>1.982</v>
      </c>
      <c r="N136" s="27">
        <v>0.377</v>
      </c>
      <c r="O136" s="27">
        <v>0.217</v>
      </c>
      <c r="P136" s="27">
        <v>100.154</v>
      </c>
      <c r="Q136" s="23"/>
    </row>
    <row r="137" spans="1:17" ht="14.25">
      <c r="A137" s="28" t="s">
        <v>1468</v>
      </c>
      <c r="B137" s="24">
        <v>36</v>
      </c>
      <c r="C137" s="26">
        <v>36259</v>
      </c>
      <c r="D137" s="24">
        <v>1</v>
      </c>
      <c r="E137" s="24">
        <v>14</v>
      </c>
      <c r="F137" s="27">
        <v>50.478</v>
      </c>
      <c r="G137" s="27">
        <v>2.241</v>
      </c>
      <c r="H137" s="27">
        <v>12.538</v>
      </c>
      <c r="I137" s="27">
        <v>11.384</v>
      </c>
      <c r="J137" s="27">
        <v>0.097</v>
      </c>
      <c r="K137" s="27">
        <v>10.081</v>
      </c>
      <c r="L137" s="27">
        <v>10.655</v>
      </c>
      <c r="M137" s="27">
        <v>2.099</v>
      </c>
      <c r="N137" s="27">
        <v>0.409</v>
      </c>
      <c r="O137" s="27">
        <v>0.205</v>
      </c>
      <c r="P137" s="27">
        <v>100.187</v>
      </c>
      <c r="Q137" s="23"/>
    </row>
    <row r="138" spans="1:17" ht="14.25">
      <c r="A138" s="28"/>
      <c r="B138" s="24"/>
      <c r="C138" s="26" t="s">
        <v>436</v>
      </c>
      <c r="D138" s="24" t="s">
        <v>436</v>
      </c>
      <c r="E138" s="23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3"/>
    </row>
    <row r="139" spans="1:17" s="6" customFormat="1" ht="14.25">
      <c r="A139" s="107" t="s">
        <v>1469</v>
      </c>
      <c r="B139" s="41">
        <v>76</v>
      </c>
      <c r="C139" s="26">
        <v>36259</v>
      </c>
      <c r="D139" s="24">
        <v>1</v>
      </c>
      <c r="E139" s="41">
        <v>13</v>
      </c>
      <c r="F139" s="27">
        <v>50.562</v>
      </c>
      <c r="G139" s="27">
        <v>2.191</v>
      </c>
      <c r="H139" s="27">
        <v>12.737</v>
      </c>
      <c r="I139" s="27">
        <v>11.186</v>
      </c>
      <c r="J139" s="27">
        <v>0.285</v>
      </c>
      <c r="K139" s="27">
        <v>10.064</v>
      </c>
      <c r="L139" s="27">
        <v>10.61</v>
      </c>
      <c r="M139" s="27">
        <v>1.643</v>
      </c>
      <c r="N139" s="27">
        <v>0.378</v>
      </c>
      <c r="O139" s="27">
        <v>0.157</v>
      </c>
      <c r="P139" s="27">
        <v>99.813</v>
      </c>
      <c r="Q139" s="27"/>
    </row>
    <row r="140" spans="1:17" s="6" customFormat="1" ht="14.25">
      <c r="A140" s="107" t="s">
        <v>1469</v>
      </c>
      <c r="B140" s="41">
        <v>77</v>
      </c>
      <c r="C140" s="26">
        <v>36259</v>
      </c>
      <c r="D140" s="24">
        <v>1</v>
      </c>
      <c r="E140" s="41">
        <v>13</v>
      </c>
      <c r="F140" s="27">
        <v>50.546</v>
      </c>
      <c r="G140" s="27">
        <v>2.254</v>
      </c>
      <c r="H140" s="27">
        <v>12.801</v>
      </c>
      <c r="I140" s="27">
        <v>11.429</v>
      </c>
      <c r="J140" s="27">
        <v>0.205</v>
      </c>
      <c r="K140" s="27">
        <v>10.107</v>
      </c>
      <c r="L140" s="27">
        <v>10.689</v>
      </c>
      <c r="M140" s="27">
        <v>2.001</v>
      </c>
      <c r="N140" s="27">
        <v>0.408</v>
      </c>
      <c r="O140" s="27">
        <v>0.204</v>
      </c>
      <c r="P140" s="27">
        <v>100.644</v>
      </c>
      <c r="Q140" s="27"/>
    </row>
    <row r="141" spans="1:17" s="6" customFormat="1" ht="14.25">
      <c r="A141" s="107" t="s">
        <v>1469</v>
      </c>
      <c r="B141" s="41">
        <v>78</v>
      </c>
      <c r="C141" s="26">
        <v>36259</v>
      </c>
      <c r="D141" s="24">
        <v>1</v>
      </c>
      <c r="E141" s="41">
        <v>13</v>
      </c>
      <c r="F141" s="27">
        <v>51.081</v>
      </c>
      <c r="G141" s="27">
        <v>2.255</v>
      </c>
      <c r="H141" s="27">
        <v>12.87</v>
      </c>
      <c r="I141" s="27">
        <v>11.188</v>
      </c>
      <c r="J141" s="27">
        <v>0.201</v>
      </c>
      <c r="K141" s="27">
        <v>9.687</v>
      </c>
      <c r="L141" s="27">
        <v>10.506</v>
      </c>
      <c r="M141" s="27">
        <v>2.144</v>
      </c>
      <c r="N141" s="27">
        <v>0.398</v>
      </c>
      <c r="O141" s="27">
        <v>0.185</v>
      </c>
      <c r="P141" s="27">
        <v>100.515</v>
      </c>
      <c r="Q141" s="27"/>
    </row>
    <row r="142" spans="1:17" s="6" customFormat="1" ht="14.25">
      <c r="A142" s="107" t="s">
        <v>1469</v>
      </c>
      <c r="B142" s="41">
        <v>79</v>
      </c>
      <c r="C142" s="26">
        <v>36259</v>
      </c>
      <c r="D142" s="24">
        <v>1</v>
      </c>
      <c r="E142" s="41">
        <v>13</v>
      </c>
      <c r="F142" s="27">
        <v>50.261</v>
      </c>
      <c r="G142" s="27">
        <v>2.231</v>
      </c>
      <c r="H142" s="27">
        <v>12.459</v>
      </c>
      <c r="I142" s="27">
        <v>10.827</v>
      </c>
      <c r="J142" s="27">
        <v>0.224</v>
      </c>
      <c r="K142" s="27">
        <v>11.073</v>
      </c>
      <c r="L142" s="27">
        <v>10.153</v>
      </c>
      <c r="M142" s="27">
        <v>2.039</v>
      </c>
      <c r="N142" s="27">
        <v>0.427</v>
      </c>
      <c r="O142" s="27">
        <v>0.202</v>
      </c>
      <c r="P142" s="27">
        <v>99.896</v>
      </c>
      <c r="Q142" s="27"/>
    </row>
    <row r="143" spans="1:17" s="6" customFormat="1" ht="14.25">
      <c r="A143" s="107" t="s">
        <v>1469</v>
      </c>
      <c r="B143" s="41">
        <v>80</v>
      </c>
      <c r="C143" s="26">
        <v>36259</v>
      </c>
      <c r="D143" s="24">
        <v>1</v>
      </c>
      <c r="E143" s="41">
        <v>13</v>
      </c>
      <c r="F143" s="27">
        <v>51.159</v>
      </c>
      <c r="G143" s="27">
        <v>2.156</v>
      </c>
      <c r="H143" s="27">
        <v>12.657</v>
      </c>
      <c r="I143" s="27">
        <v>11.326</v>
      </c>
      <c r="J143" s="27">
        <v>0.209</v>
      </c>
      <c r="K143" s="27">
        <v>10.893</v>
      </c>
      <c r="L143" s="27">
        <v>10.324</v>
      </c>
      <c r="M143" s="27">
        <v>2.085</v>
      </c>
      <c r="N143" s="27">
        <v>0.398</v>
      </c>
      <c r="O143" s="27">
        <v>0.211</v>
      </c>
      <c r="P143" s="27">
        <v>101.418</v>
      </c>
      <c r="Q143" s="27"/>
    </row>
    <row r="144" spans="1:17" s="6" customFormat="1" ht="14.25">
      <c r="A144" s="107" t="s">
        <v>1469</v>
      </c>
      <c r="B144" s="41">
        <v>81</v>
      </c>
      <c r="C144" s="26">
        <v>36259</v>
      </c>
      <c r="D144" s="24">
        <v>1</v>
      </c>
      <c r="E144" s="41">
        <v>13</v>
      </c>
      <c r="F144" s="27">
        <v>50.375</v>
      </c>
      <c r="G144" s="27">
        <v>2.054</v>
      </c>
      <c r="H144" s="27">
        <v>12.089</v>
      </c>
      <c r="I144" s="27">
        <v>11.171</v>
      </c>
      <c r="J144" s="27">
        <v>0.141</v>
      </c>
      <c r="K144" s="27">
        <v>11.764</v>
      </c>
      <c r="L144" s="27">
        <v>9.942</v>
      </c>
      <c r="M144" s="27">
        <v>1.989</v>
      </c>
      <c r="N144" s="27">
        <v>0.381</v>
      </c>
      <c r="O144" s="27">
        <v>0.159</v>
      </c>
      <c r="P144" s="27">
        <v>100.065</v>
      </c>
      <c r="Q144" s="27"/>
    </row>
    <row r="145" spans="1:17" s="6" customFormat="1" ht="14.25">
      <c r="A145" s="107" t="s">
        <v>1469</v>
      </c>
      <c r="B145" s="41">
        <v>82</v>
      </c>
      <c r="C145" s="26">
        <v>36259</v>
      </c>
      <c r="D145" s="24">
        <v>1</v>
      </c>
      <c r="E145" s="41">
        <v>13</v>
      </c>
      <c r="F145" s="27">
        <v>51.059</v>
      </c>
      <c r="G145" s="27">
        <v>2.24</v>
      </c>
      <c r="H145" s="27">
        <v>12.696</v>
      </c>
      <c r="I145" s="27">
        <v>11.26</v>
      </c>
      <c r="J145" s="27">
        <v>0.209</v>
      </c>
      <c r="K145" s="27">
        <v>10.122</v>
      </c>
      <c r="L145" s="27">
        <v>10.533</v>
      </c>
      <c r="M145" s="27">
        <v>2.032</v>
      </c>
      <c r="N145" s="27">
        <v>0.404</v>
      </c>
      <c r="O145" s="27">
        <v>0.207</v>
      </c>
      <c r="P145" s="27">
        <v>100.762</v>
      </c>
      <c r="Q145" s="27"/>
    </row>
    <row r="146" spans="1:17" s="6" customFormat="1" ht="14.25">
      <c r="A146" s="107" t="s">
        <v>1469</v>
      </c>
      <c r="B146" s="41">
        <v>83</v>
      </c>
      <c r="C146" s="26">
        <v>36259</v>
      </c>
      <c r="D146" s="24">
        <v>1</v>
      </c>
      <c r="E146" s="41">
        <v>13</v>
      </c>
      <c r="F146" s="27">
        <v>50.79</v>
      </c>
      <c r="G146" s="27">
        <v>2.276</v>
      </c>
      <c r="H146" s="27">
        <v>12.676</v>
      </c>
      <c r="I146" s="27">
        <v>11.226</v>
      </c>
      <c r="J146" s="27">
        <v>0.163</v>
      </c>
      <c r="K146" s="27">
        <v>9.921</v>
      </c>
      <c r="L146" s="27">
        <v>10.506</v>
      </c>
      <c r="M146" s="27">
        <v>1.999</v>
      </c>
      <c r="N146" s="27">
        <v>0.417</v>
      </c>
      <c r="O146" s="27">
        <v>0.18</v>
      </c>
      <c r="P146" s="27">
        <v>100.154</v>
      </c>
      <c r="Q146" s="27"/>
    </row>
    <row r="147" spans="1:17" s="6" customFormat="1" ht="14.25">
      <c r="A147" s="107" t="s">
        <v>1469</v>
      </c>
      <c r="B147" s="41">
        <v>84</v>
      </c>
      <c r="C147" s="26">
        <v>36259</v>
      </c>
      <c r="D147" s="24">
        <v>1</v>
      </c>
      <c r="E147" s="41">
        <v>13</v>
      </c>
      <c r="F147" s="27">
        <v>50.665</v>
      </c>
      <c r="G147" s="27">
        <v>2.208</v>
      </c>
      <c r="H147" s="27">
        <v>12.884</v>
      </c>
      <c r="I147" s="27">
        <v>11.061</v>
      </c>
      <c r="J147" s="27">
        <v>0.133</v>
      </c>
      <c r="K147" s="27">
        <v>9.619</v>
      </c>
      <c r="L147" s="27">
        <v>10.571</v>
      </c>
      <c r="M147" s="27">
        <v>2.055</v>
      </c>
      <c r="N147" s="27">
        <v>0.411</v>
      </c>
      <c r="O147" s="27">
        <v>0.222</v>
      </c>
      <c r="P147" s="27">
        <v>99.829</v>
      </c>
      <c r="Q147" s="27"/>
    </row>
    <row r="148" spans="1:17" ht="14.25">
      <c r="A148" s="28"/>
      <c r="B148" s="24"/>
      <c r="C148" s="26" t="s">
        <v>436</v>
      </c>
      <c r="D148" s="24" t="s">
        <v>436</v>
      </c>
      <c r="E148" s="23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3"/>
    </row>
    <row r="149" spans="1:17" ht="14.25">
      <c r="A149" s="28" t="s">
        <v>1470</v>
      </c>
      <c r="B149" s="24">
        <v>37</v>
      </c>
      <c r="C149" s="26">
        <v>36259</v>
      </c>
      <c r="D149" s="24">
        <v>1</v>
      </c>
      <c r="E149" s="24">
        <v>12</v>
      </c>
      <c r="F149" s="27">
        <v>51.72</v>
      </c>
      <c r="G149" s="27">
        <v>2.589</v>
      </c>
      <c r="H149" s="27">
        <v>14.043</v>
      </c>
      <c r="I149" s="27">
        <v>9.726</v>
      </c>
      <c r="J149" s="27">
        <v>0.171</v>
      </c>
      <c r="K149" s="27">
        <v>7.175</v>
      </c>
      <c r="L149" s="27">
        <v>11.532</v>
      </c>
      <c r="M149" s="27">
        <v>2.082</v>
      </c>
      <c r="N149" s="27">
        <v>0.492</v>
      </c>
      <c r="O149" s="27">
        <v>0.253</v>
      </c>
      <c r="P149" s="27">
        <v>99.783</v>
      </c>
      <c r="Q149" s="23"/>
    </row>
    <row r="150" spans="1:17" ht="14.25">
      <c r="A150" s="28" t="s">
        <v>1470</v>
      </c>
      <c r="B150" s="24">
        <v>38</v>
      </c>
      <c r="C150" s="26">
        <v>36259</v>
      </c>
      <c r="D150" s="24">
        <v>1</v>
      </c>
      <c r="E150" s="24">
        <v>12</v>
      </c>
      <c r="F150" s="27">
        <v>51.4</v>
      </c>
      <c r="G150" s="27">
        <v>2.527</v>
      </c>
      <c r="H150" s="27">
        <v>13.87</v>
      </c>
      <c r="I150" s="27">
        <v>9.702</v>
      </c>
      <c r="J150" s="27">
        <v>0.159</v>
      </c>
      <c r="K150" s="27">
        <v>7.172</v>
      </c>
      <c r="L150" s="27">
        <v>11.834</v>
      </c>
      <c r="M150" s="27">
        <v>2.157</v>
      </c>
      <c r="N150" s="27">
        <v>0.474</v>
      </c>
      <c r="O150" s="27">
        <v>0.204</v>
      </c>
      <c r="P150" s="27">
        <v>99.499</v>
      </c>
      <c r="Q150" s="23"/>
    </row>
    <row r="151" spans="1:17" ht="14.25">
      <c r="A151" s="28" t="s">
        <v>1470</v>
      </c>
      <c r="B151" s="24">
        <v>39</v>
      </c>
      <c r="C151" s="26">
        <v>36259</v>
      </c>
      <c r="D151" s="24">
        <v>1</v>
      </c>
      <c r="E151" s="24">
        <v>12</v>
      </c>
      <c r="F151" s="27">
        <v>51.857</v>
      </c>
      <c r="G151" s="27">
        <v>2.546</v>
      </c>
      <c r="H151" s="27">
        <v>14.036</v>
      </c>
      <c r="I151" s="27">
        <v>9.664</v>
      </c>
      <c r="J151" s="27">
        <v>0.19</v>
      </c>
      <c r="K151" s="27">
        <v>7.137</v>
      </c>
      <c r="L151" s="27">
        <v>11.214</v>
      </c>
      <c r="M151" s="27">
        <v>2.267</v>
      </c>
      <c r="N151" s="27">
        <v>0.454</v>
      </c>
      <c r="O151" s="27">
        <v>0.214</v>
      </c>
      <c r="P151" s="27">
        <v>99.579</v>
      </c>
      <c r="Q151" s="23"/>
    </row>
    <row r="152" spans="1:17" ht="14.25">
      <c r="A152" s="28" t="s">
        <v>1470</v>
      </c>
      <c r="B152" s="24">
        <v>40</v>
      </c>
      <c r="C152" s="26">
        <v>36259</v>
      </c>
      <c r="D152" s="24">
        <v>1</v>
      </c>
      <c r="E152" s="24">
        <v>12</v>
      </c>
      <c r="F152" s="27">
        <v>51.694</v>
      </c>
      <c r="G152" s="27">
        <v>2.545</v>
      </c>
      <c r="H152" s="27">
        <v>14.079</v>
      </c>
      <c r="I152" s="27">
        <v>9.952</v>
      </c>
      <c r="J152" s="27">
        <v>0.229</v>
      </c>
      <c r="K152" s="27">
        <v>7.06</v>
      </c>
      <c r="L152" s="27">
        <v>11.541</v>
      </c>
      <c r="M152" s="27">
        <v>1.794</v>
      </c>
      <c r="N152" s="27">
        <v>0.473</v>
      </c>
      <c r="O152" s="27">
        <v>0.21</v>
      </c>
      <c r="P152" s="27">
        <v>99.577</v>
      </c>
      <c r="Q152" s="23"/>
    </row>
    <row r="153" spans="1:17" ht="14.25">
      <c r="A153" s="28" t="s">
        <v>1470</v>
      </c>
      <c r="B153" s="24">
        <v>41</v>
      </c>
      <c r="C153" s="26">
        <v>36259</v>
      </c>
      <c r="D153" s="24">
        <v>1</v>
      </c>
      <c r="E153" s="24">
        <v>12</v>
      </c>
      <c r="F153" s="27">
        <v>51.597</v>
      </c>
      <c r="G153" s="27">
        <v>2.495</v>
      </c>
      <c r="H153" s="27">
        <v>13.988</v>
      </c>
      <c r="I153" s="27">
        <v>9.903</v>
      </c>
      <c r="J153" s="27">
        <v>0.179</v>
      </c>
      <c r="K153" s="27">
        <v>7.214</v>
      </c>
      <c r="L153" s="27">
        <v>11.631</v>
      </c>
      <c r="M153" s="27">
        <v>2.197</v>
      </c>
      <c r="N153" s="27">
        <v>0.456</v>
      </c>
      <c r="O153" s="27">
        <v>0.245</v>
      </c>
      <c r="P153" s="27">
        <v>99.905</v>
      </c>
      <c r="Q153" s="23"/>
    </row>
    <row r="154" spans="1:17" ht="14.25">
      <c r="A154" s="28" t="s">
        <v>1470</v>
      </c>
      <c r="B154" s="24">
        <v>42</v>
      </c>
      <c r="C154" s="26">
        <v>36259</v>
      </c>
      <c r="D154" s="24">
        <v>1</v>
      </c>
      <c r="E154" s="24">
        <v>12</v>
      </c>
      <c r="F154" s="27">
        <v>51.912</v>
      </c>
      <c r="G154" s="27">
        <v>2.435</v>
      </c>
      <c r="H154" s="27">
        <v>13.921</v>
      </c>
      <c r="I154" s="27">
        <v>9.903</v>
      </c>
      <c r="J154" s="27">
        <v>0.21</v>
      </c>
      <c r="K154" s="27">
        <v>7.2</v>
      </c>
      <c r="L154" s="27">
        <v>11.52</v>
      </c>
      <c r="M154" s="27">
        <v>2.247</v>
      </c>
      <c r="N154" s="27">
        <v>0.479</v>
      </c>
      <c r="O154" s="27">
        <v>0.244</v>
      </c>
      <c r="P154" s="27">
        <v>100.071</v>
      </c>
      <c r="Q154" s="23"/>
    </row>
    <row r="155" spans="1:17" ht="14.25">
      <c r="A155" s="28" t="s">
        <v>1470</v>
      </c>
      <c r="B155" s="24">
        <v>43</v>
      </c>
      <c r="C155" s="26">
        <v>36259</v>
      </c>
      <c r="D155" s="24">
        <v>1</v>
      </c>
      <c r="E155" s="24">
        <v>12</v>
      </c>
      <c r="F155" s="27">
        <v>51.668</v>
      </c>
      <c r="G155" s="27">
        <v>2.519</v>
      </c>
      <c r="H155" s="27">
        <v>14.09</v>
      </c>
      <c r="I155" s="27">
        <v>9.803</v>
      </c>
      <c r="J155" s="27">
        <v>0.163</v>
      </c>
      <c r="K155" s="27">
        <v>7.152</v>
      </c>
      <c r="L155" s="27">
        <v>11.355</v>
      </c>
      <c r="M155" s="27">
        <v>2.11</v>
      </c>
      <c r="N155" s="27">
        <v>0.485</v>
      </c>
      <c r="O155" s="27">
        <v>0.222</v>
      </c>
      <c r="P155" s="27">
        <v>99.567</v>
      </c>
      <c r="Q155" s="23"/>
    </row>
    <row r="156" spans="1:17" ht="14.25">
      <c r="A156" s="28"/>
      <c r="B156" s="24"/>
      <c r="C156" s="26" t="s">
        <v>436</v>
      </c>
      <c r="D156" s="24" t="s">
        <v>436</v>
      </c>
      <c r="E156" s="23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3"/>
    </row>
    <row r="157" spans="1:17" ht="14.25">
      <c r="A157" s="28" t="s">
        <v>1471</v>
      </c>
      <c r="B157" s="24">
        <v>17</v>
      </c>
      <c r="C157" s="26">
        <v>36259</v>
      </c>
      <c r="D157" s="24">
        <v>1</v>
      </c>
      <c r="E157" s="24">
        <v>11</v>
      </c>
      <c r="F157" s="27">
        <v>48.57</v>
      </c>
      <c r="G157" s="27">
        <v>2.334</v>
      </c>
      <c r="H157" s="27">
        <v>11.257</v>
      </c>
      <c r="I157" s="27">
        <v>10.508</v>
      </c>
      <c r="J157" s="27">
        <v>0.147</v>
      </c>
      <c r="K157" s="27">
        <v>8.895</v>
      </c>
      <c r="L157" s="27">
        <v>9.672</v>
      </c>
      <c r="M157" s="27">
        <v>2.221</v>
      </c>
      <c r="N157" s="27">
        <v>0.409</v>
      </c>
      <c r="O157" s="27">
        <v>0.207</v>
      </c>
      <c r="P157" s="27">
        <v>94.22</v>
      </c>
      <c r="Q157" s="23"/>
    </row>
    <row r="158" spans="1:17" ht="14.25">
      <c r="A158" s="28" t="s">
        <v>1471</v>
      </c>
      <c r="B158" s="24">
        <v>18</v>
      </c>
      <c r="C158" s="26">
        <v>36259</v>
      </c>
      <c r="D158" s="24">
        <v>1</v>
      </c>
      <c r="E158" s="24">
        <v>11</v>
      </c>
      <c r="F158" s="27">
        <v>51.056</v>
      </c>
      <c r="G158" s="27">
        <v>2.309</v>
      </c>
      <c r="H158" s="27">
        <v>13.132</v>
      </c>
      <c r="I158" s="27">
        <v>11.28</v>
      </c>
      <c r="J158" s="27">
        <v>0.14</v>
      </c>
      <c r="K158" s="27">
        <v>9.074</v>
      </c>
      <c r="L158" s="27">
        <v>10.892</v>
      </c>
      <c r="M158" s="27">
        <v>2.174</v>
      </c>
      <c r="N158" s="27">
        <v>0.419</v>
      </c>
      <c r="O158" s="27">
        <v>0.186</v>
      </c>
      <c r="P158" s="27">
        <v>100.662</v>
      </c>
      <c r="Q158" s="23"/>
    </row>
    <row r="159" spans="1:17" ht="14.25">
      <c r="A159" s="28" t="s">
        <v>1471</v>
      </c>
      <c r="B159" s="24">
        <v>19</v>
      </c>
      <c r="C159" s="26">
        <v>36259</v>
      </c>
      <c r="D159" s="24">
        <v>1</v>
      </c>
      <c r="E159" s="24">
        <v>11</v>
      </c>
      <c r="F159" s="27">
        <v>50.907</v>
      </c>
      <c r="G159" s="27">
        <v>2.491</v>
      </c>
      <c r="H159" s="27">
        <v>13.508</v>
      </c>
      <c r="I159" s="27">
        <v>10.927</v>
      </c>
      <c r="J159" s="27">
        <v>0.233</v>
      </c>
      <c r="K159" s="27">
        <v>7.921</v>
      </c>
      <c r="L159" s="27">
        <v>11.055</v>
      </c>
      <c r="M159" s="27">
        <v>2.336</v>
      </c>
      <c r="N159" s="27">
        <v>0.426</v>
      </c>
      <c r="O159" s="27">
        <v>0.182</v>
      </c>
      <c r="P159" s="27">
        <v>99.986</v>
      </c>
      <c r="Q159" s="23"/>
    </row>
    <row r="160" spans="1:17" ht="14.25">
      <c r="A160" s="28" t="s">
        <v>1471</v>
      </c>
      <c r="B160" s="24">
        <v>20</v>
      </c>
      <c r="C160" s="26">
        <v>36259</v>
      </c>
      <c r="D160" s="24">
        <v>1</v>
      </c>
      <c r="E160" s="24">
        <v>11</v>
      </c>
      <c r="F160" s="27">
        <v>51.294</v>
      </c>
      <c r="G160" s="27">
        <v>2.445</v>
      </c>
      <c r="H160" s="27">
        <v>13.388</v>
      </c>
      <c r="I160" s="27">
        <v>10.673</v>
      </c>
      <c r="J160" s="27">
        <v>0.206</v>
      </c>
      <c r="K160" s="27">
        <v>8.304</v>
      </c>
      <c r="L160" s="27">
        <v>10.99</v>
      </c>
      <c r="M160" s="27">
        <v>2.274</v>
      </c>
      <c r="N160" s="27">
        <v>0.442</v>
      </c>
      <c r="O160" s="27">
        <v>0.2</v>
      </c>
      <c r="P160" s="27">
        <v>100.216</v>
      </c>
      <c r="Q160" s="23"/>
    </row>
    <row r="161" spans="1:17" ht="14.25">
      <c r="A161" s="28" t="s">
        <v>1471</v>
      </c>
      <c r="B161" s="24">
        <v>21</v>
      </c>
      <c r="C161" s="26">
        <v>36259</v>
      </c>
      <c r="D161" s="24">
        <v>1</v>
      </c>
      <c r="E161" s="24">
        <v>11</v>
      </c>
      <c r="F161" s="27">
        <v>50.956</v>
      </c>
      <c r="G161" s="27">
        <v>2.325</v>
      </c>
      <c r="H161" s="27">
        <v>13.475</v>
      </c>
      <c r="I161" s="27">
        <v>10.799</v>
      </c>
      <c r="J161" s="27">
        <v>0.116</v>
      </c>
      <c r="K161" s="27">
        <v>8.232</v>
      </c>
      <c r="L161" s="27">
        <v>11.035</v>
      </c>
      <c r="M161" s="27">
        <v>2.245</v>
      </c>
      <c r="N161" s="27">
        <v>0.415</v>
      </c>
      <c r="O161" s="27">
        <v>0.265</v>
      </c>
      <c r="P161" s="27">
        <v>99.863</v>
      </c>
      <c r="Q161" s="23"/>
    </row>
    <row r="162" spans="1:17" ht="14.25">
      <c r="A162" s="28" t="s">
        <v>1471</v>
      </c>
      <c r="B162" s="24">
        <v>22</v>
      </c>
      <c r="C162" s="26">
        <v>36259</v>
      </c>
      <c r="D162" s="24">
        <v>1</v>
      </c>
      <c r="E162" s="24">
        <v>11</v>
      </c>
      <c r="F162" s="27">
        <v>51.289</v>
      </c>
      <c r="G162" s="27">
        <v>2.359</v>
      </c>
      <c r="H162" s="27">
        <v>13.356</v>
      </c>
      <c r="I162" s="27">
        <v>10.641</v>
      </c>
      <c r="J162" s="27">
        <v>0.151</v>
      </c>
      <c r="K162" s="27">
        <v>8.228</v>
      </c>
      <c r="L162" s="27">
        <v>11.038</v>
      </c>
      <c r="M162" s="27">
        <v>2.202</v>
      </c>
      <c r="N162" s="27">
        <v>0.431</v>
      </c>
      <c r="O162" s="27">
        <v>0.237</v>
      </c>
      <c r="P162" s="27">
        <v>99.932</v>
      </c>
      <c r="Q162" s="23"/>
    </row>
    <row r="163" spans="1:17" ht="14.25">
      <c r="A163" s="28" t="s">
        <v>1471</v>
      </c>
      <c r="B163" s="24">
        <v>23</v>
      </c>
      <c r="C163" s="26">
        <v>36259</v>
      </c>
      <c r="D163" s="24">
        <v>1</v>
      </c>
      <c r="E163" s="24">
        <v>11</v>
      </c>
      <c r="F163" s="27">
        <v>51.29</v>
      </c>
      <c r="G163" s="27">
        <v>2.417</v>
      </c>
      <c r="H163" s="27">
        <v>13.312</v>
      </c>
      <c r="I163" s="27">
        <v>10.873</v>
      </c>
      <c r="J163" s="27">
        <v>0.18</v>
      </c>
      <c r="K163" s="27">
        <v>8.835</v>
      </c>
      <c r="L163" s="27">
        <v>10.947</v>
      </c>
      <c r="M163" s="27">
        <v>2.254</v>
      </c>
      <c r="N163" s="27">
        <v>0.403</v>
      </c>
      <c r="O163" s="27">
        <v>0.167</v>
      </c>
      <c r="P163" s="27">
        <v>100.678</v>
      </c>
      <c r="Q163" s="23"/>
    </row>
    <row r="164" spans="1:17" ht="14.25">
      <c r="A164" s="28" t="s">
        <v>1471</v>
      </c>
      <c r="B164" s="24">
        <v>24</v>
      </c>
      <c r="C164" s="26">
        <v>36259</v>
      </c>
      <c r="D164" s="24">
        <v>1</v>
      </c>
      <c r="E164" s="24">
        <v>11</v>
      </c>
      <c r="F164" s="27">
        <v>51.279</v>
      </c>
      <c r="G164" s="27">
        <v>2.435</v>
      </c>
      <c r="H164" s="27">
        <v>13.21</v>
      </c>
      <c r="I164" s="27">
        <v>10.86</v>
      </c>
      <c r="J164" s="27">
        <v>0.113</v>
      </c>
      <c r="K164" s="27">
        <v>8.58</v>
      </c>
      <c r="L164" s="27">
        <v>11.004</v>
      </c>
      <c r="M164" s="27">
        <v>2.205</v>
      </c>
      <c r="N164" s="27">
        <v>0.406</v>
      </c>
      <c r="O164" s="27">
        <v>0.202</v>
      </c>
      <c r="P164" s="27">
        <v>100.294</v>
      </c>
      <c r="Q164" s="23"/>
    </row>
    <row r="165" spans="1:17" ht="14.25">
      <c r="A165" s="28" t="s">
        <v>1471</v>
      </c>
      <c r="B165" s="24">
        <v>25</v>
      </c>
      <c r="C165" s="26">
        <v>36259</v>
      </c>
      <c r="D165" s="24">
        <v>1</v>
      </c>
      <c r="E165" s="24">
        <v>11</v>
      </c>
      <c r="F165" s="27">
        <v>51.33</v>
      </c>
      <c r="G165" s="27">
        <v>2.378</v>
      </c>
      <c r="H165" s="27">
        <v>13.167</v>
      </c>
      <c r="I165" s="27">
        <v>11.207</v>
      </c>
      <c r="J165" s="27">
        <v>0.14</v>
      </c>
      <c r="K165" s="27">
        <v>9.05</v>
      </c>
      <c r="L165" s="27">
        <v>10.845</v>
      </c>
      <c r="M165" s="27">
        <v>2.205</v>
      </c>
      <c r="N165" s="27">
        <v>0.404</v>
      </c>
      <c r="O165" s="27">
        <v>0.194</v>
      </c>
      <c r="P165" s="27">
        <v>100.92</v>
      </c>
      <c r="Q165" s="23"/>
    </row>
    <row r="166" spans="1:17" ht="14.25">
      <c r="A166" s="28" t="s">
        <v>1471</v>
      </c>
      <c r="B166" s="24">
        <v>26</v>
      </c>
      <c r="C166" s="26">
        <v>36259</v>
      </c>
      <c r="D166" s="24">
        <v>1</v>
      </c>
      <c r="E166" s="24">
        <v>11</v>
      </c>
      <c r="F166" s="27">
        <v>51.08</v>
      </c>
      <c r="G166" s="27">
        <v>2.438</v>
      </c>
      <c r="H166" s="27">
        <v>13.235</v>
      </c>
      <c r="I166" s="27">
        <v>10.887</v>
      </c>
      <c r="J166" s="27">
        <v>0.093</v>
      </c>
      <c r="K166" s="27">
        <v>8.231</v>
      </c>
      <c r="L166" s="27">
        <v>11.077</v>
      </c>
      <c r="M166" s="27">
        <v>2.174</v>
      </c>
      <c r="N166" s="27">
        <v>0.427</v>
      </c>
      <c r="O166" s="27">
        <v>0.208</v>
      </c>
      <c r="P166" s="27">
        <v>99.85</v>
      </c>
      <c r="Q166" s="23"/>
    </row>
    <row r="167" spans="1:17" ht="14.25">
      <c r="A167" s="28" t="s">
        <v>1471</v>
      </c>
      <c r="B167" s="24">
        <v>27</v>
      </c>
      <c r="C167" s="26">
        <v>36259</v>
      </c>
      <c r="D167" s="24">
        <v>1</v>
      </c>
      <c r="E167" s="24">
        <v>11</v>
      </c>
      <c r="F167" s="27">
        <v>51.241</v>
      </c>
      <c r="G167" s="27">
        <v>2.467</v>
      </c>
      <c r="H167" s="27">
        <v>13.31</v>
      </c>
      <c r="I167" s="27">
        <v>10.661</v>
      </c>
      <c r="J167" s="27">
        <v>0.19</v>
      </c>
      <c r="K167" s="27">
        <v>8.46</v>
      </c>
      <c r="L167" s="27">
        <v>10.86</v>
      </c>
      <c r="M167" s="27">
        <v>2.279</v>
      </c>
      <c r="N167" s="27">
        <v>0.388</v>
      </c>
      <c r="O167" s="27">
        <v>0.214</v>
      </c>
      <c r="P167" s="27">
        <v>100.07</v>
      </c>
      <c r="Q167" s="23"/>
    </row>
    <row r="168" spans="1:17" ht="14.25">
      <c r="A168" s="28" t="s">
        <v>1471</v>
      </c>
      <c r="B168" s="24">
        <v>28</v>
      </c>
      <c r="C168" s="26">
        <v>36259</v>
      </c>
      <c r="D168" s="24">
        <v>1</v>
      </c>
      <c r="E168" s="24">
        <v>11</v>
      </c>
      <c r="F168" s="27">
        <v>51.161</v>
      </c>
      <c r="G168" s="27">
        <v>2.382</v>
      </c>
      <c r="H168" s="27">
        <v>13.18</v>
      </c>
      <c r="I168" s="27">
        <v>10.672</v>
      </c>
      <c r="J168" s="27">
        <v>0.116</v>
      </c>
      <c r="K168" s="27">
        <v>8.497</v>
      </c>
      <c r="L168" s="27">
        <v>10.94</v>
      </c>
      <c r="M168" s="27">
        <v>2.177</v>
      </c>
      <c r="N168" s="27">
        <v>0.39</v>
      </c>
      <c r="O168" s="27">
        <v>0.245</v>
      </c>
      <c r="P168" s="27">
        <v>99.76</v>
      </c>
      <c r="Q168" s="23"/>
    </row>
    <row r="169" spans="1:17" ht="14.25">
      <c r="A169" s="28" t="s">
        <v>1471</v>
      </c>
      <c r="B169" s="24">
        <v>29</v>
      </c>
      <c r="C169" s="26">
        <v>36259</v>
      </c>
      <c r="D169" s="24">
        <v>1</v>
      </c>
      <c r="E169" s="24">
        <v>11</v>
      </c>
      <c r="F169" s="27">
        <v>51.267</v>
      </c>
      <c r="G169" s="27">
        <v>2.296</v>
      </c>
      <c r="H169" s="27">
        <v>13.224</v>
      </c>
      <c r="I169" s="27">
        <v>10.673</v>
      </c>
      <c r="J169" s="27">
        <v>0.066</v>
      </c>
      <c r="K169" s="27">
        <v>8.384</v>
      </c>
      <c r="L169" s="27">
        <v>10.933</v>
      </c>
      <c r="M169" s="27">
        <v>2.223</v>
      </c>
      <c r="N169" s="27">
        <v>0.407</v>
      </c>
      <c r="O169" s="27">
        <v>0.21</v>
      </c>
      <c r="P169" s="27">
        <v>99.683</v>
      </c>
      <c r="Q169" s="23"/>
    </row>
    <row r="170" spans="1:17" ht="14.25">
      <c r="A170" s="28"/>
      <c r="B170" s="24"/>
      <c r="C170" s="26" t="s">
        <v>436</v>
      </c>
      <c r="D170" s="24" t="s">
        <v>436</v>
      </c>
      <c r="E170" s="23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3"/>
    </row>
    <row r="171" spans="1:17" s="6" customFormat="1" ht="14.25">
      <c r="A171" s="107" t="s">
        <v>1472</v>
      </c>
      <c r="B171" s="41">
        <v>68</v>
      </c>
      <c r="C171" s="26">
        <v>36259</v>
      </c>
      <c r="D171" s="24">
        <v>1</v>
      </c>
      <c r="E171" s="41">
        <v>10</v>
      </c>
      <c r="F171" s="27">
        <v>51.112</v>
      </c>
      <c r="G171" s="27">
        <v>2.305</v>
      </c>
      <c r="H171" s="27">
        <v>13.498</v>
      </c>
      <c r="I171" s="27">
        <v>10.474</v>
      </c>
      <c r="J171" s="27">
        <v>0.281</v>
      </c>
      <c r="K171" s="27">
        <v>8.045</v>
      </c>
      <c r="L171" s="27">
        <v>11.081</v>
      </c>
      <c r="M171" s="27">
        <v>2.188</v>
      </c>
      <c r="N171" s="27">
        <v>0.397</v>
      </c>
      <c r="O171" s="27">
        <v>0.17</v>
      </c>
      <c r="P171" s="27">
        <v>99.551</v>
      </c>
      <c r="Q171" s="27"/>
    </row>
    <row r="172" spans="1:17" s="6" customFormat="1" ht="14.25">
      <c r="A172" s="107" t="s">
        <v>1472</v>
      </c>
      <c r="B172" s="41">
        <v>69</v>
      </c>
      <c r="C172" s="26">
        <v>36259</v>
      </c>
      <c r="D172" s="24">
        <v>1</v>
      </c>
      <c r="E172" s="41">
        <v>10</v>
      </c>
      <c r="F172" s="27">
        <v>51.454</v>
      </c>
      <c r="G172" s="27">
        <v>2.355</v>
      </c>
      <c r="H172" s="27">
        <v>13.507</v>
      </c>
      <c r="I172" s="27">
        <v>10.587</v>
      </c>
      <c r="J172" s="27">
        <v>0.233</v>
      </c>
      <c r="K172" s="27">
        <v>7.781</v>
      </c>
      <c r="L172" s="27">
        <v>11.217</v>
      </c>
      <c r="M172" s="27">
        <v>2.136</v>
      </c>
      <c r="N172" s="27">
        <v>0.405</v>
      </c>
      <c r="O172" s="27">
        <v>0.193</v>
      </c>
      <c r="P172" s="27">
        <v>99.868</v>
      </c>
      <c r="Q172" s="27"/>
    </row>
    <row r="173" spans="1:17" s="6" customFormat="1" ht="14.25">
      <c r="A173" s="107" t="s">
        <v>1472</v>
      </c>
      <c r="B173" s="41">
        <v>70</v>
      </c>
      <c r="C173" s="26">
        <v>36259</v>
      </c>
      <c r="D173" s="24">
        <v>1</v>
      </c>
      <c r="E173" s="41">
        <v>10</v>
      </c>
      <c r="F173" s="27">
        <v>50.701</v>
      </c>
      <c r="G173" s="27">
        <v>2.318</v>
      </c>
      <c r="H173" s="27">
        <v>13.169</v>
      </c>
      <c r="I173" s="27">
        <v>11.533</v>
      </c>
      <c r="J173" s="27">
        <v>0.243</v>
      </c>
      <c r="K173" s="27">
        <v>8.422</v>
      </c>
      <c r="L173" s="27">
        <v>10.87</v>
      </c>
      <c r="M173" s="27">
        <v>2.211</v>
      </c>
      <c r="N173" s="27">
        <v>0.389</v>
      </c>
      <c r="O173" s="27">
        <v>0.207</v>
      </c>
      <c r="P173" s="27">
        <v>100.063</v>
      </c>
      <c r="Q173" s="27"/>
    </row>
    <row r="174" spans="1:17" s="6" customFormat="1" ht="14.25">
      <c r="A174" s="107" t="s">
        <v>1472</v>
      </c>
      <c r="B174" s="41">
        <v>71</v>
      </c>
      <c r="C174" s="26">
        <v>36259</v>
      </c>
      <c r="D174" s="24">
        <v>1</v>
      </c>
      <c r="E174" s="41">
        <v>10</v>
      </c>
      <c r="F174" s="27">
        <v>50.918</v>
      </c>
      <c r="G174" s="27">
        <v>2.279</v>
      </c>
      <c r="H174" s="27">
        <v>13.488</v>
      </c>
      <c r="I174" s="27">
        <v>11.119</v>
      </c>
      <c r="J174" s="27">
        <v>0.232</v>
      </c>
      <c r="K174" s="27">
        <v>8.045</v>
      </c>
      <c r="L174" s="27">
        <v>11.074</v>
      </c>
      <c r="M174" s="27">
        <v>2.197</v>
      </c>
      <c r="N174" s="27">
        <v>0.418</v>
      </c>
      <c r="O174" s="27">
        <v>0.177</v>
      </c>
      <c r="P174" s="27">
        <v>99.947</v>
      </c>
      <c r="Q174" s="27"/>
    </row>
    <row r="175" spans="1:17" s="6" customFormat="1" ht="14.25">
      <c r="A175" s="107" t="s">
        <v>1472</v>
      </c>
      <c r="B175" s="41">
        <v>72</v>
      </c>
      <c r="C175" s="26">
        <v>36259</v>
      </c>
      <c r="D175" s="24">
        <v>1</v>
      </c>
      <c r="E175" s="41">
        <v>10</v>
      </c>
      <c r="F175" s="27">
        <v>51.341</v>
      </c>
      <c r="G175" s="27">
        <v>2.366</v>
      </c>
      <c r="H175" s="27">
        <v>13.388</v>
      </c>
      <c r="I175" s="27">
        <v>10.875</v>
      </c>
      <c r="J175" s="27">
        <v>0.209</v>
      </c>
      <c r="K175" s="27">
        <v>8.076</v>
      </c>
      <c r="L175" s="27">
        <v>11.062</v>
      </c>
      <c r="M175" s="27">
        <v>2.144</v>
      </c>
      <c r="N175" s="27">
        <v>0.408</v>
      </c>
      <c r="O175" s="27">
        <v>0.173</v>
      </c>
      <c r="P175" s="27">
        <v>100.042</v>
      </c>
      <c r="Q175" s="27"/>
    </row>
    <row r="176" spans="1:17" s="6" customFormat="1" ht="14.25">
      <c r="A176" s="107" t="s">
        <v>1472</v>
      </c>
      <c r="B176" s="41">
        <v>73</v>
      </c>
      <c r="C176" s="26">
        <v>36259</v>
      </c>
      <c r="D176" s="24">
        <v>1</v>
      </c>
      <c r="E176" s="41">
        <v>10</v>
      </c>
      <c r="F176" s="27">
        <v>51.332</v>
      </c>
      <c r="G176" s="27">
        <v>2.323</v>
      </c>
      <c r="H176" s="27">
        <v>13.521</v>
      </c>
      <c r="I176" s="27">
        <v>10.678</v>
      </c>
      <c r="J176" s="27">
        <v>0.228</v>
      </c>
      <c r="K176" s="27">
        <v>7.424</v>
      </c>
      <c r="L176" s="27">
        <v>11.378</v>
      </c>
      <c r="M176" s="27">
        <v>2.244</v>
      </c>
      <c r="N176" s="27">
        <v>0.428</v>
      </c>
      <c r="O176" s="27">
        <v>0.168</v>
      </c>
      <c r="P176" s="27">
        <v>99.724</v>
      </c>
      <c r="Q176" s="27"/>
    </row>
    <row r="177" spans="1:17" s="6" customFormat="1" ht="14.25">
      <c r="A177" s="107" t="s">
        <v>1472</v>
      </c>
      <c r="B177" s="41">
        <v>74</v>
      </c>
      <c r="C177" s="26">
        <v>36259</v>
      </c>
      <c r="D177" s="24">
        <v>1</v>
      </c>
      <c r="E177" s="41">
        <v>10</v>
      </c>
      <c r="F177" s="27">
        <v>50.559</v>
      </c>
      <c r="G177" s="27">
        <v>2.313</v>
      </c>
      <c r="H177" s="27">
        <v>13.495</v>
      </c>
      <c r="I177" s="27">
        <v>10.925</v>
      </c>
      <c r="J177" s="27">
        <v>0.125</v>
      </c>
      <c r="K177" s="27">
        <v>7.899</v>
      </c>
      <c r="L177" s="27">
        <v>11.131</v>
      </c>
      <c r="M177" s="27">
        <v>2.267</v>
      </c>
      <c r="N177" s="27">
        <v>0.434</v>
      </c>
      <c r="O177" s="27">
        <v>0.188</v>
      </c>
      <c r="P177" s="27">
        <v>99.336</v>
      </c>
      <c r="Q177" s="27"/>
    </row>
    <row r="178" spans="1:17" s="6" customFormat="1" ht="14.25">
      <c r="A178" s="107" t="s">
        <v>1472</v>
      </c>
      <c r="B178" s="41">
        <v>75</v>
      </c>
      <c r="C178" s="26">
        <v>36259</v>
      </c>
      <c r="D178" s="24">
        <v>1</v>
      </c>
      <c r="E178" s="41">
        <v>10</v>
      </c>
      <c r="F178" s="27">
        <v>51.785</v>
      </c>
      <c r="G178" s="27">
        <v>2.281</v>
      </c>
      <c r="H178" s="27">
        <v>13.462</v>
      </c>
      <c r="I178" s="27">
        <v>10.794</v>
      </c>
      <c r="J178" s="27">
        <v>0.163</v>
      </c>
      <c r="K178" s="27">
        <v>8.06</v>
      </c>
      <c r="L178" s="27">
        <v>11.05</v>
      </c>
      <c r="M178" s="27">
        <v>2.323</v>
      </c>
      <c r="N178" s="27">
        <v>0.399</v>
      </c>
      <c r="O178" s="27">
        <v>0.155</v>
      </c>
      <c r="P178" s="27">
        <v>100.472</v>
      </c>
      <c r="Q178" s="27"/>
    </row>
    <row r="179" spans="1:17" ht="14.25">
      <c r="A179" s="28"/>
      <c r="B179" s="24"/>
      <c r="C179" s="26" t="s">
        <v>436</v>
      </c>
      <c r="D179" s="24" t="s">
        <v>436</v>
      </c>
      <c r="E179" s="23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3"/>
    </row>
    <row r="180" spans="1:17" ht="14.25">
      <c r="A180" s="28" t="s">
        <v>1473</v>
      </c>
      <c r="B180" s="24">
        <v>7</v>
      </c>
      <c r="C180" s="26">
        <v>36259</v>
      </c>
      <c r="D180" s="24">
        <v>1</v>
      </c>
      <c r="E180" s="24">
        <v>9</v>
      </c>
      <c r="F180" s="27">
        <v>50.969</v>
      </c>
      <c r="G180" s="27">
        <v>2.177</v>
      </c>
      <c r="H180" s="27">
        <v>12.868</v>
      </c>
      <c r="I180" s="27">
        <v>11.494</v>
      </c>
      <c r="J180" s="27">
        <v>0.172</v>
      </c>
      <c r="K180" s="27">
        <v>9.05</v>
      </c>
      <c r="L180" s="27">
        <v>10.673</v>
      </c>
      <c r="M180" s="27">
        <v>2.149</v>
      </c>
      <c r="N180" s="27">
        <v>0.385</v>
      </c>
      <c r="O180" s="27">
        <v>0.201</v>
      </c>
      <c r="P180" s="27">
        <v>100.138</v>
      </c>
      <c r="Q180" s="23"/>
    </row>
    <row r="181" spans="1:17" ht="14.25">
      <c r="A181" s="28" t="s">
        <v>1473</v>
      </c>
      <c r="B181" s="24">
        <v>8</v>
      </c>
      <c r="C181" s="26">
        <v>36259</v>
      </c>
      <c r="D181" s="24">
        <v>1</v>
      </c>
      <c r="E181" s="24">
        <v>9</v>
      </c>
      <c r="F181" s="27">
        <v>50.641</v>
      </c>
      <c r="G181" s="27">
        <v>2.166</v>
      </c>
      <c r="H181" s="27">
        <v>12.747</v>
      </c>
      <c r="I181" s="27">
        <v>11.041</v>
      </c>
      <c r="J181" s="27">
        <v>0.198</v>
      </c>
      <c r="K181" s="27">
        <v>9.188</v>
      </c>
      <c r="L181" s="27">
        <v>10.55</v>
      </c>
      <c r="M181" s="27">
        <v>2.195</v>
      </c>
      <c r="N181" s="27">
        <v>0.369</v>
      </c>
      <c r="O181" s="27">
        <v>0.232</v>
      </c>
      <c r="P181" s="27">
        <v>99.327</v>
      </c>
      <c r="Q181" s="23"/>
    </row>
    <row r="182" spans="1:17" ht="14.25">
      <c r="A182" s="28" t="s">
        <v>1473</v>
      </c>
      <c r="B182" s="24">
        <v>9</v>
      </c>
      <c r="C182" s="26">
        <v>36259</v>
      </c>
      <c r="D182" s="24">
        <v>1</v>
      </c>
      <c r="E182" s="24">
        <v>9</v>
      </c>
      <c r="F182" s="27">
        <v>50.58</v>
      </c>
      <c r="G182" s="27">
        <v>2.162</v>
      </c>
      <c r="H182" s="27">
        <v>12.698</v>
      </c>
      <c r="I182" s="27">
        <v>10.902</v>
      </c>
      <c r="J182" s="27">
        <v>0.21</v>
      </c>
      <c r="K182" s="27">
        <v>8.965</v>
      </c>
      <c r="L182" s="27">
        <v>10.752</v>
      </c>
      <c r="M182" s="27">
        <v>2.064</v>
      </c>
      <c r="N182" s="27">
        <v>0.356</v>
      </c>
      <c r="O182" s="27">
        <v>0.214</v>
      </c>
      <c r="P182" s="27">
        <v>98.903</v>
      </c>
      <c r="Q182" s="23"/>
    </row>
    <row r="183" spans="1:17" ht="14.25">
      <c r="A183" s="28" t="s">
        <v>1473</v>
      </c>
      <c r="B183" s="24">
        <v>10</v>
      </c>
      <c r="C183" s="26">
        <v>36259</v>
      </c>
      <c r="D183" s="24">
        <v>1</v>
      </c>
      <c r="E183" s="24">
        <v>9</v>
      </c>
      <c r="F183" s="27">
        <v>50.698</v>
      </c>
      <c r="G183" s="27">
        <v>2.26</v>
      </c>
      <c r="H183" s="27">
        <v>13.168</v>
      </c>
      <c r="I183" s="27">
        <v>11.052</v>
      </c>
      <c r="J183" s="27">
        <v>0.21</v>
      </c>
      <c r="K183" s="27">
        <v>8.012</v>
      </c>
      <c r="L183" s="27">
        <v>10.837</v>
      </c>
      <c r="M183" s="27">
        <v>2.118</v>
      </c>
      <c r="N183" s="27">
        <v>0.376</v>
      </c>
      <c r="O183" s="27">
        <v>0.238</v>
      </c>
      <c r="P183" s="27">
        <v>98.969</v>
      </c>
      <c r="Q183" s="23"/>
    </row>
    <row r="184" spans="1:17" ht="14.25">
      <c r="A184" s="28" t="s">
        <v>1473</v>
      </c>
      <c r="B184" s="24">
        <v>11</v>
      </c>
      <c r="C184" s="26">
        <v>36259</v>
      </c>
      <c r="D184" s="24">
        <v>1</v>
      </c>
      <c r="E184" s="24">
        <v>9</v>
      </c>
      <c r="F184" s="27">
        <v>50.824</v>
      </c>
      <c r="G184" s="27">
        <v>2.166</v>
      </c>
      <c r="H184" s="27">
        <v>12.68</v>
      </c>
      <c r="I184" s="27">
        <v>11.566</v>
      </c>
      <c r="J184" s="27">
        <v>0.213</v>
      </c>
      <c r="K184" s="27">
        <v>9.361</v>
      </c>
      <c r="L184" s="27">
        <v>10.817</v>
      </c>
      <c r="M184" s="27">
        <v>2.087</v>
      </c>
      <c r="N184" s="27">
        <v>0.369</v>
      </c>
      <c r="O184" s="27">
        <v>0.217</v>
      </c>
      <c r="P184" s="27">
        <v>100.3</v>
      </c>
      <c r="Q184" s="23"/>
    </row>
    <row r="185" spans="1:17" ht="14.25">
      <c r="A185" s="28" t="s">
        <v>1473</v>
      </c>
      <c r="B185" s="24">
        <v>12</v>
      </c>
      <c r="C185" s="26">
        <v>36259</v>
      </c>
      <c r="D185" s="24">
        <v>1</v>
      </c>
      <c r="E185" s="24">
        <v>9</v>
      </c>
      <c r="F185" s="27">
        <v>50.825</v>
      </c>
      <c r="G185" s="27">
        <v>2.288</v>
      </c>
      <c r="H185" s="27">
        <v>13.105</v>
      </c>
      <c r="I185" s="27">
        <v>11.428</v>
      </c>
      <c r="J185" s="27">
        <v>0.225</v>
      </c>
      <c r="K185" s="27">
        <v>8.548</v>
      </c>
      <c r="L185" s="27">
        <v>10.859</v>
      </c>
      <c r="M185" s="27">
        <v>2.175</v>
      </c>
      <c r="N185" s="27">
        <v>0.4</v>
      </c>
      <c r="O185" s="27">
        <v>0.23</v>
      </c>
      <c r="P185" s="27">
        <v>100.083</v>
      </c>
      <c r="Q185" s="23"/>
    </row>
    <row r="186" spans="1:17" ht="14.25">
      <c r="A186" s="28" t="s">
        <v>1473</v>
      </c>
      <c r="B186" s="24">
        <v>13</v>
      </c>
      <c r="C186" s="26">
        <v>36259</v>
      </c>
      <c r="D186" s="24">
        <v>1</v>
      </c>
      <c r="E186" s="24">
        <v>9</v>
      </c>
      <c r="F186" s="27">
        <v>50.619</v>
      </c>
      <c r="G186" s="27">
        <v>2.176</v>
      </c>
      <c r="H186" s="27">
        <v>12.548</v>
      </c>
      <c r="I186" s="27">
        <v>11.604</v>
      </c>
      <c r="J186" s="27">
        <v>0.175</v>
      </c>
      <c r="K186" s="27">
        <v>9.51</v>
      </c>
      <c r="L186" s="27">
        <v>10.562</v>
      </c>
      <c r="M186" s="27">
        <v>1.952</v>
      </c>
      <c r="N186" s="27">
        <v>0.355</v>
      </c>
      <c r="O186" s="27">
        <v>0.225</v>
      </c>
      <c r="P186" s="27">
        <v>99.726</v>
      </c>
      <c r="Q186" s="23"/>
    </row>
    <row r="187" spans="1:17" ht="14.25">
      <c r="A187" s="28" t="s">
        <v>1473</v>
      </c>
      <c r="B187" s="24">
        <v>14</v>
      </c>
      <c r="C187" s="26">
        <v>36259</v>
      </c>
      <c r="D187" s="24">
        <v>1</v>
      </c>
      <c r="E187" s="24">
        <v>9</v>
      </c>
      <c r="F187" s="27">
        <v>50.923</v>
      </c>
      <c r="G187" s="27">
        <v>2.233</v>
      </c>
      <c r="H187" s="27">
        <v>12.985</v>
      </c>
      <c r="I187" s="27">
        <v>11.467</v>
      </c>
      <c r="J187" s="27">
        <v>0.217</v>
      </c>
      <c r="K187" s="27">
        <v>9.203</v>
      </c>
      <c r="L187" s="27">
        <v>10.694</v>
      </c>
      <c r="M187" s="27">
        <v>2.088</v>
      </c>
      <c r="N187" s="27">
        <v>0.356</v>
      </c>
      <c r="O187" s="27">
        <v>0.217</v>
      </c>
      <c r="P187" s="27">
        <v>100.383</v>
      </c>
      <c r="Q187" s="23"/>
    </row>
    <row r="188" spans="1:17" ht="14.25">
      <c r="A188" s="28" t="s">
        <v>1473</v>
      </c>
      <c r="B188" s="24">
        <v>15</v>
      </c>
      <c r="C188" s="26">
        <v>36259</v>
      </c>
      <c r="D188" s="24">
        <v>1</v>
      </c>
      <c r="E188" s="24">
        <v>9</v>
      </c>
      <c r="F188" s="27">
        <v>50.37</v>
      </c>
      <c r="G188" s="27">
        <v>2.187</v>
      </c>
      <c r="H188" s="27">
        <v>12.693</v>
      </c>
      <c r="I188" s="27">
        <v>10.861</v>
      </c>
      <c r="J188" s="27">
        <v>0.26</v>
      </c>
      <c r="K188" s="27">
        <v>9.531</v>
      </c>
      <c r="L188" s="27">
        <v>10.713</v>
      </c>
      <c r="M188" s="27">
        <v>2.082</v>
      </c>
      <c r="N188" s="27">
        <v>0.358</v>
      </c>
      <c r="O188" s="27">
        <v>0.21</v>
      </c>
      <c r="P188" s="27">
        <v>99.265</v>
      </c>
      <c r="Q188" s="23"/>
    </row>
    <row r="189" spans="1:17" ht="14.25">
      <c r="A189" s="28" t="s">
        <v>1473</v>
      </c>
      <c r="B189" s="24">
        <v>16</v>
      </c>
      <c r="C189" s="26">
        <v>36259</v>
      </c>
      <c r="D189" s="24">
        <v>1</v>
      </c>
      <c r="E189" s="24">
        <v>9</v>
      </c>
      <c r="F189" s="27">
        <v>51.086</v>
      </c>
      <c r="G189" s="27">
        <v>2.203</v>
      </c>
      <c r="H189" s="27">
        <v>12.962</v>
      </c>
      <c r="I189" s="27">
        <v>10.969</v>
      </c>
      <c r="J189" s="27">
        <v>0.19</v>
      </c>
      <c r="K189" s="27">
        <v>9.126</v>
      </c>
      <c r="L189" s="27">
        <v>10.626</v>
      </c>
      <c r="M189" s="27">
        <v>2.166</v>
      </c>
      <c r="N189" s="27">
        <v>0.376</v>
      </c>
      <c r="O189" s="27">
        <v>0.166</v>
      </c>
      <c r="P189" s="27">
        <v>99.87</v>
      </c>
      <c r="Q189" s="23"/>
    </row>
    <row r="190" spans="1:17" ht="14.25">
      <c r="A190" s="28"/>
      <c r="B190" s="24"/>
      <c r="C190" s="26" t="s">
        <v>436</v>
      </c>
      <c r="D190" s="24" t="s">
        <v>436</v>
      </c>
      <c r="E190" s="23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3"/>
    </row>
    <row r="191" spans="1:17" s="6" customFormat="1" ht="14.25">
      <c r="A191" s="107" t="s">
        <v>1474</v>
      </c>
      <c r="B191" s="41">
        <v>38</v>
      </c>
      <c r="C191" s="26">
        <v>36259</v>
      </c>
      <c r="D191" s="24">
        <v>1</v>
      </c>
      <c r="E191" s="41">
        <v>8</v>
      </c>
      <c r="F191" s="27">
        <v>50.644</v>
      </c>
      <c r="G191" s="27">
        <v>2.308</v>
      </c>
      <c r="H191" s="27">
        <v>12.759</v>
      </c>
      <c r="I191" s="27">
        <v>11.149</v>
      </c>
      <c r="J191" s="27">
        <v>0.129</v>
      </c>
      <c r="K191" s="27">
        <v>9.596</v>
      </c>
      <c r="L191" s="27">
        <v>10.732</v>
      </c>
      <c r="M191" s="27">
        <v>2.163</v>
      </c>
      <c r="N191" s="27">
        <v>0.469</v>
      </c>
      <c r="O191" s="27">
        <v>0.257</v>
      </c>
      <c r="P191" s="27">
        <v>100.206</v>
      </c>
      <c r="Q191" s="27"/>
    </row>
    <row r="192" spans="1:17" s="6" customFormat="1" ht="14.25">
      <c r="A192" s="107" t="s">
        <v>1474</v>
      </c>
      <c r="B192" s="41">
        <v>39</v>
      </c>
      <c r="C192" s="26">
        <v>36259</v>
      </c>
      <c r="D192" s="24">
        <v>1</v>
      </c>
      <c r="E192" s="41">
        <v>8</v>
      </c>
      <c r="F192" s="27">
        <v>50.088</v>
      </c>
      <c r="G192" s="27">
        <v>2.43</v>
      </c>
      <c r="H192" s="27">
        <v>12.506</v>
      </c>
      <c r="I192" s="27">
        <v>11.241</v>
      </c>
      <c r="J192" s="27">
        <v>0.197</v>
      </c>
      <c r="K192" s="27">
        <v>9.751</v>
      </c>
      <c r="L192" s="27">
        <v>10.395</v>
      </c>
      <c r="M192" s="27">
        <v>2.139</v>
      </c>
      <c r="N192" s="27">
        <v>0.456</v>
      </c>
      <c r="O192" s="27">
        <v>0.254</v>
      </c>
      <c r="P192" s="27">
        <v>99.457</v>
      </c>
      <c r="Q192" s="27"/>
    </row>
    <row r="193" spans="1:17" s="6" customFormat="1" ht="14.25">
      <c r="A193" s="107" t="s">
        <v>1474</v>
      </c>
      <c r="B193" s="41">
        <v>40</v>
      </c>
      <c r="C193" s="26">
        <v>36259</v>
      </c>
      <c r="D193" s="24">
        <v>1</v>
      </c>
      <c r="E193" s="41">
        <v>8</v>
      </c>
      <c r="F193" s="27">
        <v>50.529</v>
      </c>
      <c r="G193" s="27">
        <v>2.383</v>
      </c>
      <c r="H193" s="27">
        <v>12.657</v>
      </c>
      <c r="I193" s="27">
        <v>10.97</v>
      </c>
      <c r="J193" s="27">
        <v>0.136</v>
      </c>
      <c r="K193" s="27">
        <v>9.278</v>
      </c>
      <c r="L193" s="27">
        <v>10.757</v>
      </c>
      <c r="M193" s="27">
        <v>2.19</v>
      </c>
      <c r="N193" s="27">
        <v>0.476</v>
      </c>
      <c r="O193" s="27">
        <v>0.276</v>
      </c>
      <c r="P193" s="27">
        <v>99.652</v>
      </c>
      <c r="Q193" s="27"/>
    </row>
    <row r="194" spans="1:17" s="6" customFormat="1" ht="14.25">
      <c r="A194" s="107" t="s">
        <v>1474</v>
      </c>
      <c r="B194" s="41">
        <v>41</v>
      </c>
      <c r="C194" s="26">
        <v>36259</v>
      </c>
      <c r="D194" s="24">
        <v>1</v>
      </c>
      <c r="E194" s="41">
        <v>8</v>
      </c>
      <c r="F194" s="27">
        <v>50.319</v>
      </c>
      <c r="G194" s="27">
        <v>2.278</v>
      </c>
      <c r="H194" s="27">
        <v>12.638</v>
      </c>
      <c r="I194" s="27">
        <v>11.166</v>
      </c>
      <c r="J194" s="27">
        <v>0.186</v>
      </c>
      <c r="K194" s="27">
        <v>9.343</v>
      </c>
      <c r="L194" s="27">
        <v>10.819</v>
      </c>
      <c r="M194" s="27">
        <v>2.13</v>
      </c>
      <c r="N194" s="27">
        <v>0.47</v>
      </c>
      <c r="O194" s="27">
        <v>0.23</v>
      </c>
      <c r="P194" s="27">
        <v>99.579</v>
      </c>
      <c r="Q194" s="27"/>
    </row>
    <row r="195" spans="1:17" s="6" customFormat="1" ht="14.25">
      <c r="A195" s="107" t="s">
        <v>1474</v>
      </c>
      <c r="B195" s="41">
        <v>42</v>
      </c>
      <c r="C195" s="26">
        <v>36259</v>
      </c>
      <c r="D195" s="24">
        <v>1</v>
      </c>
      <c r="E195" s="41">
        <v>8</v>
      </c>
      <c r="F195" s="27">
        <v>50.723</v>
      </c>
      <c r="G195" s="27">
        <v>2.082</v>
      </c>
      <c r="H195" s="27">
        <v>13.053</v>
      </c>
      <c r="I195" s="27">
        <v>10.896</v>
      </c>
      <c r="J195" s="27">
        <v>0.17</v>
      </c>
      <c r="K195" s="27">
        <v>8.638</v>
      </c>
      <c r="L195" s="27">
        <v>10.647</v>
      </c>
      <c r="M195" s="27">
        <v>2.104</v>
      </c>
      <c r="N195" s="27">
        <v>0.378</v>
      </c>
      <c r="O195" s="27">
        <v>0.225</v>
      </c>
      <c r="P195" s="27">
        <v>98.916</v>
      </c>
      <c r="Q195" s="27"/>
    </row>
    <row r="196" spans="1:17" s="6" customFormat="1" ht="14.25">
      <c r="A196" s="107" t="s">
        <v>1474</v>
      </c>
      <c r="B196" s="41">
        <v>43</v>
      </c>
      <c r="C196" s="26">
        <v>36259</v>
      </c>
      <c r="D196" s="24">
        <v>1</v>
      </c>
      <c r="E196" s="41">
        <v>8</v>
      </c>
      <c r="F196" s="27">
        <v>50.224</v>
      </c>
      <c r="G196" s="27">
        <v>2.349</v>
      </c>
      <c r="H196" s="27">
        <v>12.516</v>
      </c>
      <c r="I196" s="27">
        <v>10.938</v>
      </c>
      <c r="J196" s="27">
        <v>0.182</v>
      </c>
      <c r="K196" s="27">
        <v>9.487</v>
      </c>
      <c r="L196" s="27">
        <v>10.682</v>
      </c>
      <c r="M196" s="27">
        <v>2.028</v>
      </c>
      <c r="N196" s="27">
        <v>0.467</v>
      </c>
      <c r="O196" s="27">
        <v>0.243</v>
      </c>
      <c r="P196" s="27">
        <v>99.116</v>
      </c>
      <c r="Q196" s="27"/>
    </row>
    <row r="197" spans="1:17" s="6" customFormat="1" ht="14.25">
      <c r="A197" s="107" t="s">
        <v>1474</v>
      </c>
      <c r="B197" s="41">
        <v>44</v>
      </c>
      <c r="C197" s="26">
        <v>36259</v>
      </c>
      <c r="D197" s="24">
        <v>1</v>
      </c>
      <c r="E197" s="41">
        <v>8</v>
      </c>
      <c r="F197" s="27">
        <v>50.759</v>
      </c>
      <c r="G197" s="27">
        <v>2.309</v>
      </c>
      <c r="H197" s="27">
        <v>12.722</v>
      </c>
      <c r="I197" s="27">
        <v>10.785</v>
      </c>
      <c r="J197" s="27">
        <v>0.137</v>
      </c>
      <c r="K197" s="27">
        <v>8.982</v>
      </c>
      <c r="L197" s="27">
        <v>10.76</v>
      </c>
      <c r="M197" s="27">
        <v>2.184</v>
      </c>
      <c r="N197" s="27">
        <v>0.459</v>
      </c>
      <c r="O197" s="27">
        <v>0.221</v>
      </c>
      <c r="P197" s="27">
        <v>99.318</v>
      </c>
      <c r="Q197" s="27"/>
    </row>
    <row r="198" spans="1:17" s="6" customFormat="1" ht="14.25">
      <c r="A198" s="107" t="s">
        <v>1474</v>
      </c>
      <c r="B198" s="41">
        <v>45</v>
      </c>
      <c r="C198" s="26">
        <v>36259</v>
      </c>
      <c r="D198" s="24">
        <v>1</v>
      </c>
      <c r="E198" s="41">
        <v>8</v>
      </c>
      <c r="F198" s="27">
        <v>50.405</v>
      </c>
      <c r="G198" s="27">
        <v>2.271</v>
      </c>
      <c r="H198" s="27">
        <v>12.563</v>
      </c>
      <c r="I198" s="27">
        <v>11.058</v>
      </c>
      <c r="J198" s="27">
        <v>0.163</v>
      </c>
      <c r="K198" s="27">
        <v>9.478</v>
      </c>
      <c r="L198" s="27">
        <v>10.703</v>
      </c>
      <c r="M198" s="27">
        <v>2.076</v>
      </c>
      <c r="N198" s="27">
        <v>0.469</v>
      </c>
      <c r="O198" s="27">
        <v>0.243</v>
      </c>
      <c r="P198" s="27">
        <v>99.429</v>
      </c>
      <c r="Q198" s="27"/>
    </row>
    <row r="199" spans="1:17" s="6" customFormat="1" ht="14.25">
      <c r="A199" s="107" t="s">
        <v>1474</v>
      </c>
      <c r="B199" s="41">
        <v>46</v>
      </c>
      <c r="C199" s="26">
        <v>36259</v>
      </c>
      <c r="D199" s="24">
        <v>1</v>
      </c>
      <c r="E199" s="41">
        <v>8</v>
      </c>
      <c r="F199" s="27">
        <v>50.486</v>
      </c>
      <c r="G199" s="27">
        <v>2.286</v>
      </c>
      <c r="H199" s="27">
        <v>12.741</v>
      </c>
      <c r="I199" s="27">
        <v>11.266</v>
      </c>
      <c r="J199" s="27">
        <v>0.194</v>
      </c>
      <c r="K199" s="27">
        <v>9.728</v>
      </c>
      <c r="L199" s="27">
        <v>10.75</v>
      </c>
      <c r="M199" s="27">
        <v>2.224</v>
      </c>
      <c r="N199" s="27">
        <v>0.461</v>
      </c>
      <c r="O199" s="27">
        <v>0.236</v>
      </c>
      <c r="P199" s="27">
        <v>100.372</v>
      </c>
      <c r="Q199" s="27"/>
    </row>
    <row r="200" spans="1:17" s="6" customFormat="1" ht="14.25">
      <c r="A200" s="107" t="s">
        <v>1474</v>
      </c>
      <c r="B200" s="41">
        <v>47</v>
      </c>
      <c r="C200" s="26">
        <v>36259</v>
      </c>
      <c r="D200" s="24">
        <v>1</v>
      </c>
      <c r="E200" s="41">
        <v>8</v>
      </c>
      <c r="F200" s="27">
        <v>50.075</v>
      </c>
      <c r="G200" s="27">
        <v>2.284</v>
      </c>
      <c r="H200" s="27">
        <v>12.766</v>
      </c>
      <c r="I200" s="27">
        <v>11.026</v>
      </c>
      <c r="J200" s="27">
        <v>0.178</v>
      </c>
      <c r="K200" s="27">
        <v>9.601</v>
      </c>
      <c r="L200" s="27">
        <v>10.692</v>
      </c>
      <c r="M200" s="27">
        <v>2.101</v>
      </c>
      <c r="N200" s="27">
        <v>0.469</v>
      </c>
      <c r="O200" s="27">
        <v>0.221</v>
      </c>
      <c r="P200" s="27">
        <v>99.413</v>
      </c>
      <c r="Q200" s="27"/>
    </row>
    <row r="201" spans="1:17" s="6" customFormat="1" ht="14.25">
      <c r="A201" s="107" t="s">
        <v>1474</v>
      </c>
      <c r="B201" s="41">
        <v>48</v>
      </c>
      <c r="C201" s="26">
        <v>36259</v>
      </c>
      <c r="D201" s="24">
        <v>1</v>
      </c>
      <c r="E201" s="41">
        <v>8</v>
      </c>
      <c r="F201" s="27">
        <v>50.124</v>
      </c>
      <c r="G201" s="27">
        <v>2.373</v>
      </c>
      <c r="H201" s="27">
        <v>12.644</v>
      </c>
      <c r="I201" s="27">
        <v>11.428</v>
      </c>
      <c r="J201" s="27">
        <v>0.205</v>
      </c>
      <c r="K201" s="27">
        <v>9.747</v>
      </c>
      <c r="L201" s="27">
        <v>10.721</v>
      </c>
      <c r="M201" s="27">
        <v>2.173</v>
      </c>
      <c r="N201" s="27">
        <v>0.483</v>
      </c>
      <c r="O201" s="27">
        <v>0.243</v>
      </c>
      <c r="P201" s="27">
        <v>100.141</v>
      </c>
      <c r="Q201" s="27"/>
    </row>
    <row r="202" spans="1:17" s="6" customFormat="1" ht="14.25">
      <c r="A202" s="107" t="s">
        <v>1474</v>
      </c>
      <c r="B202" s="41">
        <v>49</v>
      </c>
      <c r="C202" s="26">
        <v>36259</v>
      </c>
      <c r="D202" s="24">
        <v>1</v>
      </c>
      <c r="E202" s="41">
        <v>8</v>
      </c>
      <c r="F202" s="27">
        <v>53.379</v>
      </c>
      <c r="G202" s="27">
        <v>2.267</v>
      </c>
      <c r="H202" s="27">
        <v>14.046</v>
      </c>
      <c r="I202" s="27">
        <v>9.787</v>
      </c>
      <c r="J202" s="27">
        <v>0.142</v>
      </c>
      <c r="K202" s="27">
        <v>6.837</v>
      </c>
      <c r="L202" s="27">
        <v>11.291</v>
      </c>
      <c r="M202" s="27">
        <v>2.529</v>
      </c>
      <c r="N202" s="27">
        <v>0.382</v>
      </c>
      <c r="O202" s="27">
        <v>0.205</v>
      </c>
      <c r="P202" s="27">
        <v>100.865</v>
      </c>
      <c r="Q202" s="27"/>
    </row>
    <row r="203" spans="1:17" s="6" customFormat="1" ht="14.25">
      <c r="A203" s="107" t="s">
        <v>1474</v>
      </c>
      <c r="B203" s="41">
        <v>50</v>
      </c>
      <c r="C203" s="26">
        <v>36259</v>
      </c>
      <c r="D203" s="24">
        <v>1</v>
      </c>
      <c r="E203" s="41">
        <v>8</v>
      </c>
      <c r="F203" s="27">
        <v>50.429</v>
      </c>
      <c r="G203" s="27">
        <v>2.379</v>
      </c>
      <c r="H203" s="27">
        <v>12.663</v>
      </c>
      <c r="I203" s="27">
        <v>11.005</v>
      </c>
      <c r="J203" s="27">
        <v>0.178</v>
      </c>
      <c r="K203" s="27">
        <v>9.314</v>
      </c>
      <c r="L203" s="27">
        <v>10.827</v>
      </c>
      <c r="M203" s="27">
        <v>2.098</v>
      </c>
      <c r="N203" s="27">
        <v>0.491</v>
      </c>
      <c r="O203" s="27">
        <v>0.256</v>
      </c>
      <c r="P203" s="27">
        <v>99.64</v>
      </c>
      <c r="Q203" s="27"/>
    </row>
    <row r="204" spans="1:17" s="6" customFormat="1" ht="14.25">
      <c r="A204" s="107" t="s">
        <v>1474</v>
      </c>
      <c r="B204" s="41">
        <v>51</v>
      </c>
      <c r="C204" s="26">
        <v>36259</v>
      </c>
      <c r="D204" s="24">
        <v>1</v>
      </c>
      <c r="E204" s="41">
        <v>8</v>
      </c>
      <c r="F204" s="27">
        <v>50.967</v>
      </c>
      <c r="G204" s="27">
        <v>2.373</v>
      </c>
      <c r="H204" s="27">
        <v>12.966</v>
      </c>
      <c r="I204" s="27">
        <v>10.745</v>
      </c>
      <c r="J204" s="27">
        <v>0.13</v>
      </c>
      <c r="K204" s="27">
        <v>9.11</v>
      </c>
      <c r="L204" s="27">
        <v>10.886</v>
      </c>
      <c r="M204" s="27">
        <v>2.134</v>
      </c>
      <c r="N204" s="27">
        <v>0.506</v>
      </c>
      <c r="O204" s="27">
        <v>0.203</v>
      </c>
      <c r="P204" s="27">
        <v>100.02</v>
      </c>
      <c r="Q204" s="27"/>
    </row>
    <row r="205" spans="1:17" s="6" customFormat="1" ht="14.25">
      <c r="A205" s="107" t="s">
        <v>1474</v>
      </c>
      <c r="B205" s="41">
        <v>52</v>
      </c>
      <c r="C205" s="26">
        <v>36259</v>
      </c>
      <c r="D205" s="24">
        <v>1</v>
      </c>
      <c r="E205" s="41">
        <v>8</v>
      </c>
      <c r="F205" s="27">
        <v>50.535</v>
      </c>
      <c r="G205" s="27">
        <v>2.353</v>
      </c>
      <c r="H205" s="27">
        <v>12.54</v>
      </c>
      <c r="I205" s="27">
        <v>11.07</v>
      </c>
      <c r="J205" s="27">
        <v>0.102</v>
      </c>
      <c r="K205" s="27">
        <v>9.593</v>
      </c>
      <c r="L205" s="27">
        <v>10.657</v>
      </c>
      <c r="M205" s="27">
        <v>2.095</v>
      </c>
      <c r="N205" s="27">
        <v>0.482</v>
      </c>
      <c r="O205" s="27">
        <v>0.203</v>
      </c>
      <c r="P205" s="27">
        <v>99.63</v>
      </c>
      <c r="Q205" s="27"/>
    </row>
    <row r="206" spans="1:17" s="6" customFormat="1" ht="14.25">
      <c r="A206" s="107" t="s">
        <v>1474</v>
      </c>
      <c r="B206" s="41">
        <v>53</v>
      </c>
      <c r="C206" s="26">
        <v>36259</v>
      </c>
      <c r="D206" s="24">
        <v>1</v>
      </c>
      <c r="E206" s="41">
        <v>8</v>
      </c>
      <c r="F206" s="27">
        <v>50.384</v>
      </c>
      <c r="G206" s="27">
        <v>2.34</v>
      </c>
      <c r="H206" s="27">
        <v>12.693</v>
      </c>
      <c r="I206" s="27">
        <v>10.865</v>
      </c>
      <c r="J206" s="27">
        <v>0.167</v>
      </c>
      <c r="K206" s="27">
        <v>9.437</v>
      </c>
      <c r="L206" s="27">
        <v>10.684</v>
      </c>
      <c r="M206" s="27">
        <v>2.117</v>
      </c>
      <c r="N206" s="27">
        <v>0.479</v>
      </c>
      <c r="O206" s="27">
        <v>0.24</v>
      </c>
      <c r="P206" s="27">
        <v>99.406</v>
      </c>
      <c r="Q206" s="27"/>
    </row>
    <row r="207" spans="1:17" s="6" customFormat="1" ht="14.25">
      <c r="A207" s="107" t="s">
        <v>1474</v>
      </c>
      <c r="B207" s="41">
        <v>54</v>
      </c>
      <c r="C207" s="26">
        <v>36259</v>
      </c>
      <c r="D207" s="24">
        <v>1</v>
      </c>
      <c r="E207" s="41">
        <v>8</v>
      </c>
      <c r="F207" s="27">
        <v>50.481</v>
      </c>
      <c r="G207" s="27">
        <v>2.313</v>
      </c>
      <c r="H207" s="27">
        <v>12.601</v>
      </c>
      <c r="I207" s="27">
        <v>10.813</v>
      </c>
      <c r="J207" s="27">
        <v>0.121</v>
      </c>
      <c r="K207" s="27">
        <v>9.295</v>
      </c>
      <c r="L207" s="27">
        <v>10.671</v>
      </c>
      <c r="M207" s="27">
        <v>2.049</v>
      </c>
      <c r="N207" s="27">
        <v>0.496</v>
      </c>
      <c r="O207" s="27">
        <v>0.223</v>
      </c>
      <c r="P207" s="27">
        <v>99.063</v>
      </c>
      <c r="Q207" s="27"/>
    </row>
    <row r="208" spans="1:17" s="6" customFormat="1" ht="14.25">
      <c r="A208" s="107" t="s">
        <v>1474</v>
      </c>
      <c r="B208" s="41">
        <v>55</v>
      </c>
      <c r="C208" s="26">
        <v>36259</v>
      </c>
      <c r="D208" s="24">
        <v>1</v>
      </c>
      <c r="E208" s="41">
        <v>8</v>
      </c>
      <c r="F208" s="27">
        <v>50.98</v>
      </c>
      <c r="G208" s="27">
        <v>2.227</v>
      </c>
      <c r="H208" s="27">
        <v>13.191</v>
      </c>
      <c r="I208" s="27">
        <v>10.843</v>
      </c>
      <c r="J208" s="27">
        <v>0.236</v>
      </c>
      <c r="K208" s="27">
        <v>8.298</v>
      </c>
      <c r="L208" s="27">
        <v>10.926</v>
      </c>
      <c r="M208" s="27">
        <v>2.141</v>
      </c>
      <c r="N208" s="27">
        <v>0.393</v>
      </c>
      <c r="O208" s="27">
        <v>0.19</v>
      </c>
      <c r="P208" s="27">
        <v>99.425</v>
      </c>
      <c r="Q208" s="27"/>
    </row>
    <row r="209" spans="1:17" s="6" customFormat="1" ht="14.25">
      <c r="A209" s="107" t="s">
        <v>1474</v>
      </c>
      <c r="B209" s="41">
        <v>56</v>
      </c>
      <c r="C209" s="26">
        <v>36259</v>
      </c>
      <c r="D209" s="24">
        <v>1</v>
      </c>
      <c r="E209" s="41">
        <v>8</v>
      </c>
      <c r="F209" s="27">
        <v>49.986</v>
      </c>
      <c r="G209" s="27">
        <v>2.383</v>
      </c>
      <c r="H209" s="27">
        <v>12.546</v>
      </c>
      <c r="I209" s="27">
        <v>11.078</v>
      </c>
      <c r="J209" s="27">
        <v>0.167</v>
      </c>
      <c r="K209" s="27">
        <v>9.48</v>
      </c>
      <c r="L209" s="27">
        <v>10.804</v>
      </c>
      <c r="M209" s="27">
        <v>1.941</v>
      </c>
      <c r="N209" s="27">
        <v>0.481</v>
      </c>
      <c r="O209" s="27">
        <v>0.215</v>
      </c>
      <c r="P209" s="27">
        <v>99.081</v>
      </c>
      <c r="Q209" s="27"/>
    </row>
    <row r="210" spans="1:17" s="6" customFormat="1" ht="14.25">
      <c r="A210" s="107" t="s">
        <v>1474</v>
      </c>
      <c r="B210" s="41">
        <v>57</v>
      </c>
      <c r="C210" s="26">
        <v>36259</v>
      </c>
      <c r="D210" s="24">
        <v>1</v>
      </c>
      <c r="E210" s="41">
        <v>8</v>
      </c>
      <c r="F210" s="27">
        <v>50.473</v>
      </c>
      <c r="G210" s="27">
        <v>2.364</v>
      </c>
      <c r="H210" s="27">
        <v>12.482</v>
      </c>
      <c r="I210" s="27">
        <v>11.163</v>
      </c>
      <c r="J210" s="27">
        <v>0.198</v>
      </c>
      <c r="K210" s="27">
        <v>9.683</v>
      </c>
      <c r="L210" s="27">
        <v>10.66</v>
      </c>
      <c r="M210" s="27">
        <v>2.234</v>
      </c>
      <c r="N210" s="27">
        <v>0.459</v>
      </c>
      <c r="O210" s="27">
        <v>0.217</v>
      </c>
      <c r="P210" s="27">
        <v>99.933</v>
      </c>
      <c r="Q210" s="27"/>
    </row>
    <row r="211" spans="1:17" s="6" customFormat="1" ht="14.25">
      <c r="A211" s="107" t="s">
        <v>1474</v>
      </c>
      <c r="B211" s="41">
        <v>58</v>
      </c>
      <c r="C211" s="26">
        <v>36259</v>
      </c>
      <c r="D211" s="24">
        <v>1</v>
      </c>
      <c r="E211" s="41">
        <v>8</v>
      </c>
      <c r="F211" s="27">
        <v>50.342</v>
      </c>
      <c r="G211" s="27">
        <v>2.353</v>
      </c>
      <c r="H211" s="27">
        <v>12.655</v>
      </c>
      <c r="I211" s="27">
        <v>11.022</v>
      </c>
      <c r="J211" s="27">
        <v>0.22</v>
      </c>
      <c r="K211" s="27">
        <v>9.495</v>
      </c>
      <c r="L211" s="27">
        <v>10.64</v>
      </c>
      <c r="M211" s="27">
        <v>2.073</v>
      </c>
      <c r="N211" s="27">
        <v>0.474</v>
      </c>
      <c r="O211" s="27">
        <v>0.21</v>
      </c>
      <c r="P211" s="27">
        <v>99.484</v>
      </c>
      <c r="Q211" s="27"/>
    </row>
    <row r="212" spans="1:17" s="6" customFormat="1" ht="14.25">
      <c r="A212" s="107" t="s">
        <v>1474</v>
      </c>
      <c r="B212" s="41">
        <v>59</v>
      </c>
      <c r="C212" s="26">
        <v>36259</v>
      </c>
      <c r="D212" s="24">
        <v>1</v>
      </c>
      <c r="E212" s="41">
        <v>8</v>
      </c>
      <c r="F212" s="27">
        <v>52.933</v>
      </c>
      <c r="G212" s="27">
        <v>2.3</v>
      </c>
      <c r="H212" s="27">
        <v>14.081</v>
      </c>
      <c r="I212" s="27">
        <v>9.838</v>
      </c>
      <c r="J212" s="27">
        <v>0.206</v>
      </c>
      <c r="K212" s="27">
        <v>6.816</v>
      </c>
      <c r="L212" s="27">
        <v>11.253</v>
      </c>
      <c r="M212" s="27">
        <v>2.509</v>
      </c>
      <c r="N212" s="27">
        <v>0.385</v>
      </c>
      <c r="O212" s="27">
        <v>0.209</v>
      </c>
      <c r="P212" s="27">
        <v>100.53</v>
      </c>
      <c r="Q212" s="27"/>
    </row>
    <row r="213" spans="1:17" s="6" customFormat="1" ht="14.25">
      <c r="A213" s="107" t="s">
        <v>1474</v>
      </c>
      <c r="B213" s="41">
        <v>60</v>
      </c>
      <c r="C213" s="26">
        <v>36259</v>
      </c>
      <c r="D213" s="24">
        <v>1</v>
      </c>
      <c r="E213" s="41">
        <v>8</v>
      </c>
      <c r="F213" s="27">
        <v>50.606</v>
      </c>
      <c r="G213" s="27">
        <v>2.462</v>
      </c>
      <c r="H213" s="27">
        <v>12.714</v>
      </c>
      <c r="I213" s="27">
        <v>11.301</v>
      </c>
      <c r="J213" s="27">
        <v>0.251</v>
      </c>
      <c r="K213" s="27">
        <v>9.482</v>
      </c>
      <c r="L213" s="27">
        <v>10.867</v>
      </c>
      <c r="M213" s="27">
        <v>2.069</v>
      </c>
      <c r="N213" s="27">
        <v>0.471</v>
      </c>
      <c r="O213" s="27">
        <v>0.237</v>
      </c>
      <c r="P213" s="27">
        <v>100.46</v>
      </c>
      <c r="Q213" s="27"/>
    </row>
    <row r="214" spans="1:17" s="6" customFormat="1" ht="14.25">
      <c r="A214" s="107" t="s">
        <v>1474</v>
      </c>
      <c r="B214" s="41">
        <v>61</v>
      </c>
      <c r="C214" s="26">
        <v>36259</v>
      </c>
      <c r="D214" s="24">
        <v>1</v>
      </c>
      <c r="E214" s="41">
        <v>8</v>
      </c>
      <c r="F214" s="27">
        <v>52.289</v>
      </c>
      <c r="G214" s="27">
        <v>2.326</v>
      </c>
      <c r="H214" s="27">
        <v>14.116</v>
      </c>
      <c r="I214" s="27">
        <v>9.95</v>
      </c>
      <c r="J214" s="27">
        <v>0.194</v>
      </c>
      <c r="K214" s="27">
        <v>6.726</v>
      </c>
      <c r="L214" s="27">
        <v>11.131</v>
      </c>
      <c r="M214" s="27">
        <v>2.371</v>
      </c>
      <c r="N214" s="27">
        <v>0.385</v>
      </c>
      <c r="O214" s="27">
        <v>0.174</v>
      </c>
      <c r="P214" s="27">
        <v>99.662</v>
      </c>
      <c r="Q214" s="27"/>
    </row>
    <row r="215" spans="1:17" s="6" customFormat="1" ht="14.25">
      <c r="A215" s="107" t="s">
        <v>1474</v>
      </c>
      <c r="B215" s="41">
        <v>62</v>
      </c>
      <c r="C215" s="26">
        <v>36259</v>
      </c>
      <c r="D215" s="24">
        <v>1</v>
      </c>
      <c r="E215" s="41">
        <v>8</v>
      </c>
      <c r="F215" s="27">
        <v>50.339</v>
      </c>
      <c r="G215" s="27">
        <v>2.146</v>
      </c>
      <c r="H215" s="27">
        <v>12.846</v>
      </c>
      <c r="I215" s="27">
        <v>10.655</v>
      </c>
      <c r="J215" s="27">
        <v>0.201</v>
      </c>
      <c r="K215" s="27">
        <v>9.262</v>
      </c>
      <c r="L215" s="27">
        <v>10.752</v>
      </c>
      <c r="M215" s="27">
        <v>2.032</v>
      </c>
      <c r="N215" s="27">
        <v>0.376</v>
      </c>
      <c r="O215" s="27">
        <v>0.178</v>
      </c>
      <c r="P215" s="27">
        <v>98.787</v>
      </c>
      <c r="Q215" s="27"/>
    </row>
    <row r="216" spans="1:17" s="6" customFormat="1" ht="14.25">
      <c r="A216" s="107" t="s">
        <v>1474</v>
      </c>
      <c r="B216" s="41">
        <v>63</v>
      </c>
      <c r="C216" s="26">
        <v>36259</v>
      </c>
      <c r="D216" s="24">
        <v>1</v>
      </c>
      <c r="E216" s="41">
        <v>8</v>
      </c>
      <c r="F216" s="27">
        <v>50.293</v>
      </c>
      <c r="G216" s="27">
        <v>2.456</v>
      </c>
      <c r="H216" s="27">
        <v>12.578</v>
      </c>
      <c r="I216" s="27">
        <v>11.181</v>
      </c>
      <c r="J216" s="27">
        <v>0.239</v>
      </c>
      <c r="K216" s="27">
        <v>9.743</v>
      </c>
      <c r="L216" s="27">
        <v>10.689</v>
      </c>
      <c r="M216" s="27">
        <v>2.083</v>
      </c>
      <c r="N216" s="27">
        <v>0.457</v>
      </c>
      <c r="O216" s="27">
        <v>0.267</v>
      </c>
      <c r="P216" s="27">
        <v>99.986</v>
      </c>
      <c r="Q216" s="27"/>
    </row>
    <row r="217" spans="1:17" s="6" customFormat="1" ht="14.25">
      <c r="A217" s="107" t="s">
        <v>1474</v>
      </c>
      <c r="B217" s="41">
        <v>64</v>
      </c>
      <c r="C217" s="26">
        <v>36259</v>
      </c>
      <c r="D217" s="24">
        <v>1</v>
      </c>
      <c r="E217" s="41">
        <v>8</v>
      </c>
      <c r="F217" s="27">
        <v>50.187</v>
      </c>
      <c r="G217" s="27">
        <v>2.372</v>
      </c>
      <c r="H217" s="27">
        <v>12.802</v>
      </c>
      <c r="I217" s="27">
        <v>11.004</v>
      </c>
      <c r="J217" s="27">
        <v>0.262</v>
      </c>
      <c r="K217" s="27">
        <v>9.345</v>
      </c>
      <c r="L217" s="27">
        <v>10.983</v>
      </c>
      <c r="M217" s="27">
        <v>2.096</v>
      </c>
      <c r="N217" s="27">
        <v>0.485</v>
      </c>
      <c r="O217" s="27">
        <v>0.213</v>
      </c>
      <c r="P217" s="27">
        <v>99.749</v>
      </c>
      <c r="Q217" s="27"/>
    </row>
    <row r="218" spans="1:17" s="6" customFormat="1" ht="14.25">
      <c r="A218" s="107" t="s">
        <v>1474</v>
      </c>
      <c r="B218" s="41">
        <v>65</v>
      </c>
      <c r="C218" s="26">
        <v>36259</v>
      </c>
      <c r="D218" s="24">
        <v>1</v>
      </c>
      <c r="E218" s="41">
        <v>8</v>
      </c>
      <c r="F218" s="27">
        <v>50.863</v>
      </c>
      <c r="G218" s="27">
        <v>2.45</v>
      </c>
      <c r="H218" s="27">
        <v>12.82</v>
      </c>
      <c r="I218" s="27">
        <v>11.214</v>
      </c>
      <c r="J218" s="27">
        <v>0.232</v>
      </c>
      <c r="K218" s="27">
        <v>9.63</v>
      </c>
      <c r="L218" s="27">
        <v>10.743</v>
      </c>
      <c r="M218" s="27">
        <v>2.194</v>
      </c>
      <c r="N218" s="27">
        <v>0.463</v>
      </c>
      <c r="O218" s="27">
        <v>0.22</v>
      </c>
      <c r="P218" s="27">
        <v>100.829</v>
      </c>
      <c r="Q218" s="27"/>
    </row>
    <row r="219" spans="1:17" s="6" customFormat="1" ht="14.25">
      <c r="A219" s="107" t="s">
        <v>1474</v>
      </c>
      <c r="B219" s="41">
        <v>66</v>
      </c>
      <c r="C219" s="26">
        <v>36259</v>
      </c>
      <c r="D219" s="24">
        <v>1</v>
      </c>
      <c r="E219" s="41">
        <v>8</v>
      </c>
      <c r="F219" s="27">
        <v>50.453</v>
      </c>
      <c r="G219" s="27">
        <v>2.401</v>
      </c>
      <c r="H219" s="27">
        <v>12.844</v>
      </c>
      <c r="I219" s="27">
        <v>10.83</v>
      </c>
      <c r="J219" s="27">
        <v>0.235</v>
      </c>
      <c r="K219" s="27">
        <v>9.457</v>
      </c>
      <c r="L219" s="27">
        <v>10.863</v>
      </c>
      <c r="M219" s="27">
        <v>2.23</v>
      </c>
      <c r="N219" s="27">
        <v>0.484</v>
      </c>
      <c r="O219" s="27">
        <v>0.215</v>
      </c>
      <c r="P219" s="27">
        <v>100.012</v>
      </c>
      <c r="Q219" s="27"/>
    </row>
    <row r="220" spans="1:17" s="6" customFormat="1" ht="14.25">
      <c r="A220" s="107" t="s">
        <v>1474</v>
      </c>
      <c r="B220" s="41">
        <v>67</v>
      </c>
      <c r="C220" s="26">
        <v>36259</v>
      </c>
      <c r="D220" s="24">
        <v>1</v>
      </c>
      <c r="E220" s="41">
        <v>8</v>
      </c>
      <c r="F220" s="27">
        <v>52.83</v>
      </c>
      <c r="G220" s="27">
        <v>2.231</v>
      </c>
      <c r="H220" s="27">
        <v>14.112</v>
      </c>
      <c r="I220" s="27">
        <v>9.71</v>
      </c>
      <c r="J220" s="27">
        <v>0.179</v>
      </c>
      <c r="K220" s="27">
        <v>6.804</v>
      </c>
      <c r="L220" s="27">
        <v>11.159</v>
      </c>
      <c r="M220" s="27">
        <v>2.45</v>
      </c>
      <c r="N220" s="27">
        <v>0.373</v>
      </c>
      <c r="O220" s="27">
        <v>0.15</v>
      </c>
      <c r="P220" s="27">
        <v>99.998</v>
      </c>
      <c r="Q220" s="27"/>
    </row>
    <row r="221" spans="1:17" ht="14.25">
      <c r="A221" s="28"/>
      <c r="B221" s="24"/>
      <c r="C221" s="26"/>
      <c r="D221" s="24" t="s">
        <v>436</v>
      </c>
      <c r="E221" s="23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3"/>
    </row>
    <row r="222" spans="1:27" ht="14.25">
      <c r="A222" s="28" t="s">
        <v>1475</v>
      </c>
      <c r="B222" s="24">
        <v>114</v>
      </c>
      <c r="C222" s="26">
        <v>37338</v>
      </c>
      <c r="D222" s="24">
        <v>1</v>
      </c>
      <c r="E222" s="24">
        <v>7</v>
      </c>
      <c r="F222" s="27">
        <v>49.053</v>
      </c>
      <c r="G222" s="27">
        <v>2.391</v>
      </c>
      <c r="H222" s="27">
        <v>12.803</v>
      </c>
      <c r="I222" s="27">
        <v>10.877</v>
      </c>
      <c r="J222" s="27">
        <v>0.272</v>
      </c>
      <c r="K222" s="27">
        <v>10.48</v>
      </c>
      <c r="L222" s="27">
        <v>10.473</v>
      </c>
      <c r="M222" s="27">
        <v>2.069</v>
      </c>
      <c r="N222" s="27">
        <v>0.479</v>
      </c>
      <c r="O222" s="27">
        <v>0.293</v>
      </c>
      <c r="P222" s="27">
        <v>99.19</v>
      </c>
      <c r="Q222" s="89"/>
      <c r="S222" s="17"/>
      <c r="T222" s="17"/>
      <c r="U222" s="17"/>
      <c r="V222" s="17"/>
      <c r="W222" s="17"/>
      <c r="X222" s="17"/>
      <c r="Y222" s="17"/>
      <c r="Z222" s="17"/>
      <c r="AA222" s="17"/>
    </row>
    <row r="223" spans="1:27" ht="14.25">
      <c r="A223" s="28" t="s">
        <v>1475</v>
      </c>
      <c r="B223" s="24">
        <v>115</v>
      </c>
      <c r="C223" s="26">
        <v>37338</v>
      </c>
      <c r="D223" s="24">
        <v>1</v>
      </c>
      <c r="E223" s="24">
        <v>7</v>
      </c>
      <c r="F223" s="27">
        <v>49.726</v>
      </c>
      <c r="G223" s="27">
        <v>2.398</v>
      </c>
      <c r="H223" s="27">
        <v>12.607</v>
      </c>
      <c r="I223" s="27">
        <v>10.992</v>
      </c>
      <c r="J223" s="27">
        <v>0.13</v>
      </c>
      <c r="K223" s="27">
        <v>9.998</v>
      </c>
      <c r="L223" s="27">
        <v>10.634</v>
      </c>
      <c r="M223" s="27">
        <v>2.132</v>
      </c>
      <c r="N223" s="27">
        <v>0.482</v>
      </c>
      <c r="O223" s="27">
        <v>0.315</v>
      </c>
      <c r="P223" s="27">
        <v>99.414</v>
      </c>
      <c r="Q223" s="89"/>
      <c r="S223" s="17"/>
      <c r="T223" s="17"/>
      <c r="U223" s="17"/>
      <c r="V223" s="17"/>
      <c r="W223" s="17"/>
      <c r="X223" s="17"/>
      <c r="Y223" s="17"/>
      <c r="Z223" s="17"/>
      <c r="AA223" s="17"/>
    </row>
    <row r="224" spans="1:27" ht="14.25">
      <c r="A224" s="28" t="s">
        <v>1475</v>
      </c>
      <c r="B224" s="24">
        <v>116</v>
      </c>
      <c r="C224" s="26">
        <v>37338</v>
      </c>
      <c r="D224" s="24">
        <v>1</v>
      </c>
      <c r="E224" s="24">
        <v>7</v>
      </c>
      <c r="F224" s="27">
        <v>49.52</v>
      </c>
      <c r="G224" s="27">
        <v>2.469</v>
      </c>
      <c r="H224" s="27">
        <v>12.746</v>
      </c>
      <c r="I224" s="27">
        <v>11.088</v>
      </c>
      <c r="J224" s="27">
        <v>0.172</v>
      </c>
      <c r="K224" s="27">
        <v>9.735</v>
      </c>
      <c r="L224" s="27">
        <v>10.545</v>
      </c>
      <c r="M224" s="27">
        <v>2.004</v>
      </c>
      <c r="N224" s="27">
        <v>0.457</v>
      </c>
      <c r="O224" s="27">
        <v>0.248</v>
      </c>
      <c r="P224" s="27">
        <v>98.984</v>
      </c>
      <c r="Q224" s="89"/>
      <c r="S224" s="17"/>
      <c r="T224" s="17"/>
      <c r="U224" s="17"/>
      <c r="V224" s="17"/>
      <c r="W224" s="17"/>
      <c r="X224" s="17"/>
      <c r="Y224" s="17"/>
      <c r="Z224" s="17"/>
      <c r="AA224" s="17"/>
    </row>
    <row r="225" spans="1:27" ht="14.25">
      <c r="A225" s="28" t="s">
        <v>1475</v>
      </c>
      <c r="B225" s="24">
        <v>117</v>
      </c>
      <c r="C225" s="26">
        <v>37338</v>
      </c>
      <c r="D225" s="24">
        <v>1</v>
      </c>
      <c r="E225" s="24">
        <v>7</v>
      </c>
      <c r="F225" s="27">
        <v>49.919</v>
      </c>
      <c r="G225" s="27">
        <v>2.362</v>
      </c>
      <c r="H225" s="27">
        <v>12.932</v>
      </c>
      <c r="I225" s="27">
        <v>11.058</v>
      </c>
      <c r="J225" s="27">
        <v>0.107</v>
      </c>
      <c r="K225" s="27">
        <v>9.939</v>
      </c>
      <c r="L225" s="27">
        <v>10.468</v>
      </c>
      <c r="M225" s="27">
        <v>2.117</v>
      </c>
      <c r="N225" s="27">
        <v>0.48</v>
      </c>
      <c r="O225" s="27">
        <v>0.289</v>
      </c>
      <c r="P225" s="27">
        <v>99.671</v>
      </c>
      <c r="Q225" s="89"/>
      <c r="S225" s="17"/>
      <c r="T225" s="17"/>
      <c r="U225" s="17"/>
      <c r="V225" s="17"/>
      <c r="W225" s="17"/>
      <c r="X225" s="17"/>
      <c r="Y225" s="17"/>
      <c r="Z225" s="17"/>
      <c r="AA225" s="17"/>
    </row>
    <row r="226" spans="1:27" ht="14.25">
      <c r="A226" s="28" t="s">
        <v>1475</v>
      </c>
      <c r="B226" s="24">
        <v>118</v>
      </c>
      <c r="C226" s="26">
        <v>37338</v>
      </c>
      <c r="D226" s="24">
        <v>1</v>
      </c>
      <c r="E226" s="24">
        <v>7</v>
      </c>
      <c r="F226" s="27">
        <v>50.222</v>
      </c>
      <c r="G226" s="27">
        <v>2.485</v>
      </c>
      <c r="H226" s="27">
        <v>13.034</v>
      </c>
      <c r="I226" s="27">
        <v>10.907</v>
      </c>
      <c r="J226" s="27">
        <v>0.207</v>
      </c>
      <c r="K226" s="27">
        <v>9.241</v>
      </c>
      <c r="L226" s="27">
        <v>10.71</v>
      </c>
      <c r="M226" s="27">
        <v>2.172</v>
      </c>
      <c r="N226" s="27">
        <v>0.492</v>
      </c>
      <c r="O226" s="27">
        <v>0.296</v>
      </c>
      <c r="P226" s="27">
        <v>99.766</v>
      </c>
      <c r="Q226" s="89"/>
      <c r="S226" s="17"/>
      <c r="T226" s="17"/>
      <c r="U226" s="17"/>
      <c r="V226" s="17"/>
      <c r="W226" s="17"/>
      <c r="X226" s="17"/>
      <c r="Y226" s="17"/>
      <c r="Z226" s="17"/>
      <c r="AA226" s="17"/>
    </row>
    <row r="227" spans="1:27" ht="14.25">
      <c r="A227" s="28" t="s">
        <v>1475</v>
      </c>
      <c r="B227" s="24">
        <v>119</v>
      </c>
      <c r="C227" s="26">
        <v>37338</v>
      </c>
      <c r="D227" s="24">
        <v>1</v>
      </c>
      <c r="E227" s="24">
        <v>7</v>
      </c>
      <c r="F227" s="27">
        <v>50.3</v>
      </c>
      <c r="G227" s="27">
        <v>2.505</v>
      </c>
      <c r="H227" s="27">
        <v>12.844</v>
      </c>
      <c r="I227" s="27">
        <v>10.28</v>
      </c>
      <c r="J227" s="27">
        <v>0.184</v>
      </c>
      <c r="K227" s="27">
        <v>9.979</v>
      </c>
      <c r="L227" s="27">
        <v>10.488</v>
      </c>
      <c r="M227" s="27">
        <v>2.054</v>
      </c>
      <c r="N227" s="27">
        <v>0.481</v>
      </c>
      <c r="O227" s="27">
        <v>0.274</v>
      </c>
      <c r="P227" s="27">
        <v>99.389</v>
      </c>
      <c r="Q227" s="89"/>
      <c r="S227" s="17"/>
      <c r="T227" s="17"/>
      <c r="U227" s="17"/>
      <c r="V227" s="17"/>
      <c r="W227" s="17"/>
      <c r="X227" s="17"/>
      <c r="Y227" s="17"/>
      <c r="Z227" s="17"/>
      <c r="AA227" s="17"/>
    </row>
    <row r="228" spans="1:27" ht="14.25">
      <c r="A228" s="28" t="s">
        <v>1475</v>
      </c>
      <c r="B228" s="24">
        <v>120</v>
      </c>
      <c r="C228" s="26">
        <v>37338</v>
      </c>
      <c r="D228" s="24">
        <v>1</v>
      </c>
      <c r="E228" s="24">
        <v>7</v>
      </c>
      <c r="F228" s="27">
        <v>50.231</v>
      </c>
      <c r="G228" s="27">
        <v>2.449</v>
      </c>
      <c r="H228" s="27">
        <v>12.78</v>
      </c>
      <c r="I228" s="27">
        <v>11.131</v>
      </c>
      <c r="J228" s="27">
        <v>0.111</v>
      </c>
      <c r="K228" s="27">
        <v>9.696</v>
      </c>
      <c r="L228" s="27">
        <v>10.696</v>
      </c>
      <c r="M228" s="27">
        <v>2.19</v>
      </c>
      <c r="N228" s="27">
        <v>0.484</v>
      </c>
      <c r="O228" s="27">
        <v>0.266</v>
      </c>
      <c r="P228" s="27">
        <v>100.034</v>
      </c>
      <c r="Q228" s="89"/>
      <c r="S228" s="17"/>
      <c r="T228" s="17"/>
      <c r="U228" s="17"/>
      <c r="V228" s="17"/>
      <c r="W228" s="17"/>
      <c r="X228" s="17"/>
      <c r="Y228" s="17"/>
      <c r="Z228" s="17"/>
      <c r="AA228" s="17"/>
    </row>
    <row r="229" spans="1:27" ht="14.25">
      <c r="A229" s="28" t="s">
        <v>1475</v>
      </c>
      <c r="B229" s="24">
        <v>121</v>
      </c>
      <c r="C229" s="26">
        <v>37338</v>
      </c>
      <c r="D229" s="24">
        <v>1</v>
      </c>
      <c r="E229" s="24">
        <v>7</v>
      </c>
      <c r="F229" s="27">
        <v>50.506</v>
      </c>
      <c r="G229" s="27">
        <v>2.53</v>
      </c>
      <c r="H229" s="27">
        <v>12.834</v>
      </c>
      <c r="I229" s="27">
        <v>11.062</v>
      </c>
      <c r="J229" s="27">
        <v>0.138</v>
      </c>
      <c r="K229" s="27">
        <v>9.867</v>
      </c>
      <c r="L229" s="27">
        <v>10.668</v>
      </c>
      <c r="M229" s="27">
        <v>2.151</v>
      </c>
      <c r="N229" s="27">
        <v>0.473</v>
      </c>
      <c r="O229" s="27">
        <v>0.304</v>
      </c>
      <c r="P229" s="27">
        <v>100.533</v>
      </c>
      <c r="Q229" s="89"/>
      <c r="S229" s="17"/>
      <c r="T229" s="17"/>
      <c r="U229" s="17"/>
      <c r="V229" s="17"/>
      <c r="W229" s="17"/>
      <c r="X229" s="17"/>
      <c r="Y229" s="17"/>
      <c r="Z229" s="17"/>
      <c r="AA229" s="17"/>
    </row>
    <row r="230" spans="1:27" ht="14.25">
      <c r="A230" s="28" t="s">
        <v>1475</v>
      </c>
      <c r="B230" s="24">
        <v>122</v>
      </c>
      <c r="C230" s="26">
        <v>37338</v>
      </c>
      <c r="D230" s="24">
        <v>1</v>
      </c>
      <c r="E230" s="24">
        <v>7</v>
      </c>
      <c r="F230" s="27">
        <v>49.765</v>
      </c>
      <c r="G230" s="27">
        <v>2.561</v>
      </c>
      <c r="H230" s="27">
        <v>13.059</v>
      </c>
      <c r="I230" s="27">
        <v>11.02</v>
      </c>
      <c r="J230" s="27">
        <v>0.165</v>
      </c>
      <c r="K230" s="27">
        <v>8.873</v>
      </c>
      <c r="L230" s="27">
        <v>10.741</v>
      </c>
      <c r="M230" s="27">
        <v>2.243</v>
      </c>
      <c r="N230" s="27">
        <v>0.507</v>
      </c>
      <c r="O230" s="27">
        <v>0.27</v>
      </c>
      <c r="P230" s="27">
        <v>99.204</v>
      </c>
      <c r="Q230" s="89"/>
      <c r="S230" s="17"/>
      <c r="T230" s="17"/>
      <c r="U230" s="17"/>
      <c r="V230" s="17"/>
      <c r="W230" s="17"/>
      <c r="X230" s="17"/>
      <c r="Y230" s="17"/>
      <c r="Z230" s="17"/>
      <c r="AA230" s="17"/>
    </row>
    <row r="231" spans="1:27" ht="14.25">
      <c r="A231" s="28" t="s">
        <v>1475</v>
      </c>
      <c r="B231" s="24">
        <v>123</v>
      </c>
      <c r="C231" s="26">
        <v>37338</v>
      </c>
      <c r="D231" s="24">
        <v>1</v>
      </c>
      <c r="E231" s="24">
        <v>7</v>
      </c>
      <c r="F231" s="27">
        <v>49.141</v>
      </c>
      <c r="G231" s="27">
        <v>2.341</v>
      </c>
      <c r="H231" s="27">
        <v>12.659</v>
      </c>
      <c r="I231" s="27">
        <v>10.96</v>
      </c>
      <c r="J231" s="27">
        <v>0.142</v>
      </c>
      <c r="K231" s="27">
        <v>9.615</v>
      </c>
      <c r="L231" s="27">
        <v>10.726</v>
      </c>
      <c r="M231" s="27">
        <v>2.148</v>
      </c>
      <c r="N231" s="27">
        <v>0.49</v>
      </c>
      <c r="O231" s="27">
        <v>0.334</v>
      </c>
      <c r="P231" s="27">
        <v>98.556</v>
      </c>
      <c r="Q231" s="89"/>
      <c r="S231" s="17"/>
      <c r="T231" s="17"/>
      <c r="U231" s="17"/>
      <c r="V231" s="17"/>
      <c r="W231" s="17"/>
      <c r="X231" s="17"/>
      <c r="Y231" s="17"/>
      <c r="Z231" s="17"/>
      <c r="AA231" s="17"/>
    </row>
    <row r="232" spans="1:27" ht="14.25">
      <c r="A232" s="28" t="s">
        <v>1475</v>
      </c>
      <c r="B232" s="24">
        <v>124</v>
      </c>
      <c r="C232" s="26">
        <v>37338</v>
      </c>
      <c r="D232" s="24">
        <v>1</v>
      </c>
      <c r="E232" s="24">
        <v>7</v>
      </c>
      <c r="F232" s="27">
        <v>50.449</v>
      </c>
      <c r="G232" s="27">
        <v>2.408</v>
      </c>
      <c r="H232" s="27">
        <v>12.709</v>
      </c>
      <c r="I232" s="27">
        <v>10.666</v>
      </c>
      <c r="J232" s="27">
        <v>0.203</v>
      </c>
      <c r="K232" s="27">
        <v>9.779</v>
      </c>
      <c r="L232" s="27">
        <v>10.921</v>
      </c>
      <c r="M232" s="27">
        <v>2.037</v>
      </c>
      <c r="N232" s="27">
        <v>0.473</v>
      </c>
      <c r="O232" s="27">
        <v>0.265</v>
      </c>
      <c r="P232" s="27">
        <v>99.91</v>
      </c>
      <c r="Q232" s="89"/>
      <c r="S232" s="17"/>
      <c r="T232" s="17"/>
      <c r="U232" s="17"/>
      <c r="V232" s="17"/>
      <c r="W232" s="17"/>
      <c r="X232" s="17"/>
      <c r="Y232" s="17"/>
      <c r="Z232" s="17"/>
      <c r="AA232" s="17"/>
    </row>
    <row r="233" spans="1:27" ht="14.25">
      <c r="A233" s="28" t="s">
        <v>1475</v>
      </c>
      <c r="B233" s="24">
        <v>125</v>
      </c>
      <c r="C233" s="26">
        <v>37338</v>
      </c>
      <c r="D233" s="24">
        <v>1</v>
      </c>
      <c r="E233" s="24">
        <v>7</v>
      </c>
      <c r="F233" s="27">
        <v>49.829</v>
      </c>
      <c r="G233" s="27">
        <v>2.501</v>
      </c>
      <c r="H233" s="27">
        <v>12.835</v>
      </c>
      <c r="I233" s="27">
        <v>10.978</v>
      </c>
      <c r="J233" s="27">
        <v>0.172</v>
      </c>
      <c r="K233" s="27">
        <v>9.586</v>
      </c>
      <c r="L233" s="27">
        <v>10.782</v>
      </c>
      <c r="M233" s="27">
        <v>2.109</v>
      </c>
      <c r="N233" s="27">
        <v>0.468</v>
      </c>
      <c r="O233" s="27">
        <v>0.212</v>
      </c>
      <c r="P233" s="27">
        <v>99.472</v>
      </c>
      <c r="Q233" s="89"/>
      <c r="S233" s="17"/>
      <c r="T233" s="17"/>
      <c r="U233" s="17"/>
      <c r="V233" s="17"/>
      <c r="W233" s="17"/>
      <c r="X233" s="17"/>
      <c r="Y233" s="17"/>
      <c r="Z233" s="17"/>
      <c r="AA233" s="17"/>
    </row>
    <row r="234" spans="1:17" ht="14.25">
      <c r="A234" s="28"/>
      <c r="B234" s="24"/>
      <c r="C234" s="26" t="s">
        <v>436</v>
      </c>
      <c r="D234" s="24" t="s">
        <v>436</v>
      </c>
      <c r="E234" s="23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3"/>
    </row>
    <row r="235" spans="1:27" ht="14.25">
      <c r="A235" s="28" t="s">
        <v>1476</v>
      </c>
      <c r="B235" s="24">
        <v>98</v>
      </c>
      <c r="C235" s="26">
        <v>37338</v>
      </c>
      <c r="D235" s="24">
        <v>1</v>
      </c>
      <c r="E235" s="24">
        <v>6</v>
      </c>
      <c r="F235" s="27">
        <v>49.464</v>
      </c>
      <c r="G235" s="27">
        <v>2.429</v>
      </c>
      <c r="H235" s="27">
        <v>12.677</v>
      </c>
      <c r="I235" s="27">
        <v>11.262</v>
      </c>
      <c r="J235" s="27">
        <v>0.149</v>
      </c>
      <c r="K235" s="27">
        <v>9.544</v>
      </c>
      <c r="L235" s="27">
        <v>10.408</v>
      </c>
      <c r="M235" s="27">
        <v>2.15</v>
      </c>
      <c r="N235" s="27">
        <v>0.463</v>
      </c>
      <c r="O235" s="27">
        <v>0.295</v>
      </c>
      <c r="P235" s="27">
        <v>98.841</v>
      </c>
      <c r="Q235" s="89"/>
      <c r="S235" s="17"/>
      <c r="T235" s="17"/>
      <c r="U235" s="17"/>
      <c r="V235" s="17"/>
      <c r="W235" s="17"/>
      <c r="X235" s="17"/>
      <c r="Y235" s="17"/>
      <c r="Z235" s="17"/>
      <c r="AA235" s="17"/>
    </row>
    <row r="236" spans="1:27" ht="14.25">
      <c r="A236" s="28" t="s">
        <v>1476</v>
      </c>
      <c r="B236" s="24">
        <v>99</v>
      </c>
      <c r="C236" s="26">
        <v>37338</v>
      </c>
      <c r="D236" s="24">
        <v>1</v>
      </c>
      <c r="E236" s="24">
        <v>6</v>
      </c>
      <c r="F236" s="27">
        <v>50.559</v>
      </c>
      <c r="G236" s="27">
        <v>2.53</v>
      </c>
      <c r="H236" s="27">
        <v>13.094</v>
      </c>
      <c r="I236" s="27">
        <v>11.21</v>
      </c>
      <c r="J236" s="27">
        <v>0.126</v>
      </c>
      <c r="K236" s="27">
        <v>9.291</v>
      </c>
      <c r="L236" s="27">
        <v>10.659</v>
      </c>
      <c r="M236" s="27">
        <v>2.17</v>
      </c>
      <c r="N236" s="27">
        <v>0.472</v>
      </c>
      <c r="O236" s="27">
        <v>0.295</v>
      </c>
      <c r="P236" s="27">
        <v>100.406</v>
      </c>
      <c r="Q236" s="89"/>
      <c r="S236" s="17"/>
      <c r="T236" s="17"/>
      <c r="U236" s="17"/>
      <c r="V236" s="17"/>
      <c r="W236" s="17"/>
      <c r="X236" s="17"/>
      <c r="Y236" s="17"/>
      <c r="Z236" s="17"/>
      <c r="AA236" s="17"/>
    </row>
    <row r="237" spans="1:27" ht="14.25">
      <c r="A237" s="28" t="s">
        <v>1476</v>
      </c>
      <c r="B237" s="24">
        <v>100</v>
      </c>
      <c r="C237" s="26">
        <v>37338</v>
      </c>
      <c r="D237" s="24">
        <v>1</v>
      </c>
      <c r="E237" s="24">
        <v>6</v>
      </c>
      <c r="F237" s="27">
        <v>50.604</v>
      </c>
      <c r="G237" s="27">
        <v>2.48</v>
      </c>
      <c r="H237" s="27">
        <v>12.964</v>
      </c>
      <c r="I237" s="27">
        <v>10.71</v>
      </c>
      <c r="J237" s="27">
        <v>0.238</v>
      </c>
      <c r="K237" s="27">
        <v>9.816</v>
      </c>
      <c r="L237" s="27">
        <v>10.751</v>
      </c>
      <c r="M237" s="27">
        <v>2.055</v>
      </c>
      <c r="N237" s="27">
        <v>0.466</v>
      </c>
      <c r="O237" s="27">
        <v>0.285</v>
      </c>
      <c r="P237" s="27">
        <v>100.369</v>
      </c>
      <c r="Q237" s="89"/>
      <c r="S237" s="17"/>
      <c r="T237" s="17"/>
      <c r="U237" s="17"/>
      <c r="V237" s="17"/>
      <c r="W237" s="17"/>
      <c r="X237" s="17"/>
      <c r="Y237" s="17"/>
      <c r="Z237" s="17"/>
      <c r="AA237" s="17"/>
    </row>
    <row r="238" spans="1:27" ht="14.25">
      <c r="A238" s="28" t="s">
        <v>1476</v>
      </c>
      <c r="B238" s="24">
        <v>101</v>
      </c>
      <c r="C238" s="26">
        <v>37338</v>
      </c>
      <c r="D238" s="24">
        <v>1</v>
      </c>
      <c r="E238" s="24">
        <v>6</v>
      </c>
      <c r="F238" s="27">
        <v>50.117</v>
      </c>
      <c r="G238" s="27">
        <v>2.586</v>
      </c>
      <c r="H238" s="27">
        <v>12.762</v>
      </c>
      <c r="I238" s="27">
        <v>10.421</v>
      </c>
      <c r="J238" s="27">
        <v>0.215</v>
      </c>
      <c r="K238" s="27">
        <v>9.57</v>
      </c>
      <c r="L238" s="27">
        <v>10.521</v>
      </c>
      <c r="M238" s="27">
        <v>2.165</v>
      </c>
      <c r="N238" s="27">
        <v>0.491</v>
      </c>
      <c r="O238" s="27">
        <v>0.288</v>
      </c>
      <c r="P238" s="27">
        <v>99.136</v>
      </c>
      <c r="Q238" s="89"/>
      <c r="S238" s="17"/>
      <c r="T238" s="17"/>
      <c r="U238" s="17"/>
      <c r="V238" s="17"/>
      <c r="W238" s="17"/>
      <c r="X238" s="17"/>
      <c r="Y238" s="17"/>
      <c r="Z238" s="17"/>
      <c r="AA238" s="17"/>
    </row>
    <row r="239" spans="1:27" ht="14.25">
      <c r="A239" s="28" t="s">
        <v>1476</v>
      </c>
      <c r="B239" s="24">
        <v>102</v>
      </c>
      <c r="C239" s="26">
        <v>37338</v>
      </c>
      <c r="D239" s="24">
        <v>1</v>
      </c>
      <c r="E239" s="24">
        <v>6</v>
      </c>
      <c r="F239" s="27">
        <v>50.322</v>
      </c>
      <c r="G239" s="27">
        <v>2.366</v>
      </c>
      <c r="H239" s="27">
        <v>12.786</v>
      </c>
      <c r="I239" s="27">
        <v>10.828</v>
      </c>
      <c r="J239" s="27">
        <v>0.218</v>
      </c>
      <c r="K239" s="27">
        <v>9.932</v>
      </c>
      <c r="L239" s="27">
        <v>10.675</v>
      </c>
      <c r="M239" s="27">
        <v>2.164</v>
      </c>
      <c r="N239" s="27">
        <v>0.463</v>
      </c>
      <c r="O239" s="27">
        <v>0.312</v>
      </c>
      <c r="P239" s="27">
        <v>100.066</v>
      </c>
      <c r="Q239" s="89"/>
      <c r="S239" s="17"/>
      <c r="T239" s="17"/>
      <c r="U239" s="17"/>
      <c r="V239" s="17"/>
      <c r="W239" s="17"/>
      <c r="X239" s="17"/>
      <c r="Y239" s="17"/>
      <c r="Z239" s="17"/>
      <c r="AA239" s="17"/>
    </row>
    <row r="240" spans="1:27" ht="14.25">
      <c r="A240" s="28" t="s">
        <v>1476</v>
      </c>
      <c r="B240" s="24">
        <v>103</v>
      </c>
      <c r="C240" s="26">
        <v>37338</v>
      </c>
      <c r="D240" s="24">
        <v>1</v>
      </c>
      <c r="E240" s="24">
        <v>6</v>
      </c>
      <c r="F240" s="27">
        <v>50.591</v>
      </c>
      <c r="G240" s="27">
        <v>2.481</v>
      </c>
      <c r="H240" s="27">
        <v>13.526</v>
      </c>
      <c r="I240" s="27">
        <v>10.427</v>
      </c>
      <c r="J240" s="27">
        <v>0.18</v>
      </c>
      <c r="K240" s="27">
        <v>8.478</v>
      </c>
      <c r="L240" s="27">
        <v>10.76</v>
      </c>
      <c r="M240" s="27">
        <v>2.191</v>
      </c>
      <c r="N240" s="27">
        <v>0.483</v>
      </c>
      <c r="O240" s="27">
        <v>0.301</v>
      </c>
      <c r="P240" s="27">
        <v>99.418</v>
      </c>
      <c r="Q240" s="89"/>
      <c r="S240" s="17"/>
      <c r="T240" s="17"/>
      <c r="U240" s="17"/>
      <c r="V240" s="17"/>
      <c r="W240" s="17"/>
      <c r="X240" s="17"/>
      <c r="Y240" s="17"/>
      <c r="Z240" s="17"/>
      <c r="AA240" s="17"/>
    </row>
    <row r="241" spans="1:27" ht="14.25">
      <c r="A241" s="28" t="s">
        <v>1476</v>
      </c>
      <c r="B241" s="24">
        <v>104</v>
      </c>
      <c r="C241" s="26">
        <v>37338</v>
      </c>
      <c r="D241" s="24">
        <v>1</v>
      </c>
      <c r="E241" s="24">
        <v>6</v>
      </c>
      <c r="F241" s="27">
        <v>50.243</v>
      </c>
      <c r="G241" s="27">
        <v>2.571</v>
      </c>
      <c r="H241" s="27">
        <v>12.744</v>
      </c>
      <c r="I241" s="27">
        <v>11.02</v>
      </c>
      <c r="J241" s="27">
        <v>0.226</v>
      </c>
      <c r="K241" s="27">
        <v>9.735</v>
      </c>
      <c r="L241" s="27">
        <v>10.714</v>
      </c>
      <c r="M241" s="27">
        <v>2.089</v>
      </c>
      <c r="N241" s="27">
        <v>0.466</v>
      </c>
      <c r="O241" s="27">
        <v>0.304</v>
      </c>
      <c r="P241" s="27">
        <v>100.112</v>
      </c>
      <c r="Q241" s="89"/>
      <c r="S241" s="17"/>
      <c r="T241" s="17"/>
      <c r="U241" s="17"/>
      <c r="V241" s="17"/>
      <c r="W241" s="17"/>
      <c r="X241" s="17"/>
      <c r="Y241" s="17"/>
      <c r="Z241" s="17"/>
      <c r="AA241" s="17"/>
    </row>
    <row r="242" spans="1:27" ht="14.25">
      <c r="A242" s="28" t="s">
        <v>1476</v>
      </c>
      <c r="B242" s="24">
        <v>105</v>
      </c>
      <c r="C242" s="26">
        <v>37338</v>
      </c>
      <c r="D242" s="24">
        <v>1</v>
      </c>
      <c r="E242" s="24">
        <v>6</v>
      </c>
      <c r="F242" s="27">
        <v>50.043</v>
      </c>
      <c r="G242" s="27">
        <v>2.381</v>
      </c>
      <c r="H242" s="27">
        <v>12.849</v>
      </c>
      <c r="I242" s="27">
        <v>10.721</v>
      </c>
      <c r="J242" s="27">
        <v>0.288</v>
      </c>
      <c r="K242" s="27">
        <v>9.354</v>
      </c>
      <c r="L242" s="27">
        <v>10.834</v>
      </c>
      <c r="M242" s="27">
        <v>2.061</v>
      </c>
      <c r="N242" s="27">
        <v>0.493</v>
      </c>
      <c r="O242" s="27">
        <v>0.287</v>
      </c>
      <c r="P242" s="27">
        <v>99.311</v>
      </c>
      <c r="Q242" s="89"/>
      <c r="S242" s="17"/>
      <c r="T242" s="17"/>
      <c r="U242" s="17"/>
      <c r="V242" s="17"/>
      <c r="W242" s="17"/>
      <c r="X242" s="17"/>
      <c r="Y242" s="17"/>
      <c r="Z242" s="17"/>
      <c r="AA242" s="17"/>
    </row>
    <row r="243" spans="1:27" ht="14.25">
      <c r="A243" s="28" t="s">
        <v>1476</v>
      </c>
      <c r="B243" s="24">
        <v>106</v>
      </c>
      <c r="C243" s="26">
        <v>37338</v>
      </c>
      <c r="D243" s="24">
        <v>1</v>
      </c>
      <c r="E243" s="24">
        <v>6</v>
      </c>
      <c r="F243" s="27">
        <v>50.442</v>
      </c>
      <c r="G243" s="27">
        <v>2.432</v>
      </c>
      <c r="H243" s="27">
        <v>12.896</v>
      </c>
      <c r="I243" s="27">
        <v>11.166</v>
      </c>
      <c r="J243" s="27">
        <v>0.318</v>
      </c>
      <c r="K243" s="27">
        <v>9.591</v>
      </c>
      <c r="L243" s="27">
        <v>10.577</v>
      </c>
      <c r="M243" s="27">
        <v>2.094</v>
      </c>
      <c r="N243" s="27">
        <v>0.458</v>
      </c>
      <c r="O243" s="27">
        <v>0.272</v>
      </c>
      <c r="P243" s="27">
        <v>100.246</v>
      </c>
      <c r="Q243" s="89"/>
      <c r="S243" s="17"/>
      <c r="T243" s="17"/>
      <c r="U243" s="17"/>
      <c r="V243" s="17"/>
      <c r="W243" s="17"/>
      <c r="X243" s="17"/>
      <c r="Y243" s="17"/>
      <c r="Z243" s="17"/>
      <c r="AA243" s="17"/>
    </row>
    <row r="244" spans="1:27" ht="14.25">
      <c r="A244" s="28" t="s">
        <v>1476</v>
      </c>
      <c r="B244" s="24">
        <v>107</v>
      </c>
      <c r="C244" s="26">
        <v>37338</v>
      </c>
      <c r="D244" s="24">
        <v>1</v>
      </c>
      <c r="E244" s="24">
        <v>6</v>
      </c>
      <c r="F244" s="27">
        <v>50.134</v>
      </c>
      <c r="G244" s="27">
        <v>2.491</v>
      </c>
      <c r="H244" s="27">
        <v>12.721</v>
      </c>
      <c r="I244" s="27">
        <v>10.848</v>
      </c>
      <c r="J244" s="27">
        <v>0.23</v>
      </c>
      <c r="K244" s="27">
        <v>9.781</v>
      </c>
      <c r="L244" s="27">
        <v>10.701</v>
      </c>
      <c r="M244" s="27">
        <v>2.033</v>
      </c>
      <c r="N244" s="27">
        <v>0.47</v>
      </c>
      <c r="O244" s="27">
        <v>0.325</v>
      </c>
      <c r="P244" s="27">
        <v>99.734</v>
      </c>
      <c r="Q244" s="89"/>
      <c r="S244" s="17"/>
      <c r="T244" s="17"/>
      <c r="U244" s="17"/>
      <c r="V244" s="17"/>
      <c r="W244" s="17"/>
      <c r="X244" s="17"/>
      <c r="Y244" s="17"/>
      <c r="Z244" s="17"/>
      <c r="AA244" s="17"/>
    </row>
    <row r="245" spans="1:27" ht="14.25">
      <c r="A245" s="28" t="s">
        <v>1476</v>
      </c>
      <c r="B245" s="24">
        <v>108</v>
      </c>
      <c r="C245" s="26">
        <v>37338</v>
      </c>
      <c r="D245" s="24">
        <v>1</v>
      </c>
      <c r="E245" s="24">
        <v>6</v>
      </c>
      <c r="F245" s="27">
        <v>50.578</v>
      </c>
      <c r="G245" s="27">
        <v>2.478</v>
      </c>
      <c r="H245" s="27">
        <v>13.085</v>
      </c>
      <c r="I245" s="27">
        <v>11.172</v>
      </c>
      <c r="J245" s="27">
        <v>0.291</v>
      </c>
      <c r="K245" s="27">
        <v>8.96</v>
      </c>
      <c r="L245" s="27">
        <v>10.817</v>
      </c>
      <c r="M245" s="27">
        <v>2.257</v>
      </c>
      <c r="N245" s="27">
        <v>0.477</v>
      </c>
      <c r="O245" s="27">
        <v>0.309</v>
      </c>
      <c r="P245" s="27">
        <v>100.424</v>
      </c>
      <c r="Q245" s="89"/>
      <c r="S245" s="17"/>
      <c r="T245" s="17"/>
      <c r="U245" s="17"/>
      <c r="V245" s="17"/>
      <c r="W245" s="17"/>
      <c r="X245" s="17"/>
      <c r="Y245" s="17"/>
      <c r="Z245" s="17"/>
      <c r="AA245" s="17"/>
    </row>
    <row r="246" spans="1:27" ht="14.25">
      <c r="A246" s="28" t="s">
        <v>1476</v>
      </c>
      <c r="B246" s="24">
        <v>109</v>
      </c>
      <c r="C246" s="26">
        <v>37338</v>
      </c>
      <c r="D246" s="24">
        <v>1</v>
      </c>
      <c r="E246" s="24">
        <v>6</v>
      </c>
      <c r="F246" s="27">
        <v>50.685</v>
      </c>
      <c r="G246" s="27">
        <v>2.472</v>
      </c>
      <c r="H246" s="27">
        <v>12.865</v>
      </c>
      <c r="I246" s="27">
        <v>10.938</v>
      </c>
      <c r="J246" s="27">
        <v>0.249</v>
      </c>
      <c r="K246" s="27">
        <v>9.77</v>
      </c>
      <c r="L246" s="27">
        <v>10.684</v>
      </c>
      <c r="M246" s="27">
        <v>2.163</v>
      </c>
      <c r="N246" s="27">
        <v>0.483</v>
      </c>
      <c r="O246" s="27">
        <v>0.335</v>
      </c>
      <c r="P246" s="27">
        <v>100.644</v>
      </c>
      <c r="Q246" s="89"/>
      <c r="S246" s="17"/>
      <c r="T246" s="17"/>
      <c r="U246" s="17"/>
      <c r="V246" s="17"/>
      <c r="W246" s="17"/>
      <c r="X246" s="17"/>
      <c r="Y246" s="17"/>
      <c r="Z246" s="17"/>
      <c r="AA246" s="17"/>
    </row>
    <row r="247" spans="1:27" ht="14.25">
      <c r="A247" s="28" t="s">
        <v>1476</v>
      </c>
      <c r="B247" s="24">
        <v>110</v>
      </c>
      <c r="C247" s="26">
        <v>37338</v>
      </c>
      <c r="D247" s="24">
        <v>1</v>
      </c>
      <c r="E247" s="24">
        <v>6</v>
      </c>
      <c r="F247" s="27">
        <v>49.911</v>
      </c>
      <c r="G247" s="27">
        <v>2.471</v>
      </c>
      <c r="H247" s="27">
        <v>12.663</v>
      </c>
      <c r="I247" s="27">
        <v>11.311</v>
      </c>
      <c r="J247" s="27">
        <v>0.234</v>
      </c>
      <c r="K247" s="27">
        <v>9.712</v>
      </c>
      <c r="L247" s="27">
        <v>10.572</v>
      </c>
      <c r="M247" s="27">
        <v>1.97</v>
      </c>
      <c r="N247" s="27">
        <v>0.47</v>
      </c>
      <c r="O247" s="27">
        <v>0.288</v>
      </c>
      <c r="P247" s="27">
        <v>99.602</v>
      </c>
      <c r="Q247" s="89"/>
      <c r="S247" s="17"/>
      <c r="T247" s="17"/>
      <c r="U247" s="17"/>
      <c r="V247" s="17"/>
      <c r="W247" s="17"/>
      <c r="X247" s="17"/>
      <c r="Y247" s="17"/>
      <c r="Z247" s="17"/>
      <c r="AA247" s="17"/>
    </row>
    <row r="248" spans="1:27" ht="14.25">
      <c r="A248" s="28" t="s">
        <v>1476</v>
      </c>
      <c r="B248" s="24">
        <v>111</v>
      </c>
      <c r="C248" s="26">
        <v>37338</v>
      </c>
      <c r="D248" s="24">
        <v>1</v>
      </c>
      <c r="E248" s="24">
        <v>6</v>
      </c>
      <c r="F248" s="27">
        <v>50.069</v>
      </c>
      <c r="G248" s="27">
        <v>2.436</v>
      </c>
      <c r="H248" s="27">
        <v>12.995</v>
      </c>
      <c r="I248" s="27">
        <v>11.111</v>
      </c>
      <c r="J248" s="27">
        <v>0.291</v>
      </c>
      <c r="K248" s="27">
        <v>9.522</v>
      </c>
      <c r="L248" s="27">
        <v>10.587</v>
      </c>
      <c r="M248" s="27">
        <v>2.05</v>
      </c>
      <c r="N248" s="27">
        <v>0.485</v>
      </c>
      <c r="O248" s="27">
        <v>0.307</v>
      </c>
      <c r="P248" s="27">
        <v>99.853</v>
      </c>
      <c r="Q248" s="89"/>
      <c r="S248" s="17"/>
      <c r="T248" s="17"/>
      <c r="U248" s="17"/>
      <c r="V248" s="17"/>
      <c r="W248" s="17"/>
      <c r="X248" s="17"/>
      <c r="Y248" s="17"/>
      <c r="Z248" s="17"/>
      <c r="AA248" s="17"/>
    </row>
    <row r="249" spans="1:27" ht="14.25">
      <c r="A249" s="28" t="s">
        <v>1476</v>
      </c>
      <c r="B249" s="24">
        <v>112</v>
      </c>
      <c r="C249" s="26">
        <v>37338</v>
      </c>
      <c r="D249" s="24">
        <v>1</v>
      </c>
      <c r="E249" s="24">
        <v>6</v>
      </c>
      <c r="F249" s="27">
        <v>49.906</v>
      </c>
      <c r="G249" s="27">
        <v>2.542</v>
      </c>
      <c r="H249" s="27">
        <v>12.72</v>
      </c>
      <c r="I249" s="27">
        <v>11.331</v>
      </c>
      <c r="J249" s="27">
        <v>0.238</v>
      </c>
      <c r="K249" s="27">
        <v>9.721</v>
      </c>
      <c r="L249" s="27">
        <v>10.786</v>
      </c>
      <c r="M249" s="27">
        <v>2.028</v>
      </c>
      <c r="N249" s="27">
        <v>0.462</v>
      </c>
      <c r="O249" s="27">
        <v>0.258</v>
      </c>
      <c r="P249" s="27">
        <v>99.992</v>
      </c>
      <c r="Q249" s="89"/>
      <c r="S249" s="17"/>
      <c r="T249" s="17"/>
      <c r="U249" s="17"/>
      <c r="V249" s="17"/>
      <c r="W249" s="17"/>
      <c r="X249" s="17"/>
      <c r="Y249" s="17"/>
      <c r="Z249" s="17"/>
      <c r="AA249" s="17"/>
    </row>
    <row r="250" spans="1:27" ht="14.25">
      <c r="A250" s="28" t="s">
        <v>1476</v>
      </c>
      <c r="B250" s="24">
        <v>113</v>
      </c>
      <c r="C250" s="26">
        <v>37338</v>
      </c>
      <c r="D250" s="24">
        <v>1</v>
      </c>
      <c r="E250" s="24">
        <v>6</v>
      </c>
      <c r="F250" s="27">
        <v>49.962</v>
      </c>
      <c r="G250" s="27">
        <v>2.446</v>
      </c>
      <c r="H250" s="27">
        <v>12.783</v>
      </c>
      <c r="I250" s="27">
        <v>10.869</v>
      </c>
      <c r="J250" s="27">
        <v>0.291</v>
      </c>
      <c r="K250" s="27">
        <v>10.011</v>
      </c>
      <c r="L250" s="27">
        <v>10.717</v>
      </c>
      <c r="M250" s="27">
        <v>2.102</v>
      </c>
      <c r="N250" s="27">
        <v>0.464</v>
      </c>
      <c r="O250" s="27">
        <v>0.284</v>
      </c>
      <c r="P250" s="27">
        <v>99.929</v>
      </c>
      <c r="Q250" s="89"/>
      <c r="S250" s="17"/>
      <c r="T250" s="17"/>
      <c r="U250" s="17"/>
      <c r="V250" s="17"/>
      <c r="W250" s="17"/>
      <c r="X250" s="17"/>
      <c r="Y250" s="17"/>
      <c r="Z250" s="17"/>
      <c r="AA250" s="17"/>
    </row>
    <row r="251" spans="1:17" ht="14.25">
      <c r="A251" s="28"/>
      <c r="B251" s="24"/>
      <c r="C251" s="26" t="s">
        <v>436</v>
      </c>
      <c r="D251" s="24" t="s">
        <v>436</v>
      </c>
      <c r="E251" s="23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3"/>
    </row>
    <row r="252" spans="1:27" ht="14.25">
      <c r="A252" s="28" t="s">
        <v>1477</v>
      </c>
      <c r="B252" s="24">
        <v>79</v>
      </c>
      <c r="C252" s="26">
        <v>37338</v>
      </c>
      <c r="D252" s="24">
        <v>1</v>
      </c>
      <c r="E252" s="24">
        <v>5</v>
      </c>
      <c r="F252" s="27">
        <v>49.916</v>
      </c>
      <c r="G252" s="27">
        <v>2.4</v>
      </c>
      <c r="H252" s="27">
        <v>12.649</v>
      </c>
      <c r="I252" s="27">
        <v>11.512</v>
      </c>
      <c r="J252" s="27">
        <v>0.253</v>
      </c>
      <c r="K252" s="27">
        <v>9.564</v>
      </c>
      <c r="L252" s="27">
        <v>10.777</v>
      </c>
      <c r="M252" s="27">
        <v>2.078</v>
      </c>
      <c r="N252" s="27">
        <v>0.456</v>
      </c>
      <c r="O252" s="27">
        <v>0.344</v>
      </c>
      <c r="P252" s="27">
        <v>99.949</v>
      </c>
      <c r="Q252" s="23"/>
      <c r="S252" s="17"/>
      <c r="T252" s="17"/>
      <c r="U252" s="17"/>
      <c r="V252" s="17"/>
      <c r="W252" s="17"/>
      <c r="X252" s="17"/>
      <c r="Y252" s="17"/>
      <c r="Z252" s="17"/>
      <c r="AA252" s="17"/>
    </row>
    <row r="253" spans="1:27" ht="14.25">
      <c r="A253" s="28" t="s">
        <v>1477</v>
      </c>
      <c r="B253" s="24">
        <v>80</v>
      </c>
      <c r="C253" s="26">
        <v>37338</v>
      </c>
      <c r="D253" s="24">
        <v>1</v>
      </c>
      <c r="E253" s="24">
        <v>5</v>
      </c>
      <c r="F253" s="27">
        <v>49.584</v>
      </c>
      <c r="G253" s="27">
        <v>2.345</v>
      </c>
      <c r="H253" s="27">
        <v>12.72</v>
      </c>
      <c r="I253" s="27">
        <v>11.253</v>
      </c>
      <c r="J253" s="27">
        <v>0.153</v>
      </c>
      <c r="K253" s="27">
        <v>9.895</v>
      </c>
      <c r="L253" s="27">
        <v>10.655</v>
      </c>
      <c r="M253" s="27">
        <v>2.142</v>
      </c>
      <c r="N253" s="27">
        <v>0.459</v>
      </c>
      <c r="O253" s="27">
        <v>0.328</v>
      </c>
      <c r="P253" s="27">
        <v>99.534</v>
      </c>
      <c r="Q253" s="23"/>
      <c r="S253" s="17"/>
      <c r="T253" s="17"/>
      <c r="U253" s="17"/>
      <c r="V253" s="17"/>
      <c r="W253" s="17"/>
      <c r="X253" s="17"/>
      <c r="Y253" s="17"/>
      <c r="Z253" s="17"/>
      <c r="AA253" s="17"/>
    </row>
    <row r="254" spans="1:27" ht="14.25">
      <c r="A254" s="28" t="s">
        <v>1477</v>
      </c>
      <c r="B254" s="24">
        <v>81</v>
      </c>
      <c r="C254" s="26">
        <v>37338</v>
      </c>
      <c r="D254" s="24">
        <v>1</v>
      </c>
      <c r="E254" s="24">
        <v>5</v>
      </c>
      <c r="F254" s="27">
        <v>49.468</v>
      </c>
      <c r="G254" s="27">
        <v>2.391</v>
      </c>
      <c r="H254" s="27">
        <v>12.672</v>
      </c>
      <c r="I254" s="27">
        <v>11.449</v>
      </c>
      <c r="J254" s="27">
        <v>0.203</v>
      </c>
      <c r="K254" s="27">
        <v>9.861</v>
      </c>
      <c r="L254" s="27">
        <v>10.545</v>
      </c>
      <c r="M254" s="27">
        <v>1.974</v>
      </c>
      <c r="N254" s="27">
        <v>0.455</v>
      </c>
      <c r="O254" s="27">
        <v>0.307</v>
      </c>
      <c r="P254" s="27">
        <v>99.325</v>
      </c>
      <c r="Q254" s="23"/>
      <c r="S254" s="17"/>
      <c r="T254" s="17"/>
      <c r="U254" s="17"/>
      <c r="V254" s="17"/>
      <c r="W254" s="17"/>
      <c r="X254" s="17"/>
      <c r="Y254" s="17"/>
      <c r="Z254" s="17"/>
      <c r="AA254" s="17"/>
    </row>
    <row r="255" spans="1:27" ht="14.25">
      <c r="A255" s="28" t="s">
        <v>1477</v>
      </c>
      <c r="B255" s="24">
        <v>82</v>
      </c>
      <c r="C255" s="26">
        <v>37338</v>
      </c>
      <c r="D255" s="24">
        <v>1</v>
      </c>
      <c r="E255" s="24">
        <v>5</v>
      </c>
      <c r="F255" s="27">
        <v>50.149</v>
      </c>
      <c r="G255" s="27">
        <v>2.484</v>
      </c>
      <c r="H255" s="27">
        <v>12.806</v>
      </c>
      <c r="I255" s="27">
        <v>11.464</v>
      </c>
      <c r="J255" s="27">
        <v>0.192</v>
      </c>
      <c r="K255" s="27">
        <v>9.31</v>
      </c>
      <c r="L255" s="27">
        <v>10.712</v>
      </c>
      <c r="M255" s="27">
        <v>2.111</v>
      </c>
      <c r="N255" s="27">
        <v>0.475</v>
      </c>
      <c r="O255" s="27">
        <v>0.327</v>
      </c>
      <c r="P255" s="27">
        <v>100.03</v>
      </c>
      <c r="Q255" s="23"/>
      <c r="S255" s="17"/>
      <c r="T255" s="17"/>
      <c r="U255" s="17"/>
      <c r="V255" s="17"/>
      <c r="W255" s="17"/>
      <c r="X255" s="17"/>
      <c r="Y255" s="17"/>
      <c r="Z255" s="17"/>
      <c r="AA255" s="17"/>
    </row>
    <row r="256" spans="1:27" ht="14.25">
      <c r="A256" s="28" t="s">
        <v>1477</v>
      </c>
      <c r="B256" s="24">
        <v>83</v>
      </c>
      <c r="C256" s="26">
        <v>37338</v>
      </c>
      <c r="D256" s="24">
        <v>1</v>
      </c>
      <c r="E256" s="24">
        <v>5</v>
      </c>
      <c r="F256" s="27">
        <v>50.239</v>
      </c>
      <c r="G256" s="27">
        <v>2.409</v>
      </c>
      <c r="H256" s="27">
        <v>13.02</v>
      </c>
      <c r="I256" s="27">
        <v>11.039</v>
      </c>
      <c r="J256" s="27">
        <v>0.18</v>
      </c>
      <c r="K256" s="27">
        <v>9.982</v>
      </c>
      <c r="L256" s="27">
        <v>10.644</v>
      </c>
      <c r="M256" s="27">
        <v>2.075</v>
      </c>
      <c r="N256" s="27">
        <v>0.467</v>
      </c>
      <c r="O256" s="27">
        <v>0.319</v>
      </c>
      <c r="P256" s="27">
        <v>100.374</v>
      </c>
      <c r="Q256" s="23"/>
      <c r="S256" s="17"/>
      <c r="T256" s="17"/>
      <c r="U256" s="17"/>
      <c r="V256" s="17"/>
      <c r="W256" s="17"/>
      <c r="X256" s="17"/>
      <c r="Y256" s="17"/>
      <c r="Z256" s="17"/>
      <c r="AA256" s="17"/>
    </row>
    <row r="257" spans="1:27" ht="14.25">
      <c r="A257" s="28" t="s">
        <v>1477</v>
      </c>
      <c r="B257" s="24">
        <v>84</v>
      </c>
      <c r="C257" s="26">
        <v>37338</v>
      </c>
      <c r="D257" s="24">
        <v>1</v>
      </c>
      <c r="E257" s="24">
        <v>5</v>
      </c>
      <c r="F257" s="27">
        <v>49.57</v>
      </c>
      <c r="G257" s="27">
        <v>2.457</v>
      </c>
      <c r="H257" s="27">
        <v>12.991</v>
      </c>
      <c r="I257" s="27">
        <v>11.242</v>
      </c>
      <c r="J257" s="27">
        <v>0.142</v>
      </c>
      <c r="K257" s="27">
        <v>9.433</v>
      </c>
      <c r="L257" s="27">
        <v>10.723</v>
      </c>
      <c r="M257" s="27">
        <v>2.068</v>
      </c>
      <c r="N257" s="27">
        <v>0.469</v>
      </c>
      <c r="O257" s="27">
        <v>0.258</v>
      </c>
      <c r="P257" s="27">
        <v>99.353</v>
      </c>
      <c r="Q257" s="23"/>
      <c r="S257" s="17"/>
      <c r="T257" s="17"/>
      <c r="U257" s="17"/>
      <c r="V257" s="17"/>
      <c r="W257" s="17"/>
      <c r="X257" s="17"/>
      <c r="Y257" s="17"/>
      <c r="Z257" s="17"/>
      <c r="AA257" s="17"/>
    </row>
    <row r="258" spans="1:27" ht="14.25">
      <c r="A258" s="28" t="s">
        <v>1477</v>
      </c>
      <c r="B258" s="24">
        <v>85</v>
      </c>
      <c r="C258" s="26">
        <v>37338</v>
      </c>
      <c r="D258" s="24">
        <v>1</v>
      </c>
      <c r="E258" s="24">
        <v>5</v>
      </c>
      <c r="F258" s="27">
        <v>50.375</v>
      </c>
      <c r="G258" s="27">
        <v>2.48</v>
      </c>
      <c r="H258" s="27">
        <v>12.803</v>
      </c>
      <c r="I258" s="27">
        <v>11.093</v>
      </c>
      <c r="J258" s="27">
        <v>0.188</v>
      </c>
      <c r="K258" s="27">
        <v>9.822</v>
      </c>
      <c r="L258" s="27">
        <v>10.594</v>
      </c>
      <c r="M258" s="27">
        <v>2.007</v>
      </c>
      <c r="N258" s="27">
        <v>0.477</v>
      </c>
      <c r="O258" s="27">
        <v>0.303</v>
      </c>
      <c r="P258" s="27">
        <v>100.142</v>
      </c>
      <c r="Q258" s="23"/>
      <c r="S258" s="17"/>
      <c r="T258" s="17"/>
      <c r="U258" s="17"/>
      <c r="V258" s="17"/>
      <c r="W258" s="17"/>
      <c r="X258" s="17"/>
      <c r="Y258" s="17"/>
      <c r="Z258" s="17"/>
      <c r="AA258" s="17"/>
    </row>
    <row r="259" spans="1:27" ht="14.25">
      <c r="A259" s="28" t="s">
        <v>1477</v>
      </c>
      <c r="B259" s="24">
        <v>86</v>
      </c>
      <c r="C259" s="26">
        <v>37338</v>
      </c>
      <c r="D259" s="24">
        <v>1</v>
      </c>
      <c r="E259" s="24">
        <v>5</v>
      </c>
      <c r="F259" s="27">
        <v>49.187</v>
      </c>
      <c r="G259" s="27">
        <v>2.557</v>
      </c>
      <c r="H259" s="27">
        <v>12.579</v>
      </c>
      <c r="I259" s="27">
        <v>11.3</v>
      </c>
      <c r="J259" s="27">
        <v>0.165</v>
      </c>
      <c r="K259" s="27">
        <v>9.788</v>
      </c>
      <c r="L259" s="27">
        <v>10.67</v>
      </c>
      <c r="M259" s="27">
        <v>2.141</v>
      </c>
      <c r="N259" s="27">
        <v>0.484</v>
      </c>
      <c r="O259" s="27">
        <v>0.304</v>
      </c>
      <c r="P259" s="27">
        <v>99.175</v>
      </c>
      <c r="Q259" s="23"/>
      <c r="S259" s="17"/>
      <c r="T259" s="17"/>
      <c r="U259" s="17"/>
      <c r="V259" s="17"/>
      <c r="W259" s="17"/>
      <c r="X259" s="17"/>
      <c r="Y259" s="17"/>
      <c r="Z259" s="17"/>
      <c r="AA259" s="17"/>
    </row>
    <row r="260" spans="1:27" ht="14.25">
      <c r="A260" s="28" t="s">
        <v>1477</v>
      </c>
      <c r="B260" s="24">
        <v>87</v>
      </c>
      <c r="C260" s="26">
        <v>37338</v>
      </c>
      <c r="D260" s="24">
        <v>1</v>
      </c>
      <c r="E260" s="24">
        <v>5</v>
      </c>
      <c r="F260" s="27">
        <v>49.427</v>
      </c>
      <c r="G260" s="27">
        <v>2.597</v>
      </c>
      <c r="H260" s="27">
        <v>12.705</v>
      </c>
      <c r="I260" s="27">
        <v>10.796</v>
      </c>
      <c r="J260" s="27">
        <v>0.127</v>
      </c>
      <c r="K260" s="27">
        <v>9.758</v>
      </c>
      <c r="L260" s="27">
        <v>10.764</v>
      </c>
      <c r="M260" s="27">
        <v>2.249</v>
      </c>
      <c r="N260" s="27">
        <v>0.496</v>
      </c>
      <c r="O260" s="27">
        <v>0.255</v>
      </c>
      <c r="P260" s="27">
        <v>99.174</v>
      </c>
      <c r="Q260" s="23"/>
      <c r="S260" s="17"/>
      <c r="T260" s="17"/>
      <c r="U260" s="17"/>
      <c r="V260" s="17"/>
      <c r="W260" s="17"/>
      <c r="X260" s="17"/>
      <c r="Y260" s="17"/>
      <c r="Z260" s="17"/>
      <c r="AA260" s="17"/>
    </row>
    <row r="261" spans="1:27" ht="14.25">
      <c r="A261" s="28" t="s">
        <v>1477</v>
      </c>
      <c r="B261" s="24">
        <v>88</v>
      </c>
      <c r="C261" s="26">
        <v>37338</v>
      </c>
      <c r="D261" s="24">
        <v>1</v>
      </c>
      <c r="E261" s="24">
        <v>5</v>
      </c>
      <c r="F261" s="27">
        <v>49.911</v>
      </c>
      <c r="G261" s="27">
        <v>2.486</v>
      </c>
      <c r="H261" s="27">
        <v>12.651</v>
      </c>
      <c r="I261" s="27">
        <v>10.645</v>
      </c>
      <c r="J261" s="27">
        <v>0.157</v>
      </c>
      <c r="K261" s="27">
        <v>9.627</v>
      </c>
      <c r="L261" s="27">
        <v>10.586</v>
      </c>
      <c r="M261" s="27">
        <v>2.124</v>
      </c>
      <c r="N261" s="27">
        <v>0.473</v>
      </c>
      <c r="O261" s="27">
        <v>0.317</v>
      </c>
      <c r="P261" s="27">
        <v>98.977</v>
      </c>
      <c r="Q261" s="23"/>
      <c r="S261" s="17"/>
      <c r="T261" s="17"/>
      <c r="U261" s="17"/>
      <c r="V261" s="17"/>
      <c r="W261" s="17"/>
      <c r="X261" s="17"/>
      <c r="Y261" s="17"/>
      <c r="Z261" s="17"/>
      <c r="AA261" s="17"/>
    </row>
    <row r="262" spans="1:27" ht="14.25">
      <c r="A262" s="28" t="s">
        <v>1477</v>
      </c>
      <c r="B262" s="24">
        <v>89</v>
      </c>
      <c r="C262" s="26">
        <v>37338</v>
      </c>
      <c r="D262" s="24">
        <v>1</v>
      </c>
      <c r="E262" s="24">
        <v>5</v>
      </c>
      <c r="F262" s="27">
        <v>50.048</v>
      </c>
      <c r="G262" s="27">
        <v>2.436</v>
      </c>
      <c r="H262" s="27">
        <v>12.921</v>
      </c>
      <c r="I262" s="27">
        <v>10.908</v>
      </c>
      <c r="J262" s="27">
        <v>0.253</v>
      </c>
      <c r="K262" s="27">
        <v>9.78</v>
      </c>
      <c r="L262" s="27">
        <v>10.474</v>
      </c>
      <c r="M262" s="27">
        <v>2.236</v>
      </c>
      <c r="N262" s="27">
        <v>0.491</v>
      </c>
      <c r="O262" s="27">
        <v>0.288</v>
      </c>
      <c r="P262" s="27">
        <v>99.835</v>
      </c>
      <c r="Q262" s="23"/>
      <c r="S262" s="17"/>
      <c r="T262" s="17"/>
      <c r="U262" s="17"/>
      <c r="V262" s="17"/>
      <c r="W262" s="17"/>
      <c r="X262" s="17"/>
      <c r="Y262" s="17"/>
      <c r="Z262" s="17"/>
      <c r="AA262" s="17"/>
    </row>
    <row r="263" spans="1:27" ht="14.25">
      <c r="A263" s="28" t="s">
        <v>1477</v>
      </c>
      <c r="B263" s="24">
        <v>90</v>
      </c>
      <c r="C263" s="26">
        <v>37338</v>
      </c>
      <c r="D263" s="24">
        <v>1</v>
      </c>
      <c r="E263" s="24">
        <v>5</v>
      </c>
      <c r="F263" s="27">
        <v>49.507</v>
      </c>
      <c r="G263" s="27">
        <v>2.486</v>
      </c>
      <c r="H263" s="27">
        <v>12.861</v>
      </c>
      <c r="I263" s="27">
        <v>10.707</v>
      </c>
      <c r="J263" s="27">
        <v>0.165</v>
      </c>
      <c r="K263" s="27">
        <v>9.784</v>
      </c>
      <c r="L263" s="27">
        <v>10.758</v>
      </c>
      <c r="M263" s="27">
        <v>2.121</v>
      </c>
      <c r="N263" s="27">
        <v>0.472</v>
      </c>
      <c r="O263" s="27">
        <v>0.325</v>
      </c>
      <c r="P263" s="27">
        <v>99.186</v>
      </c>
      <c r="Q263" s="23"/>
      <c r="S263" s="17"/>
      <c r="T263" s="17"/>
      <c r="U263" s="17"/>
      <c r="V263" s="17"/>
      <c r="W263" s="17"/>
      <c r="X263" s="17"/>
      <c r="Y263" s="17"/>
      <c r="Z263" s="17"/>
      <c r="AA263" s="17"/>
    </row>
    <row r="264" spans="1:27" ht="14.25">
      <c r="A264" s="28" t="s">
        <v>1477</v>
      </c>
      <c r="B264" s="24">
        <v>91</v>
      </c>
      <c r="C264" s="26">
        <v>37338</v>
      </c>
      <c r="D264" s="24">
        <v>1</v>
      </c>
      <c r="E264" s="24">
        <v>5</v>
      </c>
      <c r="F264" s="27">
        <v>49.922</v>
      </c>
      <c r="G264" s="27">
        <v>2.413</v>
      </c>
      <c r="H264" s="27">
        <v>12.787</v>
      </c>
      <c r="I264" s="27">
        <v>10.898</v>
      </c>
      <c r="J264" s="27">
        <v>0.18</v>
      </c>
      <c r="K264" s="27">
        <v>9.667</v>
      </c>
      <c r="L264" s="27">
        <v>10.698</v>
      </c>
      <c r="M264" s="27">
        <v>2.057</v>
      </c>
      <c r="N264" s="27">
        <v>0.486</v>
      </c>
      <c r="O264" s="27">
        <v>0.309</v>
      </c>
      <c r="P264" s="27">
        <v>99.417</v>
      </c>
      <c r="Q264" s="23"/>
      <c r="S264" s="17"/>
      <c r="T264" s="17"/>
      <c r="U264" s="17"/>
      <c r="V264" s="17"/>
      <c r="W264" s="17"/>
      <c r="X264" s="17"/>
      <c r="Y264" s="17"/>
      <c r="Z264" s="17"/>
      <c r="AA264" s="17"/>
    </row>
    <row r="265" spans="1:27" ht="14.25">
      <c r="A265" s="28" t="s">
        <v>1477</v>
      </c>
      <c r="B265" s="24">
        <v>92</v>
      </c>
      <c r="C265" s="26">
        <v>37338</v>
      </c>
      <c r="D265" s="24">
        <v>1</v>
      </c>
      <c r="E265" s="24">
        <v>5</v>
      </c>
      <c r="F265" s="27">
        <v>49.738</v>
      </c>
      <c r="G265" s="27">
        <v>2.416</v>
      </c>
      <c r="H265" s="27">
        <v>12.829</v>
      </c>
      <c r="I265" s="27">
        <v>11.082</v>
      </c>
      <c r="J265" s="27">
        <v>0.157</v>
      </c>
      <c r="K265" s="27">
        <v>9.974</v>
      </c>
      <c r="L265" s="27">
        <v>10.801</v>
      </c>
      <c r="M265" s="27">
        <v>2.166</v>
      </c>
      <c r="N265" s="27">
        <v>0.492</v>
      </c>
      <c r="O265" s="27">
        <v>0.286</v>
      </c>
      <c r="P265" s="27">
        <v>99.941</v>
      </c>
      <c r="Q265" s="23"/>
      <c r="S265" s="17"/>
      <c r="T265" s="17"/>
      <c r="U265" s="17"/>
      <c r="V265" s="17"/>
      <c r="W265" s="17"/>
      <c r="X265" s="17"/>
      <c r="Y265" s="17"/>
      <c r="Z265" s="17"/>
      <c r="AA265" s="17"/>
    </row>
    <row r="266" spans="1:27" ht="14.25">
      <c r="A266" s="28" t="s">
        <v>1477</v>
      </c>
      <c r="B266" s="24">
        <v>93</v>
      </c>
      <c r="C266" s="26">
        <v>37338</v>
      </c>
      <c r="D266" s="24">
        <v>1</v>
      </c>
      <c r="E266" s="24">
        <v>5</v>
      </c>
      <c r="F266" s="27">
        <v>49.763</v>
      </c>
      <c r="G266" s="27">
        <v>2.439</v>
      </c>
      <c r="H266" s="27">
        <v>12.837</v>
      </c>
      <c r="I266" s="27">
        <v>11.016</v>
      </c>
      <c r="J266" s="27">
        <v>0.172</v>
      </c>
      <c r="K266" s="27">
        <v>9.702</v>
      </c>
      <c r="L266" s="27">
        <v>10.745</v>
      </c>
      <c r="M266" s="27">
        <v>2.119</v>
      </c>
      <c r="N266" s="27">
        <v>0.487</v>
      </c>
      <c r="O266" s="27">
        <v>0.299</v>
      </c>
      <c r="P266" s="27">
        <v>99.579</v>
      </c>
      <c r="Q266" s="23"/>
      <c r="S266" s="17"/>
      <c r="T266" s="17"/>
      <c r="U266" s="17"/>
      <c r="V266" s="17"/>
      <c r="W266" s="17"/>
      <c r="X266" s="17"/>
      <c r="Y266" s="17"/>
      <c r="Z266" s="17"/>
      <c r="AA266" s="17"/>
    </row>
    <row r="267" spans="1:27" ht="14.25">
      <c r="A267" s="28" t="s">
        <v>1477</v>
      </c>
      <c r="B267" s="24">
        <v>94</v>
      </c>
      <c r="C267" s="26">
        <v>37338</v>
      </c>
      <c r="D267" s="24">
        <v>1</v>
      </c>
      <c r="E267" s="24">
        <v>5</v>
      </c>
      <c r="F267" s="27">
        <v>49.934</v>
      </c>
      <c r="G267" s="27">
        <v>2.548</v>
      </c>
      <c r="H267" s="27">
        <v>12.849</v>
      </c>
      <c r="I267" s="27">
        <v>10.895</v>
      </c>
      <c r="J267" s="27">
        <v>0.153</v>
      </c>
      <c r="K267" s="27">
        <v>9.731</v>
      </c>
      <c r="L267" s="27">
        <v>10.476</v>
      </c>
      <c r="M267" s="27">
        <v>2.107</v>
      </c>
      <c r="N267" s="27">
        <v>0.491</v>
      </c>
      <c r="O267" s="27">
        <v>0.268</v>
      </c>
      <c r="P267" s="27">
        <v>99.452</v>
      </c>
      <c r="Q267" s="23"/>
      <c r="S267" s="17"/>
      <c r="T267" s="17"/>
      <c r="U267" s="17"/>
      <c r="V267" s="17"/>
      <c r="W267" s="17"/>
      <c r="X267" s="17"/>
      <c r="Y267" s="17"/>
      <c r="Z267" s="17"/>
      <c r="AA267" s="17"/>
    </row>
    <row r="268" spans="1:27" ht="14.25">
      <c r="A268" s="28" t="s">
        <v>1477</v>
      </c>
      <c r="B268" s="24">
        <v>95</v>
      </c>
      <c r="C268" s="26">
        <v>37338</v>
      </c>
      <c r="D268" s="24">
        <v>1</v>
      </c>
      <c r="E268" s="24">
        <v>5</v>
      </c>
      <c r="F268" s="27">
        <v>50.104</v>
      </c>
      <c r="G268" s="27">
        <v>2.462</v>
      </c>
      <c r="H268" s="27">
        <v>12.902</v>
      </c>
      <c r="I268" s="27">
        <v>11.22</v>
      </c>
      <c r="J268" s="27">
        <v>0.207</v>
      </c>
      <c r="K268" s="27">
        <v>9.922</v>
      </c>
      <c r="L268" s="27">
        <v>10.907</v>
      </c>
      <c r="M268" s="27">
        <v>2.07</v>
      </c>
      <c r="N268" s="27">
        <v>0.476</v>
      </c>
      <c r="O268" s="27">
        <v>0.279</v>
      </c>
      <c r="P268" s="27">
        <v>100.549</v>
      </c>
      <c r="Q268" s="23"/>
      <c r="S268" s="17"/>
      <c r="T268" s="17"/>
      <c r="U268" s="17"/>
      <c r="V268" s="17"/>
      <c r="W268" s="17"/>
      <c r="X268" s="17"/>
      <c r="Y268" s="17"/>
      <c r="Z268" s="17"/>
      <c r="AA268" s="17"/>
    </row>
    <row r="269" spans="1:27" ht="14.25">
      <c r="A269" s="28" t="s">
        <v>1477</v>
      </c>
      <c r="B269" s="24">
        <v>96</v>
      </c>
      <c r="C269" s="26">
        <v>37338</v>
      </c>
      <c r="D269" s="24">
        <v>1</v>
      </c>
      <c r="E269" s="24">
        <v>5</v>
      </c>
      <c r="F269" s="27">
        <v>50.975</v>
      </c>
      <c r="G269" s="27">
        <v>2.516</v>
      </c>
      <c r="H269" s="27">
        <v>13.32</v>
      </c>
      <c r="I269" s="27">
        <v>11.039</v>
      </c>
      <c r="J269" s="27">
        <v>0.184</v>
      </c>
      <c r="K269" s="27">
        <v>9.257</v>
      </c>
      <c r="L269" s="27">
        <v>10.859</v>
      </c>
      <c r="M269" s="27">
        <v>2.266</v>
      </c>
      <c r="N269" s="27">
        <v>0.48</v>
      </c>
      <c r="O269" s="27">
        <v>0.314</v>
      </c>
      <c r="P269" s="27">
        <v>101.21</v>
      </c>
      <c r="Q269" s="23"/>
      <c r="S269" s="17"/>
      <c r="T269" s="17"/>
      <c r="U269" s="17"/>
      <c r="V269" s="17"/>
      <c r="W269" s="17"/>
      <c r="X269" s="17"/>
      <c r="Y269" s="17"/>
      <c r="Z269" s="17"/>
      <c r="AA269" s="17"/>
    </row>
    <row r="270" spans="1:27" ht="14.25">
      <c r="A270" s="28" t="s">
        <v>1477</v>
      </c>
      <c r="B270" s="24">
        <v>97</v>
      </c>
      <c r="C270" s="26">
        <v>37338</v>
      </c>
      <c r="D270" s="24">
        <v>1</v>
      </c>
      <c r="E270" s="24">
        <v>5</v>
      </c>
      <c r="F270" s="27">
        <v>50.751</v>
      </c>
      <c r="G270" s="27">
        <v>2.659</v>
      </c>
      <c r="H270" s="27">
        <v>12.872</v>
      </c>
      <c r="I270" s="27">
        <v>10.782</v>
      </c>
      <c r="J270" s="27">
        <v>0.169</v>
      </c>
      <c r="K270" s="27">
        <v>9.826</v>
      </c>
      <c r="L270" s="27">
        <v>10.659</v>
      </c>
      <c r="M270" s="27">
        <v>2.149</v>
      </c>
      <c r="N270" s="27">
        <v>0.478</v>
      </c>
      <c r="O270" s="27">
        <v>0.308</v>
      </c>
      <c r="P270" s="27">
        <v>100.653</v>
      </c>
      <c r="Q270" s="23"/>
      <c r="S270" s="17"/>
      <c r="T270" s="17"/>
      <c r="U270" s="17"/>
      <c r="V270" s="17"/>
      <c r="W270" s="17"/>
      <c r="X270" s="17"/>
      <c r="Y270" s="17"/>
      <c r="Z270" s="17"/>
      <c r="AA270" s="17"/>
    </row>
    <row r="271" spans="1:17" ht="14.25">
      <c r="A271" s="28"/>
      <c r="B271" s="24"/>
      <c r="C271" s="26" t="s">
        <v>436</v>
      </c>
      <c r="D271" s="24" t="s">
        <v>436</v>
      </c>
      <c r="E271" s="23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3"/>
    </row>
    <row r="272" spans="1:27" ht="14.25">
      <c r="A272" s="28" t="s">
        <v>1478</v>
      </c>
      <c r="B272" s="24">
        <v>54</v>
      </c>
      <c r="C272" s="26">
        <v>37338</v>
      </c>
      <c r="D272" s="24">
        <v>1</v>
      </c>
      <c r="E272" s="24">
        <v>4</v>
      </c>
      <c r="F272" s="27">
        <v>50.554</v>
      </c>
      <c r="G272" s="27">
        <v>2.506</v>
      </c>
      <c r="H272" s="27">
        <v>12.775</v>
      </c>
      <c r="I272" s="27">
        <v>10.788</v>
      </c>
      <c r="J272" s="27">
        <v>0.081</v>
      </c>
      <c r="K272" s="27">
        <v>9.86</v>
      </c>
      <c r="L272" s="27">
        <v>10.772</v>
      </c>
      <c r="M272" s="27">
        <v>1.883</v>
      </c>
      <c r="N272" s="27">
        <v>0.468</v>
      </c>
      <c r="O272" s="27">
        <v>0.248</v>
      </c>
      <c r="P272" s="27">
        <v>99.935</v>
      </c>
      <c r="Q272" s="89"/>
      <c r="S272" s="17"/>
      <c r="T272" s="17"/>
      <c r="U272" s="17"/>
      <c r="V272" s="17"/>
      <c r="W272" s="17"/>
      <c r="X272" s="17"/>
      <c r="Y272" s="17"/>
      <c r="Z272" s="17"/>
      <c r="AA272" s="17"/>
    </row>
    <row r="273" spans="1:27" ht="14.25">
      <c r="A273" s="28" t="s">
        <v>1478</v>
      </c>
      <c r="B273" s="24">
        <v>55</v>
      </c>
      <c r="C273" s="26">
        <v>37338</v>
      </c>
      <c r="D273" s="24">
        <v>1</v>
      </c>
      <c r="E273" s="24">
        <v>4</v>
      </c>
      <c r="F273" s="27">
        <v>50.605</v>
      </c>
      <c r="G273" s="27">
        <v>2.52</v>
      </c>
      <c r="H273" s="27">
        <v>12.861</v>
      </c>
      <c r="I273" s="27">
        <v>10.949</v>
      </c>
      <c r="J273" s="27">
        <v>0.162</v>
      </c>
      <c r="K273" s="27">
        <v>9.861</v>
      </c>
      <c r="L273" s="27">
        <v>10.796</v>
      </c>
      <c r="M273" s="27">
        <v>2.124</v>
      </c>
      <c r="N273" s="27">
        <v>0.471</v>
      </c>
      <c r="O273" s="27">
        <v>0.287</v>
      </c>
      <c r="P273" s="27">
        <v>100.636</v>
      </c>
      <c r="Q273" s="89"/>
      <c r="S273" s="17"/>
      <c r="T273" s="17"/>
      <c r="U273" s="17"/>
      <c r="V273" s="17"/>
      <c r="W273" s="17"/>
      <c r="X273" s="17"/>
      <c r="Y273" s="17"/>
      <c r="Z273" s="17"/>
      <c r="AA273" s="17"/>
    </row>
    <row r="274" spans="1:27" ht="14.25">
      <c r="A274" s="28" t="s">
        <v>1478</v>
      </c>
      <c r="B274" s="24">
        <v>56</v>
      </c>
      <c r="C274" s="26">
        <v>37338</v>
      </c>
      <c r="D274" s="24">
        <v>1</v>
      </c>
      <c r="E274" s="24">
        <v>4</v>
      </c>
      <c r="F274" s="27">
        <v>51.503</v>
      </c>
      <c r="G274" s="27">
        <v>2.471</v>
      </c>
      <c r="H274" s="27">
        <v>13.664</v>
      </c>
      <c r="I274" s="27">
        <v>10.719</v>
      </c>
      <c r="J274" s="27">
        <v>0.2</v>
      </c>
      <c r="K274" s="27">
        <v>7.723</v>
      </c>
      <c r="L274" s="27">
        <v>11.003</v>
      </c>
      <c r="M274" s="27">
        <v>2.268</v>
      </c>
      <c r="N274" s="27">
        <v>0.494</v>
      </c>
      <c r="O274" s="27">
        <v>0.3</v>
      </c>
      <c r="P274" s="27">
        <v>100.345</v>
      </c>
      <c r="Q274" s="89"/>
      <c r="S274" s="17"/>
      <c r="T274" s="17"/>
      <c r="U274" s="17"/>
      <c r="V274" s="17"/>
      <c r="W274" s="17"/>
      <c r="X274" s="17"/>
      <c r="Y274" s="17"/>
      <c r="Z274" s="17"/>
      <c r="AA274" s="17"/>
    </row>
    <row r="275" spans="1:27" ht="14.25">
      <c r="A275" s="28" t="s">
        <v>1478</v>
      </c>
      <c r="B275" s="24">
        <v>57</v>
      </c>
      <c r="C275" s="26">
        <v>37338</v>
      </c>
      <c r="D275" s="24">
        <v>1</v>
      </c>
      <c r="E275" s="24">
        <v>4</v>
      </c>
      <c r="F275" s="27">
        <v>50.403</v>
      </c>
      <c r="G275" s="27">
        <v>2.395</v>
      </c>
      <c r="H275" s="27">
        <v>13.079</v>
      </c>
      <c r="I275" s="27">
        <v>11.315</v>
      </c>
      <c r="J275" s="27">
        <v>0.211</v>
      </c>
      <c r="K275" s="27">
        <v>9.274</v>
      </c>
      <c r="L275" s="27">
        <v>10.815</v>
      </c>
      <c r="M275" s="27">
        <v>2.114</v>
      </c>
      <c r="N275" s="27">
        <v>0.472</v>
      </c>
      <c r="O275" s="27">
        <v>0.284</v>
      </c>
      <c r="P275" s="27">
        <v>100.362</v>
      </c>
      <c r="Q275" s="89"/>
      <c r="S275" s="17"/>
      <c r="T275" s="17"/>
      <c r="U275" s="17"/>
      <c r="V275" s="17"/>
      <c r="W275" s="17"/>
      <c r="X275" s="17"/>
      <c r="Y275" s="17"/>
      <c r="Z275" s="17"/>
      <c r="AA275" s="17"/>
    </row>
    <row r="276" spans="1:27" ht="14.25">
      <c r="A276" s="28" t="s">
        <v>1478</v>
      </c>
      <c r="B276" s="24">
        <v>58</v>
      </c>
      <c r="C276" s="26">
        <v>37338</v>
      </c>
      <c r="D276" s="24">
        <v>1</v>
      </c>
      <c r="E276" s="24">
        <v>4</v>
      </c>
      <c r="F276" s="27">
        <v>50.294</v>
      </c>
      <c r="G276" s="27">
        <v>2.362</v>
      </c>
      <c r="H276" s="27">
        <v>12.808</v>
      </c>
      <c r="I276" s="27">
        <v>10.894</v>
      </c>
      <c r="J276" s="27">
        <v>0.146</v>
      </c>
      <c r="K276" s="27">
        <v>9.857</v>
      </c>
      <c r="L276" s="27">
        <v>10.649</v>
      </c>
      <c r="M276" s="27">
        <v>1.954</v>
      </c>
      <c r="N276" s="27">
        <v>0.468</v>
      </c>
      <c r="O276" s="27">
        <v>0.305</v>
      </c>
      <c r="P276" s="27">
        <v>99.737</v>
      </c>
      <c r="Q276" s="89"/>
      <c r="S276" s="17"/>
      <c r="T276" s="17"/>
      <c r="U276" s="17"/>
      <c r="V276" s="17"/>
      <c r="W276" s="17"/>
      <c r="X276" s="17"/>
      <c r="Y276" s="17"/>
      <c r="Z276" s="17"/>
      <c r="AA276" s="17"/>
    </row>
    <row r="277" spans="1:27" ht="14.25">
      <c r="A277" s="28" t="s">
        <v>1478</v>
      </c>
      <c r="B277" s="24">
        <v>59</v>
      </c>
      <c r="C277" s="26">
        <v>37338</v>
      </c>
      <c r="D277" s="24">
        <v>1</v>
      </c>
      <c r="E277" s="24">
        <v>4</v>
      </c>
      <c r="F277" s="27">
        <v>50.188</v>
      </c>
      <c r="G277" s="27">
        <v>2.608</v>
      </c>
      <c r="H277" s="27">
        <v>12.791</v>
      </c>
      <c r="I277" s="27">
        <v>11.049</v>
      </c>
      <c r="J277" s="27">
        <v>0.176</v>
      </c>
      <c r="K277" s="27">
        <v>9.834</v>
      </c>
      <c r="L277" s="27">
        <v>10.822</v>
      </c>
      <c r="M277" s="27">
        <v>2.128</v>
      </c>
      <c r="N277" s="27">
        <v>0.47</v>
      </c>
      <c r="O277" s="27">
        <v>0.288</v>
      </c>
      <c r="P277" s="27">
        <v>100.354</v>
      </c>
      <c r="Q277" s="89"/>
      <c r="S277" s="17"/>
      <c r="T277" s="17"/>
      <c r="U277" s="17"/>
      <c r="V277" s="17"/>
      <c r="W277" s="17"/>
      <c r="X277" s="17"/>
      <c r="Y277" s="17"/>
      <c r="Z277" s="17"/>
      <c r="AA277" s="17"/>
    </row>
    <row r="278" spans="1:27" ht="14.25">
      <c r="A278" s="28" t="s">
        <v>1478</v>
      </c>
      <c r="B278" s="24">
        <v>60</v>
      </c>
      <c r="C278" s="26">
        <v>37338</v>
      </c>
      <c r="D278" s="24">
        <v>1</v>
      </c>
      <c r="E278" s="24">
        <v>4</v>
      </c>
      <c r="F278" s="27">
        <v>50.706</v>
      </c>
      <c r="G278" s="27">
        <v>2.155</v>
      </c>
      <c r="H278" s="27">
        <v>12.77</v>
      </c>
      <c r="I278" s="27">
        <v>10.72</v>
      </c>
      <c r="J278" s="27">
        <v>0.226</v>
      </c>
      <c r="K278" s="27">
        <v>10.357</v>
      </c>
      <c r="L278" s="27">
        <v>10.184</v>
      </c>
      <c r="M278" s="27">
        <v>2.079</v>
      </c>
      <c r="N278" s="27">
        <v>0.349</v>
      </c>
      <c r="O278" s="27">
        <v>0.214</v>
      </c>
      <c r="P278" s="27">
        <v>99.76</v>
      </c>
      <c r="Q278" s="89"/>
      <c r="S278" s="17"/>
      <c r="T278" s="17"/>
      <c r="U278" s="17"/>
      <c r="V278" s="17"/>
      <c r="W278" s="17"/>
      <c r="X278" s="17"/>
      <c r="Y278" s="17"/>
      <c r="Z278" s="17"/>
      <c r="AA278" s="17"/>
    </row>
    <row r="279" spans="1:27" ht="14.25">
      <c r="A279" s="28" t="s">
        <v>1478</v>
      </c>
      <c r="B279" s="24">
        <v>61</v>
      </c>
      <c r="C279" s="26">
        <v>37338</v>
      </c>
      <c r="D279" s="24">
        <v>1</v>
      </c>
      <c r="E279" s="24">
        <v>4</v>
      </c>
      <c r="F279" s="27">
        <v>49.678</v>
      </c>
      <c r="G279" s="27">
        <v>2.541</v>
      </c>
      <c r="H279" s="27">
        <v>12.825</v>
      </c>
      <c r="I279" s="27">
        <v>10.622</v>
      </c>
      <c r="J279" s="27">
        <v>0.226</v>
      </c>
      <c r="K279" s="27">
        <v>9.435</v>
      </c>
      <c r="L279" s="27">
        <v>10.761</v>
      </c>
      <c r="M279" s="27">
        <v>2.164</v>
      </c>
      <c r="N279" s="27">
        <v>0.471</v>
      </c>
      <c r="O279" s="27">
        <v>0.3</v>
      </c>
      <c r="P279" s="27">
        <v>99.023</v>
      </c>
      <c r="Q279" s="89"/>
      <c r="S279" s="17"/>
      <c r="T279" s="17"/>
      <c r="U279" s="17"/>
      <c r="V279" s="17"/>
      <c r="W279" s="17"/>
      <c r="X279" s="17"/>
      <c r="Y279" s="17"/>
      <c r="Z279" s="17"/>
      <c r="AA279" s="17"/>
    </row>
    <row r="280" spans="1:27" ht="14.25">
      <c r="A280" s="28" t="s">
        <v>1478</v>
      </c>
      <c r="B280" s="24">
        <v>62</v>
      </c>
      <c r="C280" s="26">
        <v>37338</v>
      </c>
      <c r="D280" s="24">
        <v>1</v>
      </c>
      <c r="E280" s="24">
        <v>4</v>
      </c>
      <c r="F280" s="27">
        <v>49.905</v>
      </c>
      <c r="G280" s="27">
        <v>2.435</v>
      </c>
      <c r="H280" s="27">
        <v>12.853</v>
      </c>
      <c r="I280" s="27">
        <v>11.342</v>
      </c>
      <c r="J280" s="27">
        <v>0.115</v>
      </c>
      <c r="K280" s="27">
        <v>9.904</v>
      </c>
      <c r="L280" s="27">
        <v>10.772</v>
      </c>
      <c r="M280" s="27">
        <v>2.154</v>
      </c>
      <c r="N280" s="27">
        <v>0.493</v>
      </c>
      <c r="O280" s="27">
        <v>0.293</v>
      </c>
      <c r="P280" s="27">
        <v>100.266</v>
      </c>
      <c r="Q280" s="89"/>
      <c r="S280" s="17"/>
      <c r="T280" s="17"/>
      <c r="U280" s="17"/>
      <c r="V280" s="17"/>
      <c r="W280" s="17"/>
      <c r="X280" s="17"/>
      <c r="Y280" s="17"/>
      <c r="Z280" s="17"/>
      <c r="AA280" s="17"/>
    </row>
    <row r="281" spans="1:27" ht="14.25">
      <c r="A281" s="28" t="s">
        <v>1478</v>
      </c>
      <c r="B281" s="24">
        <v>63</v>
      </c>
      <c r="C281" s="26">
        <v>37338</v>
      </c>
      <c r="D281" s="24">
        <v>1</v>
      </c>
      <c r="E281" s="24">
        <v>4</v>
      </c>
      <c r="F281" s="27">
        <v>49.403</v>
      </c>
      <c r="G281" s="27">
        <v>2.559</v>
      </c>
      <c r="H281" s="27">
        <v>12.669</v>
      </c>
      <c r="I281" s="27">
        <v>11.229</v>
      </c>
      <c r="J281" s="27">
        <v>0.165</v>
      </c>
      <c r="K281" s="27">
        <v>9.415</v>
      </c>
      <c r="L281" s="27">
        <v>10.874</v>
      </c>
      <c r="M281" s="27">
        <v>2.071</v>
      </c>
      <c r="N281" s="27">
        <v>0.475</v>
      </c>
      <c r="O281" s="27">
        <v>0.29</v>
      </c>
      <c r="P281" s="27">
        <v>99.15</v>
      </c>
      <c r="Q281" s="89"/>
      <c r="S281" s="17"/>
      <c r="T281" s="17"/>
      <c r="U281" s="17"/>
      <c r="V281" s="17"/>
      <c r="W281" s="17"/>
      <c r="X281" s="17"/>
      <c r="Y281" s="17"/>
      <c r="Z281" s="17"/>
      <c r="AA281" s="17"/>
    </row>
    <row r="282" spans="1:27" ht="14.25">
      <c r="A282" s="28" t="s">
        <v>1478</v>
      </c>
      <c r="B282" s="24">
        <v>64</v>
      </c>
      <c r="C282" s="26">
        <v>37338</v>
      </c>
      <c r="D282" s="24">
        <v>1</v>
      </c>
      <c r="E282" s="24">
        <v>4</v>
      </c>
      <c r="F282" s="27">
        <v>49.892</v>
      </c>
      <c r="G282" s="27">
        <v>2.532</v>
      </c>
      <c r="H282" s="27">
        <v>12.825</v>
      </c>
      <c r="I282" s="27">
        <v>11.126</v>
      </c>
      <c r="J282" s="27">
        <v>0.226</v>
      </c>
      <c r="K282" s="27">
        <v>9.64</v>
      </c>
      <c r="L282" s="27">
        <v>10.735</v>
      </c>
      <c r="M282" s="27">
        <v>2.166</v>
      </c>
      <c r="N282" s="27">
        <v>0.474</v>
      </c>
      <c r="O282" s="27">
        <v>0.282</v>
      </c>
      <c r="P282" s="27">
        <v>99.898</v>
      </c>
      <c r="Q282" s="89"/>
      <c r="S282" s="17"/>
      <c r="T282" s="17"/>
      <c r="U282" s="17"/>
      <c r="V282" s="17"/>
      <c r="W282" s="17"/>
      <c r="X282" s="17"/>
      <c r="Y282" s="17"/>
      <c r="Z282" s="17"/>
      <c r="AA282" s="17"/>
    </row>
    <row r="283" spans="1:27" ht="14.25">
      <c r="A283" s="28" t="s">
        <v>1478</v>
      </c>
      <c r="B283" s="24">
        <v>65</v>
      </c>
      <c r="C283" s="26">
        <v>37338</v>
      </c>
      <c r="D283" s="24">
        <v>1</v>
      </c>
      <c r="E283" s="24">
        <v>4</v>
      </c>
      <c r="F283" s="27">
        <v>49.699</v>
      </c>
      <c r="G283" s="27">
        <v>2.444</v>
      </c>
      <c r="H283" s="27">
        <v>12.917</v>
      </c>
      <c r="I283" s="27">
        <v>10.627</v>
      </c>
      <c r="J283" s="27">
        <v>0.199</v>
      </c>
      <c r="K283" s="27">
        <v>9.9</v>
      </c>
      <c r="L283" s="27">
        <v>10.743</v>
      </c>
      <c r="M283" s="27">
        <v>2.035</v>
      </c>
      <c r="N283" s="27">
        <v>0.449</v>
      </c>
      <c r="O283" s="27">
        <v>0.26</v>
      </c>
      <c r="P283" s="27">
        <v>99.273</v>
      </c>
      <c r="Q283" s="89"/>
      <c r="S283" s="17"/>
      <c r="T283" s="17"/>
      <c r="U283" s="17"/>
      <c r="V283" s="17"/>
      <c r="W283" s="17"/>
      <c r="X283" s="17"/>
      <c r="Y283" s="17"/>
      <c r="Z283" s="17"/>
      <c r="AA283" s="17"/>
    </row>
    <row r="284" spans="1:27" ht="14.25">
      <c r="A284" s="28" t="s">
        <v>1478</v>
      </c>
      <c r="B284" s="24">
        <v>66</v>
      </c>
      <c r="C284" s="26">
        <v>37338</v>
      </c>
      <c r="D284" s="24">
        <v>1</v>
      </c>
      <c r="E284" s="24">
        <v>4</v>
      </c>
      <c r="F284" s="27">
        <v>50.021</v>
      </c>
      <c r="G284" s="27">
        <v>2.506</v>
      </c>
      <c r="H284" s="27">
        <v>12.982</v>
      </c>
      <c r="I284" s="27">
        <v>10.871</v>
      </c>
      <c r="J284" s="27">
        <v>0.196</v>
      </c>
      <c r="K284" s="27">
        <v>9.64</v>
      </c>
      <c r="L284" s="27">
        <v>10.877</v>
      </c>
      <c r="M284" s="27">
        <v>1.936</v>
      </c>
      <c r="N284" s="27">
        <v>0.442</v>
      </c>
      <c r="O284" s="27">
        <v>0.317</v>
      </c>
      <c r="P284" s="27">
        <v>99.788</v>
      </c>
      <c r="Q284" s="89"/>
      <c r="S284" s="17"/>
      <c r="T284" s="17"/>
      <c r="U284" s="17"/>
      <c r="V284" s="17"/>
      <c r="W284" s="17"/>
      <c r="X284" s="17"/>
      <c r="Y284" s="17"/>
      <c r="Z284" s="17"/>
      <c r="AA284" s="17"/>
    </row>
    <row r="285" spans="1:27" ht="14.25">
      <c r="A285" s="28" t="s">
        <v>1479</v>
      </c>
      <c r="B285" s="24">
        <v>67</v>
      </c>
      <c r="C285" s="26">
        <v>37338</v>
      </c>
      <c r="D285" s="24">
        <v>1</v>
      </c>
      <c r="E285" s="24">
        <v>4</v>
      </c>
      <c r="F285" s="27">
        <v>51.313</v>
      </c>
      <c r="G285" s="27">
        <v>2.5</v>
      </c>
      <c r="H285" s="27">
        <v>14.103</v>
      </c>
      <c r="I285" s="27">
        <v>9.766</v>
      </c>
      <c r="J285" s="27">
        <v>0.18</v>
      </c>
      <c r="K285" s="27">
        <v>6.932</v>
      </c>
      <c r="L285" s="27">
        <v>11.126</v>
      </c>
      <c r="M285" s="27">
        <v>2.208</v>
      </c>
      <c r="N285" s="27">
        <v>0.402</v>
      </c>
      <c r="O285" s="27">
        <v>0.305</v>
      </c>
      <c r="P285" s="27">
        <v>98.835</v>
      </c>
      <c r="Q285" s="89"/>
      <c r="S285" s="17"/>
      <c r="T285" s="17"/>
      <c r="U285" s="17"/>
      <c r="V285" s="17"/>
      <c r="W285" s="17"/>
      <c r="X285" s="17"/>
      <c r="Y285" s="17"/>
      <c r="Z285" s="17"/>
      <c r="AA285" s="17"/>
    </row>
    <row r="286" spans="1:27" ht="14.25">
      <c r="A286" s="28" t="s">
        <v>1479</v>
      </c>
      <c r="B286" s="24">
        <v>68</v>
      </c>
      <c r="C286" s="26">
        <v>37338</v>
      </c>
      <c r="D286" s="24">
        <v>1</v>
      </c>
      <c r="E286" s="24">
        <v>4</v>
      </c>
      <c r="F286" s="27">
        <v>51.639</v>
      </c>
      <c r="G286" s="27">
        <v>2.54</v>
      </c>
      <c r="H286" s="27">
        <v>14.041</v>
      </c>
      <c r="I286" s="27">
        <v>10.095</v>
      </c>
      <c r="J286" s="27">
        <v>0.249</v>
      </c>
      <c r="K286" s="27">
        <v>6.87</v>
      </c>
      <c r="L286" s="27">
        <v>11.14</v>
      </c>
      <c r="M286" s="27">
        <v>2.24</v>
      </c>
      <c r="N286" s="27">
        <v>0.409</v>
      </c>
      <c r="O286" s="27">
        <v>0.314</v>
      </c>
      <c r="P286" s="27">
        <v>99.537</v>
      </c>
      <c r="Q286" s="89"/>
      <c r="S286" s="17"/>
      <c r="T286" s="17"/>
      <c r="U286" s="17"/>
      <c r="V286" s="17"/>
      <c r="W286" s="17"/>
      <c r="X286" s="17"/>
      <c r="Y286" s="17"/>
      <c r="Z286" s="17"/>
      <c r="AA286" s="17"/>
    </row>
    <row r="287" spans="1:27" ht="14.25">
      <c r="A287" s="28" t="s">
        <v>1479</v>
      </c>
      <c r="B287" s="24">
        <v>69</v>
      </c>
      <c r="C287" s="26">
        <v>37338</v>
      </c>
      <c r="D287" s="24">
        <v>1</v>
      </c>
      <c r="E287" s="24">
        <v>4</v>
      </c>
      <c r="F287" s="27">
        <v>51.462</v>
      </c>
      <c r="G287" s="27">
        <v>2.512</v>
      </c>
      <c r="H287" s="27">
        <v>14.079</v>
      </c>
      <c r="I287" s="27">
        <v>9.881</v>
      </c>
      <c r="J287" s="27">
        <v>0.192</v>
      </c>
      <c r="K287" s="27">
        <v>6.942</v>
      </c>
      <c r="L287" s="27">
        <v>11.143</v>
      </c>
      <c r="M287" s="27">
        <v>2.158</v>
      </c>
      <c r="N287" s="27">
        <v>0.37</v>
      </c>
      <c r="O287" s="27">
        <v>0.287</v>
      </c>
      <c r="P287" s="27">
        <v>99.026</v>
      </c>
      <c r="Q287" s="89"/>
      <c r="S287" s="17"/>
      <c r="T287" s="17"/>
      <c r="U287" s="17"/>
      <c r="V287" s="17"/>
      <c r="W287" s="17"/>
      <c r="X287" s="17"/>
      <c r="Y287" s="17"/>
      <c r="Z287" s="17"/>
      <c r="AA287" s="17"/>
    </row>
    <row r="288" spans="1:27" ht="14.25">
      <c r="A288" s="28" t="s">
        <v>1479</v>
      </c>
      <c r="B288" s="24">
        <v>70</v>
      </c>
      <c r="C288" s="26">
        <v>37338</v>
      </c>
      <c r="D288" s="24">
        <v>1</v>
      </c>
      <c r="E288" s="24">
        <v>4</v>
      </c>
      <c r="F288" s="27">
        <v>50.122</v>
      </c>
      <c r="G288" s="27">
        <v>2.57</v>
      </c>
      <c r="H288" s="27">
        <v>13.767</v>
      </c>
      <c r="I288" s="27">
        <v>10.198</v>
      </c>
      <c r="J288" s="27">
        <v>0.177</v>
      </c>
      <c r="K288" s="27">
        <v>7.655</v>
      </c>
      <c r="L288" s="27">
        <v>11.614</v>
      </c>
      <c r="M288" s="27">
        <v>2.271</v>
      </c>
      <c r="N288" s="27">
        <v>0.435</v>
      </c>
      <c r="O288" s="27">
        <v>0.338</v>
      </c>
      <c r="P288" s="27">
        <v>99.147</v>
      </c>
      <c r="Q288" s="89"/>
      <c r="S288" s="17"/>
      <c r="T288" s="17"/>
      <c r="U288" s="17"/>
      <c r="V288" s="17"/>
      <c r="W288" s="17"/>
      <c r="X288" s="17"/>
      <c r="Y288" s="17"/>
      <c r="Z288" s="17"/>
      <c r="AA288" s="17"/>
    </row>
    <row r="289" spans="1:27" ht="14.25">
      <c r="A289" s="28" t="s">
        <v>1479</v>
      </c>
      <c r="B289" s="24">
        <v>71</v>
      </c>
      <c r="C289" s="26">
        <v>37338</v>
      </c>
      <c r="D289" s="24">
        <v>1</v>
      </c>
      <c r="E289" s="24">
        <v>4</v>
      </c>
      <c r="F289" s="27">
        <v>52.224</v>
      </c>
      <c r="G289" s="27">
        <v>2.429</v>
      </c>
      <c r="H289" s="27">
        <v>14.124</v>
      </c>
      <c r="I289" s="27">
        <v>9.675</v>
      </c>
      <c r="J289" s="27">
        <v>0.211</v>
      </c>
      <c r="K289" s="27">
        <v>7.096</v>
      </c>
      <c r="L289" s="27">
        <v>11.162</v>
      </c>
      <c r="M289" s="27">
        <v>1.796</v>
      </c>
      <c r="N289" s="27">
        <v>0.391</v>
      </c>
      <c r="O289" s="27">
        <v>0.317</v>
      </c>
      <c r="P289" s="27">
        <v>99.425</v>
      </c>
      <c r="Q289" s="89"/>
      <c r="S289" s="17"/>
      <c r="T289" s="17"/>
      <c r="U289" s="17"/>
      <c r="V289" s="17"/>
      <c r="W289" s="17"/>
      <c r="X289" s="17"/>
      <c r="Y289" s="17"/>
      <c r="Z289" s="17"/>
      <c r="AA289" s="17"/>
    </row>
    <row r="290" spans="1:27" ht="14.25">
      <c r="A290" s="28" t="s">
        <v>1479</v>
      </c>
      <c r="B290" s="24">
        <v>72</v>
      </c>
      <c r="C290" s="26">
        <v>37338</v>
      </c>
      <c r="D290" s="24">
        <v>1</v>
      </c>
      <c r="E290" s="24">
        <v>4</v>
      </c>
      <c r="F290" s="27">
        <v>51.658</v>
      </c>
      <c r="G290" s="27">
        <v>2.504</v>
      </c>
      <c r="H290" s="27">
        <v>14.092</v>
      </c>
      <c r="I290" s="27">
        <v>9.709</v>
      </c>
      <c r="J290" s="27">
        <v>0.227</v>
      </c>
      <c r="K290" s="27">
        <v>6.99</v>
      </c>
      <c r="L290" s="27">
        <v>11.214</v>
      </c>
      <c r="M290" s="27">
        <v>2.214</v>
      </c>
      <c r="N290" s="27">
        <v>0.387</v>
      </c>
      <c r="O290" s="27">
        <v>0.256</v>
      </c>
      <c r="P290" s="27">
        <v>99.251</v>
      </c>
      <c r="Q290" s="89"/>
      <c r="S290" s="17"/>
      <c r="T290" s="17"/>
      <c r="U290" s="17"/>
      <c r="V290" s="17"/>
      <c r="W290" s="17"/>
      <c r="X290" s="17"/>
      <c r="Y290" s="17"/>
      <c r="Z290" s="17"/>
      <c r="AA290" s="17"/>
    </row>
    <row r="291" spans="1:27" ht="14.25">
      <c r="A291" s="28" t="s">
        <v>1479</v>
      </c>
      <c r="B291" s="24">
        <v>73</v>
      </c>
      <c r="C291" s="26">
        <v>37338</v>
      </c>
      <c r="D291" s="24">
        <v>1</v>
      </c>
      <c r="E291" s="24">
        <v>4</v>
      </c>
      <c r="F291" s="27">
        <v>51.979</v>
      </c>
      <c r="G291" s="27">
        <v>2.423</v>
      </c>
      <c r="H291" s="27">
        <v>14.062</v>
      </c>
      <c r="I291" s="27">
        <v>9.978</v>
      </c>
      <c r="J291" s="27">
        <v>0.242</v>
      </c>
      <c r="K291" s="27">
        <v>7.205</v>
      </c>
      <c r="L291" s="27">
        <v>11.043</v>
      </c>
      <c r="M291" s="27">
        <v>2.191</v>
      </c>
      <c r="N291" s="27">
        <v>0.364</v>
      </c>
      <c r="O291" s="27">
        <v>0.273</v>
      </c>
      <c r="P291" s="27">
        <v>99.76</v>
      </c>
      <c r="Q291" s="89"/>
      <c r="S291" s="17"/>
      <c r="T291" s="17"/>
      <c r="U291" s="17"/>
      <c r="V291" s="17"/>
      <c r="W291" s="17"/>
      <c r="X291" s="17"/>
      <c r="Y291" s="17"/>
      <c r="Z291" s="17"/>
      <c r="AA291" s="17"/>
    </row>
    <row r="292" spans="1:27" ht="14.25">
      <c r="A292" s="28" t="s">
        <v>1479</v>
      </c>
      <c r="B292" s="24">
        <v>74</v>
      </c>
      <c r="C292" s="26">
        <v>37338</v>
      </c>
      <c r="D292" s="24">
        <v>1</v>
      </c>
      <c r="E292" s="24">
        <v>4</v>
      </c>
      <c r="F292" s="27">
        <v>51.546</v>
      </c>
      <c r="G292" s="27">
        <v>2.326</v>
      </c>
      <c r="H292" s="27">
        <v>14.16</v>
      </c>
      <c r="I292" s="27">
        <v>10.258</v>
      </c>
      <c r="J292" s="27">
        <v>0.192</v>
      </c>
      <c r="K292" s="27">
        <v>7.099</v>
      </c>
      <c r="L292" s="27">
        <v>11.156</v>
      </c>
      <c r="M292" s="27">
        <v>2.397</v>
      </c>
      <c r="N292" s="27">
        <v>0.384</v>
      </c>
      <c r="O292" s="27">
        <v>0.223</v>
      </c>
      <c r="P292" s="27">
        <v>99.741</v>
      </c>
      <c r="Q292" s="89"/>
      <c r="S292" s="17"/>
      <c r="T292" s="17"/>
      <c r="U292" s="17"/>
      <c r="V292" s="17"/>
      <c r="W292" s="17"/>
      <c r="X292" s="17"/>
      <c r="Y292" s="17"/>
      <c r="Z292" s="17"/>
      <c r="AA292" s="17"/>
    </row>
    <row r="293" spans="1:27" ht="14.25">
      <c r="A293" s="28" t="s">
        <v>1479</v>
      </c>
      <c r="B293" s="24">
        <v>75</v>
      </c>
      <c r="C293" s="26">
        <v>37338</v>
      </c>
      <c r="D293" s="24">
        <v>1</v>
      </c>
      <c r="E293" s="24">
        <v>4</v>
      </c>
      <c r="F293" s="27">
        <v>50.071</v>
      </c>
      <c r="G293" s="27">
        <v>2.484</v>
      </c>
      <c r="H293" s="27">
        <v>13.144</v>
      </c>
      <c r="I293" s="27">
        <v>10.731</v>
      </c>
      <c r="J293" s="27">
        <v>0.219</v>
      </c>
      <c r="K293" s="27">
        <v>9.421</v>
      </c>
      <c r="L293" s="27">
        <v>10.912</v>
      </c>
      <c r="M293" s="27">
        <v>2.103</v>
      </c>
      <c r="N293" s="27">
        <v>0.432</v>
      </c>
      <c r="O293" s="27">
        <v>0.298</v>
      </c>
      <c r="P293" s="27">
        <v>99.815</v>
      </c>
      <c r="Q293" s="89"/>
      <c r="S293" s="17"/>
      <c r="T293" s="17"/>
      <c r="U293" s="17"/>
      <c r="V293" s="17"/>
      <c r="W293" s="17"/>
      <c r="X293" s="17"/>
      <c r="Y293" s="17"/>
      <c r="Z293" s="17"/>
      <c r="AA293" s="17"/>
    </row>
    <row r="294" spans="1:27" ht="14.25">
      <c r="A294" s="28" t="s">
        <v>1479</v>
      </c>
      <c r="B294" s="24">
        <v>76</v>
      </c>
      <c r="C294" s="26">
        <v>37338</v>
      </c>
      <c r="D294" s="24">
        <v>1</v>
      </c>
      <c r="E294" s="24">
        <v>4</v>
      </c>
      <c r="F294" s="27">
        <v>50.41</v>
      </c>
      <c r="G294" s="27">
        <v>2.431</v>
      </c>
      <c r="H294" s="27">
        <v>13.007</v>
      </c>
      <c r="I294" s="27">
        <v>11.113</v>
      </c>
      <c r="J294" s="27">
        <v>0.199</v>
      </c>
      <c r="K294" s="27">
        <v>9.566</v>
      </c>
      <c r="L294" s="27">
        <v>10.663</v>
      </c>
      <c r="M294" s="27">
        <v>2.164</v>
      </c>
      <c r="N294" s="27">
        <v>0.474</v>
      </c>
      <c r="O294" s="27">
        <v>0.32</v>
      </c>
      <c r="P294" s="27">
        <v>100.347</v>
      </c>
      <c r="Q294" s="89"/>
      <c r="S294" s="17"/>
      <c r="T294" s="17"/>
      <c r="U294" s="17"/>
      <c r="V294" s="17"/>
      <c r="W294" s="17"/>
      <c r="X294" s="17"/>
      <c r="Y294" s="17"/>
      <c r="Z294" s="17"/>
      <c r="AA294" s="17"/>
    </row>
    <row r="295" spans="1:27" ht="14.25">
      <c r="A295" s="28" t="s">
        <v>1479</v>
      </c>
      <c r="B295" s="24">
        <v>77</v>
      </c>
      <c r="C295" s="26">
        <v>37338</v>
      </c>
      <c r="D295" s="24">
        <v>1</v>
      </c>
      <c r="E295" s="24">
        <v>4</v>
      </c>
      <c r="F295" s="27">
        <v>50.276</v>
      </c>
      <c r="G295" s="27">
        <v>2.593</v>
      </c>
      <c r="H295" s="27">
        <v>13.455</v>
      </c>
      <c r="I295" s="27">
        <v>10.36</v>
      </c>
      <c r="J295" s="27">
        <v>0.196</v>
      </c>
      <c r="K295" s="27">
        <v>7.368</v>
      </c>
      <c r="L295" s="27">
        <v>11.339</v>
      </c>
      <c r="M295" s="27">
        <v>2.244</v>
      </c>
      <c r="N295" s="27">
        <v>0.43</v>
      </c>
      <c r="O295" s="27">
        <v>0.304</v>
      </c>
      <c r="P295" s="27">
        <v>98.565</v>
      </c>
      <c r="Q295" s="89"/>
      <c r="S295" s="17"/>
      <c r="T295" s="17"/>
      <c r="U295" s="17"/>
      <c r="V295" s="17"/>
      <c r="W295" s="17"/>
      <c r="X295" s="17"/>
      <c r="Y295" s="17"/>
      <c r="Z295" s="17"/>
      <c r="AA295" s="17"/>
    </row>
    <row r="296" spans="1:27" ht="14.25">
      <c r="A296" s="28" t="s">
        <v>1479</v>
      </c>
      <c r="B296" s="24">
        <v>78</v>
      </c>
      <c r="C296" s="26">
        <v>37338</v>
      </c>
      <c r="D296" s="24">
        <v>1</v>
      </c>
      <c r="E296" s="24">
        <v>4</v>
      </c>
      <c r="F296" s="27">
        <v>51.359</v>
      </c>
      <c r="G296" s="27">
        <v>2.506</v>
      </c>
      <c r="H296" s="27">
        <v>14.137</v>
      </c>
      <c r="I296" s="27">
        <v>9.872</v>
      </c>
      <c r="J296" s="27">
        <v>0.197</v>
      </c>
      <c r="K296" s="27">
        <v>7.467</v>
      </c>
      <c r="L296" s="27">
        <v>11.508</v>
      </c>
      <c r="M296" s="27">
        <v>2.161</v>
      </c>
      <c r="N296" s="27">
        <v>0.372</v>
      </c>
      <c r="O296" s="27">
        <v>0.308</v>
      </c>
      <c r="P296" s="27">
        <v>99.887</v>
      </c>
      <c r="Q296" s="89"/>
      <c r="S296" s="17"/>
      <c r="T296" s="17"/>
      <c r="U296" s="17"/>
      <c r="V296" s="17"/>
      <c r="W296" s="17"/>
      <c r="X296" s="17"/>
      <c r="Y296" s="17"/>
      <c r="Z296" s="17"/>
      <c r="AA296" s="17"/>
    </row>
    <row r="297" spans="1:17" ht="14.25">
      <c r="A297" s="28"/>
      <c r="B297" s="24"/>
      <c r="C297" s="26" t="s">
        <v>436</v>
      </c>
      <c r="D297" s="24" t="s">
        <v>436</v>
      </c>
      <c r="E297" s="23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3"/>
    </row>
    <row r="298" spans="1:17" s="17" customFormat="1" ht="14.25">
      <c r="A298" s="108" t="s">
        <v>1480</v>
      </c>
      <c r="B298" s="91">
        <v>22</v>
      </c>
      <c r="C298" s="26">
        <v>37338</v>
      </c>
      <c r="D298" s="24">
        <v>1</v>
      </c>
      <c r="E298" s="109">
        <v>3</v>
      </c>
      <c r="F298" s="110">
        <v>50.039</v>
      </c>
      <c r="G298" s="110">
        <v>3.194</v>
      </c>
      <c r="H298" s="110">
        <v>14.12</v>
      </c>
      <c r="I298" s="110">
        <v>11.231</v>
      </c>
      <c r="J298" s="110">
        <v>0.204</v>
      </c>
      <c r="K298" s="110">
        <v>6.835</v>
      </c>
      <c r="L298" s="110">
        <v>11.615</v>
      </c>
      <c r="M298" s="110">
        <v>2.53</v>
      </c>
      <c r="N298" s="110">
        <v>0.776</v>
      </c>
      <c r="O298" s="110">
        <v>0.413</v>
      </c>
      <c r="P298" s="110">
        <v>100.957</v>
      </c>
      <c r="Q298" s="89" t="s">
        <v>1516</v>
      </c>
    </row>
    <row r="299" spans="1:17" s="17" customFormat="1" ht="14.25">
      <c r="A299" s="108" t="s">
        <v>1480</v>
      </c>
      <c r="B299" s="91">
        <v>23</v>
      </c>
      <c r="C299" s="26">
        <v>37338</v>
      </c>
      <c r="D299" s="24">
        <v>1</v>
      </c>
      <c r="E299" s="109">
        <v>3</v>
      </c>
      <c r="F299" s="110">
        <v>49.727</v>
      </c>
      <c r="G299" s="110">
        <v>3.123</v>
      </c>
      <c r="H299" s="110">
        <v>14.01</v>
      </c>
      <c r="I299" s="110">
        <v>11.08</v>
      </c>
      <c r="J299" s="110">
        <v>0.216</v>
      </c>
      <c r="K299" s="110">
        <v>6.747</v>
      </c>
      <c r="L299" s="110">
        <v>11.434</v>
      </c>
      <c r="M299" s="110">
        <v>2.398</v>
      </c>
      <c r="N299" s="110">
        <v>0.758</v>
      </c>
      <c r="O299" s="110">
        <v>0.345</v>
      </c>
      <c r="P299" s="110">
        <v>99.838</v>
      </c>
      <c r="Q299" s="89" t="s">
        <v>1516</v>
      </c>
    </row>
    <row r="300" spans="1:17" s="17" customFormat="1" ht="14.25">
      <c r="A300" s="108" t="s">
        <v>1480</v>
      </c>
      <c r="B300" s="91">
        <v>24</v>
      </c>
      <c r="C300" s="26">
        <v>37338</v>
      </c>
      <c r="D300" s="24">
        <v>1</v>
      </c>
      <c r="E300" s="109">
        <v>3</v>
      </c>
      <c r="F300" s="110">
        <v>49.819</v>
      </c>
      <c r="G300" s="110">
        <v>3.233</v>
      </c>
      <c r="H300" s="110">
        <v>14.027</v>
      </c>
      <c r="I300" s="110">
        <v>10.849</v>
      </c>
      <c r="J300" s="110">
        <v>0.25</v>
      </c>
      <c r="K300" s="110">
        <v>6.807</v>
      </c>
      <c r="L300" s="110">
        <v>11.366</v>
      </c>
      <c r="M300" s="110">
        <v>2.463</v>
      </c>
      <c r="N300" s="110">
        <v>0.779</v>
      </c>
      <c r="O300" s="110">
        <v>0.411</v>
      </c>
      <c r="P300" s="110">
        <v>100.004</v>
      </c>
      <c r="Q300" s="89" t="s">
        <v>1516</v>
      </c>
    </row>
    <row r="301" spans="1:17" s="17" customFormat="1" ht="14.25">
      <c r="A301" s="108" t="s">
        <v>1480</v>
      </c>
      <c r="B301" s="91">
        <v>25</v>
      </c>
      <c r="C301" s="26">
        <v>37338</v>
      </c>
      <c r="D301" s="24">
        <v>1</v>
      </c>
      <c r="E301" s="109">
        <v>3</v>
      </c>
      <c r="F301" s="110">
        <v>51.042</v>
      </c>
      <c r="G301" s="110">
        <v>2.865</v>
      </c>
      <c r="H301" s="110">
        <v>13.684</v>
      </c>
      <c r="I301" s="110">
        <v>11.108</v>
      </c>
      <c r="J301" s="110">
        <v>0.212</v>
      </c>
      <c r="K301" s="110">
        <v>7.493</v>
      </c>
      <c r="L301" s="110">
        <v>11.441</v>
      </c>
      <c r="M301" s="110">
        <v>1.529</v>
      </c>
      <c r="N301" s="110">
        <v>0.573</v>
      </c>
      <c r="O301" s="110">
        <v>0.294</v>
      </c>
      <c r="P301" s="110">
        <v>100.241</v>
      </c>
      <c r="Q301" s="89" t="s">
        <v>1516</v>
      </c>
    </row>
    <row r="302" spans="1:17" s="17" customFormat="1" ht="14.25">
      <c r="A302" s="108" t="s">
        <v>1480</v>
      </c>
      <c r="B302" s="91">
        <v>26</v>
      </c>
      <c r="C302" s="26">
        <v>37338</v>
      </c>
      <c r="D302" s="24">
        <v>1</v>
      </c>
      <c r="E302" s="109">
        <v>3</v>
      </c>
      <c r="F302" s="110">
        <v>50.761</v>
      </c>
      <c r="G302" s="110">
        <v>2.854</v>
      </c>
      <c r="H302" s="110">
        <v>13.551</v>
      </c>
      <c r="I302" s="110">
        <v>11.082</v>
      </c>
      <c r="J302" s="110">
        <v>0.125</v>
      </c>
      <c r="K302" s="110">
        <v>7.408</v>
      </c>
      <c r="L302" s="110">
        <v>11.585</v>
      </c>
      <c r="M302" s="110">
        <v>1.871</v>
      </c>
      <c r="N302" s="110">
        <v>0.576</v>
      </c>
      <c r="O302" s="110">
        <v>0.3</v>
      </c>
      <c r="P302" s="110">
        <v>100.113</v>
      </c>
      <c r="Q302" s="89" t="s">
        <v>1516</v>
      </c>
    </row>
    <row r="303" spans="1:17" s="17" customFormat="1" ht="14.25">
      <c r="A303" s="108" t="s">
        <v>1480</v>
      </c>
      <c r="B303" s="91">
        <v>27</v>
      </c>
      <c r="C303" s="26">
        <v>37338</v>
      </c>
      <c r="D303" s="24">
        <v>1</v>
      </c>
      <c r="E303" s="109">
        <v>3</v>
      </c>
      <c r="F303" s="110">
        <v>51.131</v>
      </c>
      <c r="G303" s="110">
        <v>2.986</v>
      </c>
      <c r="H303" s="110">
        <v>13.763</v>
      </c>
      <c r="I303" s="110">
        <v>11.051</v>
      </c>
      <c r="J303" s="110">
        <v>0.152</v>
      </c>
      <c r="K303" s="110">
        <v>7.524</v>
      </c>
      <c r="L303" s="110">
        <v>11.529</v>
      </c>
      <c r="M303" s="110">
        <v>1.636</v>
      </c>
      <c r="N303" s="110">
        <v>0.565</v>
      </c>
      <c r="O303" s="110">
        <v>0.34</v>
      </c>
      <c r="P303" s="110">
        <v>100.677</v>
      </c>
      <c r="Q303" s="89" t="s">
        <v>1516</v>
      </c>
    </row>
    <row r="304" spans="1:17" s="17" customFormat="1" ht="14.25">
      <c r="A304" s="108" t="s">
        <v>1480</v>
      </c>
      <c r="B304" s="91">
        <v>28</v>
      </c>
      <c r="C304" s="26">
        <v>37338</v>
      </c>
      <c r="D304" s="24">
        <v>1</v>
      </c>
      <c r="E304" s="109">
        <v>3</v>
      </c>
      <c r="F304" s="110">
        <v>49.98</v>
      </c>
      <c r="G304" s="110">
        <v>3.184</v>
      </c>
      <c r="H304" s="110">
        <v>13.946</v>
      </c>
      <c r="I304" s="110">
        <v>11.222</v>
      </c>
      <c r="J304" s="110">
        <v>0.197</v>
      </c>
      <c r="K304" s="110">
        <v>6.721</v>
      </c>
      <c r="L304" s="110">
        <v>11.492</v>
      </c>
      <c r="M304" s="110">
        <v>2.474</v>
      </c>
      <c r="N304" s="110">
        <v>0.768</v>
      </c>
      <c r="O304" s="110">
        <v>0.446</v>
      </c>
      <c r="P304" s="110">
        <v>100.43</v>
      </c>
      <c r="Q304" s="89" t="s">
        <v>1516</v>
      </c>
    </row>
    <row r="305" spans="1:17" s="17" customFormat="1" ht="14.25">
      <c r="A305" s="108" t="s">
        <v>1480</v>
      </c>
      <c r="B305" s="91">
        <v>29</v>
      </c>
      <c r="C305" s="26">
        <v>37338</v>
      </c>
      <c r="D305" s="24">
        <v>1</v>
      </c>
      <c r="E305" s="109">
        <v>3</v>
      </c>
      <c r="F305" s="110">
        <v>49.851</v>
      </c>
      <c r="G305" s="110">
        <v>3.301</v>
      </c>
      <c r="H305" s="110">
        <v>14.037</v>
      </c>
      <c r="I305" s="110">
        <v>11.213</v>
      </c>
      <c r="J305" s="110">
        <v>0.144</v>
      </c>
      <c r="K305" s="110">
        <v>6.727</v>
      </c>
      <c r="L305" s="110">
        <v>11.343</v>
      </c>
      <c r="M305" s="110">
        <v>2.554</v>
      </c>
      <c r="N305" s="110">
        <v>0.729</v>
      </c>
      <c r="O305" s="110">
        <v>0.418</v>
      </c>
      <c r="P305" s="110">
        <v>100.317</v>
      </c>
      <c r="Q305" s="89" t="s">
        <v>1516</v>
      </c>
    </row>
    <row r="306" spans="1:17" s="17" customFormat="1" ht="14.25">
      <c r="A306" s="108" t="s">
        <v>1480</v>
      </c>
      <c r="B306" s="91">
        <v>30</v>
      </c>
      <c r="C306" s="26">
        <v>37338</v>
      </c>
      <c r="D306" s="24">
        <v>1</v>
      </c>
      <c r="E306" s="109">
        <v>3</v>
      </c>
      <c r="F306" s="110">
        <v>49.773</v>
      </c>
      <c r="G306" s="110">
        <v>3.218</v>
      </c>
      <c r="H306" s="110">
        <v>13.888</v>
      </c>
      <c r="I306" s="110">
        <v>11.169</v>
      </c>
      <c r="J306" s="110">
        <v>0.125</v>
      </c>
      <c r="K306" s="110">
        <v>6.79</v>
      </c>
      <c r="L306" s="110">
        <v>11.488</v>
      </c>
      <c r="M306" s="110">
        <v>2.455</v>
      </c>
      <c r="N306" s="110">
        <v>0.764</v>
      </c>
      <c r="O306" s="110">
        <v>0.426</v>
      </c>
      <c r="P306" s="110">
        <v>100.096</v>
      </c>
      <c r="Q306" s="89" t="s">
        <v>1516</v>
      </c>
    </row>
    <row r="307" spans="1:17" ht="14.25">
      <c r="A307" s="28"/>
      <c r="B307" s="24"/>
      <c r="C307" s="26" t="s">
        <v>436</v>
      </c>
      <c r="D307" s="24" t="s">
        <v>436</v>
      </c>
      <c r="E307" s="23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3"/>
    </row>
    <row r="308" spans="1:17" s="17" customFormat="1" ht="14.25">
      <c r="A308" s="111" t="s">
        <v>1481</v>
      </c>
      <c r="B308" s="91">
        <v>31</v>
      </c>
      <c r="C308" s="26">
        <v>37338</v>
      </c>
      <c r="D308" s="24">
        <v>1</v>
      </c>
      <c r="E308" s="91">
        <v>2</v>
      </c>
      <c r="F308" s="110">
        <v>49.702</v>
      </c>
      <c r="G308" s="110">
        <v>3.125</v>
      </c>
      <c r="H308" s="110">
        <v>14.265</v>
      </c>
      <c r="I308" s="110">
        <v>11.056</v>
      </c>
      <c r="J308" s="110">
        <v>0.24</v>
      </c>
      <c r="K308" s="110">
        <v>6.604</v>
      </c>
      <c r="L308" s="110">
        <v>11.429</v>
      </c>
      <c r="M308" s="110">
        <v>2.529</v>
      </c>
      <c r="N308" s="110">
        <v>0.771</v>
      </c>
      <c r="O308" s="110">
        <v>0.43</v>
      </c>
      <c r="P308" s="110">
        <v>100.151</v>
      </c>
      <c r="Q308" s="89" t="s">
        <v>1482</v>
      </c>
    </row>
    <row r="309" spans="1:17" s="17" customFormat="1" ht="14.25">
      <c r="A309" s="111" t="s">
        <v>1481</v>
      </c>
      <c r="B309" s="91">
        <v>32</v>
      </c>
      <c r="C309" s="26">
        <v>37338</v>
      </c>
      <c r="D309" s="24">
        <v>1</v>
      </c>
      <c r="E309" s="91">
        <v>2</v>
      </c>
      <c r="F309" s="110">
        <v>49.799</v>
      </c>
      <c r="G309" s="110">
        <v>3.106</v>
      </c>
      <c r="H309" s="110">
        <v>14.121</v>
      </c>
      <c r="I309" s="110">
        <v>10.95</v>
      </c>
      <c r="J309" s="110">
        <v>0.175</v>
      </c>
      <c r="K309" s="110">
        <v>6.64</v>
      </c>
      <c r="L309" s="110">
        <v>11.646</v>
      </c>
      <c r="M309" s="110">
        <v>2.419</v>
      </c>
      <c r="N309" s="110">
        <v>0.745</v>
      </c>
      <c r="O309" s="110">
        <v>0.436</v>
      </c>
      <c r="P309" s="110">
        <v>100.037</v>
      </c>
      <c r="Q309" s="89" t="s">
        <v>1482</v>
      </c>
    </row>
    <row r="310" spans="1:17" s="17" customFormat="1" ht="14.25">
      <c r="A310" s="111" t="s">
        <v>1481</v>
      </c>
      <c r="B310" s="91">
        <v>33</v>
      </c>
      <c r="C310" s="26">
        <v>37338</v>
      </c>
      <c r="D310" s="24">
        <v>1</v>
      </c>
      <c r="E310" s="91">
        <v>2</v>
      </c>
      <c r="F310" s="110">
        <v>50.04</v>
      </c>
      <c r="G310" s="110">
        <v>3.24</v>
      </c>
      <c r="H310" s="110">
        <v>14.192</v>
      </c>
      <c r="I310" s="110">
        <v>10.717</v>
      </c>
      <c r="J310" s="110">
        <v>0.149</v>
      </c>
      <c r="K310" s="110">
        <v>6.624</v>
      </c>
      <c r="L310" s="110">
        <v>11.42</v>
      </c>
      <c r="M310" s="110">
        <v>2.248</v>
      </c>
      <c r="N310" s="110">
        <v>0.791</v>
      </c>
      <c r="O310" s="110">
        <v>0.393</v>
      </c>
      <c r="P310" s="110">
        <v>99.814</v>
      </c>
      <c r="Q310" s="89" t="s">
        <v>1482</v>
      </c>
    </row>
    <row r="311" spans="1:17" s="17" customFormat="1" ht="14.25">
      <c r="A311" s="111" t="s">
        <v>1481</v>
      </c>
      <c r="B311" s="91">
        <v>34</v>
      </c>
      <c r="C311" s="26">
        <v>37338</v>
      </c>
      <c r="D311" s="24">
        <v>1</v>
      </c>
      <c r="E311" s="91">
        <v>2</v>
      </c>
      <c r="F311" s="110">
        <v>49.775</v>
      </c>
      <c r="G311" s="110">
        <v>3.329</v>
      </c>
      <c r="H311" s="110">
        <v>13.998</v>
      </c>
      <c r="I311" s="110">
        <v>10.914</v>
      </c>
      <c r="J311" s="110">
        <v>0.141</v>
      </c>
      <c r="K311" s="110">
        <v>6.452</v>
      </c>
      <c r="L311" s="110">
        <v>11.318</v>
      </c>
      <c r="M311" s="110">
        <v>2.408</v>
      </c>
      <c r="N311" s="110">
        <v>0.774</v>
      </c>
      <c r="O311" s="110">
        <v>0.476</v>
      </c>
      <c r="P311" s="110">
        <v>99.585</v>
      </c>
      <c r="Q311" s="89" t="s">
        <v>1482</v>
      </c>
    </row>
    <row r="312" spans="1:17" s="17" customFormat="1" ht="14.25">
      <c r="A312" s="111" t="s">
        <v>1481</v>
      </c>
      <c r="B312" s="91">
        <v>35</v>
      </c>
      <c r="C312" s="26">
        <v>37338</v>
      </c>
      <c r="D312" s="24">
        <v>1</v>
      </c>
      <c r="E312" s="91">
        <v>2</v>
      </c>
      <c r="F312" s="110">
        <v>50.124</v>
      </c>
      <c r="G312" s="110">
        <v>3.129</v>
      </c>
      <c r="H312" s="110">
        <v>14.123</v>
      </c>
      <c r="I312" s="110">
        <v>10.797</v>
      </c>
      <c r="J312" s="110">
        <v>0.202</v>
      </c>
      <c r="K312" s="110">
        <v>6.626</v>
      </c>
      <c r="L312" s="110">
        <v>11.252</v>
      </c>
      <c r="M312" s="110">
        <v>2.501</v>
      </c>
      <c r="N312" s="110">
        <v>0.774</v>
      </c>
      <c r="O312" s="110">
        <v>0.451</v>
      </c>
      <c r="P312" s="110">
        <v>99.979</v>
      </c>
      <c r="Q312" s="89" t="s">
        <v>1482</v>
      </c>
    </row>
    <row r="313" spans="1:17" s="17" customFormat="1" ht="14.25">
      <c r="A313" s="111" t="s">
        <v>1481</v>
      </c>
      <c r="B313" s="91">
        <v>36</v>
      </c>
      <c r="C313" s="26">
        <v>37338</v>
      </c>
      <c r="D313" s="24">
        <v>1</v>
      </c>
      <c r="E313" s="91">
        <v>2</v>
      </c>
      <c r="F313" s="110">
        <v>49.853</v>
      </c>
      <c r="G313" s="110">
        <v>3.153</v>
      </c>
      <c r="H313" s="110">
        <v>14.083</v>
      </c>
      <c r="I313" s="110">
        <v>11.289</v>
      </c>
      <c r="J313" s="110">
        <v>0.152</v>
      </c>
      <c r="K313" s="110">
        <v>6.643</v>
      </c>
      <c r="L313" s="110">
        <v>11.504</v>
      </c>
      <c r="M313" s="110">
        <v>2.392</v>
      </c>
      <c r="N313" s="110">
        <v>0.787</v>
      </c>
      <c r="O313" s="110">
        <v>0.456</v>
      </c>
      <c r="P313" s="110">
        <v>100.312</v>
      </c>
      <c r="Q313" s="89" t="s">
        <v>1482</v>
      </c>
    </row>
    <row r="314" spans="1:17" s="17" customFormat="1" ht="14.25">
      <c r="A314" s="111" t="s">
        <v>1481</v>
      </c>
      <c r="B314" s="91">
        <v>37</v>
      </c>
      <c r="C314" s="26">
        <v>37338</v>
      </c>
      <c r="D314" s="24">
        <v>1</v>
      </c>
      <c r="E314" s="91">
        <v>2</v>
      </c>
      <c r="F314" s="110">
        <v>49.793</v>
      </c>
      <c r="G314" s="110">
        <v>3.207</v>
      </c>
      <c r="H314" s="110">
        <v>14.168</v>
      </c>
      <c r="I314" s="110">
        <v>10.924</v>
      </c>
      <c r="J314" s="110">
        <v>0.179</v>
      </c>
      <c r="K314" s="110">
        <v>6.832</v>
      </c>
      <c r="L314" s="110">
        <v>11.5</v>
      </c>
      <c r="M314" s="110">
        <v>2.296</v>
      </c>
      <c r="N314" s="110">
        <v>0.769</v>
      </c>
      <c r="O314" s="110">
        <v>0.401</v>
      </c>
      <c r="P314" s="110">
        <v>100.069</v>
      </c>
      <c r="Q314" s="89" t="s">
        <v>1482</v>
      </c>
    </row>
    <row r="315" spans="1:17" s="17" customFormat="1" ht="14.25">
      <c r="A315" s="111" t="s">
        <v>1481</v>
      </c>
      <c r="B315" s="91">
        <v>38</v>
      </c>
      <c r="C315" s="26">
        <v>37338</v>
      </c>
      <c r="D315" s="24">
        <v>1</v>
      </c>
      <c r="E315" s="91">
        <v>2</v>
      </c>
      <c r="F315" s="110">
        <v>49.493</v>
      </c>
      <c r="G315" s="110">
        <v>3.118</v>
      </c>
      <c r="H315" s="110">
        <v>14.043</v>
      </c>
      <c r="I315" s="110">
        <v>10.909</v>
      </c>
      <c r="J315" s="110">
        <v>0.168</v>
      </c>
      <c r="K315" s="110">
        <v>6.729</v>
      </c>
      <c r="L315" s="110">
        <v>11.501</v>
      </c>
      <c r="M315" s="110">
        <v>2.509</v>
      </c>
      <c r="N315" s="110">
        <v>0.77</v>
      </c>
      <c r="O315" s="110">
        <v>0.422</v>
      </c>
      <c r="P315" s="110">
        <v>99.662</v>
      </c>
      <c r="Q315" s="89" t="s">
        <v>1482</v>
      </c>
    </row>
    <row r="316" spans="1:17" s="17" customFormat="1" ht="14.25">
      <c r="A316" s="111" t="s">
        <v>1481</v>
      </c>
      <c r="B316" s="91">
        <v>39</v>
      </c>
      <c r="C316" s="26">
        <v>37338</v>
      </c>
      <c r="D316" s="24">
        <v>1</v>
      </c>
      <c r="E316" s="91">
        <v>2</v>
      </c>
      <c r="F316" s="110">
        <v>49.475</v>
      </c>
      <c r="G316" s="110">
        <v>3.207</v>
      </c>
      <c r="H316" s="110">
        <v>14.005</v>
      </c>
      <c r="I316" s="110">
        <v>11.109</v>
      </c>
      <c r="J316" s="110">
        <v>0.16</v>
      </c>
      <c r="K316" s="110">
        <v>6.793</v>
      </c>
      <c r="L316" s="110">
        <v>11.622</v>
      </c>
      <c r="M316" s="110">
        <v>2.313</v>
      </c>
      <c r="N316" s="110">
        <v>0.759</v>
      </c>
      <c r="O316" s="110">
        <v>0.42</v>
      </c>
      <c r="P316" s="110">
        <v>99.863</v>
      </c>
      <c r="Q316" s="89" t="s">
        <v>1482</v>
      </c>
    </row>
    <row r="317" spans="1:17" s="17" customFormat="1" ht="14.25">
      <c r="A317" s="111" t="s">
        <v>1481</v>
      </c>
      <c r="B317" s="91">
        <v>40</v>
      </c>
      <c r="C317" s="26">
        <v>37338</v>
      </c>
      <c r="D317" s="24">
        <v>1</v>
      </c>
      <c r="E317" s="91">
        <v>2</v>
      </c>
      <c r="F317" s="110">
        <v>49.653</v>
      </c>
      <c r="G317" s="110">
        <v>3.155</v>
      </c>
      <c r="H317" s="110">
        <v>14.015</v>
      </c>
      <c r="I317" s="110">
        <v>10.947</v>
      </c>
      <c r="J317" s="110">
        <v>0.153</v>
      </c>
      <c r="K317" s="110">
        <v>6.784</v>
      </c>
      <c r="L317" s="110">
        <v>11.532</v>
      </c>
      <c r="M317" s="110">
        <v>2.503</v>
      </c>
      <c r="N317" s="110">
        <v>0.78</v>
      </c>
      <c r="O317" s="110">
        <v>0.434</v>
      </c>
      <c r="P317" s="110">
        <v>99.956</v>
      </c>
      <c r="Q317" s="89" t="s">
        <v>1482</v>
      </c>
    </row>
    <row r="318" spans="1:27" ht="14.25">
      <c r="A318" s="28" t="s">
        <v>1481</v>
      </c>
      <c r="B318" s="24">
        <v>41</v>
      </c>
      <c r="C318" s="26">
        <v>37338</v>
      </c>
      <c r="D318" s="24">
        <v>1</v>
      </c>
      <c r="E318" s="91">
        <v>2</v>
      </c>
      <c r="F318" s="27">
        <v>52.164</v>
      </c>
      <c r="G318" s="27">
        <v>2.648</v>
      </c>
      <c r="H318" s="27">
        <v>14.145</v>
      </c>
      <c r="I318" s="27">
        <v>10.899</v>
      </c>
      <c r="J318" s="27">
        <v>0.222</v>
      </c>
      <c r="K318" s="27">
        <v>6.694</v>
      </c>
      <c r="L318" s="27">
        <v>10.677</v>
      </c>
      <c r="M318" s="27">
        <v>2.127</v>
      </c>
      <c r="N318" s="27">
        <v>0.461</v>
      </c>
      <c r="O318" s="27">
        <v>0.283</v>
      </c>
      <c r="P318" s="27">
        <v>100.32</v>
      </c>
      <c r="Q318" s="89" t="s">
        <v>1483</v>
      </c>
      <c r="R318" s="17"/>
      <c r="T318" s="17"/>
      <c r="U318" s="17"/>
      <c r="V318" s="17"/>
      <c r="W318" s="17"/>
      <c r="X318" s="17"/>
      <c r="Y318" s="17"/>
      <c r="Z318" s="17"/>
      <c r="AA318" s="17"/>
    </row>
    <row r="319" spans="1:27" ht="14.25">
      <c r="A319" s="28" t="s">
        <v>1481</v>
      </c>
      <c r="B319" s="24">
        <v>42</v>
      </c>
      <c r="C319" s="26">
        <v>37338</v>
      </c>
      <c r="D319" s="24">
        <v>1</v>
      </c>
      <c r="E319" s="91">
        <v>2</v>
      </c>
      <c r="F319" s="27">
        <v>52.413</v>
      </c>
      <c r="G319" s="27">
        <v>2.777</v>
      </c>
      <c r="H319" s="27">
        <v>14.355</v>
      </c>
      <c r="I319" s="27">
        <v>11.149</v>
      </c>
      <c r="J319" s="27">
        <v>0.169</v>
      </c>
      <c r="K319" s="27">
        <v>6.769</v>
      </c>
      <c r="L319" s="27">
        <v>10.792</v>
      </c>
      <c r="M319" s="27">
        <v>1.54</v>
      </c>
      <c r="N319" s="27">
        <v>0.456</v>
      </c>
      <c r="O319" s="27">
        <v>0.274</v>
      </c>
      <c r="P319" s="27">
        <v>100.694</v>
      </c>
      <c r="Q319" s="89" t="s">
        <v>1483</v>
      </c>
      <c r="R319" s="17"/>
      <c r="T319" s="17"/>
      <c r="U319" s="17"/>
      <c r="V319" s="17"/>
      <c r="W319" s="17"/>
      <c r="X319" s="17"/>
      <c r="Y319" s="17"/>
      <c r="Z319" s="17"/>
      <c r="AA319" s="17"/>
    </row>
    <row r="320" spans="1:27" ht="14.25">
      <c r="A320" s="28" t="s">
        <v>1481</v>
      </c>
      <c r="B320" s="24">
        <v>43</v>
      </c>
      <c r="C320" s="26">
        <v>37338</v>
      </c>
      <c r="D320" s="24">
        <v>1</v>
      </c>
      <c r="E320" s="91">
        <v>2</v>
      </c>
      <c r="F320" s="27">
        <v>52.056</v>
      </c>
      <c r="G320" s="27">
        <v>2.697</v>
      </c>
      <c r="H320" s="27">
        <v>13.924</v>
      </c>
      <c r="I320" s="27">
        <v>10.925</v>
      </c>
      <c r="J320" s="27">
        <v>0.176</v>
      </c>
      <c r="K320" s="27">
        <v>6.727</v>
      </c>
      <c r="L320" s="27">
        <v>10.885</v>
      </c>
      <c r="M320" s="27">
        <v>1.511</v>
      </c>
      <c r="N320" s="27">
        <v>0.465</v>
      </c>
      <c r="O320" s="27">
        <v>0.258</v>
      </c>
      <c r="P320" s="27">
        <v>99.624</v>
      </c>
      <c r="Q320" s="89" t="s">
        <v>1483</v>
      </c>
      <c r="R320" s="17"/>
      <c r="T320" s="17"/>
      <c r="U320" s="17"/>
      <c r="V320" s="17"/>
      <c r="W320" s="17"/>
      <c r="X320" s="17"/>
      <c r="Y320" s="17"/>
      <c r="Z320" s="17"/>
      <c r="AA320" s="17"/>
    </row>
    <row r="321" spans="1:27" ht="14.25">
      <c r="A321" s="28" t="s">
        <v>1481</v>
      </c>
      <c r="B321" s="24">
        <v>44</v>
      </c>
      <c r="C321" s="26">
        <v>37338</v>
      </c>
      <c r="D321" s="24">
        <v>1</v>
      </c>
      <c r="E321" s="91">
        <v>2</v>
      </c>
      <c r="F321" s="27">
        <v>52.273</v>
      </c>
      <c r="G321" s="27">
        <v>2.807</v>
      </c>
      <c r="H321" s="27">
        <v>14.383</v>
      </c>
      <c r="I321" s="27">
        <v>11.676</v>
      </c>
      <c r="J321" s="27">
        <v>0.189</v>
      </c>
      <c r="K321" s="27">
        <v>6.489</v>
      </c>
      <c r="L321" s="27">
        <v>10.635</v>
      </c>
      <c r="M321" s="27">
        <v>2.054</v>
      </c>
      <c r="N321" s="27">
        <v>0.489</v>
      </c>
      <c r="O321" s="27">
        <v>0.293</v>
      </c>
      <c r="P321" s="27">
        <v>101.288</v>
      </c>
      <c r="Q321" s="89" t="s">
        <v>1483</v>
      </c>
      <c r="R321" s="17"/>
      <c r="T321" s="17"/>
      <c r="U321" s="17"/>
      <c r="V321" s="17"/>
      <c r="W321" s="17"/>
      <c r="X321" s="17"/>
      <c r="Y321" s="17"/>
      <c r="Z321" s="17"/>
      <c r="AA321" s="17"/>
    </row>
    <row r="322" spans="1:27" ht="14.25">
      <c r="A322" s="28" t="s">
        <v>1481</v>
      </c>
      <c r="B322" s="24">
        <v>45</v>
      </c>
      <c r="C322" s="26">
        <v>37338</v>
      </c>
      <c r="D322" s="24">
        <v>1</v>
      </c>
      <c r="E322" s="91">
        <v>2</v>
      </c>
      <c r="F322" s="27">
        <v>51.389</v>
      </c>
      <c r="G322" s="27">
        <v>2.77</v>
      </c>
      <c r="H322" s="27">
        <v>13.98</v>
      </c>
      <c r="I322" s="27">
        <v>10.768</v>
      </c>
      <c r="J322" s="27">
        <v>0.233</v>
      </c>
      <c r="K322" s="27">
        <v>6.514</v>
      </c>
      <c r="L322" s="27">
        <v>10.915</v>
      </c>
      <c r="M322" s="27">
        <v>2.057</v>
      </c>
      <c r="N322" s="27">
        <v>0.49</v>
      </c>
      <c r="O322" s="27">
        <v>0.279</v>
      </c>
      <c r="P322" s="27">
        <v>99.395</v>
      </c>
      <c r="Q322" s="89" t="s">
        <v>1483</v>
      </c>
      <c r="R322" s="17"/>
      <c r="T322" s="17"/>
      <c r="U322" s="17"/>
      <c r="V322" s="17"/>
      <c r="W322" s="17"/>
      <c r="X322" s="17"/>
      <c r="Y322" s="17"/>
      <c r="Z322" s="17"/>
      <c r="AA322" s="17"/>
    </row>
    <row r="323" spans="1:27" ht="14.25">
      <c r="A323" s="28" t="s">
        <v>1481</v>
      </c>
      <c r="B323" s="24">
        <v>46</v>
      </c>
      <c r="C323" s="26">
        <v>37338</v>
      </c>
      <c r="D323" s="24">
        <v>1</v>
      </c>
      <c r="E323" s="91">
        <v>2</v>
      </c>
      <c r="F323" s="27">
        <v>51.6</v>
      </c>
      <c r="G323" s="27">
        <v>2.699</v>
      </c>
      <c r="H323" s="27">
        <v>14.032</v>
      </c>
      <c r="I323" s="27">
        <v>10.685</v>
      </c>
      <c r="J323" s="27">
        <v>0.218</v>
      </c>
      <c r="K323" s="27">
        <v>6.598</v>
      </c>
      <c r="L323" s="27">
        <v>10.682</v>
      </c>
      <c r="M323" s="27">
        <v>1.878</v>
      </c>
      <c r="N323" s="27">
        <v>0.465</v>
      </c>
      <c r="O323" s="27">
        <v>0.268</v>
      </c>
      <c r="P323" s="27">
        <v>99.125</v>
      </c>
      <c r="Q323" s="89" t="s">
        <v>1483</v>
      </c>
      <c r="R323" s="17"/>
      <c r="T323" s="17"/>
      <c r="U323" s="17"/>
      <c r="V323" s="17"/>
      <c r="W323" s="17"/>
      <c r="X323" s="17"/>
      <c r="Y323" s="17"/>
      <c r="Z323" s="17"/>
      <c r="AA323" s="17"/>
    </row>
    <row r="324" spans="1:27" ht="14.25">
      <c r="A324" s="28" t="s">
        <v>1481</v>
      </c>
      <c r="B324" s="24">
        <v>47</v>
      </c>
      <c r="C324" s="26">
        <v>37338</v>
      </c>
      <c r="D324" s="24">
        <v>1</v>
      </c>
      <c r="E324" s="91">
        <v>2</v>
      </c>
      <c r="F324" s="27">
        <v>51.141</v>
      </c>
      <c r="G324" s="27">
        <v>2.805</v>
      </c>
      <c r="H324" s="27">
        <v>14.038</v>
      </c>
      <c r="I324" s="27">
        <v>10.92</v>
      </c>
      <c r="J324" s="27">
        <v>0.272</v>
      </c>
      <c r="K324" s="27">
        <v>6.711</v>
      </c>
      <c r="L324" s="27">
        <v>10.778</v>
      </c>
      <c r="M324" s="27">
        <v>2.056</v>
      </c>
      <c r="N324" s="27">
        <v>0.464</v>
      </c>
      <c r="O324" s="27">
        <v>0.309</v>
      </c>
      <c r="P324" s="27">
        <v>99.494</v>
      </c>
      <c r="Q324" s="89" t="s">
        <v>1483</v>
      </c>
      <c r="R324" s="17"/>
      <c r="T324" s="17"/>
      <c r="U324" s="17"/>
      <c r="V324" s="17"/>
      <c r="W324" s="17"/>
      <c r="X324" s="17"/>
      <c r="Y324" s="17"/>
      <c r="Z324" s="17"/>
      <c r="AA324" s="17"/>
    </row>
    <row r="325" spans="1:27" ht="14.25">
      <c r="A325" s="28" t="s">
        <v>1481</v>
      </c>
      <c r="B325" s="24">
        <v>48</v>
      </c>
      <c r="C325" s="26">
        <v>37338</v>
      </c>
      <c r="D325" s="24">
        <v>1</v>
      </c>
      <c r="E325" s="91">
        <v>2</v>
      </c>
      <c r="F325" s="27">
        <v>51.534</v>
      </c>
      <c r="G325" s="27">
        <v>2.776</v>
      </c>
      <c r="H325" s="27">
        <v>13.982</v>
      </c>
      <c r="I325" s="27">
        <v>10.79</v>
      </c>
      <c r="J325" s="27">
        <v>0.256</v>
      </c>
      <c r="K325" s="27">
        <v>6.732</v>
      </c>
      <c r="L325" s="27">
        <v>11.096</v>
      </c>
      <c r="M325" s="27">
        <v>1.879</v>
      </c>
      <c r="N325" s="27">
        <v>0.444</v>
      </c>
      <c r="O325" s="27">
        <v>0.353</v>
      </c>
      <c r="P325" s="27">
        <v>99.842</v>
      </c>
      <c r="Q325" s="89" t="s">
        <v>1483</v>
      </c>
      <c r="R325" s="17"/>
      <c r="T325" s="17"/>
      <c r="U325" s="17"/>
      <c r="V325" s="17"/>
      <c r="W325" s="17"/>
      <c r="X325" s="17"/>
      <c r="Y325" s="17"/>
      <c r="Z325" s="17"/>
      <c r="AA325" s="17"/>
    </row>
    <row r="326" spans="1:27" ht="14.25">
      <c r="A326" s="28" t="s">
        <v>1481</v>
      </c>
      <c r="B326" s="24">
        <v>49</v>
      </c>
      <c r="C326" s="26">
        <v>37338</v>
      </c>
      <c r="D326" s="24">
        <v>1</v>
      </c>
      <c r="E326" s="91">
        <v>2</v>
      </c>
      <c r="F326" s="27">
        <v>52.039</v>
      </c>
      <c r="G326" s="27">
        <v>2.839</v>
      </c>
      <c r="H326" s="27">
        <v>14.184</v>
      </c>
      <c r="I326" s="27">
        <v>10.739</v>
      </c>
      <c r="J326" s="27">
        <v>0.172</v>
      </c>
      <c r="K326" s="27">
        <v>6.71</v>
      </c>
      <c r="L326" s="27">
        <v>10.972</v>
      </c>
      <c r="M326" s="27">
        <v>1.443</v>
      </c>
      <c r="N326" s="27">
        <v>0.484</v>
      </c>
      <c r="O326" s="27">
        <v>0.266</v>
      </c>
      <c r="P326" s="27">
        <v>99.848</v>
      </c>
      <c r="Q326" s="89" t="s">
        <v>1483</v>
      </c>
      <c r="R326" s="17"/>
      <c r="T326" s="17"/>
      <c r="U326" s="17"/>
      <c r="V326" s="17"/>
      <c r="W326" s="17"/>
      <c r="X326" s="17"/>
      <c r="Y326" s="17"/>
      <c r="Z326" s="17"/>
      <c r="AA326" s="17"/>
    </row>
    <row r="327" spans="1:17" ht="14.25">
      <c r="A327" s="28"/>
      <c r="B327" s="24"/>
      <c r="C327" s="26" t="s">
        <v>436</v>
      </c>
      <c r="D327" s="24" t="s">
        <v>436</v>
      </c>
      <c r="E327" s="23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3"/>
    </row>
    <row r="328" spans="1:17" s="17" customFormat="1" ht="14.25">
      <c r="A328" s="111" t="s">
        <v>1484</v>
      </c>
      <c r="B328" s="91">
        <v>5</v>
      </c>
      <c r="C328" s="26">
        <v>37338</v>
      </c>
      <c r="D328" s="24">
        <v>1</v>
      </c>
      <c r="E328" s="91">
        <v>1</v>
      </c>
      <c r="F328" s="110">
        <v>50.527</v>
      </c>
      <c r="G328" s="110">
        <v>3.124</v>
      </c>
      <c r="H328" s="110">
        <v>14.295</v>
      </c>
      <c r="I328" s="110">
        <v>11.573</v>
      </c>
      <c r="J328" s="110">
        <v>0.199</v>
      </c>
      <c r="K328" s="110">
        <v>6.582</v>
      </c>
      <c r="L328" s="110">
        <v>11.503</v>
      </c>
      <c r="M328" s="110">
        <v>2.377</v>
      </c>
      <c r="N328" s="110">
        <v>0.785</v>
      </c>
      <c r="O328" s="110">
        <v>0.45</v>
      </c>
      <c r="P328" s="110">
        <v>101.415</v>
      </c>
      <c r="Q328" s="89"/>
    </row>
    <row r="329" spans="1:17" s="17" customFormat="1" ht="14.25">
      <c r="A329" s="111" t="s">
        <v>1484</v>
      </c>
      <c r="B329" s="91">
        <v>6</v>
      </c>
      <c r="C329" s="26">
        <v>37338</v>
      </c>
      <c r="D329" s="24">
        <v>1</v>
      </c>
      <c r="E329" s="91">
        <v>1</v>
      </c>
      <c r="F329" s="110">
        <v>50.07</v>
      </c>
      <c r="G329" s="110">
        <v>3.069</v>
      </c>
      <c r="H329" s="110">
        <v>14.202</v>
      </c>
      <c r="I329" s="110">
        <v>10.951</v>
      </c>
      <c r="J329" s="110">
        <v>0.124</v>
      </c>
      <c r="K329" s="110">
        <v>6.614</v>
      </c>
      <c r="L329" s="110">
        <v>11.424</v>
      </c>
      <c r="M329" s="110">
        <v>1.966</v>
      </c>
      <c r="N329" s="110">
        <v>0.738</v>
      </c>
      <c r="O329" s="110">
        <v>0.408</v>
      </c>
      <c r="P329" s="110">
        <v>99.566</v>
      </c>
      <c r="Q329" s="89"/>
    </row>
    <row r="330" spans="1:17" s="17" customFormat="1" ht="14.25">
      <c r="A330" s="111" t="s">
        <v>1484</v>
      </c>
      <c r="B330" s="91">
        <v>7</v>
      </c>
      <c r="C330" s="26">
        <v>37338</v>
      </c>
      <c r="D330" s="24">
        <v>1</v>
      </c>
      <c r="E330" s="91">
        <v>1</v>
      </c>
      <c r="F330" s="110">
        <v>50.491</v>
      </c>
      <c r="G330" s="110">
        <v>3.144</v>
      </c>
      <c r="H330" s="110">
        <v>14.294</v>
      </c>
      <c r="I330" s="110">
        <v>11.097</v>
      </c>
      <c r="J330" s="110">
        <v>0.2</v>
      </c>
      <c r="K330" s="110">
        <v>6.875</v>
      </c>
      <c r="L330" s="110">
        <v>11.448</v>
      </c>
      <c r="M330" s="110">
        <v>2.004</v>
      </c>
      <c r="N330" s="110">
        <v>0.748</v>
      </c>
      <c r="O330" s="110">
        <v>0.399</v>
      </c>
      <c r="P330" s="110">
        <v>100.7</v>
      </c>
      <c r="Q330" s="89"/>
    </row>
    <row r="331" spans="1:27" ht="14.25">
      <c r="A331" s="28" t="s">
        <v>1484</v>
      </c>
      <c r="B331" s="24">
        <v>8</v>
      </c>
      <c r="C331" s="26">
        <v>37338</v>
      </c>
      <c r="D331" s="24">
        <v>1</v>
      </c>
      <c r="E331" s="91">
        <v>1</v>
      </c>
      <c r="F331" s="27">
        <v>51.849</v>
      </c>
      <c r="G331" s="27">
        <v>3.801</v>
      </c>
      <c r="H331" s="27">
        <v>12.688</v>
      </c>
      <c r="I331" s="27">
        <v>12.382</v>
      </c>
      <c r="J331" s="27">
        <v>0.194</v>
      </c>
      <c r="K331" s="27">
        <v>5.343</v>
      </c>
      <c r="L331" s="27">
        <v>9.685</v>
      </c>
      <c r="M331" s="27">
        <v>1.456</v>
      </c>
      <c r="N331" s="27">
        <v>0.633</v>
      </c>
      <c r="O331" s="27">
        <v>0.454</v>
      </c>
      <c r="P331" s="27">
        <v>98.485</v>
      </c>
      <c r="Q331" s="89"/>
      <c r="R331" s="17"/>
      <c r="T331" s="17"/>
      <c r="U331" s="17"/>
      <c r="V331" s="17"/>
      <c r="W331" s="17"/>
      <c r="X331" s="17"/>
      <c r="Y331" s="17"/>
      <c r="Z331" s="17"/>
      <c r="AA331" s="17"/>
    </row>
    <row r="332" spans="1:27" ht="14.25">
      <c r="A332" s="28" t="s">
        <v>1484</v>
      </c>
      <c r="B332" s="24">
        <v>9</v>
      </c>
      <c r="C332" s="26">
        <v>37338</v>
      </c>
      <c r="D332" s="24">
        <v>1</v>
      </c>
      <c r="E332" s="91">
        <v>1</v>
      </c>
      <c r="F332" s="27">
        <v>52.455</v>
      </c>
      <c r="G332" s="27">
        <v>2.814</v>
      </c>
      <c r="H332" s="27">
        <v>14.156</v>
      </c>
      <c r="I332" s="27">
        <v>10.615</v>
      </c>
      <c r="J332" s="27">
        <v>0.139</v>
      </c>
      <c r="K332" s="27">
        <v>6.812</v>
      </c>
      <c r="L332" s="27">
        <v>10.855</v>
      </c>
      <c r="M332" s="27">
        <v>1.77</v>
      </c>
      <c r="N332" s="27">
        <v>0.437</v>
      </c>
      <c r="O332" s="27">
        <v>0.268</v>
      </c>
      <c r="P332" s="27">
        <v>100.321</v>
      </c>
      <c r="Q332" s="89" t="s">
        <v>1485</v>
      </c>
      <c r="R332" s="17"/>
      <c r="T332" s="17"/>
      <c r="U332" s="17"/>
      <c r="V332" s="17"/>
      <c r="W332" s="17"/>
      <c r="X332" s="17"/>
      <c r="Y332" s="17"/>
      <c r="Z332" s="17"/>
      <c r="AA332" s="17"/>
    </row>
    <row r="333" spans="1:27" ht="14.25">
      <c r="A333" s="28" t="s">
        <v>1484</v>
      </c>
      <c r="B333" s="24">
        <v>10</v>
      </c>
      <c r="C333" s="26">
        <v>37338</v>
      </c>
      <c r="D333" s="24">
        <v>1</v>
      </c>
      <c r="E333" s="91">
        <v>1</v>
      </c>
      <c r="F333" s="27">
        <v>52.181</v>
      </c>
      <c r="G333" s="27">
        <v>2.632</v>
      </c>
      <c r="H333" s="27">
        <v>14.208</v>
      </c>
      <c r="I333" s="27">
        <v>11.256</v>
      </c>
      <c r="J333" s="27">
        <v>0.142</v>
      </c>
      <c r="K333" s="27">
        <v>6.647</v>
      </c>
      <c r="L333" s="27">
        <v>11.006</v>
      </c>
      <c r="M333" s="27">
        <v>1.638</v>
      </c>
      <c r="N333" s="27">
        <v>0.437</v>
      </c>
      <c r="O333" s="27">
        <v>0.318</v>
      </c>
      <c r="P333" s="27">
        <v>100.465</v>
      </c>
      <c r="Q333" s="89" t="s">
        <v>1485</v>
      </c>
      <c r="R333" s="17"/>
      <c r="T333" s="17"/>
      <c r="U333" s="17"/>
      <c r="V333" s="17"/>
      <c r="W333" s="17"/>
      <c r="X333" s="17"/>
      <c r="Y333" s="17"/>
      <c r="Z333" s="17"/>
      <c r="AA333" s="17"/>
    </row>
    <row r="334" spans="1:27" ht="14.25">
      <c r="A334" s="28" t="s">
        <v>1484</v>
      </c>
      <c r="B334" s="24">
        <v>11</v>
      </c>
      <c r="C334" s="26">
        <v>37338</v>
      </c>
      <c r="D334" s="24">
        <v>1</v>
      </c>
      <c r="E334" s="91">
        <v>1</v>
      </c>
      <c r="F334" s="27">
        <v>52.454</v>
      </c>
      <c r="G334" s="27">
        <v>2.726</v>
      </c>
      <c r="H334" s="27">
        <v>14.192</v>
      </c>
      <c r="I334" s="27">
        <v>11.309</v>
      </c>
      <c r="J334" s="27">
        <v>0.165</v>
      </c>
      <c r="K334" s="27">
        <v>6.374</v>
      </c>
      <c r="L334" s="27">
        <v>10.856</v>
      </c>
      <c r="M334" s="27">
        <v>2.033</v>
      </c>
      <c r="N334" s="27">
        <v>0.456</v>
      </c>
      <c r="O334" s="27">
        <v>0.285</v>
      </c>
      <c r="P334" s="27">
        <v>100.85</v>
      </c>
      <c r="Q334" s="89" t="s">
        <v>1485</v>
      </c>
      <c r="R334" s="17"/>
      <c r="T334" s="17"/>
      <c r="U334" s="17"/>
      <c r="V334" s="17"/>
      <c r="W334" s="17"/>
      <c r="X334" s="17"/>
      <c r="Y334" s="17"/>
      <c r="Z334" s="17"/>
      <c r="AA334" s="17"/>
    </row>
    <row r="335" spans="1:17" s="17" customFormat="1" ht="14.25">
      <c r="A335" s="111" t="s">
        <v>1484</v>
      </c>
      <c r="B335" s="91">
        <v>12</v>
      </c>
      <c r="C335" s="26">
        <v>37338</v>
      </c>
      <c r="D335" s="24">
        <v>1</v>
      </c>
      <c r="E335" s="91">
        <v>1</v>
      </c>
      <c r="F335" s="110">
        <v>49.904</v>
      </c>
      <c r="G335" s="110">
        <v>3.119</v>
      </c>
      <c r="H335" s="110">
        <v>14.231</v>
      </c>
      <c r="I335" s="110">
        <v>11.093</v>
      </c>
      <c r="J335" s="110">
        <v>0.157</v>
      </c>
      <c r="K335" s="110">
        <v>6.658</v>
      </c>
      <c r="L335" s="110">
        <v>11.52</v>
      </c>
      <c r="M335" s="110">
        <v>2.563</v>
      </c>
      <c r="N335" s="110">
        <v>0.794</v>
      </c>
      <c r="O335" s="110">
        <v>0.442</v>
      </c>
      <c r="P335" s="110">
        <v>100.481</v>
      </c>
      <c r="Q335" s="89"/>
    </row>
    <row r="336" spans="1:17" s="17" customFormat="1" ht="14.25">
      <c r="A336" s="111" t="s">
        <v>1484</v>
      </c>
      <c r="B336" s="91">
        <v>13</v>
      </c>
      <c r="C336" s="26">
        <v>37338</v>
      </c>
      <c r="D336" s="24">
        <v>1</v>
      </c>
      <c r="E336" s="91">
        <v>1</v>
      </c>
      <c r="F336" s="110">
        <v>49.741</v>
      </c>
      <c r="G336" s="110">
        <v>3.005</v>
      </c>
      <c r="H336" s="110">
        <v>14.067</v>
      </c>
      <c r="I336" s="110">
        <v>11.096</v>
      </c>
      <c r="J336" s="110">
        <v>0.191</v>
      </c>
      <c r="K336" s="110">
        <v>6.832</v>
      </c>
      <c r="L336" s="110">
        <v>11.561</v>
      </c>
      <c r="M336" s="110">
        <v>2.636</v>
      </c>
      <c r="N336" s="110">
        <v>0.734</v>
      </c>
      <c r="O336" s="110">
        <v>0.424</v>
      </c>
      <c r="P336" s="110">
        <v>100.287</v>
      </c>
      <c r="Q336" s="89"/>
    </row>
    <row r="337" spans="1:17" s="17" customFormat="1" ht="14.25">
      <c r="A337" s="111" t="s">
        <v>1484</v>
      </c>
      <c r="B337" s="91">
        <v>14</v>
      </c>
      <c r="C337" s="26">
        <v>37338</v>
      </c>
      <c r="D337" s="24">
        <v>1</v>
      </c>
      <c r="E337" s="91">
        <v>1</v>
      </c>
      <c r="F337" s="110">
        <v>50.112</v>
      </c>
      <c r="G337" s="110">
        <v>3.201</v>
      </c>
      <c r="H337" s="110">
        <v>13.972</v>
      </c>
      <c r="I337" s="110">
        <v>11.307</v>
      </c>
      <c r="J337" s="110">
        <v>0.176</v>
      </c>
      <c r="K337" s="110">
        <v>6.736</v>
      </c>
      <c r="L337" s="110">
        <v>11.345</v>
      </c>
      <c r="M337" s="110">
        <v>2.385</v>
      </c>
      <c r="N337" s="110">
        <v>0.781</v>
      </c>
      <c r="O337" s="110">
        <v>0.401</v>
      </c>
      <c r="P337" s="110">
        <v>100.416</v>
      </c>
      <c r="Q337" s="89"/>
    </row>
    <row r="338" spans="1:17" s="17" customFormat="1" ht="14.25">
      <c r="A338" s="111" t="s">
        <v>1484</v>
      </c>
      <c r="B338" s="91">
        <v>15</v>
      </c>
      <c r="C338" s="26">
        <v>37338</v>
      </c>
      <c r="D338" s="24">
        <v>1</v>
      </c>
      <c r="E338" s="91">
        <v>1</v>
      </c>
      <c r="F338" s="110">
        <v>50.63</v>
      </c>
      <c r="G338" s="110">
        <v>3.071</v>
      </c>
      <c r="H338" s="110">
        <v>14.245</v>
      </c>
      <c r="I338" s="110">
        <v>10.791</v>
      </c>
      <c r="J338" s="110">
        <v>0.143</v>
      </c>
      <c r="K338" s="110">
        <v>6.712</v>
      </c>
      <c r="L338" s="110">
        <v>11.617</v>
      </c>
      <c r="M338" s="110">
        <v>1.896</v>
      </c>
      <c r="N338" s="110">
        <v>0.753</v>
      </c>
      <c r="O338" s="110">
        <v>0.406</v>
      </c>
      <c r="P338" s="110">
        <v>100.264</v>
      </c>
      <c r="Q338" s="89"/>
    </row>
    <row r="339" spans="1:17" s="17" customFormat="1" ht="14.25">
      <c r="A339" s="111" t="s">
        <v>1484</v>
      </c>
      <c r="B339" s="91">
        <v>16</v>
      </c>
      <c r="C339" s="26">
        <v>37338</v>
      </c>
      <c r="D339" s="24">
        <v>1</v>
      </c>
      <c r="E339" s="91">
        <v>1</v>
      </c>
      <c r="F339" s="110">
        <v>49.925</v>
      </c>
      <c r="G339" s="110">
        <v>3.057</v>
      </c>
      <c r="H339" s="110">
        <v>14.132</v>
      </c>
      <c r="I339" s="110">
        <v>11.326</v>
      </c>
      <c r="J339" s="110">
        <v>0.173</v>
      </c>
      <c r="K339" s="110">
        <v>6.518</v>
      </c>
      <c r="L339" s="110">
        <v>11.266</v>
      </c>
      <c r="M339" s="110">
        <v>2.385</v>
      </c>
      <c r="N339" s="110">
        <v>0.774</v>
      </c>
      <c r="O339" s="110">
        <v>0.434</v>
      </c>
      <c r="P339" s="110">
        <v>99.99</v>
      </c>
      <c r="Q339" s="89"/>
    </row>
    <row r="340" spans="1:17" s="17" customFormat="1" ht="14.25">
      <c r="A340" s="111" t="s">
        <v>1484</v>
      </c>
      <c r="B340" s="91">
        <v>17</v>
      </c>
      <c r="C340" s="26">
        <v>37338</v>
      </c>
      <c r="D340" s="24">
        <v>1</v>
      </c>
      <c r="E340" s="91">
        <v>1</v>
      </c>
      <c r="F340" s="110">
        <v>49.838</v>
      </c>
      <c r="G340" s="110">
        <v>3.289</v>
      </c>
      <c r="H340" s="110">
        <v>14.095</v>
      </c>
      <c r="I340" s="110">
        <v>11.306</v>
      </c>
      <c r="J340" s="110">
        <v>0.214</v>
      </c>
      <c r="K340" s="110">
        <v>6.888</v>
      </c>
      <c r="L340" s="110">
        <v>11.603</v>
      </c>
      <c r="M340" s="110">
        <v>2.483</v>
      </c>
      <c r="N340" s="110">
        <v>0.778</v>
      </c>
      <c r="O340" s="110">
        <v>0.404</v>
      </c>
      <c r="P340" s="110">
        <v>100.898</v>
      </c>
      <c r="Q340" s="89"/>
    </row>
    <row r="341" spans="1:17" s="17" customFormat="1" ht="14.25">
      <c r="A341" s="111" t="s">
        <v>1484</v>
      </c>
      <c r="B341" s="91">
        <v>18</v>
      </c>
      <c r="C341" s="26">
        <v>37338</v>
      </c>
      <c r="D341" s="24">
        <v>1</v>
      </c>
      <c r="E341" s="91">
        <v>1</v>
      </c>
      <c r="F341" s="110">
        <v>49.758</v>
      </c>
      <c r="G341" s="110">
        <v>3.117</v>
      </c>
      <c r="H341" s="110">
        <v>14.098</v>
      </c>
      <c r="I341" s="110">
        <v>11.035</v>
      </c>
      <c r="J341" s="110">
        <v>0.192</v>
      </c>
      <c r="K341" s="110">
        <v>6.58</v>
      </c>
      <c r="L341" s="110">
        <v>11.393</v>
      </c>
      <c r="M341" s="110">
        <v>2.321</v>
      </c>
      <c r="N341" s="110">
        <v>0.772</v>
      </c>
      <c r="O341" s="110">
        <v>0.4</v>
      </c>
      <c r="P341" s="110">
        <v>99.666</v>
      </c>
      <c r="Q341" s="89"/>
    </row>
    <row r="342" spans="1:17" s="17" customFormat="1" ht="14.25">
      <c r="A342" s="111" t="s">
        <v>1484</v>
      </c>
      <c r="B342" s="91">
        <v>19</v>
      </c>
      <c r="C342" s="26">
        <v>37338</v>
      </c>
      <c r="D342" s="24">
        <v>1</v>
      </c>
      <c r="E342" s="91">
        <v>1</v>
      </c>
      <c r="F342" s="110">
        <v>50.032</v>
      </c>
      <c r="G342" s="110">
        <v>3.278</v>
      </c>
      <c r="H342" s="110">
        <v>14.001</v>
      </c>
      <c r="I342" s="110">
        <v>10.902</v>
      </c>
      <c r="J342" s="110">
        <v>0.23</v>
      </c>
      <c r="K342" s="110">
        <v>6.708</v>
      </c>
      <c r="L342" s="110">
        <v>11.471</v>
      </c>
      <c r="M342" s="110">
        <v>2.501</v>
      </c>
      <c r="N342" s="110">
        <v>0.759</v>
      </c>
      <c r="O342" s="110">
        <v>0.382</v>
      </c>
      <c r="P342" s="110">
        <v>100.264</v>
      </c>
      <c r="Q342" s="89"/>
    </row>
    <row r="343" spans="1:17" s="17" customFormat="1" ht="14.25">
      <c r="A343" s="111" t="s">
        <v>1484</v>
      </c>
      <c r="B343" s="91">
        <v>20</v>
      </c>
      <c r="C343" s="26">
        <v>37338</v>
      </c>
      <c r="D343" s="24">
        <v>1</v>
      </c>
      <c r="E343" s="91">
        <v>1</v>
      </c>
      <c r="F343" s="110">
        <v>49.672</v>
      </c>
      <c r="G343" s="110">
        <v>3.133</v>
      </c>
      <c r="H343" s="110">
        <v>14.199</v>
      </c>
      <c r="I343" s="110">
        <v>10.753</v>
      </c>
      <c r="J343" s="110">
        <v>0.196</v>
      </c>
      <c r="K343" s="110">
        <v>6.512</v>
      </c>
      <c r="L343" s="110">
        <v>11.292</v>
      </c>
      <c r="M343" s="110">
        <v>2.36</v>
      </c>
      <c r="N343" s="110">
        <v>0.782</v>
      </c>
      <c r="O343" s="110">
        <v>0.395</v>
      </c>
      <c r="P343" s="110">
        <v>99.294</v>
      </c>
      <c r="Q343" s="89"/>
    </row>
    <row r="344" spans="1:17" s="17" customFormat="1" ht="14.25">
      <c r="A344" s="111" t="s">
        <v>1484</v>
      </c>
      <c r="B344" s="91">
        <v>21</v>
      </c>
      <c r="C344" s="26">
        <v>37338</v>
      </c>
      <c r="D344" s="24">
        <v>1</v>
      </c>
      <c r="E344" s="91">
        <v>1</v>
      </c>
      <c r="F344" s="110">
        <v>52.587</v>
      </c>
      <c r="G344" s="110">
        <v>4.304</v>
      </c>
      <c r="H344" s="110">
        <v>12.53</v>
      </c>
      <c r="I344" s="110">
        <v>13.766</v>
      </c>
      <c r="J344" s="110">
        <v>0.339</v>
      </c>
      <c r="K344" s="110">
        <v>4.895</v>
      </c>
      <c r="L344" s="110">
        <v>9.424</v>
      </c>
      <c r="M344" s="110">
        <v>1.575</v>
      </c>
      <c r="N344" s="110">
        <v>0.736</v>
      </c>
      <c r="O344" s="110">
        <v>0.499</v>
      </c>
      <c r="P344" s="110">
        <v>100.655</v>
      </c>
      <c r="Q344" s="89"/>
    </row>
    <row r="346" spans="1:5" ht="14.25">
      <c r="A346"/>
      <c r="E346" s="19"/>
    </row>
    <row r="347" spans="1:5" ht="14.25">
      <c r="A347"/>
      <c r="E347" s="19"/>
    </row>
    <row r="348" spans="1:5" ht="14.25">
      <c r="A348"/>
      <c r="E348" s="19"/>
    </row>
    <row r="349" spans="1:5" ht="14.25">
      <c r="A349"/>
      <c r="E349" s="19"/>
    </row>
    <row r="350" spans="1:5" ht="14.25">
      <c r="A350"/>
      <c r="E350" s="19"/>
    </row>
    <row r="352" spans="1:5" ht="14.25">
      <c r="A352"/>
      <c r="E352" s="19"/>
    </row>
    <row r="353" spans="1:5" ht="14.25">
      <c r="A353"/>
      <c r="E353" s="19"/>
    </row>
    <row r="354" spans="1:5" ht="14.25">
      <c r="A354"/>
      <c r="E354" s="19"/>
    </row>
    <row r="355" spans="1:5" ht="14.25">
      <c r="A355"/>
      <c r="E355" s="19"/>
    </row>
    <row r="356" spans="1:5" ht="14.25">
      <c r="A356"/>
      <c r="E356" s="19"/>
    </row>
    <row r="357" spans="1:5" ht="14.25">
      <c r="A357"/>
      <c r="E357" s="19"/>
    </row>
    <row r="358" spans="1:5" ht="14.25">
      <c r="A358"/>
      <c r="E358" s="19"/>
    </row>
    <row r="359" spans="1:5" ht="14.25">
      <c r="A359"/>
      <c r="E359" s="19"/>
    </row>
    <row r="360" spans="1:5" ht="14.25">
      <c r="A360"/>
      <c r="E360" s="19"/>
    </row>
    <row r="361" spans="1:5" ht="14.25">
      <c r="A361"/>
      <c r="E361" s="19"/>
    </row>
    <row r="362" spans="1:5" ht="14.25">
      <c r="A362"/>
      <c r="E362" s="19"/>
    </row>
    <row r="363" spans="1:5" ht="14.25">
      <c r="A363"/>
      <c r="E363" s="19"/>
    </row>
    <row r="364" spans="1:5" ht="14.25">
      <c r="A364"/>
      <c r="E364" s="19"/>
    </row>
    <row r="365" spans="1:5" ht="14.25">
      <c r="A365"/>
      <c r="E365" s="19"/>
    </row>
    <row r="366" spans="1:5" ht="14.25">
      <c r="A366"/>
      <c r="E366" s="19"/>
    </row>
    <row r="367" spans="1:5" ht="14.25">
      <c r="A367"/>
      <c r="E367" s="19"/>
    </row>
    <row r="368" spans="1:5" ht="14.25">
      <c r="A368"/>
      <c r="E368" s="19"/>
    </row>
    <row r="369" spans="1:5" ht="14.25">
      <c r="A369"/>
      <c r="E369" s="19"/>
    </row>
    <row r="370" spans="1:5" ht="14.25">
      <c r="A370"/>
      <c r="E370" s="19"/>
    </row>
    <row r="371" spans="1:5" ht="14.25">
      <c r="A371"/>
      <c r="E371" s="19"/>
    </row>
    <row r="372" spans="1:5" ht="14.25">
      <c r="A372"/>
      <c r="E372" s="19"/>
    </row>
    <row r="373" spans="1:5" ht="14.25">
      <c r="A373"/>
      <c r="E373" s="19"/>
    </row>
    <row r="374" spans="1:5" ht="14.25">
      <c r="A374"/>
      <c r="E374" s="19"/>
    </row>
    <row r="375" spans="1:5" ht="14.25">
      <c r="A375"/>
      <c r="E375" s="19"/>
    </row>
    <row r="376" spans="1:5" ht="14.25">
      <c r="A376"/>
      <c r="E376" s="19"/>
    </row>
    <row r="377" spans="1:5" ht="14.25">
      <c r="A377"/>
      <c r="E377" s="19"/>
    </row>
    <row r="378" spans="1:5" ht="14.25">
      <c r="A378"/>
      <c r="E378" s="19"/>
    </row>
    <row r="379" spans="1:5" ht="14.25">
      <c r="A379"/>
      <c r="E379" s="19"/>
    </row>
    <row r="380" spans="1:5" ht="14.25">
      <c r="A380"/>
      <c r="E380" s="19"/>
    </row>
    <row r="381" spans="1:5" ht="14.25">
      <c r="A381"/>
      <c r="E381" s="19"/>
    </row>
    <row r="382" spans="1:5" ht="14.25">
      <c r="A382"/>
      <c r="E382" s="19"/>
    </row>
    <row r="383" spans="1:5" ht="14.25">
      <c r="A383"/>
      <c r="E383" s="19"/>
    </row>
    <row r="384" spans="1:5" ht="14.25">
      <c r="A384"/>
      <c r="E384" s="19"/>
    </row>
    <row r="385" spans="1:5" ht="14.25">
      <c r="A385"/>
      <c r="E385" s="19"/>
    </row>
    <row r="386" spans="1:5" ht="14.25">
      <c r="A386"/>
      <c r="E386" s="19"/>
    </row>
    <row r="387" spans="1:5" ht="14.25">
      <c r="A387"/>
      <c r="E387" s="19"/>
    </row>
    <row r="388" spans="1:5" ht="14.25">
      <c r="A388"/>
      <c r="E388" s="19"/>
    </row>
    <row r="389" spans="1:5" ht="14.25">
      <c r="A389"/>
      <c r="E389" s="19"/>
    </row>
    <row r="390" spans="1:5" ht="14.25">
      <c r="A390"/>
      <c r="E390" s="19"/>
    </row>
    <row r="391" spans="1:5" ht="14.25">
      <c r="A391"/>
      <c r="E391" s="19"/>
    </row>
    <row r="392" spans="1:5" ht="14.25">
      <c r="A392"/>
      <c r="E392" s="19"/>
    </row>
    <row r="393" spans="1:5" ht="14.25">
      <c r="A393"/>
      <c r="E393" s="19"/>
    </row>
    <row r="394" spans="1:5" ht="14.25">
      <c r="A394"/>
      <c r="E394" s="19"/>
    </row>
    <row r="395" spans="1:5" ht="14.25">
      <c r="A395"/>
      <c r="E395" s="19"/>
    </row>
    <row r="396" spans="1:5" ht="14.25">
      <c r="A396"/>
      <c r="E396" s="19"/>
    </row>
    <row r="397" spans="1:5" ht="14.25">
      <c r="A397"/>
      <c r="E397" s="19"/>
    </row>
    <row r="398" spans="1:5" ht="14.25">
      <c r="A398"/>
      <c r="E398" s="19"/>
    </row>
    <row r="399" spans="1:5" ht="14.25">
      <c r="A399"/>
      <c r="E399" s="19"/>
    </row>
    <row r="400" spans="1:5" ht="14.25">
      <c r="A400"/>
      <c r="E400" s="19"/>
    </row>
    <row r="401" spans="1:5" ht="14.25">
      <c r="A401"/>
      <c r="E401" s="19"/>
    </row>
    <row r="402" spans="1:5" ht="14.25">
      <c r="A402"/>
      <c r="E402" s="19"/>
    </row>
    <row r="403" spans="1:5" ht="14.25">
      <c r="A403"/>
      <c r="E403" s="19"/>
    </row>
    <row r="404" spans="1:5" ht="14.25">
      <c r="A404"/>
      <c r="E404" s="19"/>
    </row>
    <row r="405" spans="1:5" ht="14.25">
      <c r="A405"/>
      <c r="E405" s="19"/>
    </row>
    <row r="406" spans="1:5" ht="14.25">
      <c r="A406"/>
      <c r="E406" s="19"/>
    </row>
    <row r="407" spans="1:5" ht="14.25">
      <c r="A407"/>
      <c r="E407" s="19"/>
    </row>
    <row r="408" spans="1:5" ht="14.25">
      <c r="A408"/>
      <c r="E408" s="19"/>
    </row>
    <row r="409" spans="1:5" ht="14.25">
      <c r="A409"/>
      <c r="E409" s="19"/>
    </row>
    <row r="410" spans="1:5" ht="14.25">
      <c r="A410"/>
      <c r="E410" s="19"/>
    </row>
    <row r="411" spans="1:5" ht="14.25">
      <c r="A411"/>
      <c r="E411" s="19"/>
    </row>
    <row r="412" spans="1:5" ht="14.25">
      <c r="A412"/>
      <c r="E412" s="19"/>
    </row>
    <row r="413" spans="1:5" ht="14.25">
      <c r="A413"/>
      <c r="E413" s="19"/>
    </row>
    <row r="414" spans="1:5" ht="14.25">
      <c r="A414"/>
      <c r="E414" s="19"/>
    </row>
    <row r="415" spans="1:5" ht="14.25">
      <c r="A415"/>
      <c r="E415" s="19"/>
    </row>
    <row r="416" spans="1:5" ht="14.25">
      <c r="A416"/>
      <c r="E416" s="19"/>
    </row>
    <row r="417" spans="1:5" ht="14.25">
      <c r="A417"/>
      <c r="E417" s="19"/>
    </row>
    <row r="418" spans="1:5" ht="14.25">
      <c r="A418"/>
      <c r="E418" s="19"/>
    </row>
    <row r="419" spans="1:5" ht="14.25">
      <c r="A419"/>
      <c r="E419" s="19"/>
    </row>
    <row r="420" spans="1:5" ht="14.25">
      <c r="A420"/>
      <c r="E420" s="19"/>
    </row>
    <row r="421" spans="1:5" ht="14.25">
      <c r="A421"/>
      <c r="E421" s="19"/>
    </row>
    <row r="422" spans="1:5" ht="14.25">
      <c r="A422"/>
      <c r="E422" s="19"/>
    </row>
    <row r="423" spans="1:5" ht="14.25">
      <c r="A423"/>
      <c r="E423" s="19"/>
    </row>
    <row r="424" spans="1:5" ht="14.25">
      <c r="A424"/>
      <c r="E424" s="19"/>
    </row>
    <row r="425" spans="1:5" ht="14.25">
      <c r="A425"/>
      <c r="E425" s="19"/>
    </row>
    <row r="426" spans="1:5" ht="14.25">
      <c r="A426"/>
      <c r="E426" s="19"/>
    </row>
    <row r="427" spans="1:5" ht="14.25">
      <c r="A427"/>
      <c r="E427" s="19"/>
    </row>
    <row r="428" spans="1:5" ht="14.25">
      <c r="A428"/>
      <c r="E428" s="19"/>
    </row>
    <row r="429" spans="1:5" ht="14.25">
      <c r="A429"/>
      <c r="E429" s="19"/>
    </row>
    <row r="430" spans="1:5" ht="14.25">
      <c r="A430"/>
      <c r="E430" s="19"/>
    </row>
    <row r="431" spans="1:5" ht="14.25">
      <c r="A431"/>
      <c r="E431" s="19"/>
    </row>
  </sheetData>
  <sheetProtection/>
  <mergeCells count="2">
    <mergeCell ref="A1:Q1"/>
    <mergeCell ref="A2:Q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65"/>
  <sheetViews>
    <sheetView zoomScale="76" zoomScaleNormal="76" zoomScalePageLayoutView="0" workbookViewId="0" topLeftCell="A1">
      <pane ySplit="3" topLeftCell="A4" activePane="bottomLeft" state="frozen"/>
      <selection pane="topLeft" activeCell="A1" sqref="A1"/>
      <selection pane="bottomLeft" activeCell="A1" sqref="A1:Q1"/>
    </sheetView>
  </sheetViews>
  <sheetFormatPr defaultColWidth="9.140625" defaultRowHeight="15"/>
  <cols>
    <col min="1" max="1" width="12.421875" style="0" customWidth="1"/>
    <col min="2" max="2" width="9.8515625" style="1" customWidth="1"/>
    <col min="3" max="3" width="14.00390625" style="20" customWidth="1"/>
    <col min="4" max="4" width="10.140625" style="1" customWidth="1"/>
    <col min="5" max="5" width="9.8515625" style="1" customWidth="1"/>
    <col min="6" max="6" width="11.28125" style="0" customWidth="1"/>
    <col min="17" max="17" width="12.7109375" style="0" customWidth="1"/>
  </cols>
  <sheetData>
    <row r="1" spans="1:17" ht="14.25">
      <c r="A1" s="72" t="s">
        <v>1581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21" customHeight="1">
      <c r="A2" s="77" t="s">
        <v>1568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8" s="22" customFormat="1" ht="13.5">
      <c r="A3" s="106" t="s">
        <v>1354</v>
      </c>
      <c r="B3" s="98" t="s">
        <v>1355</v>
      </c>
      <c r="C3" s="112" t="s">
        <v>1356</v>
      </c>
      <c r="D3" s="98" t="s">
        <v>1486</v>
      </c>
      <c r="E3" s="98" t="s">
        <v>1357</v>
      </c>
      <c r="F3" s="98" t="s">
        <v>2</v>
      </c>
      <c r="G3" s="98" t="s">
        <v>8</v>
      </c>
      <c r="H3" s="98" t="s">
        <v>3</v>
      </c>
      <c r="I3" s="98" t="s">
        <v>4</v>
      </c>
      <c r="J3" s="98" t="s">
        <v>10</v>
      </c>
      <c r="K3" s="98" t="s">
        <v>431</v>
      </c>
      <c r="L3" s="98" t="s">
        <v>5</v>
      </c>
      <c r="M3" s="98" t="s">
        <v>6</v>
      </c>
      <c r="N3" s="98" t="s">
        <v>7</v>
      </c>
      <c r="O3" s="98" t="s">
        <v>9</v>
      </c>
      <c r="P3" s="98" t="s">
        <v>13</v>
      </c>
      <c r="Q3" s="98" t="s">
        <v>486</v>
      </c>
      <c r="R3" s="21"/>
    </row>
    <row r="4" spans="1:17" ht="14.25">
      <c r="A4" s="23"/>
      <c r="B4" s="24"/>
      <c r="C4" s="25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3"/>
    </row>
    <row r="5" spans="1:17" ht="14.25">
      <c r="A5" s="23" t="s">
        <v>1487</v>
      </c>
      <c r="B5" s="24">
        <v>7</v>
      </c>
      <c r="C5" s="26">
        <v>37379</v>
      </c>
      <c r="D5" s="24">
        <v>1</v>
      </c>
      <c r="E5" s="24">
        <v>1</v>
      </c>
      <c r="F5" s="27">
        <v>49.968</v>
      </c>
      <c r="G5" s="27">
        <v>2.275</v>
      </c>
      <c r="H5" s="27">
        <v>13.017</v>
      </c>
      <c r="I5" s="27">
        <v>11.291</v>
      </c>
      <c r="J5" s="27">
        <v>0.179</v>
      </c>
      <c r="K5" s="27">
        <v>8.735</v>
      </c>
      <c r="L5" s="27">
        <v>10.719</v>
      </c>
      <c r="M5" s="27">
        <v>2.152</v>
      </c>
      <c r="N5" s="27">
        <v>0.428</v>
      </c>
      <c r="O5" s="27">
        <v>0.25</v>
      </c>
      <c r="P5" s="27">
        <v>99.014</v>
      </c>
      <c r="Q5" s="23" t="s">
        <v>1507</v>
      </c>
    </row>
    <row r="6" spans="1:17" ht="14.25">
      <c r="A6" s="23" t="s">
        <v>1487</v>
      </c>
      <c r="B6" s="24">
        <v>8</v>
      </c>
      <c r="C6" s="26">
        <v>37379</v>
      </c>
      <c r="D6" s="24">
        <v>1</v>
      </c>
      <c r="E6" s="24">
        <v>1</v>
      </c>
      <c r="F6" s="27">
        <v>50.217</v>
      </c>
      <c r="G6" s="27">
        <v>2.341</v>
      </c>
      <c r="H6" s="27">
        <v>13.046</v>
      </c>
      <c r="I6" s="27">
        <v>10.964</v>
      </c>
      <c r="J6" s="27">
        <v>0.238</v>
      </c>
      <c r="K6" s="27">
        <v>8.927</v>
      </c>
      <c r="L6" s="27">
        <v>10.78</v>
      </c>
      <c r="M6" s="27">
        <v>2.176</v>
      </c>
      <c r="N6" s="27">
        <v>0.41</v>
      </c>
      <c r="O6" s="27">
        <v>0.27</v>
      </c>
      <c r="P6" s="27">
        <v>99.369</v>
      </c>
      <c r="Q6" s="23" t="s">
        <v>1359</v>
      </c>
    </row>
    <row r="7" spans="1:17" ht="14.25">
      <c r="A7" s="23" t="s">
        <v>1487</v>
      </c>
      <c r="B7" s="24">
        <v>9</v>
      </c>
      <c r="C7" s="26">
        <v>37379</v>
      </c>
      <c r="D7" s="24">
        <v>1</v>
      </c>
      <c r="E7" s="24">
        <v>1</v>
      </c>
      <c r="F7" s="27">
        <v>50.384</v>
      </c>
      <c r="G7" s="27">
        <v>2.669</v>
      </c>
      <c r="H7" s="27">
        <v>13.557</v>
      </c>
      <c r="I7" s="27">
        <v>11.216</v>
      </c>
      <c r="J7" s="27">
        <v>0.249</v>
      </c>
      <c r="K7" s="27">
        <v>7.189</v>
      </c>
      <c r="L7" s="27">
        <v>10.803</v>
      </c>
      <c r="M7" s="27">
        <v>2.317</v>
      </c>
      <c r="N7" s="27">
        <v>0.472</v>
      </c>
      <c r="O7" s="27">
        <v>0.298</v>
      </c>
      <c r="P7" s="27">
        <v>99.154</v>
      </c>
      <c r="Q7" s="23"/>
    </row>
    <row r="8" spans="1:17" ht="14.25">
      <c r="A8" s="23" t="s">
        <v>1487</v>
      </c>
      <c r="B8" s="24">
        <v>10</v>
      </c>
      <c r="C8" s="26">
        <v>37379</v>
      </c>
      <c r="D8" s="24">
        <v>1</v>
      </c>
      <c r="E8" s="24">
        <v>1</v>
      </c>
      <c r="F8" s="27">
        <v>50.771</v>
      </c>
      <c r="G8" s="27">
        <v>2.611</v>
      </c>
      <c r="H8" s="27">
        <v>13.647</v>
      </c>
      <c r="I8" s="27">
        <v>10.837</v>
      </c>
      <c r="J8" s="27">
        <v>0.209</v>
      </c>
      <c r="K8" s="27">
        <v>7.072</v>
      </c>
      <c r="L8" s="27">
        <v>11.038</v>
      </c>
      <c r="M8" s="27">
        <v>2.238</v>
      </c>
      <c r="N8" s="27">
        <v>0.468</v>
      </c>
      <c r="O8" s="27">
        <v>0.281</v>
      </c>
      <c r="P8" s="27">
        <v>99.172</v>
      </c>
      <c r="Q8" s="28" t="s">
        <v>1508</v>
      </c>
    </row>
    <row r="9" spans="1:17" ht="14.25">
      <c r="A9" s="23" t="s">
        <v>1487</v>
      </c>
      <c r="B9" s="24">
        <v>11</v>
      </c>
      <c r="C9" s="26">
        <v>37379</v>
      </c>
      <c r="D9" s="24">
        <v>1</v>
      </c>
      <c r="E9" s="24">
        <v>1</v>
      </c>
      <c r="F9" s="27">
        <v>50.821</v>
      </c>
      <c r="G9" s="27">
        <v>2.79</v>
      </c>
      <c r="H9" s="27">
        <v>13.659</v>
      </c>
      <c r="I9" s="27">
        <v>10.83</v>
      </c>
      <c r="J9" s="27">
        <v>0.116</v>
      </c>
      <c r="K9" s="27">
        <v>7.136</v>
      </c>
      <c r="L9" s="27">
        <v>11.182</v>
      </c>
      <c r="M9" s="27">
        <v>2.418</v>
      </c>
      <c r="N9" s="27">
        <v>0.47</v>
      </c>
      <c r="O9" s="27">
        <v>0.311</v>
      </c>
      <c r="P9" s="27">
        <v>99.733</v>
      </c>
      <c r="Q9" s="28" t="s">
        <v>1378</v>
      </c>
    </row>
    <row r="10" spans="1:17" ht="14.25">
      <c r="A10" s="23" t="s">
        <v>1487</v>
      </c>
      <c r="B10" s="24">
        <v>12</v>
      </c>
      <c r="C10" s="26">
        <v>37379</v>
      </c>
      <c r="D10" s="24">
        <v>1</v>
      </c>
      <c r="E10" s="24">
        <v>1</v>
      </c>
      <c r="F10" s="27">
        <v>50.645</v>
      </c>
      <c r="G10" s="27">
        <v>2.62</v>
      </c>
      <c r="H10" s="27">
        <v>13.501</v>
      </c>
      <c r="I10" s="27">
        <v>10.662</v>
      </c>
      <c r="J10" s="27">
        <v>0.216</v>
      </c>
      <c r="K10" s="27">
        <v>7.244</v>
      </c>
      <c r="L10" s="27">
        <v>11.281</v>
      </c>
      <c r="M10" s="27">
        <v>2.264</v>
      </c>
      <c r="N10" s="27">
        <v>0.473</v>
      </c>
      <c r="O10" s="27">
        <v>0.275</v>
      </c>
      <c r="P10" s="27">
        <v>99.181</v>
      </c>
      <c r="Q10" s="28" t="s">
        <v>1353</v>
      </c>
    </row>
    <row r="11" spans="1:17" ht="14.25">
      <c r="A11" s="23" t="s">
        <v>1487</v>
      </c>
      <c r="B11" s="24">
        <v>13</v>
      </c>
      <c r="C11" s="26">
        <v>37379</v>
      </c>
      <c r="D11" s="24">
        <v>1</v>
      </c>
      <c r="E11" s="24">
        <v>1</v>
      </c>
      <c r="F11" s="27">
        <v>50.645</v>
      </c>
      <c r="G11" s="27">
        <v>2.669</v>
      </c>
      <c r="H11" s="27">
        <v>13.625</v>
      </c>
      <c r="I11" s="27">
        <v>11.101</v>
      </c>
      <c r="J11" s="27">
        <v>0.212</v>
      </c>
      <c r="K11" s="27">
        <v>7.119</v>
      </c>
      <c r="L11" s="27">
        <v>11.132</v>
      </c>
      <c r="M11" s="27">
        <v>2.246</v>
      </c>
      <c r="N11" s="27">
        <v>0.478</v>
      </c>
      <c r="O11" s="27">
        <v>0.307</v>
      </c>
      <c r="P11" s="27">
        <v>99.534</v>
      </c>
      <c r="Q11" s="28" t="s">
        <v>1488</v>
      </c>
    </row>
    <row r="12" spans="1:19" ht="14.25">
      <c r="A12" s="23" t="s">
        <v>1487</v>
      </c>
      <c r="B12" s="24">
        <v>14</v>
      </c>
      <c r="C12" s="26">
        <v>37379</v>
      </c>
      <c r="D12" s="24">
        <v>1</v>
      </c>
      <c r="E12" s="24">
        <v>1</v>
      </c>
      <c r="F12" s="27">
        <v>50.617</v>
      </c>
      <c r="G12" s="27">
        <v>2.673</v>
      </c>
      <c r="H12" s="27">
        <v>13.699</v>
      </c>
      <c r="I12" s="27">
        <v>10.764</v>
      </c>
      <c r="J12" s="27">
        <v>0.242</v>
      </c>
      <c r="K12" s="27">
        <v>7.013</v>
      </c>
      <c r="L12" s="27">
        <v>11.057</v>
      </c>
      <c r="M12" s="27">
        <v>2.269</v>
      </c>
      <c r="N12" s="27">
        <v>0.471</v>
      </c>
      <c r="O12" s="27">
        <v>0.326</v>
      </c>
      <c r="P12" s="27">
        <v>99.131</v>
      </c>
      <c r="Q12" s="28" t="s">
        <v>1504</v>
      </c>
      <c r="S12" s="14"/>
    </row>
    <row r="13" spans="1:19" ht="14.25">
      <c r="A13" s="23" t="s">
        <v>1487</v>
      </c>
      <c r="B13" s="24">
        <v>15</v>
      </c>
      <c r="C13" s="26">
        <v>37379</v>
      </c>
      <c r="D13" s="24">
        <v>1</v>
      </c>
      <c r="E13" s="24">
        <v>1</v>
      </c>
      <c r="F13" s="27">
        <v>50.529</v>
      </c>
      <c r="G13" s="27">
        <v>2.561</v>
      </c>
      <c r="H13" s="27">
        <v>13.588</v>
      </c>
      <c r="I13" s="27">
        <v>10.788</v>
      </c>
      <c r="J13" s="27">
        <v>0.257</v>
      </c>
      <c r="K13" s="27">
        <v>6.934</v>
      </c>
      <c r="L13" s="27">
        <v>11.104</v>
      </c>
      <c r="M13" s="27">
        <v>2.34</v>
      </c>
      <c r="N13" s="27">
        <v>0.486</v>
      </c>
      <c r="O13" s="27">
        <v>0.296</v>
      </c>
      <c r="P13" s="27">
        <v>98.883</v>
      </c>
      <c r="Q13" s="28" t="s">
        <v>1505</v>
      </c>
      <c r="S13" s="14"/>
    </row>
    <row r="14" spans="1:19" ht="14.25">
      <c r="A14" s="23" t="s">
        <v>1487</v>
      </c>
      <c r="B14" s="24">
        <v>16</v>
      </c>
      <c r="C14" s="26">
        <v>37379</v>
      </c>
      <c r="D14" s="24">
        <v>1</v>
      </c>
      <c r="E14" s="24">
        <v>1</v>
      </c>
      <c r="F14" s="27">
        <v>50.658</v>
      </c>
      <c r="G14" s="27">
        <v>2.621</v>
      </c>
      <c r="H14" s="27">
        <v>13.497</v>
      </c>
      <c r="I14" s="27">
        <v>11.003</v>
      </c>
      <c r="J14" s="27">
        <v>0.223</v>
      </c>
      <c r="K14" s="27">
        <v>6.914</v>
      </c>
      <c r="L14" s="27">
        <v>11.067</v>
      </c>
      <c r="M14" s="27">
        <v>2.255</v>
      </c>
      <c r="N14" s="27">
        <v>0.452</v>
      </c>
      <c r="O14" s="27">
        <v>0.327</v>
      </c>
      <c r="P14" s="27">
        <v>99.017</v>
      </c>
      <c r="Q14" s="28" t="s">
        <v>1506</v>
      </c>
      <c r="S14" s="14"/>
    </row>
    <row r="15" spans="1:19" ht="14.25">
      <c r="A15" s="23" t="s">
        <v>1487</v>
      </c>
      <c r="B15" s="24">
        <v>17</v>
      </c>
      <c r="C15" s="26">
        <v>37379</v>
      </c>
      <c r="D15" s="24">
        <v>1</v>
      </c>
      <c r="E15" s="24">
        <v>1</v>
      </c>
      <c r="F15" s="27">
        <v>50.608</v>
      </c>
      <c r="G15" s="27">
        <v>2.585</v>
      </c>
      <c r="H15" s="27">
        <v>13.507</v>
      </c>
      <c r="I15" s="27">
        <v>10.989</v>
      </c>
      <c r="J15" s="27">
        <v>0.179</v>
      </c>
      <c r="K15" s="27">
        <v>7.106</v>
      </c>
      <c r="L15" s="27">
        <v>10.997</v>
      </c>
      <c r="M15" s="27">
        <v>2.176</v>
      </c>
      <c r="N15" s="27">
        <v>0.464</v>
      </c>
      <c r="O15" s="27">
        <v>0.262</v>
      </c>
      <c r="P15" s="27">
        <v>98.873</v>
      </c>
      <c r="Q15" s="28" t="s">
        <v>1489</v>
      </c>
      <c r="S15" s="14"/>
    </row>
    <row r="16" spans="1:19" ht="14.25">
      <c r="A16" s="23" t="s">
        <v>1487</v>
      </c>
      <c r="B16" s="24">
        <v>18</v>
      </c>
      <c r="C16" s="26">
        <v>37379</v>
      </c>
      <c r="D16" s="24">
        <v>1</v>
      </c>
      <c r="E16" s="24">
        <v>1</v>
      </c>
      <c r="F16" s="27">
        <v>50.322</v>
      </c>
      <c r="G16" s="27">
        <v>2.347</v>
      </c>
      <c r="H16" s="27">
        <v>13.042</v>
      </c>
      <c r="I16" s="27">
        <v>10.943</v>
      </c>
      <c r="J16" s="27">
        <v>0.164</v>
      </c>
      <c r="K16" s="27">
        <v>8.55</v>
      </c>
      <c r="L16" s="27">
        <v>10.776</v>
      </c>
      <c r="M16" s="27">
        <v>2.205</v>
      </c>
      <c r="N16" s="27">
        <v>0.395</v>
      </c>
      <c r="O16" s="27">
        <v>0.23</v>
      </c>
      <c r="P16" s="27">
        <v>98.974</v>
      </c>
      <c r="Q16" s="28" t="s">
        <v>1564</v>
      </c>
      <c r="S16" s="14"/>
    </row>
    <row r="17" spans="1:19" ht="14.25">
      <c r="A17" s="23" t="s">
        <v>1487</v>
      </c>
      <c r="B17" s="24">
        <v>19</v>
      </c>
      <c r="C17" s="26">
        <v>37379</v>
      </c>
      <c r="D17" s="24">
        <v>1</v>
      </c>
      <c r="E17" s="24">
        <v>1</v>
      </c>
      <c r="F17" s="27">
        <v>50.535</v>
      </c>
      <c r="G17" s="27">
        <v>2.711</v>
      </c>
      <c r="H17" s="27">
        <v>13.588</v>
      </c>
      <c r="I17" s="27">
        <v>11.309</v>
      </c>
      <c r="J17" s="27">
        <v>0.175</v>
      </c>
      <c r="K17" s="27">
        <v>7.297</v>
      </c>
      <c r="L17" s="27">
        <v>11.245</v>
      </c>
      <c r="M17" s="27">
        <v>2.258</v>
      </c>
      <c r="N17" s="27">
        <v>0.456</v>
      </c>
      <c r="O17" s="27">
        <v>0.314</v>
      </c>
      <c r="P17" s="27">
        <v>99.888</v>
      </c>
      <c r="Q17" s="28" t="s">
        <v>1490</v>
      </c>
      <c r="S17" s="14"/>
    </row>
    <row r="18" spans="1:19" ht="14.25">
      <c r="A18" s="23" t="s">
        <v>1487</v>
      </c>
      <c r="B18" s="24">
        <v>20</v>
      </c>
      <c r="C18" s="26">
        <v>37379</v>
      </c>
      <c r="D18" s="24">
        <v>1</v>
      </c>
      <c r="E18" s="24">
        <v>1</v>
      </c>
      <c r="F18" s="27">
        <v>50.531</v>
      </c>
      <c r="G18" s="27">
        <v>2.638</v>
      </c>
      <c r="H18" s="27">
        <v>13.564</v>
      </c>
      <c r="I18" s="27">
        <v>11.484</v>
      </c>
      <c r="J18" s="27">
        <v>0.231</v>
      </c>
      <c r="K18" s="27">
        <v>7.311</v>
      </c>
      <c r="L18" s="27">
        <v>11.19</v>
      </c>
      <c r="M18" s="27">
        <v>2.389</v>
      </c>
      <c r="N18" s="27">
        <v>0.449</v>
      </c>
      <c r="O18" s="27">
        <v>0.288</v>
      </c>
      <c r="P18" s="27">
        <v>100.075</v>
      </c>
      <c r="Q18" s="23"/>
      <c r="S18" s="14"/>
    </row>
    <row r="19" spans="1:19" ht="14.25">
      <c r="A19" s="23" t="s">
        <v>1487</v>
      </c>
      <c r="B19" s="24">
        <v>21</v>
      </c>
      <c r="C19" s="26">
        <v>37379</v>
      </c>
      <c r="D19" s="24">
        <v>1</v>
      </c>
      <c r="E19" s="24">
        <v>1</v>
      </c>
      <c r="F19" s="27">
        <v>50.497</v>
      </c>
      <c r="G19" s="27">
        <v>2.665</v>
      </c>
      <c r="H19" s="27">
        <v>13.569</v>
      </c>
      <c r="I19" s="27">
        <v>11.078</v>
      </c>
      <c r="J19" s="27">
        <v>0.242</v>
      </c>
      <c r="K19" s="27">
        <v>7.185</v>
      </c>
      <c r="L19" s="27">
        <v>11.21</v>
      </c>
      <c r="M19" s="27">
        <v>2.33</v>
      </c>
      <c r="N19" s="27">
        <v>0.47</v>
      </c>
      <c r="O19" s="27">
        <v>0.251</v>
      </c>
      <c r="P19" s="27">
        <v>99.497</v>
      </c>
      <c r="Q19" s="23"/>
      <c r="S19" s="14"/>
    </row>
    <row r="20" spans="1:19" ht="14.25">
      <c r="A20" s="23"/>
      <c r="B20" s="24"/>
      <c r="C20" s="25"/>
      <c r="D20" s="24" t="s">
        <v>436</v>
      </c>
      <c r="E20" s="24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3"/>
      <c r="S20" s="14"/>
    </row>
    <row r="21" spans="1:19" ht="14.25">
      <c r="A21" s="23" t="s">
        <v>1491</v>
      </c>
      <c r="B21" s="24">
        <v>22</v>
      </c>
      <c r="C21" s="26">
        <v>37379</v>
      </c>
      <c r="D21" s="24">
        <v>1</v>
      </c>
      <c r="E21" s="24">
        <v>2</v>
      </c>
      <c r="F21" s="27">
        <v>50.642</v>
      </c>
      <c r="G21" s="27">
        <v>2.354</v>
      </c>
      <c r="H21" s="27">
        <v>13.021</v>
      </c>
      <c r="I21" s="27">
        <v>11.117</v>
      </c>
      <c r="J21" s="27">
        <v>0.108</v>
      </c>
      <c r="K21" s="27">
        <v>8.45</v>
      </c>
      <c r="L21" s="27">
        <v>10.897</v>
      </c>
      <c r="M21" s="27">
        <v>2.044</v>
      </c>
      <c r="N21" s="27">
        <v>0.418</v>
      </c>
      <c r="O21" s="27">
        <v>0.222</v>
      </c>
      <c r="P21" s="27">
        <v>99.273</v>
      </c>
      <c r="Q21" s="23"/>
      <c r="S21" s="14"/>
    </row>
    <row r="22" spans="1:17" ht="14.25">
      <c r="A22" s="23" t="s">
        <v>1491</v>
      </c>
      <c r="B22" s="24">
        <v>23</v>
      </c>
      <c r="C22" s="26">
        <v>37379</v>
      </c>
      <c r="D22" s="24">
        <v>1</v>
      </c>
      <c r="E22" s="24">
        <v>2</v>
      </c>
      <c r="F22" s="27">
        <v>50.488</v>
      </c>
      <c r="G22" s="27">
        <v>2.214</v>
      </c>
      <c r="H22" s="27">
        <v>13.056</v>
      </c>
      <c r="I22" s="27">
        <v>11.163</v>
      </c>
      <c r="J22" s="27">
        <v>0.134</v>
      </c>
      <c r="K22" s="27">
        <v>8.492</v>
      </c>
      <c r="L22" s="27">
        <v>10.977</v>
      </c>
      <c r="M22" s="27">
        <v>2.097</v>
      </c>
      <c r="N22" s="27">
        <v>0.38</v>
      </c>
      <c r="O22" s="27">
        <v>0.233</v>
      </c>
      <c r="P22" s="27">
        <v>99.234</v>
      </c>
      <c r="Q22" s="23"/>
    </row>
    <row r="23" spans="1:17" ht="14.25">
      <c r="A23" s="23" t="s">
        <v>1491</v>
      </c>
      <c r="B23" s="24">
        <v>24</v>
      </c>
      <c r="C23" s="26">
        <v>37379</v>
      </c>
      <c r="D23" s="24">
        <v>1</v>
      </c>
      <c r="E23" s="24">
        <v>2</v>
      </c>
      <c r="F23" s="27">
        <v>50.407</v>
      </c>
      <c r="G23" s="27">
        <v>2.405</v>
      </c>
      <c r="H23" s="27">
        <v>12.957</v>
      </c>
      <c r="I23" s="27">
        <v>11.197</v>
      </c>
      <c r="J23" s="27">
        <v>0.16</v>
      </c>
      <c r="K23" s="27">
        <v>8.847</v>
      </c>
      <c r="L23" s="27">
        <v>10.745</v>
      </c>
      <c r="M23" s="27">
        <v>2.14</v>
      </c>
      <c r="N23" s="27">
        <v>0.407</v>
      </c>
      <c r="O23" s="27">
        <v>0.243</v>
      </c>
      <c r="P23" s="27">
        <v>99.508</v>
      </c>
      <c r="Q23" s="23"/>
    </row>
    <row r="24" spans="1:17" ht="14.25">
      <c r="A24" s="23" t="s">
        <v>1491</v>
      </c>
      <c r="B24" s="24">
        <v>25</v>
      </c>
      <c r="C24" s="26">
        <v>37379</v>
      </c>
      <c r="D24" s="24">
        <v>1</v>
      </c>
      <c r="E24" s="24">
        <v>2</v>
      </c>
      <c r="F24" s="27">
        <v>50.179</v>
      </c>
      <c r="G24" s="27">
        <v>2.399</v>
      </c>
      <c r="H24" s="27">
        <v>13.07</v>
      </c>
      <c r="I24" s="27">
        <v>10.961</v>
      </c>
      <c r="J24" s="27">
        <v>0.149</v>
      </c>
      <c r="K24" s="27">
        <v>8.876</v>
      </c>
      <c r="L24" s="27">
        <v>10.777</v>
      </c>
      <c r="M24" s="27">
        <v>2.077</v>
      </c>
      <c r="N24" s="27">
        <v>0.395</v>
      </c>
      <c r="O24" s="27">
        <v>0.24</v>
      </c>
      <c r="P24" s="27">
        <v>99.123</v>
      </c>
      <c r="Q24" s="23"/>
    </row>
    <row r="25" spans="1:17" ht="14.25">
      <c r="A25" s="23" t="s">
        <v>1491</v>
      </c>
      <c r="B25" s="24">
        <v>26</v>
      </c>
      <c r="C25" s="26">
        <v>37379</v>
      </c>
      <c r="D25" s="24">
        <v>1</v>
      </c>
      <c r="E25" s="24">
        <v>2</v>
      </c>
      <c r="F25" s="27">
        <v>49.997</v>
      </c>
      <c r="G25" s="27">
        <v>2.484</v>
      </c>
      <c r="H25" s="27">
        <v>13.039</v>
      </c>
      <c r="I25" s="27">
        <v>11.295</v>
      </c>
      <c r="J25" s="27">
        <v>0.168</v>
      </c>
      <c r="K25" s="27">
        <v>8.945</v>
      </c>
      <c r="L25" s="27">
        <v>10.794</v>
      </c>
      <c r="M25" s="27">
        <v>2.187</v>
      </c>
      <c r="N25" s="27">
        <v>0.419</v>
      </c>
      <c r="O25" s="27">
        <v>0.27</v>
      </c>
      <c r="P25" s="27">
        <v>99.598</v>
      </c>
      <c r="Q25" s="23"/>
    </row>
    <row r="26" spans="1:17" ht="14.25">
      <c r="A26" s="23" t="s">
        <v>1491</v>
      </c>
      <c r="B26" s="24">
        <v>27</v>
      </c>
      <c r="C26" s="26">
        <v>37379</v>
      </c>
      <c r="D26" s="24">
        <v>1</v>
      </c>
      <c r="E26" s="24">
        <v>2</v>
      </c>
      <c r="F26" s="27">
        <v>50.608</v>
      </c>
      <c r="G26" s="27">
        <v>2.744</v>
      </c>
      <c r="H26" s="27">
        <v>13.329</v>
      </c>
      <c r="I26" s="27">
        <v>10.909</v>
      </c>
      <c r="J26" s="27">
        <v>0.182</v>
      </c>
      <c r="K26" s="27">
        <v>7.334</v>
      </c>
      <c r="L26" s="27">
        <v>11.086</v>
      </c>
      <c r="M26" s="27">
        <v>2.241</v>
      </c>
      <c r="N26" s="27">
        <v>0.484</v>
      </c>
      <c r="O26" s="27">
        <v>0.231</v>
      </c>
      <c r="P26" s="27">
        <v>99.148</v>
      </c>
      <c r="Q26" s="23"/>
    </row>
    <row r="27" spans="1:17" ht="14.25">
      <c r="A27" s="23" t="s">
        <v>1491</v>
      </c>
      <c r="B27" s="24">
        <v>28</v>
      </c>
      <c r="C27" s="26">
        <v>37379</v>
      </c>
      <c r="D27" s="24">
        <v>1</v>
      </c>
      <c r="E27" s="24">
        <v>2</v>
      </c>
      <c r="F27" s="27">
        <v>50.016</v>
      </c>
      <c r="G27" s="27">
        <v>2.343</v>
      </c>
      <c r="H27" s="27">
        <v>12.926</v>
      </c>
      <c r="I27" s="27">
        <v>11.203</v>
      </c>
      <c r="J27" s="27">
        <v>0.179</v>
      </c>
      <c r="K27" s="27">
        <v>9.138</v>
      </c>
      <c r="L27" s="27">
        <v>10.873</v>
      </c>
      <c r="M27" s="27">
        <v>2.064</v>
      </c>
      <c r="N27" s="27">
        <v>0.398</v>
      </c>
      <c r="O27" s="27">
        <v>0.233</v>
      </c>
      <c r="P27" s="27">
        <v>99.373</v>
      </c>
      <c r="Q27" s="23"/>
    </row>
    <row r="28" spans="1:17" ht="14.25">
      <c r="A28" s="23" t="s">
        <v>1491</v>
      </c>
      <c r="B28" s="24">
        <v>29</v>
      </c>
      <c r="C28" s="26">
        <v>37379</v>
      </c>
      <c r="D28" s="24">
        <v>1</v>
      </c>
      <c r="E28" s="24">
        <v>2</v>
      </c>
      <c r="F28" s="27">
        <v>50.449</v>
      </c>
      <c r="G28" s="27">
        <v>2.347</v>
      </c>
      <c r="H28" s="27">
        <v>13.113</v>
      </c>
      <c r="I28" s="27">
        <v>10.858</v>
      </c>
      <c r="J28" s="27">
        <v>0.197</v>
      </c>
      <c r="K28" s="27">
        <v>9.114</v>
      </c>
      <c r="L28" s="27">
        <v>10.737</v>
      </c>
      <c r="M28" s="27">
        <v>2.199</v>
      </c>
      <c r="N28" s="27">
        <v>0.408</v>
      </c>
      <c r="O28" s="27">
        <v>0.223</v>
      </c>
      <c r="P28" s="27">
        <v>99.645</v>
      </c>
      <c r="Q28" s="23"/>
    </row>
    <row r="29" spans="1:17" ht="14.25">
      <c r="A29" s="23" t="s">
        <v>1491</v>
      </c>
      <c r="B29" s="24">
        <v>30</v>
      </c>
      <c r="C29" s="26">
        <v>37379</v>
      </c>
      <c r="D29" s="24">
        <v>1</v>
      </c>
      <c r="E29" s="24">
        <v>2</v>
      </c>
      <c r="F29" s="27">
        <v>50.315</v>
      </c>
      <c r="G29" s="27">
        <v>2.397</v>
      </c>
      <c r="H29" s="27">
        <v>12.918</v>
      </c>
      <c r="I29" s="27">
        <v>11.067</v>
      </c>
      <c r="J29" s="27">
        <v>0.182</v>
      </c>
      <c r="K29" s="27">
        <v>9.124</v>
      </c>
      <c r="L29" s="27">
        <v>10.669</v>
      </c>
      <c r="M29" s="27">
        <v>2.078</v>
      </c>
      <c r="N29" s="27">
        <v>0.382</v>
      </c>
      <c r="O29" s="27">
        <v>0.208</v>
      </c>
      <c r="P29" s="27">
        <v>99.34</v>
      </c>
      <c r="Q29" s="23"/>
    </row>
    <row r="30" spans="1:17" ht="14.25">
      <c r="A30" s="23" t="s">
        <v>1491</v>
      </c>
      <c r="B30" s="24">
        <v>31</v>
      </c>
      <c r="C30" s="26">
        <v>37379</v>
      </c>
      <c r="D30" s="24">
        <v>1</v>
      </c>
      <c r="E30" s="24">
        <v>2</v>
      </c>
      <c r="F30" s="27">
        <v>50.508</v>
      </c>
      <c r="G30" s="27">
        <v>2.377</v>
      </c>
      <c r="H30" s="27">
        <v>13.043</v>
      </c>
      <c r="I30" s="27">
        <v>11.53</v>
      </c>
      <c r="J30" s="27">
        <v>0.16</v>
      </c>
      <c r="K30" s="27">
        <v>9.08</v>
      </c>
      <c r="L30" s="27">
        <v>10.865</v>
      </c>
      <c r="M30" s="27">
        <v>2.155</v>
      </c>
      <c r="N30" s="27">
        <v>0.399</v>
      </c>
      <c r="O30" s="27">
        <v>0.227</v>
      </c>
      <c r="P30" s="27">
        <v>100.344</v>
      </c>
      <c r="Q30" s="23"/>
    </row>
    <row r="31" spans="1:17" ht="14.25">
      <c r="A31" s="23" t="s">
        <v>1491</v>
      </c>
      <c r="B31" s="24">
        <v>32</v>
      </c>
      <c r="C31" s="26">
        <v>37379</v>
      </c>
      <c r="D31" s="24">
        <v>1</v>
      </c>
      <c r="E31" s="24">
        <v>2</v>
      </c>
      <c r="F31" s="27">
        <v>50.647</v>
      </c>
      <c r="G31" s="27">
        <v>2.566</v>
      </c>
      <c r="H31" s="27">
        <v>13.58</v>
      </c>
      <c r="I31" s="27">
        <v>10.979</v>
      </c>
      <c r="J31" s="27">
        <v>0.197</v>
      </c>
      <c r="K31" s="27">
        <v>7.23</v>
      </c>
      <c r="L31" s="27">
        <v>11.048</v>
      </c>
      <c r="M31" s="27">
        <v>2.332</v>
      </c>
      <c r="N31" s="27">
        <v>0.496</v>
      </c>
      <c r="O31" s="27">
        <v>0.247</v>
      </c>
      <c r="P31" s="27">
        <v>99.322</v>
      </c>
      <c r="Q31" s="23"/>
    </row>
    <row r="32" spans="1:17" ht="14.25">
      <c r="A32" s="23" t="s">
        <v>1491</v>
      </c>
      <c r="B32" s="24">
        <v>33</v>
      </c>
      <c r="C32" s="26">
        <v>37379</v>
      </c>
      <c r="D32" s="24">
        <v>1</v>
      </c>
      <c r="E32" s="24">
        <v>2</v>
      </c>
      <c r="F32" s="27">
        <v>50.435</v>
      </c>
      <c r="G32" s="27">
        <v>2.336</v>
      </c>
      <c r="H32" s="27">
        <v>13.098</v>
      </c>
      <c r="I32" s="27">
        <v>11.228</v>
      </c>
      <c r="J32" s="27">
        <v>0.193</v>
      </c>
      <c r="K32" s="27">
        <v>8.508</v>
      </c>
      <c r="L32" s="27">
        <v>11.116</v>
      </c>
      <c r="M32" s="27">
        <v>2.126</v>
      </c>
      <c r="N32" s="27">
        <v>0.402</v>
      </c>
      <c r="O32" s="27">
        <v>0.23</v>
      </c>
      <c r="P32" s="27">
        <v>99.672</v>
      </c>
      <c r="Q32" s="23"/>
    </row>
    <row r="33" spans="1:17" ht="14.25">
      <c r="A33" s="23"/>
      <c r="B33" s="24"/>
      <c r="C33" s="25"/>
      <c r="D33" s="24" t="s">
        <v>436</v>
      </c>
      <c r="E33" s="24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3"/>
    </row>
    <row r="34" spans="1:17" ht="14.25">
      <c r="A34" s="23" t="s">
        <v>1492</v>
      </c>
      <c r="B34" s="24">
        <v>34</v>
      </c>
      <c r="C34" s="26">
        <v>37379</v>
      </c>
      <c r="D34" s="24">
        <v>1</v>
      </c>
      <c r="E34" s="24">
        <v>3</v>
      </c>
      <c r="F34" s="27">
        <v>50.575</v>
      </c>
      <c r="G34" s="27">
        <v>2.587</v>
      </c>
      <c r="H34" s="27">
        <v>13.595</v>
      </c>
      <c r="I34" s="27">
        <v>11.03</v>
      </c>
      <c r="J34" s="27">
        <v>0.238</v>
      </c>
      <c r="K34" s="27">
        <v>7.13</v>
      </c>
      <c r="L34" s="27">
        <v>11.129</v>
      </c>
      <c r="M34" s="27">
        <v>2.328</v>
      </c>
      <c r="N34" s="27">
        <v>0.48</v>
      </c>
      <c r="O34" s="27">
        <v>0.258</v>
      </c>
      <c r="P34" s="27">
        <v>99.35</v>
      </c>
      <c r="Q34" s="23"/>
    </row>
    <row r="35" spans="1:17" ht="14.25">
      <c r="A35" s="23" t="s">
        <v>1492</v>
      </c>
      <c r="B35" s="24">
        <v>35</v>
      </c>
      <c r="C35" s="26">
        <v>37379</v>
      </c>
      <c r="D35" s="24">
        <v>1</v>
      </c>
      <c r="E35" s="24">
        <v>3</v>
      </c>
      <c r="F35" s="27">
        <v>50.963</v>
      </c>
      <c r="G35" s="27">
        <v>2.459</v>
      </c>
      <c r="H35" s="27">
        <v>13.606</v>
      </c>
      <c r="I35" s="27">
        <v>11.384</v>
      </c>
      <c r="J35" s="27">
        <v>0.169</v>
      </c>
      <c r="K35" s="27">
        <v>8.411</v>
      </c>
      <c r="L35" s="27">
        <v>11.184</v>
      </c>
      <c r="M35" s="27">
        <v>2.098</v>
      </c>
      <c r="N35" s="27">
        <v>0.458</v>
      </c>
      <c r="O35" s="27">
        <v>0.249</v>
      </c>
      <c r="P35" s="27">
        <v>100.981</v>
      </c>
      <c r="Q35" s="23"/>
    </row>
    <row r="36" spans="1:17" ht="14.25">
      <c r="A36" s="23" t="s">
        <v>1492</v>
      </c>
      <c r="B36" s="24">
        <v>36</v>
      </c>
      <c r="C36" s="26">
        <v>37379</v>
      </c>
      <c r="D36" s="24">
        <v>1</v>
      </c>
      <c r="E36" s="24">
        <v>3</v>
      </c>
      <c r="F36" s="27">
        <v>50.129</v>
      </c>
      <c r="G36" s="27">
        <v>2.359</v>
      </c>
      <c r="H36" s="27">
        <v>12.951</v>
      </c>
      <c r="I36" s="27">
        <v>10.904</v>
      </c>
      <c r="J36" s="27">
        <v>0.242</v>
      </c>
      <c r="K36" s="27">
        <v>8.62</v>
      </c>
      <c r="L36" s="27">
        <v>10.752</v>
      </c>
      <c r="M36" s="27">
        <v>2.097</v>
      </c>
      <c r="N36" s="27">
        <v>0.421</v>
      </c>
      <c r="O36" s="27">
        <v>0.241</v>
      </c>
      <c r="P36" s="27">
        <v>98.716</v>
      </c>
      <c r="Q36" s="23"/>
    </row>
    <row r="37" spans="1:17" ht="14.25">
      <c r="A37" s="23" t="s">
        <v>1492</v>
      </c>
      <c r="B37" s="24">
        <v>37</v>
      </c>
      <c r="C37" s="26">
        <v>37379</v>
      </c>
      <c r="D37" s="24">
        <v>1</v>
      </c>
      <c r="E37" s="24">
        <v>3</v>
      </c>
      <c r="F37" s="27">
        <v>50.955</v>
      </c>
      <c r="G37" s="27">
        <v>2.672</v>
      </c>
      <c r="H37" s="27">
        <v>13.58</v>
      </c>
      <c r="I37" s="27">
        <v>10.586</v>
      </c>
      <c r="J37" s="27">
        <v>0.205</v>
      </c>
      <c r="K37" s="27">
        <v>6.941</v>
      </c>
      <c r="L37" s="27">
        <v>11.031</v>
      </c>
      <c r="M37" s="27">
        <v>2.329</v>
      </c>
      <c r="N37" s="27">
        <v>0.511</v>
      </c>
      <c r="O37" s="27">
        <v>0.289</v>
      </c>
      <c r="P37" s="27">
        <v>99.099</v>
      </c>
      <c r="Q37" s="23"/>
    </row>
    <row r="38" spans="1:17" ht="14.25">
      <c r="A38" s="23" t="s">
        <v>1492</v>
      </c>
      <c r="B38" s="24">
        <v>38</v>
      </c>
      <c r="C38" s="26">
        <v>37379</v>
      </c>
      <c r="D38" s="24">
        <v>1</v>
      </c>
      <c r="E38" s="24">
        <v>3</v>
      </c>
      <c r="F38" s="27">
        <v>50.525</v>
      </c>
      <c r="G38" s="27">
        <v>2.657</v>
      </c>
      <c r="H38" s="27">
        <v>13.554</v>
      </c>
      <c r="I38" s="27">
        <v>11.075</v>
      </c>
      <c r="J38" s="27">
        <v>0.201</v>
      </c>
      <c r="K38" s="27">
        <v>7.154</v>
      </c>
      <c r="L38" s="27">
        <v>11.153</v>
      </c>
      <c r="M38" s="27">
        <v>2.321</v>
      </c>
      <c r="N38" s="27">
        <v>0.489</v>
      </c>
      <c r="O38" s="27">
        <v>0.29</v>
      </c>
      <c r="P38" s="27">
        <v>99.419</v>
      </c>
      <c r="Q38" s="23"/>
    </row>
    <row r="39" spans="1:17" ht="14.25">
      <c r="A39" s="23" t="s">
        <v>1492</v>
      </c>
      <c r="B39" s="24">
        <v>39</v>
      </c>
      <c r="C39" s="26">
        <v>37379</v>
      </c>
      <c r="D39" s="24">
        <v>1</v>
      </c>
      <c r="E39" s="24">
        <v>3</v>
      </c>
      <c r="F39" s="27">
        <v>50.571</v>
      </c>
      <c r="G39" s="27">
        <v>2.67</v>
      </c>
      <c r="H39" s="27">
        <v>13.618</v>
      </c>
      <c r="I39" s="27">
        <v>10.922</v>
      </c>
      <c r="J39" s="27">
        <v>0.271</v>
      </c>
      <c r="K39" s="27">
        <v>7.107</v>
      </c>
      <c r="L39" s="27">
        <v>11.046</v>
      </c>
      <c r="M39" s="27">
        <v>2.309</v>
      </c>
      <c r="N39" s="27">
        <v>0.485</v>
      </c>
      <c r="O39" s="27">
        <v>0.303</v>
      </c>
      <c r="P39" s="27">
        <v>99.302</v>
      </c>
      <c r="Q39" s="23"/>
    </row>
    <row r="40" spans="1:17" ht="14.25">
      <c r="A40" s="23" t="s">
        <v>1492</v>
      </c>
      <c r="B40" s="24">
        <v>40</v>
      </c>
      <c r="C40" s="26">
        <v>37379</v>
      </c>
      <c r="D40" s="24">
        <v>1</v>
      </c>
      <c r="E40" s="24">
        <v>3</v>
      </c>
      <c r="F40" s="27">
        <v>50.04</v>
      </c>
      <c r="G40" s="27">
        <v>2.467</v>
      </c>
      <c r="H40" s="27">
        <v>12.915</v>
      </c>
      <c r="I40" s="27">
        <v>11.327</v>
      </c>
      <c r="J40" s="27">
        <v>0.208</v>
      </c>
      <c r="K40" s="27">
        <v>8.881</v>
      </c>
      <c r="L40" s="27">
        <v>10.706</v>
      </c>
      <c r="M40" s="27">
        <v>2.2</v>
      </c>
      <c r="N40" s="27">
        <v>0.489</v>
      </c>
      <c r="O40" s="27">
        <v>0.313</v>
      </c>
      <c r="P40" s="27">
        <v>99.546</v>
      </c>
      <c r="Q40" s="23"/>
    </row>
    <row r="41" spans="1:17" ht="14.25">
      <c r="A41" s="23" t="s">
        <v>1492</v>
      </c>
      <c r="B41" s="24">
        <v>41</v>
      </c>
      <c r="C41" s="26">
        <v>37379</v>
      </c>
      <c r="D41" s="24">
        <v>1</v>
      </c>
      <c r="E41" s="24">
        <v>3</v>
      </c>
      <c r="F41" s="27">
        <v>50.774</v>
      </c>
      <c r="G41" s="27">
        <v>2.601</v>
      </c>
      <c r="H41" s="27">
        <v>13.552</v>
      </c>
      <c r="I41" s="27">
        <v>10.848</v>
      </c>
      <c r="J41" s="27">
        <v>0.227</v>
      </c>
      <c r="K41" s="27">
        <v>7.229</v>
      </c>
      <c r="L41" s="27">
        <v>11.056</v>
      </c>
      <c r="M41" s="27">
        <v>2.362</v>
      </c>
      <c r="N41" s="27">
        <v>0.479</v>
      </c>
      <c r="O41" s="27">
        <v>0.282</v>
      </c>
      <c r="P41" s="27">
        <v>99.41</v>
      </c>
      <c r="Q41" s="23"/>
    </row>
    <row r="42" spans="1:17" ht="14.25">
      <c r="A42" s="23" t="s">
        <v>1492</v>
      </c>
      <c r="B42" s="24">
        <v>42</v>
      </c>
      <c r="C42" s="26">
        <v>37379</v>
      </c>
      <c r="D42" s="24">
        <v>1</v>
      </c>
      <c r="E42" s="24">
        <v>3</v>
      </c>
      <c r="F42" s="27">
        <v>50.423</v>
      </c>
      <c r="G42" s="27">
        <v>2.396</v>
      </c>
      <c r="H42" s="27">
        <v>13.034</v>
      </c>
      <c r="I42" s="27">
        <v>10.744</v>
      </c>
      <c r="J42" s="27">
        <v>0.182</v>
      </c>
      <c r="K42" s="27">
        <v>8.729</v>
      </c>
      <c r="L42" s="27">
        <v>10.934</v>
      </c>
      <c r="M42" s="27">
        <v>2.115</v>
      </c>
      <c r="N42" s="27">
        <v>0.39</v>
      </c>
      <c r="O42" s="27">
        <v>0.228</v>
      </c>
      <c r="P42" s="27">
        <v>99.175</v>
      </c>
      <c r="Q42" s="23"/>
    </row>
    <row r="43" spans="1:17" ht="14.25">
      <c r="A43" s="23" t="s">
        <v>1492</v>
      </c>
      <c r="B43" s="24">
        <v>43</v>
      </c>
      <c r="C43" s="26">
        <v>37379</v>
      </c>
      <c r="D43" s="24">
        <v>1</v>
      </c>
      <c r="E43" s="24">
        <v>3</v>
      </c>
      <c r="F43" s="27">
        <v>50.84</v>
      </c>
      <c r="G43" s="27">
        <v>2.708</v>
      </c>
      <c r="H43" s="27">
        <v>13.52</v>
      </c>
      <c r="I43" s="27">
        <v>11.003</v>
      </c>
      <c r="J43" s="27">
        <v>0.153</v>
      </c>
      <c r="K43" s="27">
        <v>7.191</v>
      </c>
      <c r="L43" s="27">
        <v>11.142</v>
      </c>
      <c r="M43" s="27">
        <v>2.238</v>
      </c>
      <c r="N43" s="27">
        <v>0.476</v>
      </c>
      <c r="O43" s="27">
        <v>0.306</v>
      </c>
      <c r="P43" s="27">
        <v>99.577</v>
      </c>
      <c r="Q43" s="23"/>
    </row>
    <row r="44" spans="1:17" ht="14.25">
      <c r="A44" s="23" t="s">
        <v>1492</v>
      </c>
      <c r="B44" s="24">
        <v>44</v>
      </c>
      <c r="C44" s="26">
        <v>37379</v>
      </c>
      <c r="D44" s="24">
        <v>1</v>
      </c>
      <c r="E44" s="24">
        <v>3</v>
      </c>
      <c r="F44" s="27">
        <v>50.244</v>
      </c>
      <c r="G44" s="27">
        <v>2.505</v>
      </c>
      <c r="H44" s="27">
        <v>13.527</v>
      </c>
      <c r="I44" s="27">
        <v>11.561</v>
      </c>
      <c r="J44" s="27">
        <v>0.178</v>
      </c>
      <c r="K44" s="27">
        <v>8.034</v>
      </c>
      <c r="L44" s="27">
        <v>10.791</v>
      </c>
      <c r="M44" s="27">
        <v>2.235</v>
      </c>
      <c r="N44" s="27">
        <v>0.447</v>
      </c>
      <c r="O44" s="27">
        <v>0.251</v>
      </c>
      <c r="P44" s="27">
        <v>99.773</v>
      </c>
      <c r="Q44" s="23"/>
    </row>
    <row r="45" spans="1:17" ht="14.25">
      <c r="A45" s="23" t="s">
        <v>1492</v>
      </c>
      <c r="B45" s="24">
        <v>45</v>
      </c>
      <c r="C45" s="26">
        <v>37379</v>
      </c>
      <c r="D45" s="24">
        <v>1</v>
      </c>
      <c r="E45" s="24">
        <v>3</v>
      </c>
      <c r="F45" s="27">
        <v>50.827</v>
      </c>
      <c r="G45" s="27">
        <v>2.592</v>
      </c>
      <c r="H45" s="27">
        <v>13.536</v>
      </c>
      <c r="I45" s="27">
        <v>10.816</v>
      </c>
      <c r="J45" s="27">
        <v>0.19</v>
      </c>
      <c r="K45" s="27">
        <v>7.054</v>
      </c>
      <c r="L45" s="27">
        <v>11.117</v>
      </c>
      <c r="M45" s="27">
        <v>2.241</v>
      </c>
      <c r="N45" s="27">
        <v>0.47</v>
      </c>
      <c r="O45" s="27">
        <v>0.264</v>
      </c>
      <c r="P45" s="27">
        <v>99.107</v>
      </c>
      <c r="Q45" s="23"/>
    </row>
    <row r="46" spans="1:17" ht="14.25">
      <c r="A46" s="23" t="s">
        <v>1492</v>
      </c>
      <c r="B46" s="24">
        <v>46</v>
      </c>
      <c r="C46" s="26">
        <v>37379</v>
      </c>
      <c r="D46" s="24">
        <v>1</v>
      </c>
      <c r="E46" s="24">
        <v>3</v>
      </c>
      <c r="F46" s="27">
        <v>50.735</v>
      </c>
      <c r="G46" s="27">
        <v>2.645</v>
      </c>
      <c r="H46" s="27">
        <v>13.623</v>
      </c>
      <c r="I46" s="27">
        <v>11.254</v>
      </c>
      <c r="J46" s="27">
        <v>0.23</v>
      </c>
      <c r="K46" s="27">
        <v>7.268</v>
      </c>
      <c r="L46" s="27">
        <v>10.94</v>
      </c>
      <c r="M46" s="27">
        <v>2.287</v>
      </c>
      <c r="N46" s="27">
        <v>0.474</v>
      </c>
      <c r="O46" s="27">
        <v>0.321</v>
      </c>
      <c r="P46" s="27">
        <v>99.777</v>
      </c>
      <c r="Q46" s="23"/>
    </row>
    <row r="47" spans="1:17" ht="14.25">
      <c r="A47" s="23" t="s">
        <v>1492</v>
      </c>
      <c r="B47" s="24">
        <v>47</v>
      </c>
      <c r="C47" s="26">
        <v>37379</v>
      </c>
      <c r="D47" s="24">
        <v>1</v>
      </c>
      <c r="E47" s="24">
        <v>3</v>
      </c>
      <c r="F47" s="27">
        <v>50.591</v>
      </c>
      <c r="G47" s="27">
        <v>2.651</v>
      </c>
      <c r="H47" s="27">
        <v>13.594</v>
      </c>
      <c r="I47" s="27">
        <v>10.954</v>
      </c>
      <c r="J47" s="27">
        <v>0.208</v>
      </c>
      <c r="K47" s="27">
        <v>7.124</v>
      </c>
      <c r="L47" s="27">
        <v>11.127</v>
      </c>
      <c r="M47" s="27">
        <v>2.29</v>
      </c>
      <c r="N47" s="27">
        <v>0.484</v>
      </c>
      <c r="O47" s="27">
        <v>0.296</v>
      </c>
      <c r="P47" s="27">
        <v>99.319</v>
      </c>
      <c r="Q47" s="23"/>
    </row>
    <row r="48" spans="1:17" ht="14.25">
      <c r="A48" s="23" t="s">
        <v>1492</v>
      </c>
      <c r="B48" s="24">
        <v>48</v>
      </c>
      <c r="C48" s="26">
        <v>37379</v>
      </c>
      <c r="D48" s="24">
        <v>1</v>
      </c>
      <c r="E48" s="24">
        <v>3</v>
      </c>
      <c r="F48" s="27">
        <v>50.639</v>
      </c>
      <c r="G48" s="27">
        <v>2.702</v>
      </c>
      <c r="H48" s="27">
        <v>13.456</v>
      </c>
      <c r="I48" s="27">
        <v>10.943</v>
      </c>
      <c r="J48" s="27">
        <v>0.245</v>
      </c>
      <c r="K48" s="27">
        <v>7.239</v>
      </c>
      <c r="L48" s="27">
        <v>10.924</v>
      </c>
      <c r="M48" s="27">
        <v>2.242</v>
      </c>
      <c r="N48" s="27">
        <v>0.473</v>
      </c>
      <c r="O48" s="27">
        <v>0.317</v>
      </c>
      <c r="P48" s="27">
        <v>99.18</v>
      </c>
      <c r="Q48" s="23"/>
    </row>
    <row r="49" spans="1:17" ht="14.25">
      <c r="A49" s="23" t="s">
        <v>1492</v>
      </c>
      <c r="B49" s="24">
        <v>49</v>
      </c>
      <c r="C49" s="26">
        <v>37379</v>
      </c>
      <c r="D49" s="24">
        <v>1</v>
      </c>
      <c r="E49" s="24">
        <v>3</v>
      </c>
      <c r="F49" s="27">
        <v>50.629</v>
      </c>
      <c r="G49" s="27">
        <v>2.622</v>
      </c>
      <c r="H49" s="27">
        <v>13.538</v>
      </c>
      <c r="I49" s="27">
        <v>10.846</v>
      </c>
      <c r="J49" s="27">
        <v>0.257</v>
      </c>
      <c r="K49" s="27">
        <v>7.27</v>
      </c>
      <c r="L49" s="27">
        <v>10.949</v>
      </c>
      <c r="M49" s="27">
        <v>2.249</v>
      </c>
      <c r="N49" s="27">
        <v>0.46</v>
      </c>
      <c r="O49" s="27">
        <v>0.293</v>
      </c>
      <c r="P49" s="27">
        <v>99.113</v>
      </c>
      <c r="Q49" s="23"/>
    </row>
    <row r="50" spans="1:17" ht="14.25">
      <c r="A50" s="23" t="s">
        <v>1492</v>
      </c>
      <c r="B50" s="24">
        <v>50</v>
      </c>
      <c r="C50" s="26">
        <v>37379</v>
      </c>
      <c r="D50" s="24">
        <v>1</v>
      </c>
      <c r="E50" s="24">
        <v>3</v>
      </c>
      <c r="F50" s="27">
        <v>50.523</v>
      </c>
      <c r="G50" s="27">
        <v>2.627</v>
      </c>
      <c r="H50" s="27">
        <v>13.583</v>
      </c>
      <c r="I50" s="27">
        <v>10.901</v>
      </c>
      <c r="J50" s="27">
        <v>0.234</v>
      </c>
      <c r="K50" s="27">
        <v>7.201</v>
      </c>
      <c r="L50" s="27">
        <v>11.128</v>
      </c>
      <c r="M50" s="27">
        <v>2.33</v>
      </c>
      <c r="N50" s="27">
        <v>0.466</v>
      </c>
      <c r="O50" s="27">
        <v>0.279</v>
      </c>
      <c r="P50" s="27">
        <v>99.272</v>
      </c>
      <c r="Q50" s="23"/>
    </row>
    <row r="51" spans="1:17" ht="14.25">
      <c r="A51" s="23" t="s">
        <v>1492</v>
      </c>
      <c r="B51" s="24">
        <v>51</v>
      </c>
      <c r="C51" s="26">
        <v>37379</v>
      </c>
      <c r="D51" s="24">
        <v>1</v>
      </c>
      <c r="E51" s="24">
        <v>3</v>
      </c>
      <c r="F51" s="27">
        <v>50.431</v>
      </c>
      <c r="G51" s="27">
        <v>2.64</v>
      </c>
      <c r="H51" s="27">
        <v>13.427</v>
      </c>
      <c r="I51" s="27">
        <v>10.6</v>
      </c>
      <c r="J51" s="27">
        <v>0.242</v>
      </c>
      <c r="K51" s="27">
        <v>7.15</v>
      </c>
      <c r="L51" s="27">
        <v>11.078</v>
      </c>
      <c r="M51" s="27">
        <v>2.269</v>
      </c>
      <c r="N51" s="27">
        <v>0.474</v>
      </c>
      <c r="O51" s="27">
        <v>0.293</v>
      </c>
      <c r="P51" s="27">
        <v>98.604</v>
      </c>
      <c r="Q51" s="23"/>
    </row>
    <row r="52" spans="1:17" ht="14.25">
      <c r="A52" s="23" t="s">
        <v>1492</v>
      </c>
      <c r="B52" s="24">
        <v>52</v>
      </c>
      <c r="C52" s="26">
        <v>37379</v>
      </c>
      <c r="D52" s="24">
        <v>1</v>
      </c>
      <c r="E52" s="24">
        <v>3</v>
      </c>
      <c r="F52" s="27">
        <v>50.468</v>
      </c>
      <c r="G52" s="27">
        <v>2.662</v>
      </c>
      <c r="H52" s="27">
        <v>13.566</v>
      </c>
      <c r="I52" s="27">
        <v>10.326</v>
      </c>
      <c r="J52" s="27">
        <v>0.197</v>
      </c>
      <c r="K52" s="27">
        <v>7.091</v>
      </c>
      <c r="L52" s="27">
        <v>11.132</v>
      </c>
      <c r="M52" s="27">
        <v>2.194</v>
      </c>
      <c r="N52" s="27">
        <v>0.476</v>
      </c>
      <c r="O52" s="27">
        <v>0.262</v>
      </c>
      <c r="P52" s="27">
        <v>98.374</v>
      </c>
      <c r="Q52" s="23"/>
    </row>
    <row r="53" spans="1:17" ht="14.25">
      <c r="A53" s="23" t="s">
        <v>1492</v>
      </c>
      <c r="B53" s="24">
        <v>53</v>
      </c>
      <c r="C53" s="26">
        <v>37379</v>
      </c>
      <c r="D53" s="24">
        <v>1</v>
      </c>
      <c r="E53" s="24">
        <v>3</v>
      </c>
      <c r="F53" s="27">
        <v>50.665</v>
      </c>
      <c r="G53" s="27">
        <v>2.635</v>
      </c>
      <c r="H53" s="27">
        <v>13.608</v>
      </c>
      <c r="I53" s="27">
        <v>10.875</v>
      </c>
      <c r="J53" s="27">
        <v>0.182</v>
      </c>
      <c r="K53" s="27">
        <v>7.079</v>
      </c>
      <c r="L53" s="27">
        <v>11.184</v>
      </c>
      <c r="M53" s="27">
        <v>2.291</v>
      </c>
      <c r="N53" s="27">
        <v>0.468</v>
      </c>
      <c r="O53" s="27">
        <v>0.295</v>
      </c>
      <c r="P53" s="27">
        <v>99.282</v>
      </c>
      <c r="Q53" s="23"/>
    </row>
    <row r="54" spans="1:17" ht="14.25">
      <c r="A54" s="23" t="s">
        <v>1492</v>
      </c>
      <c r="B54" s="24">
        <v>54</v>
      </c>
      <c r="C54" s="26">
        <v>37379</v>
      </c>
      <c r="D54" s="24">
        <v>1</v>
      </c>
      <c r="E54" s="24">
        <v>3</v>
      </c>
      <c r="F54" s="27">
        <v>50.498</v>
      </c>
      <c r="G54" s="27">
        <v>2.625</v>
      </c>
      <c r="H54" s="27">
        <v>13.417</v>
      </c>
      <c r="I54" s="27">
        <v>10.873</v>
      </c>
      <c r="J54" s="27">
        <v>0.212</v>
      </c>
      <c r="K54" s="27">
        <v>7.289</v>
      </c>
      <c r="L54" s="27">
        <v>11.022</v>
      </c>
      <c r="M54" s="27">
        <v>2.246</v>
      </c>
      <c r="N54" s="27">
        <v>0.462</v>
      </c>
      <c r="O54" s="27">
        <v>0.272</v>
      </c>
      <c r="P54" s="27">
        <v>98.916</v>
      </c>
      <c r="Q54" s="23"/>
    </row>
    <row r="55" spans="1:17" ht="14.25">
      <c r="A55" s="23" t="s">
        <v>1492</v>
      </c>
      <c r="B55" s="24">
        <v>55</v>
      </c>
      <c r="C55" s="26">
        <v>37379</v>
      </c>
      <c r="D55" s="24">
        <v>1</v>
      </c>
      <c r="E55" s="24">
        <v>3</v>
      </c>
      <c r="F55" s="27">
        <v>50.623</v>
      </c>
      <c r="G55" s="27">
        <v>2.656</v>
      </c>
      <c r="H55" s="27">
        <v>13.414</v>
      </c>
      <c r="I55" s="27">
        <v>10.912</v>
      </c>
      <c r="J55" s="27">
        <v>0.156</v>
      </c>
      <c r="K55" s="27">
        <v>7.293</v>
      </c>
      <c r="L55" s="27">
        <v>11.111</v>
      </c>
      <c r="M55" s="27">
        <v>2.168</v>
      </c>
      <c r="N55" s="27">
        <v>0.474</v>
      </c>
      <c r="O55" s="27">
        <v>0.322</v>
      </c>
      <c r="P55" s="27">
        <v>99.129</v>
      </c>
      <c r="Q55" s="23"/>
    </row>
    <row r="56" spans="1:17" ht="14.25">
      <c r="A56" s="23" t="s">
        <v>1492</v>
      </c>
      <c r="B56" s="24">
        <v>56</v>
      </c>
      <c r="C56" s="26">
        <v>37379</v>
      </c>
      <c r="D56" s="24">
        <v>1</v>
      </c>
      <c r="E56" s="24">
        <v>3</v>
      </c>
      <c r="F56" s="27">
        <v>50.6</v>
      </c>
      <c r="G56" s="27">
        <v>2.684</v>
      </c>
      <c r="H56" s="27">
        <v>13.568</v>
      </c>
      <c r="I56" s="27">
        <v>10.73</v>
      </c>
      <c r="J56" s="27">
        <v>0.167</v>
      </c>
      <c r="K56" s="27">
        <v>7.103</v>
      </c>
      <c r="L56" s="27">
        <v>10.994</v>
      </c>
      <c r="M56" s="27">
        <v>2.313</v>
      </c>
      <c r="N56" s="27">
        <v>0.463</v>
      </c>
      <c r="O56" s="27">
        <v>0.309</v>
      </c>
      <c r="P56" s="27">
        <v>98.931</v>
      </c>
      <c r="Q56" s="23"/>
    </row>
    <row r="57" spans="1:17" ht="14.25">
      <c r="A57" s="23"/>
      <c r="B57" s="24"/>
      <c r="C57" s="25"/>
      <c r="D57" s="24"/>
      <c r="E57" s="24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3"/>
    </row>
    <row r="58" spans="1:17" ht="14.25">
      <c r="A58" s="23" t="s">
        <v>1493</v>
      </c>
      <c r="B58" s="24">
        <v>57</v>
      </c>
      <c r="C58" s="26">
        <v>37379</v>
      </c>
      <c r="D58" s="24">
        <v>1</v>
      </c>
      <c r="E58" s="24">
        <v>4</v>
      </c>
      <c r="F58" s="27">
        <v>50.372</v>
      </c>
      <c r="G58" s="27">
        <v>2.39</v>
      </c>
      <c r="H58" s="27">
        <v>13.029</v>
      </c>
      <c r="I58" s="27">
        <v>11.132</v>
      </c>
      <c r="J58" s="27">
        <v>0.141</v>
      </c>
      <c r="K58" s="27">
        <v>8.742</v>
      </c>
      <c r="L58" s="27">
        <v>10.774</v>
      </c>
      <c r="M58" s="27">
        <v>2.262</v>
      </c>
      <c r="N58" s="27">
        <v>0.424</v>
      </c>
      <c r="O58" s="27">
        <v>0.258</v>
      </c>
      <c r="P58" s="27">
        <v>99.524</v>
      </c>
      <c r="Q58" s="23"/>
    </row>
    <row r="59" spans="1:17" ht="14.25">
      <c r="A59" s="23" t="s">
        <v>1493</v>
      </c>
      <c r="B59" s="24">
        <v>58</v>
      </c>
      <c r="C59" s="26">
        <v>37379</v>
      </c>
      <c r="D59" s="24">
        <v>1</v>
      </c>
      <c r="E59" s="24">
        <v>4</v>
      </c>
      <c r="F59" s="27">
        <v>50.467</v>
      </c>
      <c r="G59" s="27">
        <v>2.364</v>
      </c>
      <c r="H59" s="27">
        <v>13.044</v>
      </c>
      <c r="I59" s="27">
        <v>10.937</v>
      </c>
      <c r="J59" s="27">
        <v>0.104</v>
      </c>
      <c r="K59" s="27">
        <v>8.956</v>
      </c>
      <c r="L59" s="27">
        <v>10.839</v>
      </c>
      <c r="M59" s="27">
        <v>2.071</v>
      </c>
      <c r="N59" s="27">
        <v>0.403</v>
      </c>
      <c r="O59" s="27">
        <v>0.223</v>
      </c>
      <c r="P59" s="27">
        <v>99.408</v>
      </c>
      <c r="Q59" s="23"/>
    </row>
    <row r="60" spans="1:17" ht="14.25">
      <c r="A60" s="23" t="s">
        <v>1493</v>
      </c>
      <c r="B60" s="24">
        <v>59</v>
      </c>
      <c r="C60" s="26">
        <v>37379</v>
      </c>
      <c r="D60" s="24">
        <v>1</v>
      </c>
      <c r="E60" s="24">
        <v>4</v>
      </c>
      <c r="F60" s="27">
        <v>50.207</v>
      </c>
      <c r="G60" s="27">
        <v>2.407</v>
      </c>
      <c r="H60" s="27">
        <v>13.141</v>
      </c>
      <c r="I60" s="27">
        <v>11.165</v>
      </c>
      <c r="J60" s="27">
        <v>0.16</v>
      </c>
      <c r="K60" s="27">
        <v>8.76</v>
      </c>
      <c r="L60" s="27">
        <v>10.779</v>
      </c>
      <c r="M60" s="27">
        <v>2.164</v>
      </c>
      <c r="N60" s="27">
        <v>0.41</v>
      </c>
      <c r="O60" s="27">
        <v>0.217</v>
      </c>
      <c r="P60" s="27">
        <v>99.41</v>
      </c>
      <c r="Q60" s="23"/>
    </row>
    <row r="61" spans="1:17" ht="14.25">
      <c r="A61" s="23" t="s">
        <v>1493</v>
      </c>
      <c r="B61" s="24">
        <v>60</v>
      </c>
      <c r="C61" s="26">
        <v>37379</v>
      </c>
      <c r="D61" s="24">
        <v>1</v>
      </c>
      <c r="E61" s="24">
        <v>4</v>
      </c>
      <c r="F61" s="27">
        <v>50.37</v>
      </c>
      <c r="G61" s="27">
        <v>2.177</v>
      </c>
      <c r="H61" s="27">
        <v>12.892</v>
      </c>
      <c r="I61" s="27">
        <v>11.489</v>
      </c>
      <c r="J61" s="27">
        <v>0.16</v>
      </c>
      <c r="K61" s="27">
        <v>9.149</v>
      </c>
      <c r="L61" s="27">
        <v>10.67</v>
      </c>
      <c r="M61" s="27">
        <v>2.169</v>
      </c>
      <c r="N61" s="27">
        <v>0.362</v>
      </c>
      <c r="O61" s="27">
        <v>0.234</v>
      </c>
      <c r="P61" s="27">
        <v>99.672</v>
      </c>
      <c r="Q61" s="23"/>
    </row>
    <row r="62" spans="1:17" ht="14.25">
      <c r="A62" s="23" t="s">
        <v>1493</v>
      </c>
      <c r="B62" s="24">
        <v>61</v>
      </c>
      <c r="C62" s="26">
        <v>37379</v>
      </c>
      <c r="D62" s="24">
        <v>1</v>
      </c>
      <c r="E62" s="24">
        <v>4</v>
      </c>
      <c r="F62" s="27">
        <v>50.772</v>
      </c>
      <c r="G62" s="27">
        <v>2.653</v>
      </c>
      <c r="H62" s="27">
        <v>13.753</v>
      </c>
      <c r="I62" s="27">
        <v>11.261</v>
      </c>
      <c r="J62" s="27">
        <v>0.205</v>
      </c>
      <c r="K62" s="27">
        <v>7.208</v>
      </c>
      <c r="L62" s="27">
        <v>11.092</v>
      </c>
      <c r="M62" s="27">
        <v>2.235</v>
      </c>
      <c r="N62" s="27">
        <v>0.484</v>
      </c>
      <c r="O62" s="27">
        <v>0.276</v>
      </c>
      <c r="P62" s="27">
        <v>99.939</v>
      </c>
      <c r="Q62" s="23"/>
    </row>
    <row r="63" spans="1:17" ht="14.25">
      <c r="A63" s="23" t="s">
        <v>1493</v>
      </c>
      <c r="B63" s="24">
        <v>62</v>
      </c>
      <c r="C63" s="26">
        <v>37379</v>
      </c>
      <c r="D63" s="24">
        <v>1</v>
      </c>
      <c r="E63" s="24">
        <v>4</v>
      </c>
      <c r="F63" s="27">
        <v>50.108</v>
      </c>
      <c r="G63" s="27">
        <v>2.378</v>
      </c>
      <c r="H63" s="27">
        <v>12.898</v>
      </c>
      <c r="I63" s="27">
        <v>11.007</v>
      </c>
      <c r="J63" s="27">
        <v>0.197</v>
      </c>
      <c r="K63" s="27">
        <v>8.838</v>
      </c>
      <c r="L63" s="27">
        <v>10.734</v>
      </c>
      <c r="M63" s="27">
        <v>2.175</v>
      </c>
      <c r="N63" s="27">
        <v>0.399</v>
      </c>
      <c r="O63" s="27">
        <v>0.23</v>
      </c>
      <c r="P63" s="27">
        <v>98.964</v>
      </c>
      <c r="Q63" s="23"/>
    </row>
    <row r="64" spans="1:17" ht="14.25">
      <c r="A64" s="23" t="s">
        <v>1493</v>
      </c>
      <c r="B64" s="24">
        <v>63</v>
      </c>
      <c r="C64" s="26">
        <v>37379</v>
      </c>
      <c r="D64" s="24">
        <v>1</v>
      </c>
      <c r="E64" s="24">
        <v>4</v>
      </c>
      <c r="F64" s="27">
        <v>50.014</v>
      </c>
      <c r="G64" s="27">
        <v>2.269</v>
      </c>
      <c r="H64" s="27">
        <v>12.844</v>
      </c>
      <c r="I64" s="27">
        <v>11.601</v>
      </c>
      <c r="J64" s="27">
        <v>0.186</v>
      </c>
      <c r="K64" s="27">
        <v>9.185</v>
      </c>
      <c r="L64" s="27">
        <v>10.639</v>
      </c>
      <c r="M64" s="27">
        <v>2.113</v>
      </c>
      <c r="N64" s="27">
        <v>0.373</v>
      </c>
      <c r="O64" s="27">
        <v>0.234</v>
      </c>
      <c r="P64" s="27">
        <v>99.458</v>
      </c>
      <c r="Q64" s="23"/>
    </row>
    <row r="65" spans="1:17" ht="14.25">
      <c r="A65" s="23" t="s">
        <v>1493</v>
      </c>
      <c r="B65" s="24">
        <v>64</v>
      </c>
      <c r="C65" s="26">
        <v>37379</v>
      </c>
      <c r="D65" s="24">
        <v>1</v>
      </c>
      <c r="E65" s="24">
        <v>4</v>
      </c>
      <c r="F65" s="27">
        <v>50.147</v>
      </c>
      <c r="G65" s="27">
        <v>2.384</v>
      </c>
      <c r="H65" s="27">
        <v>12.909</v>
      </c>
      <c r="I65" s="27">
        <v>11.167</v>
      </c>
      <c r="J65" s="27">
        <v>0.134</v>
      </c>
      <c r="K65" s="27">
        <v>8.92</v>
      </c>
      <c r="L65" s="27">
        <v>10.835</v>
      </c>
      <c r="M65" s="27">
        <v>2.138</v>
      </c>
      <c r="N65" s="27">
        <v>0.41</v>
      </c>
      <c r="O65" s="27">
        <v>0.223</v>
      </c>
      <c r="P65" s="27">
        <v>99.267</v>
      </c>
      <c r="Q65" s="23"/>
    </row>
    <row r="66" spans="1:17" ht="14.25">
      <c r="A66" s="23" t="s">
        <v>1493</v>
      </c>
      <c r="B66" s="24">
        <v>65</v>
      </c>
      <c r="C66" s="26">
        <v>37379</v>
      </c>
      <c r="D66" s="24">
        <v>1</v>
      </c>
      <c r="E66" s="24">
        <v>4</v>
      </c>
      <c r="F66" s="27">
        <v>50.396</v>
      </c>
      <c r="G66" s="27">
        <v>2.326</v>
      </c>
      <c r="H66" s="27">
        <v>13.116</v>
      </c>
      <c r="I66" s="27">
        <v>11.2</v>
      </c>
      <c r="J66" s="27">
        <v>0.156</v>
      </c>
      <c r="K66" s="27">
        <v>8.828</v>
      </c>
      <c r="L66" s="27">
        <v>10.767</v>
      </c>
      <c r="M66" s="27">
        <v>2.235</v>
      </c>
      <c r="N66" s="27">
        <v>0.429</v>
      </c>
      <c r="O66" s="27">
        <v>0.268</v>
      </c>
      <c r="P66" s="27">
        <v>99.721</v>
      </c>
      <c r="Q66" s="23"/>
    </row>
    <row r="67" spans="1:17" ht="14.25">
      <c r="A67" s="23" t="s">
        <v>1493</v>
      </c>
      <c r="B67" s="24">
        <v>66</v>
      </c>
      <c r="C67" s="26">
        <v>37379</v>
      </c>
      <c r="D67" s="24">
        <v>1</v>
      </c>
      <c r="E67" s="24">
        <v>4</v>
      </c>
      <c r="F67" s="27">
        <v>50.736</v>
      </c>
      <c r="G67" s="27">
        <v>2.399</v>
      </c>
      <c r="H67" s="27">
        <v>13.449</v>
      </c>
      <c r="I67" s="27">
        <v>11.205</v>
      </c>
      <c r="J67" s="27">
        <v>0.167</v>
      </c>
      <c r="K67" s="27">
        <v>7.662</v>
      </c>
      <c r="L67" s="27">
        <v>11.04</v>
      </c>
      <c r="M67" s="27">
        <v>2.28</v>
      </c>
      <c r="N67" s="27">
        <v>0.407</v>
      </c>
      <c r="O67" s="27">
        <v>0.236</v>
      </c>
      <c r="P67" s="27">
        <v>99.581</v>
      </c>
      <c r="Q67" s="23"/>
    </row>
    <row r="68" spans="1:17" ht="14.25">
      <c r="A68" s="23" t="s">
        <v>1493</v>
      </c>
      <c r="B68" s="24">
        <v>67</v>
      </c>
      <c r="C68" s="26">
        <v>37379</v>
      </c>
      <c r="D68" s="24">
        <v>1</v>
      </c>
      <c r="E68" s="24">
        <v>4</v>
      </c>
      <c r="F68" s="27">
        <v>50.48</v>
      </c>
      <c r="G68" s="27">
        <v>2.241</v>
      </c>
      <c r="H68" s="27">
        <v>13.164</v>
      </c>
      <c r="I68" s="27">
        <v>10.976</v>
      </c>
      <c r="J68" s="27">
        <v>0.123</v>
      </c>
      <c r="K68" s="27">
        <v>8.694</v>
      </c>
      <c r="L68" s="27">
        <v>10.761</v>
      </c>
      <c r="M68" s="27">
        <v>2.232</v>
      </c>
      <c r="N68" s="27">
        <v>0.419</v>
      </c>
      <c r="O68" s="27">
        <v>0.269</v>
      </c>
      <c r="P68" s="27">
        <v>99.359</v>
      </c>
      <c r="Q68" s="23"/>
    </row>
    <row r="69" spans="1:17" ht="14.25">
      <c r="A69" s="23" t="s">
        <v>1493</v>
      </c>
      <c r="B69" s="24">
        <v>68</v>
      </c>
      <c r="C69" s="26">
        <v>37379</v>
      </c>
      <c r="D69" s="24">
        <v>1</v>
      </c>
      <c r="E69" s="24">
        <v>4</v>
      </c>
      <c r="F69" s="27">
        <v>50.326</v>
      </c>
      <c r="G69" s="27">
        <v>2.493</v>
      </c>
      <c r="H69" s="27">
        <v>13.619</v>
      </c>
      <c r="I69" s="27">
        <v>10.855</v>
      </c>
      <c r="J69" s="27">
        <v>0.152</v>
      </c>
      <c r="K69" s="27">
        <v>7.155</v>
      </c>
      <c r="L69" s="27">
        <v>11.197</v>
      </c>
      <c r="M69" s="27">
        <v>2.399</v>
      </c>
      <c r="N69" s="27">
        <v>0.486</v>
      </c>
      <c r="O69" s="27">
        <v>0.268</v>
      </c>
      <c r="P69" s="27">
        <v>98.95</v>
      </c>
      <c r="Q69" s="23"/>
    </row>
    <row r="70" spans="1:17" ht="14.25">
      <c r="A70" s="23" t="s">
        <v>1493</v>
      </c>
      <c r="B70" s="24">
        <v>69</v>
      </c>
      <c r="C70" s="26">
        <v>37379</v>
      </c>
      <c r="D70" s="24">
        <v>1</v>
      </c>
      <c r="E70" s="24">
        <v>4</v>
      </c>
      <c r="F70" s="27">
        <v>50.809</v>
      </c>
      <c r="G70" s="27">
        <v>2.648</v>
      </c>
      <c r="H70" s="27">
        <v>13.697</v>
      </c>
      <c r="I70" s="27">
        <v>10.89</v>
      </c>
      <c r="J70" s="27">
        <v>0.16</v>
      </c>
      <c r="K70" s="27">
        <v>7.235</v>
      </c>
      <c r="L70" s="27">
        <v>11.062</v>
      </c>
      <c r="M70" s="27">
        <v>2.374</v>
      </c>
      <c r="N70" s="27">
        <v>0.487</v>
      </c>
      <c r="O70" s="27">
        <v>0.247</v>
      </c>
      <c r="P70" s="27">
        <v>99.609</v>
      </c>
      <c r="Q70" s="23"/>
    </row>
    <row r="71" spans="1:17" ht="14.25">
      <c r="A71" s="23" t="s">
        <v>1493</v>
      </c>
      <c r="B71" s="24">
        <v>70</v>
      </c>
      <c r="C71" s="26">
        <v>37379</v>
      </c>
      <c r="D71" s="24">
        <v>1</v>
      </c>
      <c r="E71" s="24">
        <v>4</v>
      </c>
      <c r="F71" s="27">
        <v>50.925</v>
      </c>
      <c r="G71" s="27">
        <v>2.577</v>
      </c>
      <c r="H71" s="27">
        <v>13.579</v>
      </c>
      <c r="I71" s="27">
        <v>11.059</v>
      </c>
      <c r="J71" s="27">
        <v>0.112</v>
      </c>
      <c r="K71" s="27">
        <v>7.103</v>
      </c>
      <c r="L71" s="27">
        <v>11.077</v>
      </c>
      <c r="M71" s="27">
        <v>2.314</v>
      </c>
      <c r="N71" s="27">
        <v>0.469</v>
      </c>
      <c r="O71" s="27">
        <v>0.268</v>
      </c>
      <c r="P71" s="27">
        <v>99.483</v>
      </c>
      <c r="Q71" s="23"/>
    </row>
    <row r="72" spans="1:17" ht="14.25">
      <c r="A72" s="23" t="s">
        <v>1493</v>
      </c>
      <c r="B72" s="24">
        <v>71</v>
      </c>
      <c r="C72" s="26">
        <v>37379</v>
      </c>
      <c r="D72" s="24">
        <v>1</v>
      </c>
      <c r="E72" s="24">
        <v>4</v>
      </c>
      <c r="F72" s="27">
        <v>50.3</v>
      </c>
      <c r="G72" s="27">
        <v>2.2</v>
      </c>
      <c r="H72" s="27">
        <v>13.162</v>
      </c>
      <c r="I72" s="27">
        <v>10.976</v>
      </c>
      <c r="J72" s="27">
        <v>0.156</v>
      </c>
      <c r="K72" s="27">
        <v>8.649</v>
      </c>
      <c r="L72" s="27">
        <v>10.793</v>
      </c>
      <c r="M72" s="27">
        <v>2.26</v>
      </c>
      <c r="N72" s="27">
        <v>0.421</v>
      </c>
      <c r="O72" s="27">
        <v>0.253</v>
      </c>
      <c r="P72" s="27">
        <v>99.17</v>
      </c>
      <c r="Q72" s="23"/>
    </row>
    <row r="73" spans="1:17" ht="14.25">
      <c r="A73" s="23" t="s">
        <v>1493</v>
      </c>
      <c r="B73" s="24">
        <v>72</v>
      </c>
      <c r="C73" s="26">
        <v>37379</v>
      </c>
      <c r="D73" s="24">
        <v>1</v>
      </c>
      <c r="E73" s="24">
        <v>4</v>
      </c>
      <c r="F73" s="27">
        <v>51.04</v>
      </c>
      <c r="G73" s="27">
        <v>2.574</v>
      </c>
      <c r="H73" s="27">
        <v>13.688</v>
      </c>
      <c r="I73" s="27">
        <v>10.944</v>
      </c>
      <c r="J73" s="27">
        <v>0.134</v>
      </c>
      <c r="K73" s="27">
        <v>7.391</v>
      </c>
      <c r="L73" s="27">
        <v>10.921</v>
      </c>
      <c r="M73" s="27">
        <v>2.211</v>
      </c>
      <c r="N73" s="27">
        <v>0.508</v>
      </c>
      <c r="O73" s="27">
        <v>0.251</v>
      </c>
      <c r="P73" s="27">
        <v>99.662</v>
      </c>
      <c r="Q73" s="23"/>
    </row>
    <row r="74" spans="1:17" ht="14.25">
      <c r="A74" s="23" t="s">
        <v>1493</v>
      </c>
      <c r="B74" s="24">
        <v>73</v>
      </c>
      <c r="C74" s="26">
        <v>37379</v>
      </c>
      <c r="D74" s="24">
        <v>1</v>
      </c>
      <c r="E74" s="24">
        <v>4</v>
      </c>
      <c r="F74" s="27">
        <v>50.972</v>
      </c>
      <c r="G74" s="27">
        <v>2.628</v>
      </c>
      <c r="H74" s="27">
        <v>13.681</v>
      </c>
      <c r="I74" s="27">
        <v>10.807</v>
      </c>
      <c r="J74" s="27">
        <v>0.141</v>
      </c>
      <c r="K74" s="27">
        <v>7.149</v>
      </c>
      <c r="L74" s="27">
        <v>11.146</v>
      </c>
      <c r="M74" s="27">
        <v>2.428</v>
      </c>
      <c r="N74" s="27">
        <v>0.502</v>
      </c>
      <c r="O74" s="27">
        <v>0.271</v>
      </c>
      <c r="P74" s="27">
        <v>99.725</v>
      </c>
      <c r="Q74" s="23"/>
    </row>
    <row r="75" spans="1:17" ht="14.25">
      <c r="A75" s="23" t="s">
        <v>1493</v>
      </c>
      <c r="B75" s="24">
        <v>74</v>
      </c>
      <c r="C75" s="26">
        <v>37379</v>
      </c>
      <c r="D75" s="24">
        <v>1</v>
      </c>
      <c r="E75" s="24">
        <v>4</v>
      </c>
      <c r="F75" s="27">
        <v>51.412</v>
      </c>
      <c r="G75" s="27">
        <v>2.501</v>
      </c>
      <c r="H75" s="27">
        <v>13.677</v>
      </c>
      <c r="I75" s="27">
        <v>11.093</v>
      </c>
      <c r="J75" s="27">
        <v>0.131</v>
      </c>
      <c r="K75" s="27">
        <v>7.205</v>
      </c>
      <c r="L75" s="27">
        <v>11.331</v>
      </c>
      <c r="M75" s="27">
        <v>2.43</v>
      </c>
      <c r="N75" s="27">
        <v>0.494</v>
      </c>
      <c r="O75" s="27">
        <v>0.298</v>
      </c>
      <c r="P75" s="27">
        <v>100.572</v>
      </c>
      <c r="Q75" s="23"/>
    </row>
    <row r="76" spans="1:17" ht="14.25">
      <c r="A76" s="23" t="s">
        <v>1493</v>
      </c>
      <c r="B76" s="24">
        <v>75</v>
      </c>
      <c r="C76" s="26">
        <v>37379</v>
      </c>
      <c r="D76" s="24">
        <v>1</v>
      </c>
      <c r="E76" s="24">
        <v>4</v>
      </c>
      <c r="F76" s="27">
        <v>50.308</v>
      </c>
      <c r="G76" s="27">
        <v>2.256</v>
      </c>
      <c r="H76" s="27">
        <v>12.978</v>
      </c>
      <c r="I76" s="27">
        <v>10.688</v>
      </c>
      <c r="J76" s="27">
        <v>0.141</v>
      </c>
      <c r="K76" s="27">
        <v>9.083</v>
      </c>
      <c r="L76" s="27">
        <v>10.864</v>
      </c>
      <c r="M76" s="27">
        <v>2.157</v>
      </c>
      <c r="N76" s="27">
        <v>0.445</v>
      </c>
      <c r="O76" s="27">
        <v>0.224</v>
      </c>
      <c r="P76" s="27">
        <v>99.144</v>
      </c>
      <c r="Q76" s="23"/>
    </row>
    <row r="77" spans="1:17" ht="14.25">
      <c r="A77" s="23" t="s">
        <v>1493</v>
      </c>
      <c r="B77" s="24">
        <v>76</v>
      </c>
      <c r="C77" s="26">
        <v>37379</v>
      </c>
      <c r="D77" s="24">
        <v>1</v>
      </c>
      <c r="E77" s="24">
        <v>4</v>
      </c>
      <c r="F77" s="27">
        <v>50.282</v>
      </c>
      <c r="G77" s="27">
        <v>2.327</v>
      </c>
      <c r="H77" s="27">
        <v>12.984</v>
      </c>
      <c r="I77" s="27">
        <v>11.052</v>
      </c>
      <c r="J77" s="27">
        <v>0.201</v>
      </c>
      <c r="K77" s="27">
        <v>8.945</v>
      </c>
      <c r="L77" s="27">
        <v>10.802</v>
      </c>
      <c r="M77" s="27">
        <v>2.112</v>
      </c>
      <c r="N77" s="27">
        <v>0.434</v>
      </c>
      <c r="O77" s="27">
        <v>0.213</v>
      </c>
      <c r="P77" s="27">
        <v>99.352</v>
      </c>
      <c r="Q77" s="23"/>
    </row>
    <row r="78" spans="1:17" ht="14.25">
      <c r="A78" s="23" t="s">
        <v>1493</v>
      </c>
      <c r="B78" s="24">
        <v>77</v>
      </c>
      <c r="C78" s="26">
        <v>37379</v>
      </c>
      <c r="D78" s="24">
        <v>1</v>
      </c>
      <c r="E78" s="24">
        <v>4</v>
      </c>
      <c r="F78" s="27">
        <v>51.067</v>
      </c>
      <c r="G78" s="27">
        <v>2.551</v>
      </c>
      <c r="H78" s="27">
        <v>13.667</v>
      </c>
      <c r="I78" s="27">
        <v>10.738</v>
      </c>
      <c r="J78" s="27">
        <v>0.179</v>
      </c>
      <c r="K78" s="27">
        <v>7.141</v>
      </c>
      <c r="L78" s="27">
        <v>11.073</v>
      </c>
      <c r="M78" s="27">
        <v>2.256</v>
      </c>
      <c r="N78" s="27">
        <v>0.477</v>
      </c>
      <c r="O78" s="27">
        <v>0.245</v>
      </c>
      <c r="P78" s="27">
        <v>99.394</v>
      </c>
      <c r="Q78" s="23"/>
    </row>
    <row r="79" spans="1:17" ht="14.25">
      <c r="A79" s="23" t="s">
        <v>1493</v>
      </c>
      <c r="B79" s="24">
        <v>78</v>
      </c>
      <c r="C79" s="26">
        <v>37379</v>
      </c>
      <c r="D79" s="24">
        <v>1</v>
      </c>
      <c r="E79" s="24">
        <v>4</v>
      </c>
      <c r="F79" s="27">
        <v>51.143</v>
      </c>
      <c r="G79" s="27">
        <v>2.727</v>
      </c>
      <c r="H79" s="27">
        <v>13.532</v>
      </c>
      <c r="I79" s="27">
        <v>10.805</v>
      </c>
      <c r="J79" s="27">
        <v>0.171</v>
      </c>
      <c r="K79" s="27">
        <v>7.058</v>
      </c>
      <c r="L79" s="27">
        <v>11.014</v>
      </c>
      <c r="M79" s="27">
        <v>2.31</v>
      </c>
      <c r="N79" s="27">
        <v>0.488</v>
      </c>
      <c r="O79" s="27">
        <v>0.206</v>
      </c>
      <c r="P79" s="27">
        <v>99.454</v>
      </c>
      <c r="Q79" s="23"/>
    </row>
    <row r="80" spans="1:17" ht="14.25">
      <c r="A80" s="23"/>
      <c r="B80" s="24"/>
      <c r="C80" s="25"/>
      <c r="D80" s="24"/>
      <c r="E80" s="24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3"/>
    </row>
    <row r="81" spans="1:17" ht="14.25">
      <c r="A81" s="23" t="s">
        <v>1494</v>
      </c>
      <c r="B81" s="24">
        <v>79</v>
      </c>
      <c r="C81" s="26">
        <v>37379</v>
      </c>
      <c r="D81" s="24">
        <v>1</v>
      </c>
      <c r="E81" s="24">
        <v>5</v>
      </c>
      <c r="F81" s="27">
        <v>51.885</v>
      </c>
      <c r="G81" s="27">
        <v>2.702</v>
      </c>
      <c r="H81" s="27">
        <v>14.084</v>
      </c>
      <c r="I81" s="27">
        <v>10.742</v>
      </c>
      <c r="J81" s="27">
        <v>0.139</v>
      </c>
      <c r="K81" s="27">
        <v>6.348</v>
      </c>
      <c r="L81" s="27">
        <v>10.758</v>
      </c>
      <c r="M81" s="27">
        <v>2.307</v>
      </c>
      <c r="N81" s="27">
        <v>0.553</v>
      </c>
      <c r="O81" s="27">
        <v>0.255</v>
      </c>
      <c r="P81" s="27">
        <v>99.773</v>
      </c>
      <c r="Q81" s="23"/>
    </row>
    <row r="82" spans="1:17" ht="14.25">
      <c r="A82" s="23" t="s">
        <v>1494</v>
      </c>
      <c r="B82" s="24">
        <v>80</v>
      </c>
      <c r="C82" s="26">
        <v>37379</v>
      </c>
      <c r="D82" s="24">
        <v>1</v>
      </c>
      <c r="E82" s="24">
        <v>5</v>
      </c>
      <c r="F82" s="27">
        <v>50.641</v>
      </c>
      <c r="G82" s="27">
        <v>2.754</v>
      </c>
      <c r="H82" s="27">
        <v>13.823</v>
      </c>
      <c r="I82" s="27">
        <v>10.989</v>
      </c>
      <c r="J82" s="27">
        <v>0.156</v>
      </c>
      <c r="K82" s="27">
        <v>6.717</v>
      </c>
      <c r="L82" s="27">
        <v>10.828</v>
      </c>
      <c r="M82" s="27">
        <v>2.246</v>
      </c>
      <c r="N82" s="27">
        <v>0.523</v>
      </c>
      <c r="O82" s="27">
        <v>0.244</v>
      </c>
      <c r="P82" s="27">
        <v>98.921</v>
      </c>
      <c r="Q82" s="23"/>
    </row>
    <row r="83" spans="1:17" ht="14.25">
      <c r="A83" s="23" t="s">
        <v>1494</v>
      </c>
      <c r="B83" s="24">
        <v>81</v>
      </c>
      <c r="C83" s="26">
        <v>37379</v>
      </c>
      <c r="D83" s="24">
        <v>1</v>
      </c>
      <c r="E83" s="24">
        <v>5</v>
      </c>
      <c r="F83" s="27">
        <v>50.497</v>
      </c>
      <c r="G83" s="27">
        <v>2.664</v>
      </c>
      <c r="H83" s="27">
        <v>13.799</v>
      </c>
      <c r="I83" s="27">
        <v>10.963</v>
      </c>
      <c r="J83" s="27">
        <v>0.13</v>
      </c>
      <c r="K83" s="27">
        <v>6.777</v>
      </c>
      <c r="L83" s="27">
        <v>11.035</v>
      </c>
      <c r="M83" s="27">
        <v>2.318</v>
      </c>
      <c r="N83" s="27">
        <v>0.509</v>
      </c>
      <c r="O83" s="27">
        <v>0.233</v>
      </c>
      <c r="P83" s="27">
        <v>98.925</v>
      </c>
      <c r="Q83" s="23"/>
    </row>
    <row r="84" spans="1:17" ht="14.25">
      <c r="A84" s="23" t="s">
        <v>1494</v>
      </c>
      <c r="B84" s="24">
        <v>82</v>
      </c>
      <c r="C84" s="26">
        <v>37379</v>
      </c>
      <c r="D84" s="24">
        <v>1</v>
      </c>
      <c r="E84" s="24">
        <v>5</v>
      </c>
      <c r="F84" s="27">
        <v>50.484</v>
      </c>
      <c r="G84" s="27">
        <v>2.657</v>
      </c>
      <c r="H84" s="27">
        <v>13.826</v>
      </c>
      <c r="I84" s="27">
        <v>11.413</v>
      </c>
      <c r="J84" s="27">
        <v>0.182</v>
      </c>
      <c r="K84" s="27">
        <v>6.673</v>
      </c>
      <c r="L84" s="27">
        <v>10.866</v>
      </c>
      <c r="M84" s="27">
        <v>2.33</v>
      </c>
      <c r="N84" s="27">
        <v>0.515</v>
      </c>
      <c r="O84" s="27">
        <v>0.214</v>
      </c>
      <c r="P84" s="27">
        <v>99.16</v>
      </c>
      <c r="Q84" s="23"/>
    </row>
    <row r="85" spans="1:17" ht="14.25">
      <c r="A85" s="23" t="s">
        <v>1494</v>
      </c>
      <c r="B85" s="24">
        <v>83</v>
      </c>
      <c r="C85" s="26">
        <v>37379</v>
      </c>
      <c r="D85" s="24">
        <v>1</v>
      </c>
      <c r="E85" s="24">
        <v>5</v>
      </c>
      <c r="F85" s="27">
        <v>50.605</v>
      </c>
      <c r="G85" s="27">
        <v>2.667</v>
      </c>
      <c r="H85" s="27">
        <v>13.915</v>
      </c>
      <c r="I85" s="27">
        <v>11.451</v>
      </c>
      <c r="J85" s="27">
        <v>0.123</v>
      </c>
      <c r="K85" s="27">
        <v>6.694</v>
      </c>
      <c r="L85" s="27">
        <v>11.18</v>
      </c>
      <c r="M85" s="27">
        <v>2.216</v>
      </c>
      <c r="N85" s="27">
        <v>0.503</v>
      </c>
      <c r="O85" s="27">
        <v>0.214</v>
      </c>
      <c r="P85" s="27">
        <v>99.568</v>
      </c>
      <c r="Q85" s="23" t="s">
        <v>1495</v>
      </c>
    </row>
    <row r="86" spans="1:17" ht="14.25">
      <c r="A86" s="23" t="s">
        <v>1494</v>
      </c>
      <c r="B86" s="24">
        <v>84</v>
      </c>
      <c r="C86" s="26">
        <v>37379</v>
      </c>
      <c r="D86" s="24">
        <v>1</v>
      </c>
      <c r="E86" s="24">
        <v>5</v>
      </c>
      <c r="F86" s="27">
        <v>51.548</v>
      </c>
      <c r="G86" s="27">
        <v>2.595</v>
      </c>
      <c r="H86" s="27">
        <v>13.924</v>
      </c>
      <c r="I86" s="27">
        <v>10.775</v>
      </c>
      <c r="J86" s="27">
        <v>0.195</v>
      </c>
      <c r="K86" s="27">
        <v>6.879</v>
      </c>
      <c r="L86" s="27">
        <v>11.232</v>
      </c>
      <c r="M86" s="27">
        <v>2.406</v>
      </c>
      <c r="N86" s="27">
        <v>0.477</v>
      </c>
      <c r="O86" s="27">
        <v>0.284</v>
      </c>
      <c r="P86" s="27">
        <v>100.315</v>
      </c>
      <c r="Q86" s="23" t="s">
        <v>1496</v>
      </c>
    </row>
    <row r="87" spans="1:17" ht="14.25">
      <c r="A87" s="23" t="s">
        <v>1494</v>
      </c>
      <c r="B87" s="24">
        <v>85</v>
      </c>
      <c r="C87" s="26">
        <v>37379</v>
      </c>
      <c r="D87" s="24">
        <v>1</v>
      </c>
      <c r="E87" s="24">
        <v>5</v>
      </c>
      <c r="F87" s="27">
        <v>50.697</v>
      </c>
      <c r="G87" s="27">
        <v>2.731</v>
      </c>
      <c r="H87" s="27">
        <v>13.809</v>
      </c>
      <c r="I87" s="27">
        <v>11.09</v>
      </c>
      <c r="J87" s="27">
        <v>0.171</v>
      </c>
      <c r="K87" s="27">
        <v>6.664</v>
      </c>
      <c r="L87" s="27">
        <v>11.106</v>
      </c>
      <c r="M87" s="27">
        <v>2.327</v>
      </c>
      <c r="N87" s="27">
        <v>0.496</v>
      </c>
      <c r="O87" s="27">
        <v>0.296</v>
      </c>
      <c r="P87" s="27">
        <v>99.387</v>
      </c>
      <c r="Q87" s="23" t="s">
        <v>1497</v>
      </c>
    </row>
    <row r="88" spans="1:17" ht="14.25">
      <c r="A88" s="23" t="s">
        <v>1494</v>
      </c>
      <c r="B88" s="24">
        <v>86</v>
      </c>
      <c r="C88" s="26">
        <v>37379</v>
      </c>
      <c r="D88" s="24">
        <v>1</v>
      </c>
      <c r="E88" s="24">
        <v>5</v>
      </c>
      <c r="F88" s="27">
        <v>50.605</v>
      </c>
      <c r="G88" s="27">
        <v>2.748</v>
      </c>
      <c r="H88" s="27">
        <v>13.8</v>
      </c>
      <c r="I88" s="27">
        <v>11.083</v>
      </c>
      <c r="J88" s="27">
        <v>0.193</v>
      </c>
      <c r="K88" s="27">
        <v>6.833</v>
      </c>
      <c r="L88" s="27">
        <v>11.03</v>
      </c>
      <c r="M88" s="27">
        <v>2.147</v>
      </c>
      <c r="N88" s="27">
        <v>0.53</v>
      </c>
      <c r="O88" s="27">
        <v>0.211</v>
      </c>
      <c r="P88" s="27">
        <v>99.18</v>
      </c>
      <c r="Q88" s="23" t="s">
        <v>1498</v>
      </c>
    </row>
    <row r="89" spans="1:17" ht="14.25">
      <c r="A89" s="23" t="s">
        <v>1494</v>
      </c>
      <c r="B89" s="24">
        <v>87</v>
      </c>
      <c r="C89" s="26">
        <v>37379</v>
      </c>
      <c r="D89" s="24">
        <v>1</v>
      </c>
      <c r="E89" s="24">
        <v>5</v>
      </c>
      <c r="F89" s="27">
        <v>51.401</v>
      </c>
      <c r="G89" s="27">
        <v>2.666</v>
      </c>
      <c r="H89" s="27">
        <v>13.858</v>
      </c>
      <c r="I89" s="27">
        <v>10.722</v>
      </c>
      <c r="J89" s="27">
        <v>0.145</v>
      </c>
      <c r="K89" s="27">
        <v>6.555</v>
      </c>
      <c r="L89" s="27">
        <v>10.878</v>
      </c>
      <c r="M89" s="27">
        <v>2.087</v>
      </c>
      <c r="N89" s="27">
        <v>0.534</v>
      </c>
      <c r="O89" s="27">
        <v>0.286</v>
      </c>
      <c r="P89" s="27">
        <v>99.132</v>
      </c>
      <c r="Q89" s="23"/>
    </row>
    <row r="90" spans="1:17" ht="14.25">
      <c r="A90" s="23" t="s">
        <v>1494</v>
      </c>
      <c r="B90" s="24">
        <v>88</v>
      </c>
      <c r="C90" s="26">
        <v>37379</v>
      </c>
      <c r="D90" s="24">
        <v>1</v>
      </c>
      <c r="E90" s="24">
        <v>5</v>
      </c>
      <c r="F90" s="27">
        <v>50.864</v>
      </c>
      <c r="G90" s="27">
        <v>2.669</v>
      </c>
      <c r="H90" s="27">
        <v>13.748</v>
      </c>
      <c r="I90" s="27">
        <v>11.579</v>
      </c>
      <c r="J90" s="27">
        <v>0.179</v>
      </c>
      <c r="K90" s="27">
        <v>6.582</v>
      </c>
      <c r="L90" s="27">
        <v>11.004</v>
      </c>
      <c r="M90" s="27">
        <v>2.195</v>
      </c>
      <c r="N90" s="27">
        <v>0.49</v>
      </c>
      <c r="O90" s="27">
        <v>0.3</v>
      </c>
      <c r="P90" s="27">
        <v>99.61</v>
      </c>
      <c r="Q90" s="23"/>
    </row>
    <row r="91" spans="1:17" ht="14.25">
      <c r="A91" s="23" t="s">
        <v>1494</v>
      </c>
      <c r="B91" s="24">
        <v>89</v>
      </c>
      <c r="C91" s="26">
        <v>37379</v>
      </c>
      <c r="D91" s="24">
        <v>1</v>
      </c>
      <c r="E91" s="24">
        <v>5</v>
      </c>
      <c r="F91" s="27">
        <v>50.785</v>
      </c>
      <c r="G91" s="27">
        <v>2.602</v>
      </c>
      <c r="H91" s="27">
        <v>13.828</v>
      </c>
      <c r="I91" s="27">
        <v>11.221</v>
      </c>
      <c r="J91" s="27">
        <v>0.193</v>
      </c>
      <c r="K91" s="27">
        <v>6.52</v>
      </c>
      <c r="L91" s="27">
        <v>10.814</v>
      </c>
      <c r="M91" s="27">
        <v>2.476</v>
      </c>
      <c r="N91" s="27">
        <v>0.534</v>
      </c>
      <c r="O91" s="27">
        <v>0.281</v>
      </c>
      <c r="P91" s="27">
        <v>99.254</v>
      </c>
      <c r="Q91" s="23"/>
    </row>
    <row r="92" spans="1:17" ht="14.25">
      <c r="A92" s="23" t="s">
        <v>1494</v>
      </c>
      <c r="B92" s="24">
        <v>90</v>
      </c>
      <c r="C92" s="26">
        <v>37379</v>
      </c>
      <c r="D92" s="24">
        <v>1</v>
      </c>
      <c r="E92" s="24">
        <v>5</v>
      </c>
      <c r="F92" s="27">
        <v>50.853</v>
      </c>
      <c r="G92" s="27">
        <v>2.694</v>
      </c>
      <c r="H92" s="27">
        <v>13.934</v>
      </c>
      <c r="I92" s="27">
        <v>11.3</v>
      </c>
      <c r="J92" s="27">
        <v>0.208</v>
      </c>
      <c r="K92" s="27">
        <v>6.785</v>
      </c>
      <c r="L92" s="27">
        <v>11.084</v>
      </c>
      <c r="M92" s="27">
        <v>2.221</v>
      </c>
      <c r="N92" s="27">
        <v>0.51</v>
      </c>
      <c r="O92" s="27">
        <v>0.274</v>
      </c>
      <c r="P92" s="27">
        <v>99.863</v>
      </c>
      <c r="Q92" s="23"/>
    </row>
    <row r="93" spans="1:17" ht="14.25">
      <c r="A93" s="23" t="s">
        <v>1494</v>
      </c>
      <c r="B93" s="24">
        <v>91</v>
      </c>
      <c r="C93" s="26">
        <v>37379</v>
      </c>
      <c r="D93" s="24">
        <v>1</v>
      </c>
      <c r="E93" s="24">
        <v>5</v>
      </c>
      <c r="F93" s="27">
        <v>51.066</v>
      </c>
      <c r="G93" s="27">
        <v>2.544</v>
      </c>
      <c r="H93" s="27">
        <v>13.732</v>
      </c>
      <c r="I93" s="27">
        <v>11.035</v>
      </c>
      <c r="J93" s="27">
        <v>0.201</v>
      </c>
      <c r="K93" s="27">
        <v>6.765</v>
      </c>
      <c r="L93" s="27">
        <v>11.365</v>
      </c>
      <c r="M93" s="27">
        <v>2.33</v>
      </c>
      <c r="N93" s="27">
        <v>0.47</v>
      </c>
      <c r="O93" s="27">
        <v>0.276</v>
      </c>
      <c r="P93" s="27">
        <v>99.784</v>
      </c>
      <c r="Q93" s="23"/>
    </row>
    <row r="94" spans="1:17" ht="14.25">
      <c r="A94" s="23" t="s">
        <v>1494</v>
      </c>
      <c r="B94" s="24">
        <v>92</v>
      </c>
      <c r="C94" s="26">
        <v>37379</v>
      </c>
      <c r="D94" s="24">
        <v>1</v>
      </c>
      <c r="E94" s="24">
        <v>5</v>
      </c>
      <c r="F94" s="27">
        <v>50.968</v>
      </c>
      <c r="G94" s="27">
        <v>2.49</v>
      </c>
      <c r="H94" s="27">
        <v>13.734</v>
      </c>
      <c r="I94" s="27">
        <v>10.807</v>
      </c>
      <c r="J94" s="27">
        <v>0.127</v>
      </c>
      <c r="K94" s="27">
        <v>6.69</v>
      </c>
      <c r="L94" s="27">
        <v>11.263</v>
      </c>
      <c r="M94" s="27">
        <v>2.358</v>
      </c>
      <c r="N94" s="27">
        <v>0.467</v>
      </c>
      <c r="O94" s="27">
        <v>0.248</v>
      </c>
      <c r="P94" s="27">
        <v>99.152</v>
      </c>
      <c r="Q94" s="23"/>
    </row>
    <row r="95" spans="1:17" ht="14.25">
      <c r="A95" s="23"/>
      <c r="B95" s="24"/>
      <c r="C95" s="25"/>
      <c r="D95" s="24"/>
      <c r="E95" s="24" t="s">
        <v>436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ht="14.25">
      <c r="A96" s="23" t="s">
        <v>1499</v>
      </c>
      <c r="B96" s="24">
        <v>95</v>
      </c>
      <c r="C96" s="26">
        <v>37379</v>
      </c>
      <c r="D96" s="24">
        <v>1</v>
      </c>
      <c r="E96" s="24">
        <v>6</v>
      </c>
      <c r="F96" s="27">
        <v>50.283</v>
      </c>
      <c r="G96" s="27">
        <v>2.167</v>
      </c>
      <c r="H96" s="27">
        <v>12.991</v>
      </c>
      <c r="I96" s="27">
        <v>11.578</v>
      </c>
      <c r="J96" s="27">
        <v>0.216</v>
      </c>
      <c r="K96" s="27">
        <v>9.308</v>
      </c>
      <c r="L96" s="27">
        <v>10.624</v>
      </c>
      <c r="M96" s="27">
        <v>2.08</v>
      </c>
      <c r="N96" s="27">
        <v>0.366</v>
      </c>
      <c r="O96" s="27">
        <v>0.223</v>
      </c>
      <c r="P96" s="27">
        <v>99.836</v>
      </c>
      <c r="Q96" s="23"/>
    </row>
    <row r="97" spans="1:17" ht="14.25">
      <c r="A97" s="23" t="s">
        <v>1499</v>
      </c>
      <c r="B97" s="24">
        <v>96</v>
      </c>
      <c r="C97" s="26">
        <v>37379</v>
      </c>
      <c r="D97" s="24">
        <v>1</v>
      </c>
      <c r="E97" s="24">
        <v>6</v>
      </c>
      <c r="F97" s="27">
        <v>50.369</v>
      </c>
      <c r="G97" s="27">
        <v>2.224</v>
      </c>
      <c r="H97" s="27">
        <v>13.064</v>
      </c>
      <c r="I97" s="27">
        <v>10.981</v>
      </c>
      <c r="J97" s="27">
        <v>0.168</v>
      </c>
      <c r="K97" s="27">
        <v>9.178</v>
      </c>
      <c r="L97" s="27">
        <v>10.663</v>
      </c>
      <c r="M97" s="27">
        <v>2.065</v>
      </c>
      <c r="N97" s="27">
        <v>0.367</v>
      </c>
      <c r="O97" s="27">
        <v>0.205</v>
      </c>
      <c r="P97" s="27">
        <v>99.284</v>
      </c>
      <c r="Q97" s="23"/>
    </row>
    <row r="98" spans="1:17" ht="14.25">
      <c r="A98" s="23" t="s">
        <v>1499</v>
      </c>
      <c r="B98" s="24">
        <v>97</v>
      </c>
      <c r="C98" s="26">
        <v>37379</v>
      </c>
      <c r="D98" s="24">
        <v>1</v>
      </c>
      <c r="E98" s="24">
        <v>6</v>
      </c>
      <c r="F98" s="27">
        <v>50.702</v>
      </c>
      <c r="G98" s="27">
        <v>2.352</v>
      </c>
      <c r="H98" s="27">
        <v>13.088</v>
      </c>
      <c r="I98" s="27">
        <v>11.291</v>
      </c>
      <c r="J98" s="27">
        <v>0.19</v>
      </c>
      <c r="K98" s="27">
        <v>8.428</v>
      </c>
      <c r="L98" s="27">
        <v>10.919</v>
      </c>
      <c r="M98" s="27">
        <v>2.206</v>
      </c>
      <c r="N98" s="27">
        <v>0.388</v>
      </c>
      <c r="O98" s="27">
        <v>0.241</v>
      </c>
      <c r="P98" s="27">
        <v>99.805</v>
      </c>
      <c r="Q98" s="23"/>
    </row>
    <row r="99" spans="1:17" ht="14.25">
      <c r="A99" s="23" t="s">
        <v>1499</v>
      </c>
      <c r="B99" s="24">
        <v>101</v>
      </c>
      <c r="C99" s="26">
        <v>37379</v>
      </c>
      <c r="D99" s="24">
        <v>1</v>
      </c>
      <c r="E99" s="24">
        <v>6</v>
      </c>
      <c r="F99" s="27">
        <v>49.279</v>
      </c>
      <c r="G99" s="27">
        <v>3.029</v>
      </c>
      <c r="H99" s="27">
        <v>14.015</v>
      </c>
      <c r="I99" s="27">
        <v>11.263</v>
      </c>
      <c r="J99" s="27">
        <v>0.137</v>
      </c>
      <c r="K99" s="27">
        <v>6.677</v>
      </c>
      <c r="L99" s="27">
        <v>11.406</v>
      </c>
      <c r="M99" s="27">
        <v>2.547</v>
      </c>
      <c r="N99" s="27">
        <v>0.725</v>
      </c>
      <c r="O99" s="27">
        <v>0.324</v>
      </c>
      <c r="P99" s="27">
        <v>99.402</v>
      </c>
      <c r="Q99" s="23"/>
    </row>
    <row r="100" spans="1:17" ht="14.25">
      <c r="A100" s="23" t="s">
        <v>1499</v>
      </c>
      <c r="B100" s="24">
        <v>103</v>
      </c>
      <c r="C100" s="26">
        <v>37379</v>
      </c>
      <c r="D100" s="24">
        <v>1</v>
      </c>
      <c r="E100" s="24">
        <v>6</v>
      </c>
      <c r="F100" s="27">
        <v>51.705</v>
      </c>
      <c r="G100" s="27">
        <v>2.794</v>
      </c>
      <c r="H100" s="27">
        <v>14.223</v>
      </c>
      <c r="I100" s="27">
        <v>11.535</v>
      </c>
      <c r="J100" s="27">
        <v>0.123</v>
      </c>
      <c r="K100" s="27">
        <v>6.752</v>
      </c>
      <c r="L100" s="27">
        <v>10.771</v>
      </c>
      <c r="M100" s="27">
        <v>2.358</v>
      </c>
      <c r="N100" s="27">
        <v>0.512</v>
      </c>
      <c r="O100" s="27">
        <v>0.296</v>
      </c>
      <c r="P100" s="27">
        <v>101.069</v>
      </c>
      <c r="Q100" s="23"/>
    </row>
    <row r="101" spans="1:17" ht="14.25">
      <c r="A101" s="23" t="s">
        <v>1499</v>
      </c>
      <c r="B101" s="24">
        <v>104</v>
      </c>
      <c r="C101" s="26">
        <v>37379</v>
      </c>
      <c r="D101" s="24">
        <v>1</v>
      </c>
      <c r="E101" s="24">
        <v>6</v>
      </c>
      <c r="F101" s="27">
        <v>50.836</v>
      </c>
      <c r="G101" s="27">
        <v>2.317</v>
      </c>
      <c r="H101" s="27">
        <v>13.212</v>
      </c>
      <c r="I101" s="27">
        <v>11.016</v>
      </c>
      <c r="J101" s="27">
        <v>0.16</v>
      </c>
      <c r="K101" s="27">
        <v>8.625</v>
      </c>
      <c r="L101" s="27">
        <v>10.738</v>
      </c>
      <c r="M101" s="27">
        <v>2.149</v>
      </c>
      <c r="N101" s="27">
        <v>0.409</v>
      </c>
      <c r="O101" s="27">
        <v>0.227</v>
      </c>
      <c r="P101" s="27">
        <v>99.689</v>
      </c>
      <c r="Q101" s="23"/>
    </row>
    <row r="102" spans="1:17" ht="14.25">
      <c r="A102" s="23" t="s">
        <v>1499</v>
      </c>
      <c r="B102" s="24">
        <v>105</v>
      </c>
      <c r="C102" s="26">
        <v>37379</v>
      </c>
      <c r="D102" s="24">
        <v>1</v>
      </c>
      <c r="E102" s="24">
        <v>6</v>
      </c>
      <c r="F102" s="27">
        <v>50.927</v>
      </c>
      <c r="G102" s="27">
        <v>2.584</v>
      </c>
      <c r="H102" s="27">
        <v>13.652</v>
      </c>
      <c r="I102" s="27">
        <v>10.782</v>
      </c>
      <c r="J102" s="27">
        <v>0.171</v>
      </c>
      <c r="K102" s="27">
        <v>7.192</v>
      </c>
      <c r="L102" s="27">
        <v>11.164</v>
      </c>
      <c r="M102" s="27">
        <v>2.267</v>
      </c>
      <c r="N102" s="27">
        <v>0.474</v>
      </c>
      <c r="O102" s="27">
        <v>0.307</v>
      </c>
      <c r="P102" s="27">
        <v>99.52</v>
      </c>
      <c r="Q102" s="23"/>
    </row>
    <row r="103" spans="1:17" ht="14.25">
      <c r="A103" s="23" t="s">
        <v>1499</v>
      </c>
      <c r="B103" s="24">
        <v>106</v>
      </c>
      <c r="C103" s="26">
        <v>37379</v>
      </c>
      <c r="D103" s="24">
        <v>1</v>
      </c>
      <c r="E103" s="24">
        <v>6</v>
      </c>
      <c r="F103" s="27">
        <v>50.955</v>
      </c>
      <c r="G103" s="27">
        <v>2.607</v>
      </c>
      <c r="H103" s="27">
        <v>13.762</v>
      </c>
      <c r="I103" s="27">
        <v>10.368</v>
      </c>
      <c r="J103" s="27">
        <v>0.112</v>
      </c>
      <c r="K103" s="27">
        <v>7.328</v>
      </c>
      <c r="L103" s="27">
        <v>10.908</v>
      </c>
      <c r="M103" s="27">
        <v>2.193</v>
      </c>
      <c r="N103" s="27">
        <v>0.466</v>
      </c>
      <c r="O103" s="27">
        <v>0.263</v>
      </c>
      <c r="P103" s="27">
        <v>98.962</v>
      </c>
      <c r="Q103" s="23"/>
    </row>
    <row r="104" spans="1:17" ht="14.25">
      <c r="A104" s="23" t="s">
        <v>1499</v>
      </c>
      <c r="B104" s="24">
        <v>110</v>
      </c>
      <c r="C104" s="26">
        <v>37379</v>
      </c>
      <c r="D104" s="24">
        <v>1</v>
      </c>
      <c r="E104" s="24">
        <v>6</v>
      </c>
      <c r="F104" s="27">
        <v>50.367</v>
      </c>
      <c r="G104" s="27">
        <v>2.221</v>
      </c>
      <c r="H104" s="27">
        <v>13.163</v>
      </c>
      <c r="I104" s="27">
        <v>11.233</v>
      </c>
      <c r="J104" s="27">
        <v>0.141</v>
      </c>
      <c r="K104" s="27">
        <v>8.718</v>
      </c>
      <c r="L104" s="27">
        <v>10.785</v>
      </c>
      <c r="M104" s="27">
        <v>2.159</v>
      </c>
      <c r="N104" s="27">
        <v>0.374</v>
      </c>
      <c r="O104" s="27">
        <v>0.213</v>
      </c>
      <c r="P104" s="27">
        <v>99.374</v>
      </c>
      <c r="Q104" s="23"/>
    </row>
    <row r="105" spans="1:17" ht="14.25">
      <c r="A105" s="23" t="s">
        <v>1499</v>
      </c>
      <c r="B105" s="24">
        <v>111</v>
      </c>
      <c r="C105" s="26">
        <v>37379</v>
      </c>
      <c r="D105" s="24">
        <v>1</v>
      </c>
      <c r="E105" s="24">
        <v>6</v>
      </c>
      <c r="F105" s="27">
        <v>50.807</v>
      </c>
      <c r="G105" s="27">
        <v>2.904</v>
      </c>
      <c r="H105" s="27">
        <v>13.504</v>
      </c>
      <c r="I105" s="27">
        <v>11.555</v>
      </c>
      <c r="J105" s="27">
        <v>0.174</v>
      </c>
      <c r="K105" s="27">
        <v>6.395</v>
      </c>
      <c r="L105" s="27">
        <v>10.769</v>
      </c>
      <c r="M105" s="27">
        <v>2.437</v>
      </c>
      <c r="N105" s="27">
        <v>0.588</v>
      </c>
      <c r="O105" s="27">
        <v>0.271</v>
      </c>
      <c r="P105" s="27">
        <v>99.404</v>
      </c>
      <c r="Q105" s="23"/>
    </row>
    <row r="106" spans="1:17" ht="14.25">
      <c r="A106" s="23" t="s">
        <v>1499</v>
      </c>
      <c r="B106" s="24">
        <v>113</v>
      </c>
      <c r="C106" s="26">
        <v>37379</v>
      </c>
      <c r="D106" s="24">
        <v>1</v>
      </c>
      <c r="E106" s="24">
        <v>6</v>
      </c>
      <c r="F106" s="27">
        <v>50.509</v>
      </c>
      <c r="G106" s="27">
        <v>2.811</v>
      </c>
      <c r="H106" s="27">
        <v>13.809</v>
      </c>
      <c r="I106" s="27">
        <v>11.466</v>
      </c>
      <c r="J106" s="27">
        <v>0.141</v>
      </c>
      <c r="K106" s="27">
        <v>6.701</v>
      </c>
      <c r="L106" s="27">
        <v>11.014</v>
      </c>
      <c r="M106" s="27">
        <v>2.429</v>
      </c>
      <c r="N106" s="27">
        <v>0.553</v>
      </c>
      <c r="O106" s="27">
        <v>0.252</v>
      </c>
      <c r="P106" s="27">
        <v>99.685</v>
      </c>
      <c r="Q106" s="23"/>
    </row>
    <row r="107" spans="1:17" ht="14.25">
      <c r="A107" s="23"/>
      <c r="B107" s="24"/>
      <c r="C107" s="25"/>
      <c r="D107" s="24"/>
      <c r="E107" s="24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ht="14.25">
      <c r="A108" s="23" t="s">
        <v>1499</v>
      </c>
      <c r="B108" s="24">
        <v>112</v>
      </c>
      <c r="C108" s="26">
        <v>37379</v>
      </c>
      <c r="D108" s="24">
        <v>1</v>
      </c>
      <c r="E108" s="24">
        <v>6</v>
      </c>
      <c r="F108" s="27">
        <v>49.308</v>
      </c>
      <c r="G108" s="27">
        <v>3.242</v>
      </c>
      <c r="H108" s="27">
        <v>14.026</v>
      </c>
      <c r="I108" s="27">
        <v>11.2</v>
      </c>
      <c r="J108" s="27">
        <v>0.13</v>
      </c>
      <c r="K108" s="27">
        <v>6.715</v>
      </c>
      <c r="L108" s="27">
        <v>11.192</v>
      </c>
      <c r="M108" s="27">
        <v>2.444</v>
      </c>
      <c r="N108" s="27">
        <v>0.771</v>
      </c>
      <c r="O108" s="27">
        <v>0.386</v>
      </c>
      <c r="P108" s="27">
        <v>99.414</v>
      </c>
      <c r="Q108" s="23"/>
    </row>
    <row r="109" spans="1:17" ht="14.25">
      <c r="A109" s="23" t="s">
        <v>1499</v>
      </c>
      <c r="B109" s="24">
        <v>107</v>
      </c>
      <c r="C109" s="26">
        <v>37379</v>
      </c>
      <c r="D109" s="24">
        <v>1</v>
      </c>
      <c r="E109" s="24">
        <v>6</v>
      </c>
      <c r="F109" s="27">
        <v>49.306</v>
      </c>
      <c r="G109" s="27">
        <v>3.189</v>
      </c>
      <c r="H109" s="27">
        <v>13.889</v>
      </c>
      <c r="I109" s="27">
        <v>11.002</v>
      </c>
      <c r="J109" s="27">
        <v>0.164</v>
      </c>
      <c r="K109" s="27">
        <v>6.565</v>
      </c>
      <c r="L109" s="27">
        <v>11.402</v>
      </c>
      <c r="M109" s="27">
        <v>2.535</v>
      </c>
      <c r="N109" s="27">
        <v>0.746</v>
      </c>
      <c r="O109" s="27">
        <v>0.335</v>
      </c>
      <c r="P109" s="27">
        <v>99.133</v>
      </c>
      <c r="Q109" s="23" t="s">
        <v>1509</v>
      </c>
    </row>
    <row r="110" spans="1:17" ht="14.25">
      <c r="A110" s="23" t="s">
        <v>1499</v>
      </c>
      <c r="B110" s="24">
        <v>108</v>
      </c>
      <c r="C110" s="26">
        <v>37379</v>
      </c>
      <c r="D110" s="24">
        <v>1</v>
      </c>
      <c r="E110" s="24">
        <v>6</v>
      </c>
      <c r="F110" s="27">
        <v>49.159</v>
      </c>
      <c r="G110" s="27">
        <v>3.121</v>
      </c>
      <c r="H110" s="27">
        <v>13.829</v>
      </c>
      <c r="I110" s="27">
        <v>11.178</v>
      </c>
      <c r="J110" s="27">
        <v>0.156</v>
      </c>
      <c r="K110" s="27">
        <v>6.618</v>
      </c>
      <c r="L110" s="27">
        <v>11.407</v>
      </c>
      <c r="M110" s="27">
        <v>2.501</v>
      </c>
      <c r="N110" s="27">
        <v>0.724</v>
      </c>
      <c r="O110" s="27">
        <v>0.362</v>
      </c>
      <c r="P110" s="27">
        <v>99.055</v>
      </c>
      <c r="Q110" s="23" t="s">
        <v>1510</v>
      </c>
    </row>
    <row r="111" spans="1:17" ht="14.25">
      <c r="A111" s="23" t="s">
        <v>1499</v>
      </c>
      <c r="B111" s="24">
        <v>109</v>
      </c>
      <c r="C111" s="26">
        <v>37379</v>
      </c>
      <c r="D111" s="24">
        <v>1</v>
      </c>
      <c r="E111" s="24">
        <v>6</v>
      </c>
      <c r="F111" s="27">
        <v>49.278</v>
      </c>
      <c r="G111" s="27">
        <v>3.061</v>
      </c>
      <c r="H111" s="27">
        <v>13.983</v>
      </c>
      <c r="I111" s="27">
        <v>10.962</v>
      </c>
      <c r="J111" s="27">
        <v>0.171</v>
      </c>
      <c r="K111" s="27">
        <v>6.586</v>
      </c>
      <c r="L111" s="27">
        <v>11.29</v>
      </c>
      <c r="M111" s="27">
        <v>2.564</v>
      </c>
      <c r="N111" s="27">
        <v>0.701</v>
      </c>
      <c r="O111" s="27">
        <v>0.37</v>
      </c>
      <c r="P111" s="27">
        <v>98.966</v>
      </c>
      <c r="Q111" s="23" t="s">
        <v>1370</v>
      </c>
    </row>
    <row r="112" spans="1:17" ht="14.25">
      <c r="A112" s="23" t="s">
        <v>1499</v>
      </c>
      <c r="B112" s="24">
        <v>93</v>
      </c>
      <c r="C112" s="26">
        <v>37379</v>
      </c>
      <c r="D112" s="24">
        <v>1</v>
      </c>
      <c r="E112" s="24">
        <v>6</v>
      </c>
      <c r="F112" s="27">
        <v>48.306</v>
      </c>
      <c r="G112" s="27">
        <v>3.115</v>
      </c>
      <c r="H112" s="27">
        <v>13.76</v>
      </c>
      <c r="I112" s="27">
        <v>11.835</v>
      </c>
      <c r="J112" s="27">
        <v>0.149</v>
      </c>
      <c r="K112" s="27">
        <v>6.751</v>
      </c>
      <c r="L112" s="27">
        <v>11.619</v>
      </c>
      <c r="M112" s="27">
        <v>2.428</v>
      </c>
      <c r="N112" s="27">
        <v>0.693</v>
      </c>
      <c r="O112" s="27">
        <v>0.317</v>
      </c>
      <c r="P112" s="27">
        <v>98.973</v>
      </c>
      <c r="Q112" s="23"/>
    </row>
    <row r="113" spans="1:17" ht="14.25">
      <c r="A113" s="23" t="s">
        <v>1499</v>
      </c>
      <c r="B113" s="24">
        <v>94</v>
      </c>
      <c r="C113" s="26">
        <v>37379</v>
      </c>
      <c r="D113" s="24">
        <v>1</v>
      </c>
      <c r="E113" s="24">
        <v>6</v>
      </c>
      <c r="F113" s="27">
        <v>49.121</v>
      </c>
      <c r="G113" s="27">
        <v>3.085</v>
      </c>
      <c r="H113" s="27">
        <v>13.745</v>
      </c>
      <c r="I113" s="27">
        <v>11.181</v>
      </c>
      <c r="J113" s="27">
        <v>0.208</v>
      </c>
      <c r="K113" s="27">
        <v>6.784</v>
      </c>
      <c r="L113" s="27">
        <v>11.478</v>
      </c>
      <c r="M113" s="27">
        <v>2.606</v>
      </c>
      <c r="N113" s="27">
        <v>0.733</v>
      </c>
      <c r="O113" s="27">
        <v>0.358</v>
      </c>
      <c r="P113" s="27">
        <v>99.299</v>
      </c>
      <c r="Q113" s="23"/>
    </row>
    <row r="114" spans="1:17" ht="14.25">
      <c r="A114" s="23" t="s">
        <v>1499</v>
      </c>
      <c r="B114" s="24">
        <v>98</v>
      </c>
      <c r="C114" s="26">
        <v>37379</v>
      </c>
      <c r="D114" s="24">
        <v>1</v>
      </c>
      <c r="E114" s="24">
        <v>6</v>
      </c>
      <c r="F114" s="27">
        <v>48.966</v>
      </c>
      <c r="G114" s="27">
        <v>3.096</v>
      </c>
      <c r="H114" s="27">
        <v>13.903</v>
      </c>
      <c r="I114" s="27">
        <v>11.434</v>
      </c>
      <c r="J114" s="27">
        <v>0.212</v>
      </c>
      <c r="K114" s="27">
        <v>6.631</v>
      </c>
      <c r="L114" s="27">
        <v>11.554</v>
      </c>
      <c r="M114" s="27">
        <v>2.415</v>
      </c>
      <c r="N114" s="27">
        <v>0.733</v>
      </c>
      <c r="O114" s="27">
        <v>0.348</v>
      </c>
      <c r="P114" s="27">
        <v>99.292</v>
      </c>
      <c r="Q114" s="23"/>
    </row>
    <row r="115" spans="1:17" ht="14.25">
      <c r="A115" s="23" t="s">
        <v>1499</v>
      </c>
      <c r="B115" s="24">
        <v>99</v>
      </c>
      <c r="C115" s="26">
        <v>37379</v>
      </c>
      <c r="D115" s="24">
        <v>1</v>
      </c>
      <c r="E115" s="24">
        <v>6</v>
      </c>
      <c r="F115" s="27">
        <v>49.035</v>
      </c>
      <c r="G115" s="27">
        <v>3.122</v>
      </c>
      <c r="H115" s="27">
        <v>13.879</v>
      </c>
      <c r="I115" s="27">
        <v>11.42</v>
      </c>
      <c r="J115" s="27">
        <v>0.208</v>
      </c>
      <c r="K115" s="27">
        <v>6.602</v>
      </c>
      <c r="L115" s="27">
        <v>11.52</v>
      </c>
      <c r="M115" s="27">
        <v>2.564</v>
      </c>
      <c r="N115" s="27">
        <v>0.742</v>
      </c>
      <c r="O115" s="27">
        <v>0.31</v>
      </c>
      <c r="P115" s="27">
        <v>99.402</v>
      </c>
      <c r="Q115" s="23"/>
    </row>
    <row r="116" spans="1:17" ht="14.25">
      <c r="A116" s="23" t="s">
        <v>1499</v>
      </c>
      <c r="B116" s="24">
        <v>102</v>
      </c>
      <c r="C116" s="26">
        <v>37379</v>
      </c>
      <c r="D116" s="24">
        <v>1</v>
      </c>
      <c r="E116" s="24">
        <v>6</v>
      </c>
      <c r="F116" s="27">
        <v>49.588</v>
      </c>
      <c r="G116" s="27">
        <v>3.102</v>
      </c>
      <c r="H116" s="27">
        <v>14.032</v>
      </c>
      <c r="I116" s="27">
        <v>11.199</v>
      </c>
      <c r="J116" s="27">
        <v>0.135</v>
      </c>
      <c r="K116" s="27">
        <v>6.794</v>
      </c>
      <c r="L116" s="27">
        <v>11.521</v>
      </c>
      <c r="M116" s="27">
        <v>2.499</v>
      </c>
      <c r="N116" s="27">
        <v>0.754</v>
      </c>
      <c r="O116" s="27">
        <v>0.334</v>
      </c>
      <c r="P116" s="27">
        <v>99.958</v>
      </c>
      <c r="Q116" s="23"/>
    </row>
    <row r="117" spans="1:17" ht="14.25">
      <c r="A117" s="23" t="s">
        <v>1499</v>
      </c>
      <c r="B117" s="24" t="s">
        <v>1500</v>
      </c>
      <c r="C117" s="25"/>
      <c r="D117" s="24">
        <v>9</v>
      </c>
      <c r="E117" s="24"/>
      <c r="F117" s="27">
        <f>AVERAGE(F108:F116)</f>
        <v>49.11855555555555</v>
      </c>
      <c r="G117" s="27">
        <f>AVERAGE(G108:G116)</f>
        <v>3.125888888888889</v>
      </c>
      <c r="H117" s="27">
        <f aca="true" t="shared" si="0" ref="H117:O117">AVERAGE(H108:H116)</f>
        <v>13.894000000000002</v>
      </c>
      <c r="I117" s="27">
        <f t="shared" si="0"/>
        <v>11.267888888888889</v>
      </c>
      <c r="J117" s="27">
        <f>AVERAGE(J108:J116)</f>
        <v>0.17033333333333334</v>
      </c>
      <c r="K117" s="27">
        <f t="shared" si="0"/>
        <v>6.671777777777777</v>
      </c>
      <c r="L117" s="27">
        <f t="shared" si="0"/>
        <v>11.442555555555556</v>
      </c>
      <c r="M117" s="27">
        <f t="shared" si="0"/>
        <v>2.506222222222222</v>
      </c>
      <c r="N117" s="27">
        <f t="shared" si="0"/>
        <v>0.733</v>
      </c>
      <c r="O117" s="27">
        <f t="shared" si="0"/>
        <v>0.3466666666666667</v>
      </c>
      <c r="P117" s="29">
        <f>SUM(F117:O117)</f>
        <v>99.27688888888889</v>
      </c>
      <c r="Q117" s="23"/>
    </row>
    <row r="118" spans="1:17" ht="14.25">
      <c r="A118" s="23"/>
      <c r="B118" s="24"/>
      <c r="C118" s="25"/>
      <c r="D118" s="24"/>
      <c r="E118" s="24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1:17" ht="14.25">
      <c r="A119" s="23" t="s">
        <v>1501</v>
      </c>
      <c r="B119" s="24">
        <v>116</v>
      </c>
      <c r="C119" s="26">
        <v>37379</v>
      </c>
      <c r="D119" s="24">
        <v>1</v>
      </c>
      <c r="E119" s="24">
        <v>6</v>
      </c>
      <c r="F119" s="27">
        <v>49.279</v>
      </c>
      <c r="G119" s="27">
        <v>3.168</v>
      </c>
      <c r="H119" s="27">
        <v>13.972</v>
      </c>
      <c r="I119" s="27">
        <v>11.403</v>
      </c>
      <c r="J119" s="27">
        <v>0.152</v>
      </c>
      <c r="K119" s="27">
        <v>6.724</v>
      </c>
      <c r="L119" s="27">
        <v>11.492</v>
      </c>
      <c r="M119" s="27">
        <v>2.581</v>
      </c>
      <c r="N119" s="27">
        <v>0.751</v>
      </c>
      <c r="O119" s="27">
        <v>0.33</v>
      </c>
      <c r="P119" s="27">
        <v>99.852</v>
      </c>
      <c r="Q119" s="23"/>
    </row>
    <row r="120" spans="1:17" ht="14.25">
      <c r="A120" s="23" t="s">
        <v>1501</v>
      </c>
      <c r="B120" s="24">
        <v>117</v>
      </c>
      <c r="C120" s="26">
        <v>37379</v>
      </c>
      <c r="D120" s="24">
        <v>1</v>
      </c>
      <c r="E120" s="24">
        <v>6</v>
      </c>
      <c r="F120" s="27">
        <v>49.594</v>
      </c>
      <c r="G120" s="27">
        <v>3.235</v>
      </c>
      <c r="H120" s="27">
        <v>14.062</v>
      </c>
      <c r="I120" s="27">
        <v>11.229</v>
      </c>
      <c r="J120" s="27">
        <v>0.141</v>
      </c>
      <c r="K120" s="27">
        <v>6.693</v>
      </c>
      <c r="L120" s="27">
        <v>11.426</v>
      </c>
      <c r="M120" s="27">
        <v>2.529</v>
      </c>
      <c r="N120" s="27">
        <v>0.752</v>
      </c>
      <c r="O120" s="27">
        <v>0.315</v>
      </c>
      <c r="P120" s="27">
        <v>99.976</v>
      </c>
      <c r="Q120" s="23" t="s">
        <v>1509</v>
      </c>
    </row>
    <row r="121" spans="1:17" ht="14.25">
      <c r="A121" s="23" t="s">
        <v>1501</v>
      </c>
      <c r="B121" s="24">
        <v>131</v>
      </c>
      <c r="C121" s="26">
        <v>37379</v>
      </c>
      <c r="D121" s="24">
        <v>1</v>
      </c>
      <c r="E121" s="24">
        <v>6</v>
      </c>
      <c r="F121" s="27">
        <v>49.074</v>
      </c>
      <c r="G121" s="27">
        <v>3.154</v>
      </c>
      <c r="H121" s="27">
        <v>13.634</v>
      </c>
      <c r="I121" s="27">
        <v>11.276</v>
      </c>
      <c r="J121" s="27">
        <v>0.193</v>
      </c>
      <c r="K121" s="27">
        <v>6.937</v>
      </c>
      <c r="L121" s="27">
        <v>11.69</v>
      </c>
      <c r="M121" s="27">
        <v>2.542</v>
      </c>
      <c r="N121" s="27">
        <v>0.744</v>
      </c>
      <c r="O121" s="27">
        <v>0.304</v>
      </c>
      <c r="P121" s="27">
        <v>99.548</v>
      </c>
      <c r="Q121" s="23" t="s">
        <v>1511</v>
      </c>
    </row>
    <row r="122" spans="1:17" ht="14.25">
      <c r="A122" s="23" t="s">
        <v>1501</v>
      </c>
      <c r="B122" s="24">
        <v>123</v>
      </c>
      <c r="C122" s="26">
        <v>37379</v>
      </c>
      <c r="D122" s="24">
        <v>1</v>
      </c>
      <c r="E122" s="24">
        <v>6</v>
      </c>
      <c r="F122" s="27">
        <v>49.746</v>
      </c>
      <c r="G122" s="27">
        <v>3.096</v>
      </c>
      <c r="H122" s="27">
        <v>13.974</v>
      </c>
      <c r="I122" s="27">
        <v>11.27</v>
      </c>
      <c r="J122" s="27">
        <v>0.197</v>
      </c>
      <c r="K122" s="27">
        <v>6.656</v>
      </c>
      <c r="L122" s="27">
        <v>11.464</v>
      </c>
      <c r="M122" s="27">
        <v>2.466</v>
      </c>
      <c r="N122" s="27">
        <v>0.747</v>
      </c>
      <c r="O122" s="27">
        <v>0.36</v>
      </c>
      <c r="P122" s="27">
        <v>99.976</v>
      </c>
      <c r="Q122" s="23" t="s">
        <v>1370</v>
      </c>
    </row>
    <row r="123" spans="1:17" ht="14.25">
      <c r="A123" s="23" t="s">
        <v>1501</v>
      </c>
      <c r="B123" s="24">
        <v>124</v>
      </c>
      <c r="C123" s="26">
        <v>37379</v>
      </c>
      <c r="D123" s="24">
        <v>1</v>
      </c>
      <c r="E123" s="24">
        <v>6</v>
      </c>
      <c r="F123" s="27">
        <v>49.187</v>
      </c>
      <c r="G123" s="27">
        <v>3.171</v>
      </c>
      <c r="H123" s="27">
        <v>13.819</v>
      </c>
      <c r="I123" s="27">
        <v>10.925</v>
      </c>
      <c r="J123" s="27">
        <v>0.215</v>
      </c>
      <c r="K123" s="27">
        <v>6.687</v>
      </c>
      <c r="L123" s="27">
        <v>11.487</v>
      </c>
      <c r="M123" s="27">
        <v>2.603</v>
      </c>
      <c r="N123" s="27">
        <v>0.743</v>
      </c>
      <c r="O123" s="27">
        <v>0.401</v>
      </c>
      <c r="P123" s="27">
        <v>99.238</v>
      </c>
      <c r="Q123" s="23"/>
    </row>
    <row r="124" spans="1:17" ht="14.25">
      <c r="A124" s="23" t="s">
        <v>1501</v>
      </c>
      <c r="B124" s="24" t="s">
        <v>1500</v>
      </c>
      <c r="C124" s="25"/>
      <c r="D124" s="24">
        <v>5</v>
      </c>
      <c r="E124" s="24"/>
      <c r="F124" s="27">
        <f aca="true" t="shared" si="1" ref="F124:O124">AVERAGE(F119:F123)</f>
        <v>49.376</v>
      </c>
      <c r="G124" s="27">
        <f>AVERAGE(G119:G123)</f>
        <v>3.1648</v>
      </c>
      <c r="H124" s="27">
        <f t="shared" si="1"/>
        <v>13.892199999999999</v>
      </c>
      <c r="I124" s="27">
        <f t="shared" si="1"/>
        <v>11.2206</v>
      </c>
      <c r="J124" s="27">
        <f>AVERAGE(J119:J123)</f>
        <v>0.1796</v>
      </c>
      <c r="K124" s="27">
        <f t="shared" si="1"/>
        <v>6.739399999999999</v>
      </c>
      <c r="L124" s="27">
        <f t="shared" si="1"/>
        <v>11.5118</v>
      </c>
      <c r="M124" s="27">
        <f t="shared" si="1"/>
        <v>2.5441999999999996</v>
      </c>
      <c r="N124" s="27">
        <f t="shared" si="1"/>
        <v>0.7474</v>
      </c>
      <c r="O124" s="27">
        <f t="shared" si="1"/>
        <v>0.342</v>
      </c>
      <c r="P124" s="27">
        <f>SUM(F124:O124)</f>
        <v>99.71799999999999</v>
      </c>
      <c r="Q124" s="23"/>
    </row>
    <row r="125" spans="1:17" ht="14.25">
      <c r="A125" s="23"/>
      <c r="B125" s="24"/>
      <c r="C125" s="25"/>
      <c r="D125" s="24"/>
      <c r="E125" s="24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1:17" ht="14.25">
      <c r="A126" s="23" t="s">
        <v>1501</v>
      </c>
      <c r="B126" s="24">
        <v>114</v>
      </c>
      <c r="C126" s="26">
        <v>37379</v>
      </c>
      <c r="D126" s="24">
        <v>1</v>
      </c>
      <c r="E126" s="24">
        <v>7</v>
      </c>
      <c r="F126" s="27">
        <v>50.964</v>
      </c>
      <c r="G126" s="27">
        <v>2.87</v>
      </c>
      <c r="H126" s="27">
        <v>13.82</v>
      </c>
      <c r="I126" s="27">
        <v>11.38</v>
      </c>
      <c r="J126" s="27">
        <v>0.145</v>
      </c>
      <c r="K126" s="27">
        <v>6.742</v>
      </c>
      <c r="L126" s="27">
        <v>10.823</v>
      </c>
      <c r="M126" s="27">
        <v>2.378</v>
      </c>
      <c r="N126" s="27">
        <v>0.521</v>
      </c>
      <c r="O126" s="27">
        <v>0.293</v>
      </c>
      <c r="P126" s="27">
        <v>99.936</v>
      </c>
      <c r="Q126" s="23"/>
    </row>
    <row r="127" spans="1:17" ht="14.25">
      <c r="A127" s="23" t="s">
        <v>1501</v>
      </c>
      <c r="B127" s="24">
        <v>115</v>
      </c>
      <c r="C127" s="26">
        <v>37379</v>
      </c>
      <c r="D127" s="24">
        <v>1</v>
      </c>
      <c r="E127" s="24">
        <v>7</v>
      </c>
      <c r="F127" s="27">
        <v>50.729</v>
      </c>
      <c r="G127" s="27">
        <v>2.836</v>
      </c>
      <c r="H127" s="27">
        <v>14.022</v>
      </c>
      <c r="I127" s="27">
        <v>11.246</v>
      </c>
      <c r="J127" s="27">
        <v>0.171</v>
      </c>
      <c r="K127" s="27">
        <v>6.662</v>
      </c>
      <c r="L127" s="27">
        <v>10.928</v>
      </c>
      <c r="M127" s="27">
        <v>2.324</v>
      </c>
      <c r="N127" s="27">
        <v>0.514</v>
      </c>
      <c r="O127" s="27">
        <v>0.297</v>
      </c>
      <c r="P127" s="27">
        <v>99.729</v>
      </c>
      <c r="Q127" s="23"/>
    </row>
    <row r="128" spans="1:17" ht="14.25">
      <c r="A128" s="23" t="s">
        <v>1501</v>
      </c>
      <c r="B128" s="24">
        <v>118</v>
      </c>
      <c r="C128" s="26">
        <v>37379</v>
      </c>
      <c r="D128" s="24">
        <v>1</v>
      </c>
      <c r="E128" s="24">
        <v>7</v>
      </c>
      <c r="F128" s="27">
        <v>51.326</v>
      </c>
      <c r="G128" s="27">
        <v>2.878</v>
      </c>
      <c r="H128" s="27">
        <v>13.373</v>
      </c>
      <c r="I128" s="27">
        <v>11.541</v>
      </c>
      <c r="J128" s="27">
        <v>0.212</v>
      </c>
      <c r="K128" s="27">
        <v>6.454</v>
      </c>
      <c r="L128" s="27">
        <v>10.781</v>
      </c>
      <c r="M128" s="27">
        <v>2.434</v>
      </c>
      <c r="N128" s="27">
        <v>0.496</v>
      </c>
      <c r="O128" s="27">
        <v>0.276</v>
      </c>
      <c r="P128" s="27">
        <v>99.771</v>
      </c>
      <c r="Q128" s="23"/>
    </row>
    <row r="129" spans="1:17" ht="14.25">
      <c r="A129" s="23" t="s">
        <v>1501</v>
      </c>
      <c r="B129" s="24">
        <v>119</v>
      </c>
      <c r="C129" s="26">
        <v>37379</v>
      </c>
      <c r="D129" s="24">
        <v>1</v>
      </c>
      <c r="E129" s="24">
        <v>7</v>
      </c>
      <c r="F129" s="27">
        <v>50.718</v>
      </c>
      <c r="G129" s="27">
        <v>2.722</v>
      </c>
      <c r="H129" s="27">
        <v>13.709</v>
      </c>
      <c r="I129" s="27">
        <v>10.817</v>
      </c>
      <c r="J129" s="27">
        <v>0.175</v>
      </c>
      <c r="K129" s="27">
        <v>7.195</v>
      </c>
      <c r="L129" s="27">
        <v>10.979</v>
      </c>
      <c r="M129" s="27">
        <v>2.262</v>
      </c>
      <c r="N129" s="27">
        <v>0.474</v>
      </c>
      <c r="O129" s="27">
        <v>0.311</v>
      </c>
      <c r="P129" s="27">
        <v>99.362</v>
      </c>
      <c r="Q129" s="23"/>
    </row>
    <row r="130" spans="1:17" ht="14.25">
      <c r="A130" s="23" t="s">
        <v>1501</v>
      </c>
      <c r="B130" s="24">
        <v>120</v>
      </c>
      <c r="C130" s="26">
        <v>37379</v>
      </c>
      <c r="D130" s="24">
        <v>1</v>
      </c>
      <c r="E130" s="24">
        <v>7</v>
      </c>
      <c r="F130" s="27">
        <v>50.181</v>
      </c>
      <c r="G130" s="27">
        <v>2.251</v>
      </c>
      <c r="H130" s="27">
        <v>12.903</v>
      </c>
      <c r="I130" s="27">
        <v>11.347</v>
      </c>
      <c r="J130" s="27">
        <v>0.16</v>
      </c>
      <c r="K130" s="27">
        <v>9.42</v>
      </c>
      <c r="L130" s="27">
        <v>10.552</v>
      </c>
      <c r="M130" s="27">
        <v>2.048</v>
      </c>
      <c r="N130" s="27">
        <v>0.363</v>
      </c>
      <c r="O130" s="27">
        <v>0.203</v>
      </c>
      <c r="P130" s="27">
        <v>99.428</v>
      </c>
      <c r="Q130" s="23"/>
    </row>
    <row r="131" spans="1:17" ht="14.25">
      <c r="A131" s="23" t="s">
        <v>1501</v>
      </c>
      <c r="B131" s="24">
        <v>121</v>
      </c>
      <c r="C131" s="26">
        <v>37379</v>
      </c>
      <c r="D131" s="24">
        <v>1</v>
      </c>
      <c r="E131" s="24">
        <v>7</v>
      </c>
      <c r="F131" s="27">
        <v>50.969</v>
      </c>
      <c r="G131" s="27">
        <v>3.665</v>
      </c>
      <c r="H131" s="27">
        <v>12.657</v>
      </c>
      <c r="I131" s="27">
        <v>14.024</v>
      </c>
      <c r="J131" s="27">
        <v>0.207</v>
      </c>
      <c r="K131" s="27">
        <v>5.522</v>
      </c>
      <c r="L131" s="27">
        <v>9.572</v>
      </c>
      <c r="M131" s="27">
        <v>2.526</v>
      </c>
      <c r="N131" s="27">
        <v>0.703</v>
      </c>
      <c r="O131" s="27">
        <v>0.413</v>
      </c>
      <c r="P131" s="27">
        <v>100.258</v>
      </c>
      <c r="Q131" s="23"/>
    </row>
    <row r="132" spans="1:17" ht="14.25">
      <c r="A132" s="23" t="s">
        <v>1501</v>
      </c>
      <c r="B132" s="24">
        <v>125</v>
      </c>
      <c r="C132" s="26">
        <v>37379</v>
      </c>
      <c r="D132" s="24">
        <v>1</v>
      </c>
      <c r="E132" s="24">
        <v>7</v>
      </c>
      <c r="F132" s="27">
        <v>51.557</v>
      </c>
      <c r="G132" s="27">
        <v>2.438</v>
      </c>
      <c r="H132" s="27">
        <v>13.687</v>
      </c>
      <c r="I132" s="27">
        <v>10.227</v>
      </c>
      <c r="J132" s="27">
        <v>0.175</v>
      </c>
      <c r="K132" s="27">
        <v>7.063</v>
      </c>
      <c r="L132" s="27">
        <v>10.67</v>
      </c>
      <c r="M132" s="27">
        <v>2.463</v>
      </c>
      <c r="N132" s="27">
        <v>0.39</v>
      </c>
      <c r="O132" s="27">
        <v>0.24</v>
      </c>
      <c r="P132" s="27">
        <v>98.91</v>
      </c>
      <c r="Q132" s="23"/>
    </row>
    <row r="133" spans="1:17" ht="14.25">
      <c r="A133" s="23" t="s">
        <v>1501</v>
      </c>
      <c r="B133" s="24">
        <v>126</v>
      </c>
      <c r="C133" s="26">
        <v>37379</v>
      </c>
      <c r="D133" s="24">
        <v>1</v>
      </c>
      <c r="E133" s="24">
        <v>7</v>
      </c>
      <c r="F133" s="27">
        <v>50.585</v>
      </c>
      <c r="G133" s="27">
        <v>2.41</v>
      </c>
      <c r="H133" s="27">
        <v>13.182</v>
      </c>
      <c r="I133" s="27">
        <v>10.973</v>
      </c>
      <c r="J133" s="27">
        <v>0.182</v>
      </c>
      <c r="K133" s="27">
        <v>8.365</v>
      </c>
      <c r="L133" s="27">
        <v>11.015</v>
      </c>
      <c r="M133" s="27">
        <v>2.143</v>
      </c>
      <c r="N133" s="27">
        <v>0.391</v>
      </c>
      <c r="O133" s="27">
        <v>0.224</v>
      </c>
      <c r="P133" s="27">
        <v>99.47</v>
      </c>
      <c r="Q133" s="23"/>
    </row>
    <row r="134" spans="1:17" ht="14.25">
      <c r="A134" s="23" t="s">
        <v>1501</v>
      </c>
      <c r="B134" s="24">
        <v>127</v>
      </c>
      <c r="C134" s="26">
        <v>37379</v>
      </c>
      <c r="D134" s="24">
        <v>1</v>
      </c>
      <c r="E134" s="24">
        <v>7</v>
      </c>
      <c r="F134" s="27">
        <v>50.815</v>
      </c>
      <c r="G134" s="27">
        <v>2.624</v>
      </c>
      <c r="H134" s="27">
        <v>13.611</v>
      </c>
      <c r="I134" s="27">
        <v>10.874</v>
      </c>
      <c r="J134" s="27">
        <v>0.163</v>
      </c>
      <c r="K134" s="27">
        <v>7.209</v>
      </c>
      <c r="L134" s="27">
        <v>10.971</v>
      </c>
      <c r="M134" s="27">
        <v>2.331</v>
      </c>
      <c r="N134" s="27">
        <v>0.474</v>
      </c>
      <c r="O134" s="27">
        <v>0.255</v>
      </c>
      <c r="P134" s="27">
        <v>99.327</v>
      </c>
      <c r="Q134" s="23"/>
    </row>
    <row r="135" spans="1:17" ht="14.25">
      <c r="A135" s="23" t="s">
        <v>1501</v>
      </c>
      <c r="B135" s="24">
        <v>128</v>
      </c>
      <c r="C135" s="26">
        <v>37379</v>
      </c>
      <c r="D135" s="24">
        <v>1</v>
      </c>
      <c r="E135" s="24">
        <v>7</v>
      </c>
      <c r="F135" s="27">
        <v>50.828</v>
      </c>
      <c r="G135" s="27">
        <v>2.609</v>
      </c>
      <c r="H135" s="27">
        <v>13.57</v>
      </c>
      <c r="I135" s="27">
        <v>10.759</v>
      </c>
      <c r="J135" s="27">
        <v>0.171</v>
      </c>
      <c r="K135" s="27">
        <v>7.219</v>
      </c>
      <c r="L135" s="27">
        <v>11.024</v>
      </c>
      <c r="M135" s="27">
        <v>2.279</v>
      </c>
      <c r="N135" s="27">
        <v>0.469</v>
      </c>
      <c r="O135" s="27">
        <v>0.29</v>
      </c>
      <c r="P135" s="27">
        <v>99.218</v>
      </c>
      <c r="Q135" s="23"/>
    </row>
    <row r="136" spans="1:17" ht="14.25">
      <c r="A136" s="23" t="s">
        <v>1501</v>
      </c>
      <c r="B136" s="24">
        <v>129</v>
      </c>
      <c r="C136" s="26">
        <v>37379</v>
      </c>
      <c r="D136" s="24">
        <v>1</v>
      </c>
      <c r="E136" s="24">
        <v>7</v>
      </c>
      <c r="F136" s="27">
        <v>50.903</v>
      </c>
      <c r="G136" s="27">
        <v>2.557</v>
      </c>
      <c r="H136" s="27">
        <v>13.561</v>
      </c>
      <c r="I136" s="27">
        <v>11.301</v>
      </c>
      <c r="J136" s="27">
        <v>0.152</v>
      </c>
      <c r="K136" s="27">
        <v>7.19</v>
      </c>
      <c r="L136" s="27">
        <v>10.817</v>
      </c>
      <c r="M136" s="27">
        <v>2.313</v>
      </c>
      <c r="N136" s="27">
        <v>0.462</v>
      </c>
      <c r="O136" s="27">
        <v>0.301</v>
      </c>
      <c r="P136" s="27">
        <v>99.557</v>
      </c>
      <c r="Q136" s="23"/>
    </row>
    <row r="137" spans="1:17" ht="14.25">
      <c r="A137" s="23" t="s">
        <v>1501</v>
      </c>
      <c r="B137" s="24">
        <v>130</v>
      </c>
      <c r="C137" s="26">
        <v>37379</v>
      </c>
      <c r="D137" s="24">
        <v>1</v>
      </c>
      <c r="E137" s="24">
        <v>7</v>
      </c>
      <c r="F137" s="27">
        <v>51.172</v>
      </c>
      <c r="G137" s="27">
        <v>2.654</v>
      </c>
      <c r="H137" s="27">
        <v>13.689</v>
      </c>
      <c r="I137" s="27">
        <v>11.069</v>
      </c>
      <c r="J137" s="27">
        <v>0.179</v>
      </c>
      <c r="K137" s="27">
        <v>7.454</v>
      </c>
      <c r="L137" s="27">
        <v>11.141</v>
      </c>
      <c r="M137" s="27">
        <v>2.225</v>
      </c>
      <c r="N137" s="27">
        <v>0.475</v>
      </c>
      <c r="O137" s="27">
        <v>0.311</v>
      </c>
      <c r="P137" s="27">
        <v>100.369</v>
      </c>
      <c r="Q137" s="23"/>
    </row>
    <row r="138" spans="1:17" ht="14.25">
      <c r="A138" s="23" t="s">
        <v>1501</v>
      </c>
      <c r="B138" s="24">
        <v>122</v>
      </c>
      <c r="C138" s="26">
        <v>37379</v>
      </c>
      <c r="D138" s="24">
        <v>1</v>
      </c>
      <c r="E138" s="24">
        <v>7</v>
      </c>
      <c r="F138" s="27">
        <v>50.408</v>
      </c>
      <c r="G138" s="27">
        <v>2.618</v>
      </c>
      <c r="H138" s="27">
        <v>13.782</v>
      </c>
      <c r="I138" s="27">
        <v>11.122</v>
      </c>
      <c r="J138" s="27">
        <v>0.104</v>
      </c>
      <c r="K138" s="27">
        <v>6.719</v>
      </c>
      <c r="L138" s="27">
        <v>11.102</v>
      </c>
      <c r="M138" s="27">
        <v>2.214</v>
      </c>
      <c r="N138" s="27">
        <v>0.461</v>
      </c>
      <c r="O138" s="27">
        <v>0.304</v>
      </c>
      <c r="P138" s="27">
        <v>98.834</v>
      </c>
      <c r="Q138" s="23"/>
    </row>
    <row r="139" spans="1:17" ht="14.25">
      <c r="A139" s="23"/>
      <c r="B139" s="24"/>
      <c r="C139" s="25"/>
      <c r="D139" s="24"/>
      <c r="E139" s="24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3"/>
    </row>
    <row r="140" spans="1:17" ht="14.25">
      <c r="A140" s="23" t="s">
        <v>1502</v>
      </c>
      <c r="B140" s="24">
        <v>132</v>
      </c>
      <c r="C140" s="26">
        <v>37379</v>
      </c>
      <c r="D140" s="24">
        <v>1</v>
      </c>
      <c r="E140" s="24">
        <v>8</v>
      </c>
      <c r="F140" s="27">
        <v>50.268</v>
      </c>
      <c r="G140" s="27">
        <v>2.7</v>
      </c>
      <c r="H140" s="27">
        <v>13.459</v>
      </c>
      <c r="I140" s="27">
        <v>10.754</v>
      </c>
      <c r="J140" s="27">
        <v>0.208</v>
      </c>
      <c r="K140" s="27">
        <v>7.375</v>
      </c>
      <c r="L140" s="27">
        <v>11.248</v>
      </c>
      <c r="M140" s="27">
        <v>2.343</v>
      </c>
      <c r="N140" s="27">
        <v>0.552</v>
      </c>
      <c r="O140" s="27">
        <v>0.282</v>
      </c>
      <c r="P140" s="27">
        <v>99.189</v>
      </c>
      <c r="Q140" s="23"/>
    </row>
    <row r="141" spans="1:17" ht="14.25">
      <c r="A141" s="23" t="s">
        <v>1502</v>
      </c>
      <c r="B141" s="24">
        <v>133</v>
      </c>
      <c r="C141" s="26">
        <v>37379</v>
      </c>
      <c r="D141" s="24">
        <v>1</v>
      </c>
      <c r="E141" s="24">
        <v>8</v>
      </c>
      <c r="F141" s="27">
        <v>50.913</v>
      </c>
      <c r="G141" s="27">
        <v>2.673</v>
      </c>
      <c r="H141" s="27">
        <v>13.763</v>
      </c>
      <c r="I141" s="27">
        <v>11.218</v>
      </c>
      <c r="J141" s="27">
        <v>0.153</v>
      </c>
      <c r="K141" s="27">
        <v>7.354</v>
      </c>
      <c r="L141" s="27">
        <v>11.331</v>
      </c>
      <c r="M141" s="27">
        <v>2.309</v>
      </c>
      <c r="N141" s="27">
        <v>0.46</v>
      </c>
      <c r="O141" s="27">
        <v>0.248</v>
      </c>
      <c r="P141" s="27">
        <v>100.422</v>
      </c>
      <c r="Q141" s="23"/>
    </row>
    <row r="142" spans="1:17" ht="14.25">
      <c r="A142" s="23" t="s">
        <v>1502</v>
      </c>
      <c r="B142" s="24">
        <v>134</v>
      </c>
      <c r="C142" s="26">
        <v>37379</v>
      </c>
      <c r="D142" s="24">
        <v>1</v>
      </c>
      <c r="E142" s="24">
        <v>8</v>
      </c>
      <c r="F142" s="27">
        <v>50.433</v>
      </c>
      <c r="G142" s="27">
        <v>2.666</v>
      </c>
      <c r="H142" s="27">
        <v>13.451</v>
      </c>
      <c r="I142" s="27">
        <v>11.098</v>
      </c>
      <c r="J142" s="27">
        <v>0.245</v>
      </c>
      <c r="K142" s="27">
        <v>7.288</v>
      </c>
      <c r="L142" s="27">
        <v>11.224</v>
      </c>
      <c r="M142" s="27">
        <v>2.366</v>
      </c>
      <c r="N142" s="27">
        <v>0.545</v>
      </c>
      <c r="O142" s="27">
        <v>0.323</v>
      </c>
      <c r="P142" s="27">
        <v>99.639</v>
      </c>
      <c r="Q142" s="23"/>
    </row>
    <row r="143" spans="1:17" ht="14.25">
      <c r="A143" s="23" t="s">
        <v>1502</v>
      </c>
      <c r="B143" s="24">
        <v>135</v>
      </c>
      <c r="C143" s="26">
        <v>37379</v>
      </c>
      <c r="D143" s="24">
        <v>1</v>
      </c>
      <c r="E143" s="24">
        <v>8</v>
      </c>
      <c r="F143" s="27">
        <v>50.65</v>
      </c>
      <c r="G143" s="27">
        <v>2.641</v>
      </c>
      <c r="H143" s="27">
        <v>13.632</v>
      </c>
      <c r="I143" s="27">
        <v>10.757</v>
      </c>
      <c r="J143" s="27">
        <v>0.193</v>
      </c>
      <c r="K143" s="27">
        <v>7.111</v>
      </c>
      <c r="L143" s="27">
        <v>10.793</v>
      </c>
      <c r="M143" s="27">
        <v>2.183</v>
      </c>
      <c r="N143" s="27">
        <v>0.467</v>
      </c>
      <c r="O143" s="27">
        <v>0.253</v>
      </c>
      <c r="P143" s="27">
        <v>98.68</v>
      </c>
      <c r="Q143" s="23"/>
    </row>
    <row r="144" spans="1:17" ht="14.25">
      <c r="A144" s="23" t="s">
        <v>1502</v>
      </c>
      <c r="B144" s="24">
        <v>136</v>
      </c>
      <c r="C144" s="26">
        <v>37379</v>
      </c>
      <c r="D144" s="24">
        <v>1</v>
      </c>
      <c r="E144" s="24">
        <v>8</v>
      </c>
      <c r="F144" s="27">
        <v>51.148</v>
      </c>
      <c r="G144" s="27">
        <v>2.777</v>
      </c>
      <c r="H144" s="27">
        <v>13.072</v>
      </c>
      <c r="I144" s="27">
        <v>11.659</v>
      </c>
      <c r="J144" s="27">
        <v>0.219</v>
      </c>
      <c r="K144" s="27">
        <v>6.196</v>
      </c>
      <c r="L144" s="27">
        <v>10.629</v>
      </c>
      <c r="M144" s="27">
        <v>2.346</v>
      </c>
      <c r="N144" s="27">
        <v>0.483</v>
      </c>
      <c r="O144" s="27">
        <v>0.256</v>
      </c>
      <c r="P144" s="27">
        <v>98.785</v>
      </c>
      <c r="Q144" s="23"/>
    </row>
    <row r="145" spans="1:17" ht="14.25">
      <c r="A145" s="23" t="s">
        <v>1502</v>
      </c>
      <c r="B145" s="24">
        <v>137</v>
      </c>
      <c r="C145" s="26">
        <v>37379</v>
      </c>
      <c r="D145" s="24">
        <v>1</v>
      </c>
      <c r="E145" s="24">
        <v>8</v>
      </c>
      <c r="F145" s="27">
        <v>50.168</v>
      </c>
      <c r="G145" s="27">
        <v>2.572</v>
      </c>
      <c r="H145" s="27">
        <v>13.329</v>
      </c>
      <c r="I145" s="27">
        <v>11.092</v>
      </c>
      <c r="J145" s="27">
        <v>0.226</v>
      </c>
      <c r="K145" s="27">
        <v>7.508</v>
      </c>
      <c r="L145" s="27">
        <v>11.26</v>
      </c>
      <c r="M145" s="27">
        <v>2.335</v>
      </c>
      <c r="N145" s="27">
        <v>0.556</v>
      </c>
      <c r="O145" s="27">
        <v>0.268</v>
      </c>
      <c r="P145" s="27">
        <v>99.314</v>
      </c>
      <c r="Q145" s="23"/>
    </row>
    <row r="146" spans="1:17" ht="14.25">
      <c r="A146" s="23" t="s">
        <v>1502</v>
      </c>
      <c r="B146" s="24">
        <v>138</v>
      </c>
      <c r="C146" s="26">
        <v>37379</v>
      </c>
      <c r="D146" s="24">
        <v>1</v>
      </c>
      <c r="E146" s="24">
        <v>8</v>
      </c>
      <c r="F146" s="27">
        <v>50.883</v>
      </c>
      <c r="G146" s="27">
        <v>2.706</v>
      </c>
      <c r="H146" s="27">
        <v>13.635</v>
      </c>
      <c r="I146" s="27">
        <v>10.759</v>
      </c>
      <c r="J146" s="27">
        <v>0.163</v>
      </c>
      <c r="K146" s="27">
        <v>7.071</v>
      </c>
      <c r="L146" s="27">
        <v>10.955</v>
      </c>
      <c r="M146" s="27">
        <v>2.368</v>
      </c>
      <c r="N146" s="27">
        <v>0.52</v>
      </c>
      <c r="O146" s="27">
        <v>0.276</v>
      </c>
      <c r="P146" s="27">
        <v>99.336</v>
      </c>
      <c r="Q146" s="23"/>
    </row>
    <row r="147" spans="1:17" ht="14.25">
      <c r="A147" s="23" t="s">
        <v>1502</v>
      </c>
      <c r="B147" s="24">
        <v>139</v>
      </c>
      <c r="C147" s="26">
        <v>37379</v>
      </c>
      <c r="D147" s="24">
        <v>1</v>
      </c>
      <c r="E147" s="24">
        <v>8</v>
      </c>
      <c r="F147" s="27">
        <v>50.099</v>
      </c>
      <c r="G147" s="27">
        <v>2.32</v>
      </c>
      <c r="H147" s="27">
        <v>12.838</v>
      </c>
      <c r="I147" s="27">
        <v>11.417</v>
      </c>
      <c r="J147" s="27">
        <v>0.201</v>
      </c>
      <c r="K147" s="27">
        <v>9.441</v>
      </c>
      <c r="L147" s="27">
        <v>10.528</v>
      </c>
      <c r="M147" s="27">
        <v>2.146</v>
      </c>
      <c r="N147" s="27">
        <v>0.362</v>
      </c>
      <c r="O147" s="27">
        <v>0.248</v>
      </c>
      <c r="P147" s="27">
        <v>99.6</v>
      </c>
      <c r="Q147" s="23"/>
    </row>
    <row r="148" spans="1:17" ht="14.25">
      <c r="A148" s="23" t="s">
        <v>1502</v>
      </c>
      <c r="B148" s="24">
        <v>140</v>
      </c>
      <c r="C148" s="26">
        <v>37379</v>
      </c>
      <c r="D148" s="24">
        <v>1</v>
      </c>
      <c r="E148" s="24">
        <v>8</v>
      </c>
      <c r="F148" s="27">
        <v>50.48</v>
      </c>
      <c r="G148" s="27">
        <v>2.361</v>
      </c>
      <c r="H148" s="27">
        <v>13.329</v>
      </c>
      <c r="I148" s="27">
        <v>11.124</v>
      </c>
      <c r="J148" s="27">
        <v>0.175</v>
      </c>
      <c r="K148" s="27">
        <v>8.634</v>
      </c>
      <c r="L148" s="27">
        <v>10.863</v>
      </c>
      <c r="M148" s="27">
        <v>2.301</v>
      </c>
      <c r="N148" s="27">
        <v>0.427</v>
      </c>
      <c r="O148" s="27">
        <v>0.193</v>
      </c>
      <c r="P148" s="27">
        <v>99.887</v>
      </c>
      <c r="Q148" s="23"/>
    </row>
    <row r="149" spans="1:17" ht="14.25">
      <c r="A149" s="23"/>
      <c r="B149" s="24"/>
      <c r="C149" s="25"/>
      <c r="D149" s="24"/>
      <c r="E149" s="24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3"/>
    </row>
    <row r="150" spans="1:17" ht="14.25">
      <c r="A150" s="23" t="s">
        <v>1503</v>
      </c>
      <c r="B150" s="24">
        <v>141</v>
      </c>
      <c r="C150" s="26">
        <v>37379</v>
      </c>
      <c r="D150" s="24">
        <v>1</v>
      </c>
      <c r="E150" s="24">
        <v>9</v>
      </c>
      <c r="F150" s="27">
        <v>50.533</v>
      </c>
      <c r="G150" s="27">
        <v>3.012</v>
      </c>
      <c r="H150" s="27">
        <v>13.09</v>
      </c>
      <c r="I150" s="27">
        <v>12.056</v>
      </c>
      <c r="J150" s="27">
        <v>0.189</v>
      </c>
      <c r="K150" s="27">
        <v>6.157</v>
      </c>
      <c r="L150" s="27">
        <v>10.807</v>
      </c>
      <c r="M150" s="27">
        <v>2.412</v>
      </c>
      <c r="N150" s="27">
        <v>0.548</v>
      </c>
      <c r="O150" s="27">
        <v>0.324</v>
      </c>
      <c r="P150" s="27">
        <v>99.128</v>
      </c>
      <c r="Q150" s="23"/>
    </row>
    <row r="151" spans="1:17" ht="14.25">
      <c r="A151" s="23" t="s">
        <v>1503</v>
      </c>
      <c r="B151" s="24">
        <v>142</v>
      </c>
      <c r="C151" s="26">
        <v>37379</v>
      </c>
      <c r="D151" s="24">
        <v>1</v>
      </c>
      <c r="E151" s="24">
        <v>9</v>
      </c>
      <c r="F151" s="27">
        <v>50.163</v>
      </c>
      <c r="G151" s="27">
        <v>2.48</v>
      </c>
      <c r="H151" s="27">
        <v>13.268</v>
      </c>
      <c r="I151" s="27">
        <v>10.934</v>
      </c>
      <c r="J151" s="27">
        <v>0.189</v>
      </c>
      <c r="K151" s="27">
        <v>8.006</v>
      </c>
      <c r="L151" s="27">
        <v>11.084</v>
      </c>
      <c r="M151" s="27">
        <v>2.282</v>
      </c>
      <c r="N151" s="27">
        <v>0.428</v>
      </c>
      <c r="O151" s="27">
        <v>0.236</v>
      </c>
      <c r="P151" s="27">
        <v>99.07</v>
      </c>
      <c r="Q151" s="23" t="s">
        <v>1512</v>
      </c>
    </row>
    <row r="152" spans="1:17" ht="14.25">
      <c r="A152" s="23" t="s">
        <v>1503</v>
      </c>
      <c r="B152" s="24">
        <v>143</v>
      </c>
      <c r="C152" s="26">
        <v>37379</v>
      </c>
      <c r="D152" s="24">
        <v>1</v>
      </c>
      <c r="E152" s="24">
        <v>9</v>
      </c>
      <c r="F152" s="27">
        <v>50.559</v>
      </c>
      <c r="G152" s="27">
        <v>2.493</v>
      </c>
      <c r="H152" s="27">
        <v>13.248</v>
      </c>
      <c r="I152" s="27">
        <v>11.213</v>
      </c>
      <c r="J152" s="27">
        <v>0.245</v>
      </c>
      <c r="K152" s="27">
        <v>7.901</v>
      </c>
      <c r="L152" s="27">
        <v>11.181</v>
      </c>
      <c r="M152" s="27">
        <v>2.109</v>
      </c>
      <c r="N152" s="27">
        <v>0.449</v>
      </c>
      <c r="O152" s="27">
        <v>0.257</v>
      </c>
      <c r="P152" s="27">
        <v>99.655</v>
      </c>
      <c r="Q152" s="23" t="s">
        <v>1513</v>
      </c>
    </row>
    <row r="153" spans="1:17" ht="14.25">
      <c r="A153" s="23" t="s">
        <v>1503</v>
      </c>
      <c r="B153" s="24">
        <v>144</v>
      </c>
      <c r="C153" s="26">
        <v>37379</v>
      </c>
      <c r="D153" s="24">
        <v>1</v>
      </c>
      <c r="E153" s="24">
        <v>9</v>
      </c>
      <c r="F153" s="27">
        <v>50.679</v>
      </c>
      <c r="G153" s="27">
        <v>2.919</v>
      </c>
      <c r="H153" s="27">
        <v>13.246</v>
      </c>
      <c r="I153" s="27">
        <v>12.41</v>
      </c>
      <c r="J153" s="27">
        <v>0.219</v>
      </c>
      <c r="K153" s="27">
        <v>6.096</v>
      </c>
      <c r="L153" s="27">
        <v>10.718</v>
      </c>
      <c r="M153" s="27">
        <v>2.351</v>
      </c>
      <c r="N153" s="27">
        <v>0.552</v>
      </c>
      <c r="O153" s="27">
        <v>0.284</v>
      </c>
      <c r="P153" s="27">
        <v>99.474</v>
      </c>
      <c r="Q153" s="23" t="s">
        <v>1378</v>
      </c>
    </row>
    <row r="154" spans="1:17" ht="14.25">
      <c r="A154" s="23" t="s">
        <v>1503</v>
      </c>
      <c r="B154" s="24">
        <v>145</v>
      </c>
      <c r="C154" s="26">
        <v>37379</v>
      </c>
      <c r="D154" s="24">
        <v>1</v>
      </c>
      <c r="E154" s="24">
        <v>9</v>
      </c>
      <c r="F154" s="27">
        <v>50.769</v>
      </c>
      <c r="G154" s="27">
        <v>3.026</v>
      </c>
      <c r="H154" s="27">
        <v>13.278</v>
      </c>
      <c r="I154" s="27">
        <v>11.958</v>
      </c>
      <c r="J154" s="27">
        <v>0.178</v>
      </c>
      <c r="K154" s="27">
        <v>5.948</v>
      </c>
      <c r="L154" s="27">
        <v>10.741</v>
      </c>
      <c r="M154" s="27">
        <v>2.436</v>
      </c>
      <c r="N154" s="27">
        <v>0.552</v>
      </c>
      <c r="O154" s="27">
        <v>0.316</v>
      </c>
      <c r="P154" s="27">
        <v>99.202</v>
      </c>
      <c r="Q154" s="23" t="s">
        <v>1359</v>
      </c>
    </row>
    <row r="155" spans="1:17" ht="14.25">
      <c r="A155" s="23" t="s">
        <v>1503</v>
      </c>
      <c r="B155" s="24">
        <v>146</v>
      </c>
      <c r="C155" s="26">
        <v>37379</v>
      </c>
      <c r="D155" s="24">
        <v>1</v>
      </c>
      <c r="E155" s="24">
        <v>9</v>
      </c>
      <c r="F155" s="27">
        <v>50.974</v>
      </c>
      <c r="G155" s="27">
        <v>3.127</v>
      </c>
      <c r="H155" s="27">
        <v>13.202</v>
      </c>
      <c r="I155" s="27">
        <v>12.065</v>
      </c>
      <c r="J155" s="27">
        <v>0.245</v>
      </c>
      <c r="K155" s="27">
        <v>6.11</v>
      </c>
      <c r="L155" s="27">
        <v>10.667</v>
      </c>
      <c r="M155" s="27">
        <v>2.335</v>
      </c>
      <c r="N155" s="27">
        <v>0.551</v>
      </c>
      <c r="O155" s="27">
        <v>0.346</v>
      </c>
      <c r="P155" s="27">
        <v>99.622</v>
      </c>
      <c r="Q155" s="23"/>
    </row>
    <row r="156" spans="1:17" ht="14.25">
      <c r="A156" s="23" t="s">
        <v>1503</v>
      </c>
      <c r="B156" s="24">
        <v>147</v>
      </c>
      <c r="C156" s="26">
        <v>37379</v>
      </c>
      <c r="D156" s="24">
        <v>1</v>
      </c>
      <c r="E156" s="24">
        <v>9</v>
      </c>
      <c r="F156" s="27">
        <v>51.008</v>
      </c>
      <c r="G156" s="27">
        <v>2.903</v>
      </c>
      <c r="H156" s="27">
        <v>13.159</v>
      </c>
      <c r="I156" s="27">
        <v>12.148</v>
      </c>
      <c r="J156" s="27">
        <v>0.319</v>
      </c>
      <c r="K156" s="27">
        <v>6.106</v>
      </c>
      <c r="L156" s="27">
        <v>10.688</v>
      </c>
      <c r="M156" s="27">
        <v>2.376</v>
      </c>
      <c r="N156" s="27">
        <v>0.571</v>
      </c>
      <c r="O156" s="27">
        <v>0.299</v>
      </c>
      <c r="P156" s="27">
        <v>99.577</v>
      </c>
      <c r="Q156" s="23"/>
    </row>
    <row r="157" spans="1:17" ht="14.25">
      <c r="A157" s="23" t="s">
        <v>1503</v>
      </c>
      <c r="B157" s="24">
        <v>148</v>
      </c>
      <c r="C157" s="26">
        <v>37379</v>
      </c>
      <c r="D157" s="24">
        <v>1</v>
      </c>
      <c r="E157" s="24">
        <v>9</v>
      </c>
      <c r="F157" s="27">
        <v>50.736</v>
      </c>
      <c r="G157" s="27">
        <v>3.106</v>
      </c>
      <c r="H157" s="27">
        <v>13.26</v>
      </c>
      <c r="I157" s="27">
        <v>12.405</v>
      </c>
      <c r="J157" s="27">
        <v>0.182</v>
      </c>
      <c r="K157" s="27">
        <v>6.217</v>
      </c>
      <c r="L157" s="27">
        <v>10.774</v>
      </c>
      <c r="M157" s="27">
        <v>2.302</v>
      </c>
      <c r="N157" s="27">
        <v>0.551</v>
      </c>
      <c r="O157" s="27">
        <v>0.311</v>
      </c>
      <c r="P157" s="27">
        <v>99.844</v>
      </c>
      <c r="Q157" s="23" t="s">
        <v>436</v>
      </c>
    </row>
    <row r="158" spans="1:17" ht="14.25">
      <c r="A158" s="23" t="s">
        <v>1503</v>
      </c>
      <c r="B158" s="24">
        <v>149</v>
      </c>
      <c r="C158" s="26">
        <v>37379</v>
      </c>
      <c r="D158" s="24">
        <v>1</v>
      </c>
      <c r="E158" s="24">
        <v>9</v>
      </c>
      <c r="F158" s="27">
        <v>50.337</v>
      </c>
      <c r="G158" s="27">
        <v>2.911</v>
      </c>
      <c r="H158" s="27">
        <v>13.206</v>
      </c>
      <c r="I158" s="27">
        <v>11.717</v>
      </c>
      <c r="J158" s="27">
        <v>0.241</v>
      </c>
      <c r="K158" s="27">
        <v>6.176</v>
      </c>
      <c r="L158" s="27">
        <v>10.632</v>
      </c>
      <c r="M158" s="27">
        <v>2.402</v>
      </c>
      <c r="N158" s="27">
        <v>0.531</v>
      </c>
      <c r="O158" s="27">
        <v>0.319</v>
      </c>
      <c r="P158" s="27">
        <v>98.472</v>
      </c>
      <c r="Q158" s="23" t="s">
        <v>436</v>
      </c>
    </row>
    <row r="159" spans="1:17" ht="14.25">
      <c r="A159" s="23" t="s">
        <v>1503</v>
      </c>
      <c r="B159" s="24">
        <v>150</v>
      </c>
      <c r="C159" s="26">
        <v>37379</v>
      </c>
      <c r="D159" s="24">
        <v>1</v>
      </c>
      <c r="E159" s="24">
        <v>9</v>
      </c>
      <c r="F159" s="27">
        <v>50.547</v>
      </c>
      <c r="G159" s="27">
        <v>2.982</v>
      </c>
      <c r="H159" s="27">
        <v>13.303</v>
      </c>
      <c r="I159" s="27">
        <v>12.141</v>
      </c>
      <c r="J159" s="27">
        <v>0.16</v>
      </c>
      <c r="K159" s="27">
        <v>6.17</v>
      </c>
      <c r="L159" s="27">
        <v>10.607</v>
      </c>
      <c r="M159" s="27">
        <v>2.438</v>
      </c>
      <c r="N159" s="27">
        <v>0.552</v>
      </c>
      <c r="O159" s="27">
        <v>0.351</v>
      </c>
      <c r="P159" s="27">
        <v>99.251</v>
      </c>
      <c r="Q159" s="23"/>
    </row>
    <row r="160" spans="1:17" ht="14.25">
      <c r="A160" s="23" t="s">
        <v>1503</v>
      </c>
      <c r="B160" s="24">
        <v>151</v>
      </c>
      <c r="C160" s="26">
        <v>37379</v>
      </c>
      <c r="D160" s="24">
        <v>1</v>
      </c>
      <c r="E160" s="24">
        <v>9</v>
      </c>
      <c r="F160" s="27">
        <v>50.019</v>
      </c>
      <c r="G160" s="27">
        <v>2.453</v>
      </c>
      <c r="H160" s="27">
        <v>13.061</v>
      </c>
      <c r="I160" s="27">
        <v>11.167</v>
      </c>
      <c r="J160" s="27">
        <v>0.156</v>
      </c>
      <c r="K160" s="27">
        <v>8.921</v>
      </c>
      <c r="L160" s="27">
        <v>10.84</v>
      </c>
      <c r="M160" s="27">
        <v>2.102</v>
      </c>
      <c r="N160" s="27">
        <v>0.437</v>
      </c>
      <c r="O160" s="27">
        <v>0.224</v>
      </c>
      <c r="P160" s="27">
        <v>99.38</v>
      </c>
      <c r="Q160" s="23"/>
    </row>
    <row r="161" spans="1:17" ht="14.25">
      <c r="A161" s="23" t="s">
        <v>1503</v>
      </c>
      <c r="B161" s="24">
        <v>152</v>
      </c>
      <c r="C161" s="26">
        <v>37379</v>
      </c>
      <c r="D161" s="24">
        <v>1</v>
      </c>
      <c r="E161" s="24">
        <v>9</v>
      </c>
      <c r="F161" s="27">
        <v>50.64</v>
      </c>
      <c r="G161" s="27">
        <v>2.435</v>
      </c>
      <c r="H161" s="27">
        <v>13.158</v>
      </c>
      <c r="I161" s="27">
        <v>10.813</v>
      </c>
      <c r="J161" s="27">
        <v>0.175</v>
      </c>
      <c r="K161" s="27">
        <v>8.906</v>
      </c>
      <c r="L161" s="27">
        <v>10.74</v>
      </c>
      <c r="M161" s="27">
        <v>2.222</v>
      </c>
      <c r="N161" s="27">
        <v>0.402</v>
      </c>
      <c r="O161" s="27">
        <v>0.243</v>
      </c>
      <c r="P161" s="27">
        <v>99.734</v>
      </c>
      <c r="Q161" s="23"/>
    </row>
    <row r="162" spans="1:17" ht="14.25">
      <c r="A162" s="23" t="s">
        <v>1503</v>
      </c>
      <c r="B162" s="24">
        <v>153</v>
      </c>
      <c r="C162" s="26">
        <v>37379</v>
      </c>
      <c r="D162" s="24">
        <v>1</v>
      </c>
      <c r="E162" s="24">
        <v>9</v>
      </c>
      <c r="F162" s="27">
        <v>51.111</v>
      </c>
      <c r="G162" s="27">
        <v>3.048</v>
      </c>
      <c r="H162" s="27">
        <v>13.099</v>
      </c>
      <c r="I162" s="27">
        <v>12.237</v>
      </c>
      <c r="J162" s="27">
        <v>0.186</v>
      </c>
      <c r="K162" s="27">
        <v>6.019</v>
      </c>
      <c r="L162" s="27">
        <v>10.522</v>
      </c>
      <c r="M162" s="27">
        <v>2.233</v>
      </c>
      <c r="N162" s="27">
        <v>0.541</v>
      </c>
      <c r="O162" s="27">
        <v>0.331</v>
      </c>
      <c r="P162" s="27">
        <v>99.327</v>
      </c>
      <c r="Q162" s="23"/>
    </row>
    <row r="163" spans="1:17" ht="14.25">
      <c r="A163" s="23" t="s">
        <v>1503</v>
      </c>
      <c r="B163" s="24">
        <v>154</v>
      </c>
      <c r="C163" s="26">
        <v>37379</v>
      </c>
      <c r="D163" s="24">
        <v>1</v>
      </c>
      <c r="E163" s="24">
        <v>9</v>
      </c>
      <c r="F163" s="27">
        <v>50.703</v>
      </c>
      <c r="G163" s="27">
        <v>2.772</v>
      </c>
      <c r="H163" s="27">
        <v>13.681</v>
      </c>
      <c r="I163" s="27">
        <v>10.952</v>
      </c>
      <c r="J163" s="27">
        <v>0.123</v>
      </c>
      <c r="K163" s="27">
        <v>7.124</v>
      </c>
      <c r="L163" s="27">
        <v>11.142</v>
      </c>
      <c r="M163" s="27">
        <v>2.299</v>
      </c>
      <c r="N163" s="27">
        <v>0.493</v>
      </c>
      <c r="O163" s="27">
        <v>0.263</v>
      </c>
      <c r="P163" s="27">
        <v>99.552</v>
      </c>
      <c r="Q163" s="23"/>
    </row>
    <row r="164" spans="1:17" ht="14.25">
      <c r="A164" s="23" t="s">
        <v>1503</v>
      </c>
      <c r="B164" s="24">
        <v>155</v>
      </c>
      <c r="C164" s="26">
        <v>37379</v>
      </c>
      <c r="D164" s="24">
        <v>1</v>
      </c>
      <c r="E164" s="24">
        <v>9</v>
      </c>
      <c r="F164" s="27">
        <v>50.871</v>
      </c>
      <c r="G164" s="27">
        <v>2.69</v>
      </c>
      <c r="H164" s="27">
        <v>13.648</v>
      </c>
      <c r="I164" s="27">
        <v>10.804</v>
      </c>
      <c r="J164" s="27">
        <v>0.145</v>
      </c>
      <c r="K164" s="27">
        <v>7.151</v>
      </c>
      <c r="L164" s="27">
        <v>10.998</v>
      </c>
      <c r="M164" s="27">
        <v>2.202</v>
      </c>
      <c r="N164" s="27">
        <v>0.485</v>
      </c>
      <c r="O164" s="27">
        <v>0.247</v>
      </c>
      <c r="P164" s="27">
        <v>99.241</v>
      </c>
      <c r="Q164" s="23"/>
    </row>
    <row r="165" spans="1:17" ht="14.25">
      <c r="A165" s="23" t="s">
        <v>1503</v>
      </c>
      <c r="B165" s="24">
        <v>156</v>
      </c>
      <c r="C165" s="26">
        <v>37379</v>
      </c>
      <c r="D165" s="24">
        <v>1</v>
      </c>
      <c r="E165" s="24">
        <v>9</v>
      </c>
      <c r="F165" s="27">
        <v>50.895</v>
      </c>
      <c r="G165" s="27">
        <v>3.021</v>
      </c>
      <c r="H165" s="27">
        <v>13.209</v>
      </c>
      <c r="I165" s="27">
        <v>12.126</v>
      </c>
      <c r="J165" s="27">
        <v>0.186</v>
      </c>
      <c r="K165" s="27">
        <v>6.161</v>
      </c>
      <c r="L165" s="27">
        <v>10.558</v>
      </c>
      <c r="M165" s="27">
        <v>2.456</v>
      </c>
      <c r="N165" s="27">
        <v>0.565</v>
      </c>
      <c r="O165" s="27">
        <v>0.262</v>
      </c>
      <c r="P165" s="27">
        <v>99.439</v>
      </c>
      <c r="Q165" s="23"/>
    </row>
  </sheetData>
  <sheetProtection/>
  <mergeCells count="2">
    <mergeCell ref="A2:Q2"/>
    <mergeCell ref="A1:Q1"/>
  </mergeCells>
  <printOptions/>
  <pageMargins left="0.7" right="0.7" top="0.75" bottom="0.75" header="0.3" footer="0.3"/>
  <pageSetup horizontalDpi="200" verticalDpi="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87"/>
  <sheetViews>
    <sheetView zoomScale="76" zoomScaleNormal="76" zoomScalePageLayoutView="0" workbookViewId="0" topLeftCell="A1">
      <pane ySplit="3" topLeftCell="A4" activePane="bottomLeft" state="frozen"/>
      <selection pane="topLeft" activeCell="A1" sqref="A1"/>
      <selection pane="bottomLeft" activeCell="A1" sqref="A1:Q1"/>
    </sheetView>
  </sheetViews>
  <sheetFormatPr defaultColWidth="9.140625" defaultRowHeight="15"/>
  <cols>
    <col min="1" max="1" width="12.57421875" style="0" customWidth="1"/>
    <col min="2" max="2" width="9.140625" style="1" customWidth="1"/>
    <col min="3" max="3" width="14.7109375" style="5" customWidth="1"/>
    <col min="4" max="4" width="11.421875" style="1" customWidth="1"/>
    <col min="5" max="5" width="11.57421875" style="1" customWidth="1"/>
    <col min="6" max="16" width="9.140625" style="1" customWidth="1"/>
    <col min="17" max="17" width="12.140625" style="0" customWidth="1"/>
  </cols>
  <sheetData>
    <row r="1" spans="1:17" ht="14.25">
      <c r="A1" s="72" t="s">
        <v>1582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21" customHeight="1">
      <c r="A2" s="77" t="s">
        <v>1569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4.25">
      <c r="A3" s="106" t="s">
        <v>1354</v>
      </c>
      <c r="B3" s="98" t="s">
        <v>1514</v>
      </c>
      <c r="C3" s="105" t="s">
        <v>149</v>
      </c>
      <c r="D3" s="98" t="s">
        <v>150</v>
      </c>
      <c r="E3" s="98" t="s">
        <v>1357</v>
      </c>
      <c r="F3" s="98" t="s">
        <v>1199</v>
      </c>
      <c r="G3" s="98" t="s">
        <v>1200</v>
      </c>
      <c r="H3" s="98" t="s">
        <v>1201</v>
      </c>
      <c r="I3" s="98" t="s">
        <v>1327</v>
      </c>
      <c r="J3" s="98" t="s">
        <v>1204</v>
      </c>
      <c r="K3" s="98" t="s">
        <v>1314</v>
      </c>
      <c r="L3" s="98" t="s">
        <v>1328</v>
      </c>
      <c r="M3" s="98" t="s">
        <v>1206</v>
      </c>
      <c r="N3" s="98" t="s">
        <v>1207</v>
      </c>
      <c r="O3" s="98" t="s">
        <v>1208</v>
      </c>
      <c r="P3" s="98" t="s">
        <v>1210</v>
      </c>
      <c r="Q3" s="106" t="s">
        <v>486</v>
      </c>
    </row>
    <row r="4" spans="1:17" ht="14.25">
      <c r="A4" s="23"/>
      <c r="B4" s="24"/>
      <c r="C4" s="26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3"/>
    </row>
    <row r="5" spans="1:17" ht="14.25">
      <c r="A5" s="23" t="s">
        <v>1515</v>
      </c>
      <c r="B5" s="24">
        <v>32</v>
      </c>
      <c r="C5" s="26">
        <v>37371</v>
      </c>
      <c r="D5" s="24">
        <v>1</v>
      </c>
      <c r="E5" s="24">
        <v>0.5</v>
      </c>
      <c r="F5" s="27">
        <v>50.289</v>
      </c>
      <c r="G5" s="27">
        <v>2.51</v>
      </c>
      <c r="H5" s="27">
        <v>13.515</v>
      </c>
      <c r="I5" s="27">
        <v>10.795</v>
      </c>
      <c r="J5" s="27">
        <v>0.18</v>
      </c>
      <c r="K5" s="27">
        <v>7.611</v>
      </c>
      <c r="L5" s="27">
        <v>11.119</v>
      </c>
      <c r="M5" s="27">
        <v>2.266</v>
      </c>
      <c r="N5" s="27">
        <v>0.403</v>
      </c>
      <c r="O5" s="27">
        <v>0.249</v>
      </c>
      <c r="P5" s="27">
        <v>98.937</v>
      </c>
      <c r="Q5" s="89" t="s">
        <v>1507</v>
      </c>
    </row>
    <row r="6" spans="1:17" ht="14.25">
      <c r="A6" s="23" t="s">
        <v>1515</v>
      </c>
      <c r="B6" s="24">
        <v>33</v>
      </c>
      <c r="C6" s="26">
        <v>37371</v>
      </c>
      <c r="D6" s="24">
        <v>1</v>
      </c>
      <c r="E6" s="24">
        <v>0.5</v>
      </c>
      <c r="F6" s="27">
        <v>50.421</v>
      </c>
      <c r="G6" s="27">
        <v>2.122</v>
      </c>
      <c r="H6" s="27">
        <v>13.219</v>
      </c>
      <c r="I6" s="27">
        <v>10.791</v>
      </c>
      <c r="J6" s="27">
        <v>0.159</v>
      </c>
      <c r="K6" s="27">
        <v>8.7</v>
      </c>
      <c r="L6" s="27">
        <v>10.423</v>
      </c>
      <c r="M6" s="27">
        <v>2.117</v>
      </c>
      <c r="N6" s="27">
        <v>0.342</v>
      </c>
      <c r="O6" s="27">
        <v>0.221</v>
      </c>
      <c r="P6" s="27">
        <v>98.515</v>
      </c>
      <c r="Q6" s="89" t="s">
        <v>1359</v>
      </c>
    </row>
    <row r="7" spans="1:17" ht="14.25">
      <c r="A7" s="23" t="s">
        <v>1515</v>
      </c>
      <c r="B7" s="24">
        <v>34</v>
      </c>
      <c r="C7" s="26">
        <v>37371</v>
      </c>
      <c r="D7" s="24">
        <v>1</v>
      </c>
      <c r="E7" s="24">
        <v>0.5</v>
      </c>
      <c r="F7" s="27">
        <v>50.62</v>
      </c>
      <c r="G7" s="27">
        <v>2.225</v>
      </c>
      <c r="H7" s="27">
        <v>12.789</v>
      </c>
      <c r="I7" s="27">
        <v>10.92</v>
      </c>
      <c r="J7" s="27">
        <v>0.192</v>
      </c>
      <c r="K7" s="27">
        <v>8.885</v>
      </c>
      <c r="L7" s="27">
        <v>10.51</v>
      </c>
      <c r="M7" s="27">
        <v>2.157</v>
      </c>
      <c r="N7" s="27">
        <v>0.384</v>
      </c>
      <c r="O7" s="27">
        <v>0.257</v>
      </c>
      <c r="P7" s="27">
        <v>98.939</v>
      </c>
      <c r="Q7" s="23"/>
    </row>
    <row r="8" spans="1:17" ht="14.25">
      <c r="A8" s="23" t="s">
        <v>1515</v>
      </c>
      <c r="B8" s="24">
        <v>35</v>
      </c>
      <c r="C8" s="26">
        <v>37371</v>
      </c>
      <c r="D8" s="24">
        <v>1</v>
      </c>
      <c r="E8" s="24">
        <v>0.5</v>
      </c>
      <c r="F8" s="27">
        <v>50.057</v>
      </c>
      <c r="G8" s="27">
        <v>2.134</v>
      </c>
      <c r="H8" s="27">
        <v>12.611</v>
      </c>
      <c r="I8" s="27">
        <v>10.985</v>
      </c>
      <c r="J8" s="27">
        <v>0.209</v>
      </c>
      <c r="K8" s="27">
        <v>9.956</v>
      </c>
      <c r="L8" s="27">
        <v>10.271</v>
      </c>
      <c r="M8" s="27">
        <v>1.99</v>
      </c>
      <c r="N8" s="27">
        <v>0.367</v>
      </c>
      <c r="O8" s="27">
        <v>0.236</v>
      </c>
      <c r="P8" s="27">
        <v>98.816</v>
      </c>
      <c r="Q8" s="23"/>
    </row>
    <row r="9" spans="1:17" ht="14.25">
      <c r="A9" s="23" t="s">
        <v>1515</v>
      </c>
      <c r="B9" s="24">
        <v>36</v>
      </c>
      <c r="C9" s="26">
        <v>37371</v>
      </c>
      <c r="D9" s="24">
        <v>1</v>
      </c>
      <c r="E9" s="24">
        <v>0.5</v>
      </c>
      <c r="F9" s="27">
        <v>50.426</v>
      </c>
      <c r="G9" s="27">
        <v>2.221</v>
      </c>
      <c r="H9" s="27">
        <v>12.556</v>
      </c>
      <c r="I9" s="27">
        <v>11.06</v>
      </c>
      <c r="J9" s="27">
        <v>0.208</v>
      </c>
      <c r="K9" s="27">
        <v>9.878</v>
      </c>
      <c r="L9" s="27">
        <v>10.296</v>
      </c>
      <c r="M9" s="27">
        <v>2.087</v>
      </c>
      <c r="N9" s="27">
        <v>0.373</v>
      </c>
      <c r="O9" s="27">
        <v>0.22</v>
      </c>
      <c r="P9" s="27">
        <v>99.325</v>
      </c>
      <c r="Q9" s="23"/>
    </row>
    <row r="10" spans="1:17" ht="14.25">
      <c r="A10" s="23" t="s">
        <v>1515</v>
      </c>
      <c r="B10" s="24">
        <v>37</v>
      </c>
      <c r="C10" s="26">
        <v>37371</v>
      </c>
      <c r="D10" s="24">
        <v>1</v>
      </c>
      <c r="E10" s="24">
        <v>0.5</v>
      </c>
      <c r="F10" s="27">
        <v>49.662</v>
      </c>
      <c r="G10" s="27">
        <v>2.132</v>
      </c>
      <c r="H10" s="27">
        <v>11.941</v>
      </c>
      <c r="I10" s="27">
        <v>11.193</v>
      </c>
      <c r="J10" s="27">
        <v>0.183</v>
      </c>
      <c r="K10" s="27">
        <v>10.988</v>
      </c>
      <c r="L10" s="27">
        <v>9.913</v>
      </c>
      <c r="M10" s="27">
        <v>1.969</v>
      </c>
      <c r="N10" s="27">
        <v>0.369</v>
      </c>
      <c r="O10" s="27">
        <v>0.265</v>
      </c>
      <c r="P10" s="27">
        <v>98.615</v>
      </c>
      <c r="Q10" s="23"/>
    </row>
    <row r="11" spans="1:17" ht="14.25">
      <c r="A11" s="23" t="s">
        <v>1515</v>
      </c>
      <c r="B11" s="24">
        <v>38</v>
      </c>
      <c r="C11" s="26">
        <v>37371</v>
      </c>
      <c r="D11" s="24">
        <v>1</v>
      </c>
      <c r="E11" s="24">
        <v>0.5</v>
      </c>
      <c r="F11" s="27">
        <v>50.017</v>
      </c>
      <c r="G11" s="27">
        <v>2.163</v>
      </c>
      <c r="H11" s="27">
        <v>12.746</v>
      </c>
      <c r="I11" s="27">
        <v>11.033</v>
      </c>
      <c r="J11" s="27">
        <v>0.204</v>
      </c>
      <c r="K11" s="27">
        <v>9.716</v>
      </c>
      <c r="L11" s="27">
        <v>10.287</v>
      </c>
      <c r="M11" s="27">
        <v>2.07</v>
      </c>
      <c r="N11" s="27">
        <v>0.383</v>
      </c>
      <c r="O11" s="27">
        <v>0.234</v>
      </c>
      <c r="P11" s="27">
        <v>98.853</v>
      </c>
      <c r="Q11" s="23"/>
    </row>
    <row r="12" spans="1:17" ht="14.25">
      <c r="A12" s="23" t="s">
        <v>1515</v>
      </c>
      <c r="B12" s="24">
        <v>39</v>
      </c>
      <c r="C12" s="26">
        <v>37371</v>
      </c>
      <c r="D12" s="24">
        <v>1</v>
      </c>
      <c r="E12" s="24">
        <v>0.5</v>
      </c>
      <c r="F12" s="27">
        <v>50.84</v>
      </c>
      <c r="G12" s="27">
        <v>2.203</v>
      </c>
      <c r="H12" s="27">
        <v>13.117</v>
      </c>
      <c r="I12" s="27">
        <v>11.151</v>
      </c>
      <c r="J12" s="27">
        <v>0.217</v>
      </c>
      <c r="K12" s="27">
        <v>8.675</v>
      </c>
      <c r="L12" s="27">
        <v>10.566</v>
      </c>
      <c r="M12" s="27">
        <v>2.056</v>
      </c>
      <c r="N12" s="27">
        <v>0.366</v>
      </c>
      <c r="O12" s="27">
        <v>0.198</v>
      </c>
      <c r="P12" s="27">
        <v>99.389</v>
      </c>
      <c r="Q12" s="23"/>
    </row>
    <row r="13" spans="1:17" ht="14.25">
      <c r="A13" s="23" t="s">
        <v>1515</v>
      </c>
      <c r="B13" s="24">
        <v>40</v>
      </c>
      <c r="C13" s="26">
        <v>37371</v>
      </c>
      <c r="D13" s="24">
        <v>1</v>
      </c>
      <c r="E13" s="24">
        <v>0.5</v>
      </c>
      <c r="F13" s="27">
        <v>49.673</v>
      </c>
      <c r="G13" s="27">
        <v>2.131</v>
      </c>
      <c r="H13" s="27">
        <v>12.04</v>
      </c>
      <c r="I13" s="27">
        <v>10.727</v>
      </c>
      <c r="J13" s="27">
        <v>0.176</v>
      </c>
      <c r="K13" s="27">
        <v>10.867</v>
      </c>
      <c r="L13" s="27">
        <v>9.887</v>
      </c>
      <c r="M13" s="27">
        <v>1.958</v>
      </c>
      <c r="N13" s="27">
        <v>0.372</v>
      </c>
      <c r="O13" s="27">
        <v>0.252</v>
      </c>
      <c r="P13" s="27">
        <v>98.083</v>
      </c>
      <c r="Q13" s="23"/>
    </row>
    <row r="14" spans="1:17" ht="14.25">
      <c r="A14" s="23" t="s">
        <v>1515</v>
      </c>
      <c r="B14" s="24">
        <v>41</v>
      </c>
      <c r="C14" s="26">
        <v>37371</v>
      </c>
      <c r="D14" s="24">
        <v>1</v>
      </c>
      <c r="E14" s="24">
        <v>0.5</v>
      </c>
      <c r="F14" s="27">
        <v>50.331</v>
      </c>
      <c r="G14" s="27">
        <v>2.368</v>
      </c>
      <c r="H14" s="27">
        <v>13.52</v>
      </c>
      <c r="I14" s="27">
        <v>10.664</v>
      </c>
      <c r="J14" s="27">
        <v>0.194</v>
      </c>
      <c r="K14" s="27">
        <v>7.672</v>
      </c>
      <c r="L14" s="27">
        <v>11.113</v>
      </c>
      <c r="M14" s="27">
        <v>2.319</v>
      </c>
      <c r="N14" s="27">
        <v>0.413</v>
      </c>
      <c r="O14" s="27">
        <v>0.276</v>
      </c>
      <c r="P14" s="27">
        <v>98.87</v>
      </c>
      <c r="Q14" s="23"/>
    </row>
    <row r="15" spans="1:17" ht="14.25">
      <c r="A15" s="23" t="s">
        <v>1515</v>
      </c>
      <c r="B15" s="24">
        <v>42</v>
      </c>
      <c r="C15" s="26">
        <v>37371</v>
      </c>
      <c r="D15" s="24">
        <v>1</v>
      </c>
      <c r="E15" s="24">
        <v>0.5</v>
      </c>
      <c r="F15" s="27">
        <v>50.045</v>
      </c>
      <c r="G15" s="27">
        <v>2.147</v>
      </c>
      <c r="H15" s="27">
        <v>12.529</v>
      </c>
      <c r="I15" s="27">
        <v>10.688</v>
      </c>
      <c r="J15" s="27">
        <v>0.189</v>
      </c>
      <c r="K15" s="27">
        <v>9.864</v>
      </c>
      <c r="L15" s="27">
        <v>10.312</v>
      </c>
      <c r="M15" s="27">
        <v>1.997</v>
      </c>
      <c r="N15" s="27">
        <v>0.367</v>
      </c>
      <c r="O15" s="27">
        <v>0.267</v>
      </c>
      <c r="P15" s="27">
        <v>98.405</v>
      </c>
      <c r="Q15" s="23"/>
    </row>
    <row r="16" spans="1:17" s="17" customFormat="1" ht="14.25">
      <c r="A16" s="89" t="s">
        <v>1515</v>
      </c>
      <c r="B16" s="91">
        <v>43</v>
      </c>
      <c r="C16" s="26">
        <v>37371</v>
      </c>
      <c r="D16" s="24">
        <v>1</v>
      </c>
      <c r="E16" s="24">
        <v>0.5</v>
      </c>
      <c r="F16" s="110">
        <v>49.338</v>
      </c>
      <c r="G16" s="110">
        <v>3.136</v>
      </c>
      <c r="H16" s="110">
        <v>13.849</v>
      </c>
      <c r="I16" s="110">
        <v>10.4</v>
      </c>
      <c r="J16" s="110">
        <v>0.185</v>
      </c>
      <c r="K16" s="110">
        <v>6.614</v>
      </c>
      <c r="L16" s="110">
        <v>11.252</v>
      </c>
      <c r="M16" s="110">
        <v>2.468</v>
      </c>
      <c r="N16" s="110">
        <v>0.761</v>
      </c>
      <c r="O16" s="110">
        <v>0.349</v>
      </c>
      <c r="P16" s="110">
        <v>98.352</v>
      </c>
      <c r="Q16" s="89" t="s">
        <v>1516</v>
      </c>
    </row>
    <row r="17" spans="1:17" s="17" customFormat="1" ht="14.25">
      <c r="A17" s="89" t="s">
        <v>1517</v>
      </c>
      <c r="B17" s="91">
        <v>44</v>
      </c>
      <c r="C17" s="26">
        <v>37371</v>
      </c>
      <c r="D17" s="24">
        <v>1</v>
      </c>
      <c r="E17" s="24">
        <v>0.5</v>
      </c>
      <c r="F17" s="110">
        <v>49.243</v>
      </c>
      <c r="G17" s="110">
        <v>3.024</v>
      </c>
      <c r="H17" s="110">
        <v>13.841</v>
      </c>
      <c r="I17" s="110">
        <v>10.862</v>
      </c>
      <c r="J17" s="110">
        <v>0.191</v>
      </c>
      <c r="K17" s="110">
        <v>6.622</v>
      </c>
      <c r="L17" s="110">
        <v>11.328</v>
      </c>
      <c r="M17" s="110">
        <v>2.579</v>
      </c>
      <c r="N17" s="110">
        <v>0.723</v>
      </c>
      <c r="O17" s="110">
        <v>0.372</v>
      </c>
      <c r="P17" s="110">
        <v>98.785</v>
      </c>
      <c r="Q17" s="89" t="s">
        <v>1516</v>
      </c>
    </row>
    <row r="18" spans="1:18" ht="14.25">
      <c r="A18" s="89" t="s">
        <v>1515</v>
      </c>
      <c r="B18" s="91">
        <v>2</v>
      </c>
      <c r="C18" s="26">
        <v>37371</v>
      </c>
      <c r="D18" s="24">
        <v>1</v>
      </c>
      <c r="E18" s="24">
        <v>0.5</v>
      </c>
      <c r="F18" s="110">
        <v>49.2905</v>
      </c>
      <c r="G18" s="110">
        <v>3.08</v>
      </c>
      <c r="H18" s="110">
        <v>13.844999999999999</v>
      </c>
      <c r="I18" s="110">
        <v>10.631</v>
      </c>
      <c r="J18" s="110">
        <v>0.188</v>
      </c>
      <c r="K18" s="110">
        <v>6.618</v>
      </c>
      <c r="L18" s="110">
        <v>11.29</v>
      </c>
      <c r="M18" s="110">
        <v>2.5235000000000003</v>
      </c>
      <c r="N18" s="110">
        <v>0.742</v>
      </c>
      <c r="O18" s="110">
        <v>0.3605</v>
      </c>
      <c r="P18" s="110">
        <v>98.5685</v>
      </c>
      <c r="Q18" s="89" t="s">
        <v>1516</v>
      </c>
      <c r="R18" s="17"/>
    </row>
    <row r="19" spans="1:17" ht="14.25">
      <c r="A19" s="23" t="s">
        <v>1515</v>
      </c>
      <c r="B19" s="24">
        <v>45</v>
      </c>
      <c r="C19" s="26">
        <v>37371</v>
      </c>
      <c r="D19" s="24">
        <v>1</v>
      </c>
      <c r="E19" s="24">
        <v>0.5</v>
      </c>
      <c r="F19" s="27">
        <v>50.384</v>
      </c>
      <c r="G19" s="27">
        <v>2.257</v>
      </c>
      <c r="H19" s="27">
        <v>12.398</v>
      </c>
      <c r="I19" s="27">
        <v>10.971</v>
      </c>
      <c r="J19" s="27">
        <v>0.158</v>
      </c>
      <c r="K19" s="27">
        <v>9.959</v>
      </c>
      <c r="L19" s="27">
        <v>10.285</v>
      </c>
      <c r="M19" s="27">
        <v>2.01</v>
      </c>
      <c r="N19" s="27">
        <v>0.371</v>
      </c>
      <c r="O19" s="27">
        <v>0.169</v>
      </c>
      <c r="P19" s="27">
        <v>98.962</v>
      </c>
      <c r="Q19" s="23"/>
    </row>
    <row r="20" spans="1:17" ht="14.25">
      <c r="A20" s="23" t="s">
        <v>1515</v>
      </c>
      <c r="B20" s="24">
        <v>46</v>
      </c>
      <c r="C20" s="26">
        <v>37371</v>
      </c>
      <c r="D20" s="24">
        <v>1</v>
      </c>
      <c r="E20" s="24">
        <v>0.5</v>
      </c>
      <c r="F20" s="27">
        <v>50.664</v>
      </c>
      <c r="G20" s="27">
        <v>2.19</v>
      </c>
      <c r="H20" s="27">
        <v>12.954</v>
      </c>
      <c r="I20" s="27">
        <v>10.965</v>
      </c>
      <c r="J20" s="27">
        <v>0.163</v>
      </c>
      <c r="K20" s="27">
        <v>8.794</v>
      </c>
      <c r="L20" s="27">
        <v>10.488</v>
      </c>
      <c r="M20" s="27">
        <v>2.167</v>
      </c>
      <c r="N20" s="27">
        <v>0.342</v>
      </c>
      <c r="O20" s="27">
        <v>0.21</v>
      </c>
      <c r="P20" s="27">
        <v>98.937</v>
      </c>
      <c r="Q20" s="23"/>
    </row>
    <row r="21" spans="1:17" ht="14.25">
      <c r="A21" s="23" t="s">
        <v>1515</v>
      </c>
      <c r="B21" s="24">
        <v>47</v>
      </c>
      <c r="C21" s="26">
        <v>37371</v>
      </c>
      <c r="D21" s="24">
        <v>1</v>
      </c>
      <c r="E21" s="24">
        <v>0.5</v>
      </c>
      <c r="F21" s="27">
        <v>50.445</v>
      </c>
      <c r="G21" s="27">
        <v>2.194</v>
      </c>
      <c r="H21" s="27">
        <v>12.568</v>
      </c>
      <c r="I21" s="27">
        <v>11.199</v>
      </c>
      <c r="J21" s="27">
        <v>0.184</v>
      </c>
      <c r="K21" s="27">
        <v>9.862</v>
      </c>
      <c r="L21" s="27">
        <v>10.263</v>
      </c>
      <c r="M21" s="27">
        <v>2.029</v>
      </c>
      <c r="N21" s="27">
        <v>0.352</v>
      </c>
      <c r="O21" s="27">
        <v>0.218</v>
      </c>
      <c r="P21" s="27">
        <v>99.314</v>
      </c>
      <c r="Q21" s="23"/>
    </row>
    <row r="22" spans="1:17" ht="14.25">
      <c r="A22" s="23" t="s">
        <v>1515</v>
      </c>
      <c r="B22" s="24">
        <v>48</v>
      </c>
      <c r="C22" s="26">
        <v>37371</v>
      </c>
      <c r="D22" s="24">
        <v>1</v>
      </c>
      <c r="E22" s="24">
        <v>0.5</v>
      </c>
      <c r="F22" s="27">
        <v>50.129</v>
      </c>
      <c r="G22" s="27">
        <v>2.448</v>
      </c>
      <c r="H22" s="27">
        <v>12.791</v>
      </c>
      <c r="I22" s="27">
        <v>11.11</v>
      </c>
      <c r="J22" s="27">
        <v>0.182</v>
      </c>
      <c r="K22" s="27">
        <v>9.332</v>
      </c>
      <c r="L22" s="27">
        <v>10.539</v>
      </c>
      <c r="M22" s="27">
        <v>2.122</v>
      </c>
      <c r="N22" s="27">
        <v>0.447</v>
      </c>
      <c r="O22" s="27">
        <v>0.236</v>
      </c>
      <c r="P22" s="27">
        <v>99.336</v>
      </c>
      <c r="Q22" s="23"/>
    </row>
    <row r="23" spans="1:17" ht="14.25">
      <c r="A23" s="23" t="s">
        <v>1515</v>
      </c>
      <c r="B23" s="24">
        <v>49</v>
      </c>
      <c r="C23" s="26">
        <v>37371</v>
      </c>
      <c r="D23" s="24">
        <v>1</v>
      </c>
      <c r="E23" s="24">
        <v>0.5</v>
      </c>
      <c r="F23" s="27">
        <v>50.188</v>
      </c>
      <c r="G23" s="27">
        <v>2.149</v>
      </c>
      <c r="H23" s="27">
        <v>12.55</v>
      </c>
      <c r="I23" s="27">
        <v>10.732</v>
      </c>
      <c r="J23" s="27">
        <v>0.16</v>
      </c>
      <c r="K23" s="27">
        <v>9.616</v>
      </c>
      <c r="L23" s="27">
        <v>10.27</v>
      </c>
      <c r="M23" s="27">
        <v>1.992</v>
      </c>
      <c r="N23" s="27">
        <v>0.374</v>
      </c>
      <c r="O23" s="27">
        <v>0.174</v>
      </c>
      <c r="P23" s="27">
        <v>98.205</v>
      </c>
      <c r="Q23" s="23"/>
    </row>
    <row r="24" spans="1:17" ht="14.25">
      <c r="A24" s="23"/>
      <c r="B24" s="24"/>
      <c r="C24" s="26"/>
      <c r="D24" s="24" t="s">
        <v>436</v>
      </c>
      <c r="E24" s="24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3"/>
    </row>
    <row r="25" spans="1:17" ht="14.25">
      <c r="A25" s="23" t="s">
        <v>1518</v>
      </c>
      <c r="B25" s="24">
        <v>115</v>
      </c>
      <c r="C25" s="26">
        <v>36762</v>
      </c>
      <c r="D25" s="24">
        <v>1</v>
      </c>
      <c r="E25" s="24">
        <v>1</v>
      </c>
      <c r="F25" s="27">
        <v>50.086</v>
      </c>
      <c r="G25" s="27">
        <v>2.277</v>
      </c>
      <c r="H25" s="27">
        <v>12.367</v>
      </c>
      <c r="I25" s="27">
        <v>11.212</v>
      </c>
      <c r="J25" s="27">
        <v>0.106</v>
      </c>
      <c r="K25" s="27">
        <v>9.789</v>
      </c>
      <c r="L25" s="27">
        <v>10.159</v>
      </c>
      <c r="M25" s="27">
        <v>1.98</v>
      </c>
      <c r="N25" s="27">
        <v>0.392</v>
      </c>
      <c r="O25" s="27">
        <v>0.229</v>
      </c>
      <c r="P25" s="27">
        <v>98.597</v>
      </c>
      <c r="Q25" s="23"/>
    </row>
    <row r="26" spans="1:17" ht="14.25">
      <c r="A26" s="23" t="s">
        <v>1518</v>
      </c>
      <c r="B26" s="24">
        <v>116</v>
      </c>
      <c r="C26" s="26">
        <v>36762</v>
      </c>
      <c r="D26" s="24">
        <v>1</v>
      </c>
      <c r="E26" s="24">
        <v>1</v>
      </c>
      <c r="F26" s="27">
        <v>50.233</v>
      </c>
      <c r="G26" s="27">
        <v>2.319</v>
      </c>
      <c r="H26" s="27">
        <v>12.519</v>
      </c>
      <c r="I26" s="27">
        <v>11.286</v>
      </c>
      <c r="J26" s="27">
        <v>0.2</v>
      </c>
      <c r="K26" s="27">
        <v>9.543</v>
      </c>
      <c r="L26" s="27">
        <v>10.537</v>
      </c>
      <c r="M26" s="27">
        <v>2.065</v>
      </c>
      <c r="N26" s="27">
        <v>0.386</v>
      </c>
      <c r="O26" s="27">
        <v>0.2</v>
      </c>
      <c r="P26" s="27">
        <v>99.288</v>
      </c>
      <c r="Q26" s="23"/>
    </row>
    <row r="27" spans="1:17" ht="14.25">
      <c r="A27" s="23" t="s">
        <v>1518</v>
      </c>
      <c r="B27" s="24">
        <v>117</v>
      </c>
      <c r="C27" s="26">
        <v>36762</v>
      </c>
      <c r="D27" s="24">
        <v>1</v>
      </c>
      <c r="E27" s="24">
        <v>1</v>
      </c>
      <c r="F27" s="27">
        <v>50.298</v>
      </c>
      <c r="G27" s="27">
        <v>2.221</v>
      </c>
      <c r="H27" s="27">
        <v>12.496</v>
      </c>
      <c r="I27" s="27">
        <v>11.3</v>
      </c>
      <c r="J27" s="27">
        <v>0.173</v>
      </c>
      <c r="K27" s="27">
        <v>9.974</v>
      </c>
      <c r="L27" s="27">
        <v>10.266</v>
      </c>
      <c r="M27" s="27">
        <v>1.944</v>
      </c>
      <c r="N27" s="27">
        <v>0.374</v>
      </c>
      <c r="O27" s="27">
        <v>0.216</v>
      </c>
      <c r="P27" s="27">
        <v>99.262</v>
      </c>
      <c r="Q27" s="23"/>
    </row>
    <row r="28" spans="1:17" ht="14.25">
      <c r="A28" s="23" t="s">
        <v>1518</v>
      </c>
      <c r="B28" s="24">
        <v>118</v>
      </c>
      <c r="C28" s="26">
        <v>36762</v>
      </c>
      <c r="D28" s="24">
        <v>1</v>
      </c>
      <c r="E28" s="24">
        <v>1</v>
      </c>
      <c r="F28" s="27">
        <v>50.612</v>
      </c>
      <c r="G28" s="27">
        <v>2.21</v>
      </c>
      <c r="H28" s="27">
        <v>12.542</v>
      </c>
      <c r="I28" s="27">
        <v>11.095</v>
      </c>
      <c r="J28" s="27">
        <v>0.166</v>
      </c>
      <c r="K28" s="27">
        <v>9.427</v>
      </c>
      <c r="L28" s="27">
        <v>10.553</v>
      </c>
      <c r="M28" s="27">
        <v>2.035</v>
      </c>
      <c r="N28" s="27">
        <v>0.368</v>
      </c>
      <c r="O28" s="27">
        <v>0.22</v>
      </c>
      <c r="P28" s="27">
        <v>99.228</v>
      </c>
      <c r="Q28" s="23"/>
    </row>
    <row r="29" spans="1:17" ht="14.25">
      <c r="A29" s="23" t="s">
        <v>1518</v>
      </c>
      <c r="B29" s="24">
        <v>119</v>
      </c>
      <c r="C29" s="26">
        <v>36762</v>
      </c>
      <c r="D29" s="24">
        <v>1</v>
      </c>
      <c r="E29" s="24">
        <v>1</v>
      </c>
      <c r="F29" s="27">
        <v>50.272</v>
      </c>
      <c r="G29" s="27">
        <v>2.119</v>
      </c>
      <c r="H29" s="27">
        <v>12.383</v>
      </c>
      <c r="I29" s="27">
        <v>11.002</v>
      </c>
      <c r="J29" s="27">
        <v>0.23</v>
      </c>
      <c r="K29" s="27">
        <v>10.085</v>
      </c>
      <c r="L29" s="27">
        <v>10.277</v>
      </c>
      <c r="M29" s="27">
        <v>1.92</v>
      </c>
      <c r="N29" s="27">
        <v>0.391</v>
      </c>
      <c r="O29" s="27">
        <v>0.26</v>
      </c>
      <c r="P29" s="27">
        <v>98.939</v>
      </c>
      <c r="Q29" s="23"/>
    </row>
    <row r="30" spans="1:17" ht="14.25">
      <c r="A30" s="23" t="s">
        <v>1518</v>
      </c>
      <c r="B30" s="24">
        <v>120</v>
      </c>
      <c r="C30" s="26">
        <v>36762</v>
      </c>
      <c r="D30" s="24">
        <v>1</v>
      </c>
      <c r="E30" s="24">
        <v>1</v>
      </c>
      <c r="F30" s="27">
        <v>50.649</v>
      </c>
      <c r="G30" s="27">
        <v>2.326</v>
      </c>
      <c r="H30" s="27">
        <v>12.486</v>
      </c>
      <c r="I30" s="27">
        <v>11.121</v>
      </c>
      <c r="J30" s="27">
        <v>0.158</v>
      </c>
      <c r="K30" s="27">
        <v>9.283</v>
      </c>
      <c r="L30" s="27">
        <v>10.565</v>
      </c>
      <c r="M30" s="27">
        <v>1.903</v>
      </c>
      <c r="N30" s="27">
        <v>0.381</v>
      </c>
      <c r="O30" s="27">
        <v>0.25</v>
      </c>
      <c r="P30" s="27">
        <v>99.122</v>
      </c>
      <c r="Q30" s="23"/>
    </row>
    <row r="31" spans="1:17" ht="14.25">
      <c r="A31" s="23" t="s">
        <v>1518</v>
      </c>
      <c r="B31" s="24">
        <v>121</v>
      </c>
      <c r="C31" s="26">
        <v>36762</v>
      </c>
      <c r="D31" s="24">
        <v>1</v>
      </c>
      <c r="E31" s="24">
        <v>1</v>
      </c>
      <c r="F31" s="27">
        <v>50.632</v>
      </c>
      <c r="G31" s="27">
        <v>2.209</v>
      </c>
      <c r="H31" s="27">
        <v>12.631</v>
      </c>
      <c r="I31" s="27">
        <v>11.053</v>
      </c>
      <c r="J31" s="27">
        <v>0.189</v>
      </c>
      <c r="K31" s="27">
        <v>9.362</v>
      </c>
      <c r="L31" s="27">
        <v>10.521</v>
      </c>
      <c r="M31" s="27">
        <v>1.972</v>
      </c>
      <c r="N31" s="27">
        <v>0.381</v>
      </c>
      <c r="O31" s="27">
        <v>0.237</v>
      </c>
      <c r="P31" s="27">
        <v>99.187</v>
      </c>
      <c r="Q31" s="23"/>
    </row>
    <row r="32" spans="1:17" ht="14.25">
      <c r="A32" s="23" t="s">
        <v>1518</v>
      </c>
      <c r="B32" s="24">
        <v>122</v>
      </c>
      <c r="C32" s="26">
        <v>36762</v>
      </c>
      <c r="D32" s="24">
        <v>1</v>
      </c>
      <c r="E32" s="24">
        <v>1</v>
      </c>
      <c r="F32" s="27">
        <v>50.922</v>
      </c>
      <c r="G32" s="27">
        <v>2.253</v>
      </c>
      <c r="H32" s="27">
        <v>12.794</v>
      </c>
      <c r="I32" s="27">
        <v>10.614</v>
      </c>
      <c r="J32" s="27">
        <v>0.193</v>
      </c>
      <c r="K32" s="27">
        <v>9.289</v>
      </c>
      <c r="L32" s="27">
        <v>10.6</v>
      </c>
      <c r="M32" s="27">
        <v>2.017</v>
      </c>
      <c r="N32" s="27">
        <v>0.373</v>
      </c>
      <c r="O32" s="27">
        <v>0.235</v>
      </c>
      <c r="P32" s="27">
        <v>99.29</v>
      </c>
      <c r="Q32" s="23"/>
    </row>
    <row r="33" spans="1:17" ht="14.25">
      <c r="A33" s="23" t="s">
        <v>1518</v>
      </c>
      <c r="B33" s="24">
        <v>123</v>
      </c>
      <c r="C33" s="26">
        <v>36762</v>
      </c>
      <c r="D33" s="24">
        <v>1</v>
      </c>
      <c r="E33" s="24">
        <v>1</v>
      </c>
      <c r="F33" s="27">
        <v>50.158</v>
      </c>
      <c r="G33" s="27">
        <v>2.097</v>
      </c>
      <c r="H33" s="27">
        <v>12.237</v>
      </c>
      <c r="I33" s="27">
        <v>11.272</v>
      </c>
      <c r="J33" s="27">
        <v>0.188</v>
      </c>
      <c r="K33" s="27">
        <v>10.006</v>
      </c>
      <c r="L33" s="27">
        <v>10.172</v>
      </c>
      <c r="M33" s="27">
        <v>1.956</v>
      </c>
      <c r="N33" s="27">
        <v>0.38</v>
      </c>
      <c r="O33" s="27">
        <v>0.21</v>
      </c>
      <c r="P33" s="27">
        <v>98.676</v>
      </c>
      <c r="Q33" s="23"/>
    </row>
    <row r="34" spans="1:17" ht="14.25">
      <c r="A34" s="23" t="s">
        <v>1518</v>
      </c>
      <c r="B34" s="24">
        <v>124</v>
      </c>
      <c r="C34" s="26">
        <v>36762</v>
      </c>
      <c r="D34" s="24">
        <v>1</v>
      </c>
      <c r="E34" s="24">
        <v>1</v>
      </c>
      <c r="F34" s="27">
        <v>50.361</v>
      </c>
      <c r="G34" s="27">
        <v>2.155</v>
      </c>
      <c r="H34" s="27">
        <v>12.465</v>
      </c>
      <c r="I34" s="27">
        <v>11.518</v>
      </c>
      <c r="J34" s="27">
        <v>0.196</v>
      </c>
      <c r="K34" s="27">
        <v>10.046</v>
      </c>
      <c r="L34" s="27">
        <v>10.522</v>
      </c>
      <c r="M34" s="27">
        <v>1.875</v>
      </c>
      <c r="N34" s="27">
        <v>0.375</v>
      </c>
      <c r="O34" s="27">
        <v>0.184</v>
      </c>
      <c r="P34" s="27">
        <v>99.697</v>
      </c>
      <c r="Q34" s="23"/>
    </row>
    <row r="35" spans="1:17" ht="14.25">
      <c r="A35" s="23" t="s">
        <v>1518</v>
      </c>
      <c r="B35" s="24">
        <v>125</v>
      </c>
      <c r="C35" s="26">
        <v>36762</v>
      </c>
      <c r="D35" s="24">
        <v>1</v>
      </c>
      <c r="E35" s="24">
        <v>1</v>
      </c>
      <c r="F35" s="27">
        <v>50.584</v>
      </c>
      <c r="G35" s="27">
        <v>2.239</v>
      </c>
      <c r="H35" s="27">
        <v>12.57</v>
      </c>
      <c r="I35" s="27">
        <v>10.827</v>
      </c>
      <c r="J35" s="27">
        <v>0.2</v>
      </c>
      <c r="K35" s="27">
        <v>9.95</v>
      </c>
      <c r="L35" s="27">
        <v>10.408</v>
      </c>
      <c r="M35" s="27">
        <v>1.95</v>
      </c>
      <c r="N35" s="27">
        <v>0.368</v>
      </c>
      <c r="O35" s="27">
        <v>0.204</v>
      </c>
      <c r="P35" s="27">
        <v>99.3</v>
      </c>
      <c r="Q35" s="23"/>
    </row>
    <row r="36" spans="1:17" ht="14.25">
      <c r="A36" s="23" t="s">
        <v>1518</v>
      </c>
      <c r="B36" s="24">
        <v>126</v>
      </c>
      <c r="C36" s="26">
        <v>36762</v>
      </c>
      <c r="D36" s="24">
        <v>1</v>
      </c>
      <c r="E36" s="24">
        <v>1</v>
      </c>
      <c r="F36" s="27">
        <v>50.537</v>
      </c>
      <c r="G36" s="27">
        <v>2.054</v>
      </c>
      <c r="H36" s="27">
        <v>12.404</v>
      </c>
      <c r="I36" s="27">
        <v>11.449</v>
      </c>
      <c r="J36" s="27">
        <v>0.17</v>
      </c>
      <c r="K36" s="27">
        <v>10.433</v>
      </c>
      <c r="L36" s="27">
        <v>10.55</v>
      </c>
      <c r="M36" s="27">
        <v>1.982</v>
      </c>
      <c r="N36" s="27">
        <v>0.373</v>
      </c>
      <c r="O36" s="27">
        <v>0.211</v>
      </c>
      <c r="P36" s="27">
        <v>100.163</v>
      </c>
      <c r="Q36" s="23"/>
    </row>
    <row r="37" spans="1:17" ht="14.25">
      <c r="A37" s="23" t="s">
        <v>1518</v>
      </c>
      <c r="B37" s="24">
        <v>127</v>
      </c>
      <c r="C37" s="26">
        <v>36762</v>
      </c>
      <c r="D37" s="24">
        <v>1</v>
      </c>
      <c r="E37" s="24">
        <v>1</v>
      </c>
      <c r="F37" s="27">
        <v>50.366</v>
      </c>
      <c r="G37" s="27">
        <v>2.198</v>
      </c>
      <c r="H37" s="27">
        <v>12.388</v>
      </c>
      <c r="I37" s="27">
        <v>11.044</v>
      </c>
      <c r="J37" s="27">
        <v>0.173</v>
      </c>
      <c r="K37" s="27">
        <v>10.007</v>
      </c>
      <c r="L37" s="27">
        <v>10.341</v>
      </c>
      <c r="M37" s="27">
        <v>1.961</v>
      </c>
      <c r="N37" s="27">
        <v>0.372</v>
      </c>
      <c r="O37" s="27">
        <v>0.22</v>
      </c>
      <c r="P37" s="27">
        <v>99.07</v>
      </c>
      <c r="Q37" s="23"/>
    </row>
    <row r="38" spans="1:17" ht="14.25">
      <c r="A38" s="23" t="s">
        <v>1518</v>
      </c>
      <c r="B38" s="24">
        <v>128</v>
      </c>
      <c r="C38" s="26">
        <v>36762</v>
      </c>
      <c r="D38" s="24">
        <v>1</v>
      </c>
      <c r="E38" s="24">
        <v>1</v>
      </c>
      <c r="F38" s="27">
        <v>50.463</v>
      </c>
      <c r="G38" s="27">
        <v>2.231</v>
      </c>
      <c r="H38" s="27">
        <v>12.585</v>
      </c>
      <c r="I38" s="27">
        <v>11.24</v>
      </c>
      <c r="J38" s="27">
        <v>0.226</v>
      </c>
      <c r="K38" s="27">
        <v>9.416</v>
      </c>
      <c r="L38" s="27">
        <v>10.633</v>
      </c>
      <c r="M38" s="27">
        <v>1.847</v>
      </c>
      <c r="N38" s="27">
        <v>0.347</v>
      </c>
      <c r="O38" s="27">
        <v>0.186</v>
      </c>
      <c r="P38" s="27">
        <v>99.174</v>
      </c>
      <c r="Q38" s="23"/>
    </row>
    <row r="39" spans="1:17" ht="14.25">
      <c r="A39" s="23"/>
      <c r="B39" s="24"/>
      <c r="C39" s="26"/>
      <c r="D39" s="24" t="s">
        <v>436</v>
      </c>
      <c r="E39" s="24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3"/>
    </row>
    <row r="40" spans="1:17" ht="14.25">
      <c r="A40" s="23" t="s">
        <v>1519</v>
      </c>
      <c r="B40" s="24">
        <v>50</v>
      </c>
      <c r="C40" s="26">
        <v>37371</v>
      </c>
      <c r="D40" s="24">
        <v>1</v>
      </c>
      <c r="E40" s="24">
        <v>1.5</v>
      </c>
      <c r="F40" s="27">
        <v>51.346</v>
      </c>
      <c r="G40" s="27">
        <v>2.855</v>
      </c>
      <c r="H40" s="27">
        <v>13.619</v>
      </c>
      <c r="I40" s="27">
        <v>11.642</v>
      </c>
      <c r="J40" s="27">
        <v>0.208</v>
      </c>
      <c r="K40" s="27">
        <v>6.284</v>
      </c>
      <c r="L40" s="27">
        <v>10.547</v>
      </c>
      <c r="M40" s="27">
        <v>2.308</v>
      </c>
      <c r="N40" s="27">
        <v>0.486</v>
      </c>
      <c r="O40" s="27">
        <v>0.283</v>
      </c>
      <c r="P40" s="27">
        <v>99.578</v>
      </c>
      <c r="Q40" s="23"/>
    </row>
    <row r="41" spans="1:17" ht="14.25">
      <c r="A41" s="23" t="s">
        <v>1519</v>
      </c>
      <c r="B41" s="24">
        <v>51</v>
      </c>
      <c r="C41" s="26">
        <v>37371</v>
      </c>
      <c r="D41" s="24">
        <v>1</v>
      </c>
      <c r="E41" s="24">
        <v>1.5</v>
      </c>
      <c r="F41" s="27">
        <v>50.418</v>
      </c>
      <c r="G41" s="27">
        <v>2.238</v>
      </c>
      <c r="H41" s="27">
        <v>12.722</v>
      </c>
      <c r="I41" s="27">
        <v>10.643</v>
      </c>
      <c r="J41" s="27">
        <v>0.166</v>
      </c>
      <c r="K41" s="27">
        <v>8.95</v>
      </c>
      <c r="L41" s="27">
        <v>10.533</v>
      </c>
      <c r="M41" s="27">
        <v>1.999</v>
      </c>
      <c r="N41" s="27">
        <v>0.384</v>
      </c>
      <c r="O41" s="27">
        <v>0.236</v>
      </c>
      <c r="P41" s="27">
        <v>98.289</v>
      </c>
      <c r="Q41" s="23"/>
    </row>
    <row r="42" spans="1:17" ht="14.25">
      <c r="A42" s="23" t="s">
        <v>1519</v>
      </c>
      <c r="B42" s="24">
        <v>52</v>
      </c>
      <c r="C42" s="26">
        <v>37371</v>
      </c>
      <c r="D42" s="24">
        <v>1</v>
      </c>
      <c r="E42" s="24">
        <v>1.5</v>
      </c>
      <c r="F42" s="27">
        <v>50.463</v>
      </c>
      <c r="G42" s="27">
        <v>2.243</v>
      </c>
      <c r="H42" s="27">
        <v>12.684</v>
      </c>
      <c r="I42" s="27">
        <v>10.961</v>
      </c>
      <c r="J42" s="27">
        <v>0.233</v>
      </c>
      <c r="K42" s="27">
        <v>9.684</v>
      </c>
      <c r="L42" s="27">
        <v>10.254</v>
      </c>
      <c r="M42" s="27">
        <v>2.045</v>
      </c>
      <c r="N42" s="27">
        <v>0.379</v>
      </c>
      <c r="O42" s="27">
        <v>0.204</v>
      </c>
      <c r="P42" s="27">
        <v>99.15</v>
      </c>
      <c r="Q42" s="23"/>
    </row>
    <row r="43" spans="1:17" ht="14.25">
      <c r="A43" s="23" t="s">
        <v>1519</v>
      </c>
      <c r="B43" s="24">
        <v>53</v>
      </c>
      <c r="C43" s="26">
        <v>37371</v>
      </c>
      <c r="D43" s="24">
        <v>1</v>
      </c>
      <c r="E43" s="24">
        <v>1.5</v>
      </c>
      <c r="F43" s="27">
        <v>50.092</v>
      </c>
      <c r="G43" s="27">
        <v>2.144</v>
      </c>
      <c r="H43" s="27">
        <v>12.564</v>
      </c>
      <c r="I43" s="27">
        <v>10.698</v>
      </c>
      <c r="J43" s="27">
        <v>0.203</v>
      </c>
      <c r="K43" s="27">
        <v>9.902</v>
      </c>
      <c r="L43" s="27">
        <v>10.216</v>
      </c>
      <c r="M43" s="27">
        <v>2.046</v>
      </c>
      <c r="N43" s="27">
        <v>0.378</v>
      </c>
      <c r="O43" s="27">
        <v>0.228</v>
      </c>
      <c r="P43" s="27">
        <v>98.471</v>
      </c>
      <c r="Q43" s="23"/>
    </row>
    <row r="44" spans="1:17" ht="14.25">
      <c r="A44" s="23" t="s">
        <v>1519</v>
      </c>
      <c r="B44" s="24">
        <v>54</v>
      </c>
      <c r="C44" s="26">
        <v>37371</v>
      </c>
      <c r="D44" s="24">
        <v>1</v>
      </c>
      <c r="E44" s="24">
        <v>1.5</v>
      </c>
      <c r="F44" s="27">
        <v>50.501</v>
      </c>
      <c r="G44" s="27">
        <v>2.168</v>
      </c>
      <c r="H44" s="27">
        <v>12.744</v>
      </c>
      <c r="I44" s="27">
        <v>11.006</v>
      </c>
      <c r="J44" s="27">
        <v>0.184</v>
      </c>
      <c r="K44" s="27">
        <v>9.787</v>
      </c>
      <c r="L44" s="27">
        <v>10.313</v>
      </c>
      <c r="M44" s="27">
        <v>2.011</v>
      </c>
      <c r="N44" s="27">
        <v>0.36</v>
      </c>
      <c r="O44" s="27">
        <v>0.215</v>
      </c>
      <c r="P44" s="27">
        <v>99.289</v>
      </c>
      <c r="Q44" s="23"/>
    </row>
    <row r="45" spans="1:17" ht="14.25">
      <c r="A45" s="23" t="s">
        <v>1519</v>
      </c>
      <c r="B45" s="24">
        <v>55</v>
      </c>
      <c r="C45" s="26">
        <v>37371</v>
      </c>
      <c r="D45" s="24">
        <v>1</v>
      </c>
      <c r="E45" s="24">
        <v>1.5</v>
      </c>
      <c r="F45" s="27">
        <v>50.447</v>
      </c>
      <c r="G45" s="27">
        <v>2.306</v>
      </c>
      <c r="H45" s="27">
        <v>13.061</v>
      </c>
      <c r="I45" s="27">
        <v>10.529</v>
      </c>
      <c r="J45" s="27">
        <v>0.214</v>
      </c>
      <c r="K45" s="27">
        <v>8.404</v>
      </c>
      <c r="L45" s="27">
        <v>10.616</v>
      </c>
      <c r="M45" s="27">
        <v>2.056</v>
      </c>
      <c r="N45" s="27">
        <v>0.383</v>
      </c>
      <c r="O45" s="27">
        <v>0.187</v>
      </c>
      <c r="P45" s="27">
        <v>98.203</v>
      </c>
      <c r="Q45" s="23"/>
    </row>
    <row r="46" spans="1:17" ht="14.25">
      <c r="A46" s="23" t="s">
        <v>1519</v>
      </c>
      <c r="B46" s="24">
        <v>56</v>
      </c>
      <c r="C46" s="26">
        <v>37371</v>
      </c>
      <c r="D46" s="24">
        <v>1</v>
      </c>
      <c r="E46" s="24">
        <v>1.5</v>
      </c>
      <c r="F46" s="27">
        <v>50.535</v>
      </c>
      <c r="G46" s="27">
        <v>2.147</v>
      </c>
      <c r="H46" s="27">
        <v>12.7</v>
      </c>
      <c r="I46" s="27">
        <v>10.815</v>
      </c>
      <c r="J46" s="27">
        <v>0.191</v>
      </c>
      <c r="K46" s="27">
        <v>9.631</v>
      </c>
      <c r="L46" s="27">
        <v>10.348</v>
      </c>
      <c r="M46" s="27">
        <v>2.152</v>
      </c>
      <c r="N46" s="27">
        <v>0.36</v>
      </c>
      <c r="O46" s="27">
        <v>0.227</v>
      </c>
      <c r="P46" s="27">
        <v>99.106</v>
      </c>
      <c r="Q46" s="23"/>
    </row>
    <row r="47" spans="1:17" ht="14.25">
      <c r="A47" s="23" t="s">
        <v>1519</v>
      </c>
      <c r="B47" s="24">
        <v>57</v>
      </c>
      <c r="C47" s="26">
        <v>37371</v>
      </c>
      <c r="D47" s="24">
        <v>1</v>
      </c>
      <c r="E47" s="24">
        <v>1.5</v>
      </c>
      <c r="F47" s="27">
        <v>50.284</v>
      </c>
      <c r="G47" s="27">
        <v>2.125</v>
      </c>
      <c r="H47" s="27">
        <v>12.616</v>
      </c>
      <c r="I47" s="27">
        <v>10.977</v>
      </c>
      <c r="J47" s="27">
        <v>0.186</v>
      </c>
      <c r="K47" s="27">
        <v>9.87</v>
      </c>
      <c r="L47" s="27">
        <v>10.164</v>
      </c>
      <c r="M47" s="27">
        <v>2.046</v>
      </c>
      <c r="N47" s="27">
        <v>0.359</v>
      </c>
      <c r="O47" s="27">
        <v>0.234</v>
      </c>
      <c r="P47" s="27">
        <v>98.861</v>
      </c>
      <c r="Q47" s="23"/>
    </row>
    <row r="48" spans="1:17" ht="14.25">
      <c r="A48" s="23" t="s">
        <v>1519</v>
      </c>
      <c r="B48" s="24">
        <v>58</v>
      </c>
      <c r="C48" s="26">
        <v>37371</v>
      </c>
      <c r="D48" s="24">
        <v>1</v>
      </c>
      <c r="E48" s="24">
        <v>1.5</v>
      </c>
      <c r="F48" s="27">
        <v>50.519</v>
      </c>
      <c r="G48" s="27">
        <v>2.154</v>
      </c>
      <c r="H48" s="27">
        <v>12.712</v>
      </c>
      <c r="I48" s="27">
        <v>11.024</v>
      </c>
      <c r="J48" s="27">
        <v>0.25</v>
      </c>
      <c r="K48" s="27">
        <v>9.315</v>
      </c>
      <c r="L48" s="27">
        <v>10.445</v>
      </c>
      <c r="M48" s="27">
        <v>1.965</v>
      </c>
      <c r="N48" s="27">
        <v>0.361</v>
      </c>
      <c r="O48" s="27">
        <v>0.235</v>
      </c>
      <c r="P48" s="27">
        <v>98.98</v>
      </c>
      <c r="Q48" s="23"/>
    </row>
    <row r="49" spans="1:17" ht="14.25">
      <c r="A49" s="23" t="s">
        <v>1519</v>
      </c>
      <c r="B49" s="24">
        <v>59</v>
      </c>
      <c r="C49" s="26">
        <v>37371</v>
      </c>
      <c r="D49" s="24">
        <v>1</v>
      </c>
      <c r="E49" s="24">
        <v>1.5</v>
      </c>
      <c r="F49" s="27">
        <v>51.132</v>
      </c>
      <c r="G49" s="27">
        <v>2.352</v>
      </c>
      <c r="H49" s="27">
        <v>13.618</v>
      </c>
      <c r="I49" s="27">
        <v>10.528</v>
      </c>
      <c r="J49" s="27">
        <v>0.221</v>
      </c>
      <c r="K49" s="27">
        <v>6.789</v>
      </c>
      <c r="L49" s="27">
        <v>11.139</v>
      </c>
      <c r="M49" s="27">
        <v>2.211</v>
      </c>
      <c r="N49" s="27">
        <v>0.408</v>
      </c>
      <c r="O49" s="27">
        <v>0.233</v>
      </c>
      <c r="P49" s="27">
        <v>98.631</v>
      </c>
      <c r="Q49" s="23"/>
    </row>
    <row r="50" spans="1:17" ht="14.25">
      <c r="A50" s="23" t="s">
        <v>1519</v>
      </c>
      <c r="B50" s="24">
        <v>60</v>
      </c>
      <c r="C50" s="26">
        <v>37371</v>
      </c>
      <c r="D50" s="24">
        <v>1</v>
      </c>
      <c r="E50" s="24">
        <v>1.5</v>
      </c>
      <c r="F50" s="27">
        <v>50.023</v>
      </c>
      <c r="G50" s="27">
        <v>2.125</v>
      </c>
      <c r="H50" s="27">
        <v>12.471</v>
      </c>
      <c r="I50" s="27">
        <v>10.993</v>
      </c>
      <c r="J50" s="27">
        <v>0.206</v>
      </c>
      <c r="K50" s="27">
        <v>9.997</v>
      </c>
      <c r="L50" s="27">
        <v>10.106</v>
      </c>
      <c r="M50" s="27">
        <v>2.03</v>
      </c>
      <c r="N50" s="27">
        <v>0.352</v>
      </c>
      <c r="O50" s="27">
        <v>0.217</v>
      </c>
      <c r="P50" s="27">
        <v>98.52</v>
      </c>
      <c r="Q50" s="23"/>
    </row>
    <row r="51" spans="1:17" ht="14.25">
      <c r="A51" s="23" t="s">
        <v>1519</v>
      </c>
      <c r="B51" s="24">
        <v>61</v>
      </c>
      <c r="C51" s="26">
        <v>37371</v>
      </c>
      <c r="D51" s="24">
        <v>1</v>
      </c>
      <c r="E51" s="24">
        <v>1.5</v>
      </c>
      <c r="F51" s="27">
        <v>50.288</v>
      </c>
      <c r="G51" s="27">
        <v>2.168</v>
      </c>
      <c r="H51" s="27">
        <v>12.617</v>
      </c>
      <c r="I51" s="27">
        <v>10.82</v>
      </c>
      <c r="J51" s="27">
        <v>0.171</v>
      </c>
      <c r="K51" s="27">
        <v>9.568</v>
      </c>
      <c r="L51" s="27">
        <v>10.292</v>
      </c>
      <c r="M51" s="27">
        <v>2.087</v>
      </c>
      <c r="N51" s="27">
        <v>0.378</v>
      </c>
      <c r="O51" s="27">
        <v>0.186</v>
      </c>
      <c r="P51" s="27">
        <v>98.575</v>
      </c>
      <c r="Q51" s="23"/>
    </row>
    <row r="52" spans="1:17" ht="14.25">
      <c r="A52" s="23" t="s">
        <v>1519</v>
      </c>
      <c r="B52" s="24">
        <v>62</v>
      </c>
      <c r="C52" s="26">
        <v>37371</v>
      </c>
      <c r="D52" s="24">
        <v>1</v>
      </c>
      <c r="E52" s="24">
        <v>1.5</v>
      </c>
      <c r="F52" s="27">
        <v>50.246</v>
      </c>
      <c r="G52" s="27">
        <v>2.148</v>
      </c>
      <c r="H52" s="27">
        <v>12.572</v>
      </c>
      <c r="I52" s="27">
        <v>10.881</v>
      </c>
      <c r="J52" s="27">
        <v>0.154</v>
      </c>
      <c r="K52" s="27">
        <v>9.9</v>
      </c>
      <c r="L52" s="27">
        <v>10.149</v>
      </c>
      <c r="M52" s="27">
        <v>2.052</v>
      </c>
      <c r="N52" s="27">
        <v>0.365</v>
      </c>
      <c r="O52" s="27">
        <v>0.256</v>
      </c>
      <c r="P52" s="27">
        <v>98.723</v>
      </c>
      <c r="Q52" s="23"/>
    </row>
    <row r="53" spans="1:17" ht="14.25">
      <c r="A53" s="23" t="s">
        <v>1519</v>
      </c>
      <c r="B53" s="24">
        <v>63</v>
      </c>
      <c r="C53" s="26">
        <v>37371</v>
      </c>
      <c r="D53" s="24">
        <v>1</v>
      </c>
      <c r="E53" s="24">
        <v>1.5</v>
      </c>
      <c r="F53" s="27">
        <v>51.06</v>
      </c>
      <c r="G53" s="27">
        <v>2.197</v>
      </c>
      <c r="H53" s="27">
        <v>12.899</v>
      </c>
      <c r="I53" s="27">
        <v>11.102</v>
      </c>
      <c r="J53" s="27">
        <v>0.159</v>
      </c>
      <c r="K53" s="27">
        <v>9.148</v>
      </c>
      <c r="L53" s="27">
        <v>10.532</v>
      </c>
      <c r="M53" s="27">
        <v>2.053</v>
      </c>
      <c r="N53" s="27">
        <v>0.371</v>
      </c>
      <c r="O53" s="27">
        <v>0.248</v>
      </c>
      <c r="P53" s="27">
        <v>99.769</v>
      </c>
      <c r="Q53" s="23"/>
    </row>
    <row r="54" spans="1:17" ht="14.25">
      <c r="A54" s="23" t="s">
        <v>1519</v>
      </c>
      <c r="B54" s="24">
        <v>64</v>
      </c>
      <c r="C54" s="26">
        <v>37371</v>
      </c>
      <c r="D54" s="24">
        <v>1</v>
      </c>
      <c r="E54" s="24">
        <v>1.5</v>
      </c>
      <c r="F54" s="27">
        <v>50.327</v>
      </c>
      <c r="G54" s="27">
        <v>2.135</v>
      </c>
      <c r="H54" s="27">
        <v>12.629</v>
      </c>
      <c r="I54" s="27">
        <v>11.233</v>
      </c>
      <c r="J54" s="27">
        <v>0.201</v>
      </c>
      <c r="K54" s="27">
        <v>10.07</v>
      </c>
      <c r="L54" s="27">
        <v>10.281</v>
      </c>
      <c r="M54" s="27">
        <v>2.062</v>
      </c>
      <c r="N54" s="27">
        <v>0.385</v>
      </c>
      <c r="O54" s="27">
        <v>0.261</v>
      </c>
      <c r="P54" s="27">
        <v>99.584</v>
      </c>
      <c r="Q54" s="23"/>
    </row>
    <row r="55" spans="1:17" ht="14.25">
      <c r="A55" s="23" t="s">
        <v>1519</v>
      </c>
      <c r="B55" s="24">
        <v>65</v>
      </c>
      <c r="C55" s="26">
        <v>37371</v>
      </c>
      <c r="D55" s="24">
        <v>1</v>
      </c>
      <c r="E55" s="24">
        <v>1.5</v>
      </c>
      <c r="F55" s="27">
        <v>50.764</v>
      </c>
      <c r="G55" s="27">
        <v>2.176</v>
      </c>
      <c r="H55" s="27">
        <v>13.007</v>
      </c>
      <c r="I55" s="27">
        <v>10.64</v>
      </c>
      <c r="J55" s="27">
        <v>0.174</v>
      </c>
      <c r="K55" s="27">
        <v>8.784</v>
      </c>
      <c r="L55" s="27">
        <v>10.621</v>
      </c>
      <c r="M55" s="27">
        <v>2.079</v>
      </c>
      <c r="N55" s="27">
        <v>0.374</v>
      </c>
      <c r="O55" s="27">
        <v>0.24</v>
      </c>
      <c r="P55" s="27">
        <v>98.859</v>
      </c>
      <c r="Q55" s="23"/>
    </row>
    <row r="56" spans="1:17" ht="14.25">
      <c r="A56" s="23" t="s">
        <v>1519</v>
      </c>
      <c r="B56" s="24">
        <v>66</v>
      </c>
      <c r="C56" s="26">
        <v>37371</v>
      </c>
      <c r="D56" s="24">
        <v>1</v>
      </c>
      <c r="E56" s="24">
        <v>1.5</v>
      </c>
      <c r="F56" s="27">
        <v>50.448</v>
      </c>
      <c r="G56" s="27">
        <v>2.185</v>
      </c>
      <c r="H56" s="27">
        <v>12.454</v>
      </c>
      <c r="I56" s="27">
        <v>11.238</v>
      </c>
      <c r="J56" s="27">
        <v>0.173</v>
      </c>
      <c r="K56" s="27">
        <v>9.876</v>
      </c>
      <c r="L56" s="27">
        <v>10.217</v>
      </c>
      <c r="M56" s="27">
        <v>2.039</v>
      </c>
      <c r="N56" s="27">
        <v>0.378</v>
      </c>
      <c r="O56" s="27">
        <v>0.238</v>
      </c>
      <c r="P56" s="27">
        <v>99.246</v>
      </c>
      <c r="Q56" s="23"/>
    </row>
    <row r="57" spans="1:17" ht="14.25">
      <c r="A57" s="23" t="s">
        <v>1519</v>
      </c>
      <c r="B57" s="24">
        <v>67</v>
      </c>
      <c r="C57" s="26">
        <v>37371</v>
      </c>
      <c r="D57" s="24">
        <v>1</v>
      </c>
      <c r="E57" s="24">
        <v>1.5</v>
      </c>
      <c r="F57" s="27">
        <v>50.588</v>
      </c>
      <c r="G57" s="27">
        <v>2.119</v>
      </c>
      <c r="H57" s="27">
        <v>12.644</v>
      </c>
      <c r="I57" s="27">
        <v>11.096</v>
      </c>
      <c r="J57" s="27">
        <v>0.164</v>
      </c>
      <c r="K57" s="27">
        <v>9.868</v>
      </c>
      <c r="L57" s="27">
        <v>10.234</v>
      </c>
      <c r="M57" s="27">
        <v>1.999</v>
      </c>
      <c r="N57" s="27">
        <v>0.38</v>
      </c>
      <c r="O57" s="27">
        <v>0.224</v>
      </c>
      <c r="P57" s="27">
        <v>99.316</v>
      </c>
      <c r="Q57" s="23"/>
    </row>
    <row r="58" spans="1:17" ht="14.25">
      <c r="A58" s="23" t="s">
        <v>1519</v>
      </c>
      <c r="B58" s="24">
        <v>68</v>
      </c>
      <c r="C58" s="26">
        <v>37371</v>
      </c>
      <c r="D58" s="24">
        <v>1</v>
      </c>
      <c r="E58" s="24">
        <v>1.5</v>
      </c>
      <c r="F58" s="27">
        <v>50.99</v>
      </c>
      <c r="G58" s="27">
        <v>2.224</v>
      </c>
      <c r="H58" s="27">
        <v>12.746</v>
      </c>
      <c r="I58" s="27">
        <v>10.846</v>
      </c>
      <c r="J58" s="27">
        <v>0.145</v>
      </c>
      <c r="K58" s="27">
        <v>9.275</v>
      </c>
      <c r="L58" s="27">
        <v>10.5</v>
      </c>
      <c r="M58" s="27">
        <v>2.046</v>
      </c>
      <c r="N58" s="27">
        <v>0.384</v>
      </c>
      <c r="O58" s="27">
        <v>0.216</v>
      </c>
      <c r="P58" s="27">
        <v>99.372</v>
      </c>
      <c r="Q58" s="23"/>
    </row>
    <row r="59" spans="1:17" ht="14.25">
      <c r="A59" s="23" t="s">
        <v>1519</v>
      </c>
      <c r="B59" s="24">
        <v>69</v>
      </c>
      <c r="C59" s="26">
        <v>37371</v>
      </c>
      <c r="D59" s="24">
        <v>1</v>
      </c>
      <c r="E59" s="24">
        <v>1.5</v>
      </c>
      <c r="F59" s="27">
        <v>50.843</v>
      </c>
      <c r="G59" s="27">
        <v>2.179</v>
      </c>
      <c r="H59" s="27">
        <v>13.06</v>
      </c>
      <c r="I59" s="27">
        <v>10.681</v>
      </c>
      <c r="J59" s="27">
        <v>0.171</v>
      </c>
      <c r="K59" s="27">
        <v>8.824</v>
      </c>
      <c r="L59" s="27">
        <v>10.622</v>
      </c>
      <c r="M59" s="27">
        <v>2.107</v>
      </c>
      <c r="N59" s="27">
        <v>0.391</v>
      </c>
      <c r="O59" s="27">
        <v>0.208</v>
      </c>
      <c r="P59" s="27">
        <v>99.086</v>
      </c>
      <c r="Q59" s="23"/>
    </row>
    <row r="60" spans="1:17" ht="14.25">
      <c r="A60" s="23"/>
      <c r="B60" s="24"/>
      <c r="C60" s="26"/>
      <c r="D60" s="24" t="s">
        <v>436</v>
      </c>
      <c r="E60" s="24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3"/>
    </row>
    <row r="61" spans="1:17" ht="14.25">
      <c r="A61" s="23" t="s">
        <v>1520</v>
      </c>
      <c r="B61" s="24">
        <v>129</v>
      </c>
      <c r="C61" s="26">
        <v>36762</v>
      </c>
      <c r="D61" s="24">
        <v>1</v>
      </c>
      <c r="E61" s="24">
        <v>2</v>
      </c>
      <c r="F61" s="27">
        <v>49.939</v>
      </c>
      <c r="G61" s="27">
        <v>2.11</v>
      </c>
      <c r="H61" s="27">
        <v>12.411</v>
      </c>
      <c r="I61" s="27">
        <v>11.402</v>
      </c>
      <c r="J61" s="27">
        <v>0.249</v>
      </c>
      <c r="K61" s="27">
        <v>10.326</v>
      </c>
      <c r="L61" s="27">
        <v>10.076</v>
      </c>
      <c r="M61" s="27">
        <v>1.925</v>
      </c>
      <c r="N61" s="27">
        <v>0.372</v>
      </c>
      <c r="O61" s="27">
        <v>0.21</v>
      </c>
      <c r="P61" s="27">
        <v>99.02</v>
      </c>
      <c r="Q61" s="23"/>
    </row>
    <row r="62" spans="1:17" ht="14.25">
      <c r="A62" s="23" t="s">
        <v>1520</v>
      </c>
      <c r="B62" s="24">
        <v>130</v>
      </c>
      <c r="C62" s="26">
        <v>36762</v>
      </c>
      <c r="D62" s="24">
        <v>1</v>
      </c>
      <c r="E62" s="24">
        <v>2</v>
      </c>
      <c r="F62" s="27">
        <v>49.87</v>
      </c>
      <c r="G62" s="27">
        <v>2.055</v>
      </c>
      <c r="H62" s="27">
        <v>12.198</v>
      </c>
      <c r="I62" s="27">
        <v>11.124</v>
      </c>
      <c r="J62" s="27">
        <v>0.249</v>
      </c>
      <c r="K62" s="27">
        <v>10.211</v>
      </c>
      <c r="L62" s="27">
        <v>10.122</v>
      </c>
      <c r="M62" s="27">
        <v>1.968</v>
      </c>
      <c r="N62" s="27">
        <v>0.379</v>
      </c>
      <c r="O62" s="27">
        <v>0.243</v>
      </c>
      <c r="P62" s="27">
        <v>98.419</v>
      </c>
      <c r="Q62" s="23"/>
    </row>
    <row r="63" spans="1:17" ht="14.25">
      <c r="A63" s="23" t="s">
        <v>1520</v>
      </c>
      <c r="B63" s="24">
        <v>131</v>
      </c>
      <c r="C63" s="26">
        <v>36762</v>
      </c>
      <c r="D63" s="24">
        <v>1</v>
      </c>
      <c r="E63" s="24">
        <v>2</v>
      </c>
      <c r="F63" s="27">
        <v>50.43</v>
      </c>
      <c r="G63" s="27">
        <v>2.196</v>
      </c>
      <c r="H63" s="27">
        <v>12.348</v>
      </c>
      <c r="I63" s="27">
        <v>11.011</v>
      </c>
      <c r="J63" s="27">
        <v>0.173</v>
      </c>
      <c r="K63" s="27">
        <v>9.766</v>
      </c>
      <c r="L63" s="27">
        <v>10.15</v>
      </c>
      <c r="M63" s="27">
        <v>2</v>
      </c>
      <c r="N63" s="27">
        <v>0.388</v>
      </c>
      <c r="O63" s="27">
        <v>0.21</v>
      </c>
      <c r="P63" s="27">
        <v>98.672</v>
      </c>
      <c r="Q63" s="23"/>
    </row>
    <row r="64" spans="1:17" ht="14.25">
      <c r="A64" s="23" t="s">
        <v>1520</v>
      </c>
      <c r="B64" s="24">
        <v>132</v>
      </c>
      <c r="C64" s="26">
        <v>36762</v>
      </c>
      <c r="D64" s="24">
        <v>1</v>
      </c>
      <c r="E64" s="24">
        <v>2</v>
      </c>
      <c r="F64" s="27">
        <v>49.711</v>
      </c>
      <c r="G64" s="27">
        <v>2.213</v>
      </c>
      <c r="H64" s="27">
        <v>12.058</v>
      </c>
      <c r="I64" s="27">
        <v>11.109</v>
      </c>
      <c r="J64" s="27">
        <v>0.17</v>
      </c>
      <c r="K64" s="27">
        <v>10.093</v>
      </c>
      <c r="L64" s="27">
        <v>10.339</v>
      </c>
      <c r="M64" s="27">
        <v>1.973</v>
      </c>
      <c r="N64" s="27">
        <v>0.391</v>
      </c>
      <c r="O64" s="27">
        <v>0.297</v>
      </c>
      <c r="P64" s="27">
        <v>98.354</v>
      </c>
      <c r="Q64" s="23"/>
    </row>
    <row r="65" spans="1:17" ht="14.25">
      <c r="A65" s="23" t="s">
        <v>1520</v>
      </c>
      <c r="B65" s="24">
        <v>133</v>
      </c>
      <c r="C65" s="26">
        <v>36762</v>
      </c>
      <c r="D65" s="24">
        <v>1</v>
      </c>
      <c r="E65" s="24">
        <v>2</v>
      </c>
      <c r="F65" s="27">
        <v>49.968</v>
      </c>
      <c r="G65" s="27">
        <v>2.143</v>
      </c>
      <c r="H65" s="27">
        <v>12.258</v>
      </c>
      <c r="I65" s="27">
        <v>11.379</v>
      </c>
      <c r="J65" s="27">
        <v>0.249</v>
      </c>
      <c r="K65" s="27">
        <v>10.12</v>
      </c>
      <c r="L65" s="27">
        <v>10.173</v>
      </c>
      <c r="M65" s="27">
        <v>2.032</v>
      </c>
      <c r="N65" s="27">
        <v>0.39</v>
      </c>
      <c r="O65" s="27">
        <v>0.242</v>
      </c>
      <c r="P65" s="27">
        <v>98.954</v>
      </c>
      <c r="Q65" s="23"/>
    </row>
    <row r="66" spans="1:17" ht="14.25">
      <c r="A66" s="23" t="s">
        <v>1520</v>
      </c>
      <c r="B66" s="24">
        <v>134</v>
      </c>
      <c r="C66" s="26">
        <v>36762</v>
      </c>
      <c r="D66" s="24">
        <v>1</v>
      </c>
      <c r="E66" s="24">
        <v>2</v>
      </c>
      <c r="F66" s="27">
        <v>50.173</v>
      </c>
      <c r="G66" s="27">
        <v>2.186</v>
      </c>
      <c r="H66" s="27">
        <v>12.354</v>
      </c>
      <c r="I66" s="27">
        <v>11.068</v>
      </c>
      <c r="J66" s="27">
        <v>0.151</v>
      </c>
      <c r="K66" s="27">
        <v>10.152</v>
      </c>
      <c r="L66" s="27">
        <v>10.216</v>
      </c>
      <c r="M66" s="27">
        <v>2.07</v>
      </c>
      <c r="N66" s="27">
        <v>0.388</v>
      </c>
      <c r="O66" s="27">
        <v>0.254</v>
      </c>
      <c r="P66" s="27">
        <v>99.012</v>
      </c>
      <c r="Q66" s="23"/>
    </row>
    <row r="67" spans="1:17" ht="14.25">
      <c r="A67" s="23" t="s">
        <v>1520</v>
      </c>
      <c r="B67" s="24">
        <v>135</v>
      </c>
      <c r="C67" s="26">
        <v>36762</v>
      </c>
      <c r="D67" s="24">
        <v>1</v>
      </c>
      <c r="E67" s="24">
        <v>2</v>
      </c>
      <c r="F67" s="27">
        <v>49.784</v>
      </c>
      <c r="G67" s="27">
        <v>2.04</v>
      </c>
      <c r="H67" s="27">
        <v>11.713</v>
      </c>
      <c r="I67" s="27">
        <v>11.32</v>
      </c>
      <c r="J67" s="27">
        <v>0.204</v>
      </c>
      <c r="K67" s="27">
        <v>11.767</v>
      </c>
      <c r="L67" s="27">
        <v>9.937</v>
      </c>
      <c r="M67" s="27">
        <v>1.89</v>
      </c>
      <c r="N67" s="27">
        <v>0.36</v>
      </c>
      <c r="O67" s="27">
        <v>0.286</v>
      </c>
      <c r="P67" s="27">
        <v>99.301</v>
      </c>
      <c r="Q67" s="23"/>
    </row>
    <row r="68" spans="1:17" ht="14.25">
      <c r="A68" s="23" t="s">
        <v>1520</v>
      </c>
      <c r="B68" s="24">
        <v>136</v>
      </c>
      <c r="C68" s="26">
        <v>36762</v>
      </c>
      <c r="D68" s="24">
        <v>1</v>
      </c>
      <c r="E68" s="24">
        <v>2</v>
      </c>
      <c r="F68" s="27">
        <v>50.181</v>
      </c>
      <c r="G68" s="27">
        <v>2.18</v>
      </c>
      <c r="H68" s="27">
        <v>12.43</v>
      </c>
      <c r="I68" s="27">
        <v>10.97</v>
      </c>
      <c r="J68" s="27">
        <v>0.155</v>
      </c>
      <c r="K68" s="27">
        <v>9.938</v>
      </c>
      <c r="L68" s="27">
        <v>10.356</v>
      </c>
      <c r="M68" s="27">
        <v>2.023</v>
      </c>
      <c r="N68" s="27">
        <v>0.368</v>
      </c>
      <c r="O68" s="27">
        <v>0.225</v>
      </c>
      <c r="P68" s="27">
        <v>98.826</v>
      </c>
      <c r="Q68" s="23"/>
    </row>
    <row r="69" spans="1:17" ht="14.25">
      <c r="A69" s="23" t="s">
        <v>1520</v>
      </c>
      <c r="B69" s="24">
        <v>137</v>
      </c>
      <c r="C69" s="26">
        <v>36762</v>
      </c>
      <c r="D69" s="24">
        <v>1</v>
      </c>
      <c r="E69" s="24">
        <v>2</v>
      </c>
      <c r="F69" s="27">
        <v>49.833</v>
      </c>
      <c r="G69" s="27">
        <v>2.175</v>
      </c>
      <c r="H69" s="27">
        <v>12.396</v>
      </c>
      <c r="I69" s="27">
        <v>11.247</v>
      </c>
      <c r="J69" s="27">
        <v>0.185</v>
      </c>
      <c r="K69" s="27">
        <v>9.959</v>
      </c>
      <c r="L69" s="27">
        <v>10.176</v>
      </c>
      <c r="M69" s="27">
        <v>1.968</v>
      </c>
      <c r="N69" s="27">
        <v>0.375</v>
      </c>
      <c r="O69" s="27">
        <v>0.281</v>
      </c>
      <c r="P69" s="27">
        <v>98.595</v>
      </c>
      <c r="Q69" s="23"/>
    </row>
    <row r="70" spans="1:17" ht="14.25">
      <c r="A70" s="23" t="s">
        <v>1520</v>
      </c>
      <c r="B70" s="24">
        <v>138</v>
      </c>
      <c r="C70" s="26">
        <v>36762</v>
      </c>
      <c r="D70" s="24">
        <v>1</v>
      </c>
      <c r="E70" s="24">
        <v>2</v>
      </c>
      <c r="F70" s="27">
        <v>49.877</v>
      </c>
      <c r="G70" s="27">
        <v>2.036</v>
      </c>
      <c r="H70" s="27">
        <v>12.143</v>
      </c>
      <c r="I70" s="27">
        <v>10.942</v>
      </c>
      <c r="J70" s="27">
        <v>0.181</v>
      </c>
      <c r="K70" s="27">
        <v>10.166</v>
      </c>
      <c r="L70" s="27">
        <v>10.332</v>
      </c>
      <c r="M70" s="27">
        <v>1.99</v>
      </c>
      <c r="N70" s="27">
        <v>0.372</v>
      </c>
      <c r="O70" s="27">
        <v>0.215</v>
      </c>
      <c r="P70" s="27">
        <v>98.254</v>
      </c>
      <c r="Q70" s="23"/>
    </row>
    <row r="71" spans="1:17" ht="14.25">
      <c r="A71" s="23" t="s">
        <v>1520</v>
      </c>
      <c r="B71" s="24">
        <v>139</v>
      </c>
      <c r="C71" s="26">
        <v>36762</v>
      </c>
      <c r="D71" s="24">
        <v>1</v>
      </c>
      <c r="E71" s="24">
        <v>2</v>
      </c>
      <c r="F71" s="27">
        <v>50.087</v>
      </c>
      <c r="G71" s="27">
        <v>2.162</v>
      </c>
      <c r="H71" s="27">
        <v>12.376</v>
      </c>
      <c r="I71" s="27">
        <v>11.345</v>
      </c>
      <c r="J71" s="27">
        <v>0.162</v>
      </c>
      <c r="K71" s="27">
        <v>10.18</v>
      </c>
      <c r="L71" s="27">
        <v>10.089</v>
      </c>
      <c r="M71" s="27">
        <v>1.987</v>
      </c>
      <c r="N71" s="27">
        <v>0.362</v>
      </c>
      <c r="O71" s="27">
        <v>0.226</v>
      </c>
      <c r="P71" s="27">
        <v>98.976</v>
      </c>
      <c r="Q71" s="23"/>
    </row>
    <row r="72" spans="1:17" ht="14.25">
      <c r="A72" s="23"/>
      <c r="B72" s="24"/>
      <c r="C72" s="26" t="s">
        <v>436</v>
      </c>
      <c r="D72" s="24" t="s">
        <v>436</v>
      </c>
      <c r="E72" s="24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3"/>
    </row>
    <row r="73" spans="1:17" ht="14.25">
      <c r="A73" s="23" t="s">
        <v>1521</v>
      </c>
      <c r="B73" s="24">
        <v>140</v>
      </c>
      <c r="C73" s="26">
        <v>36762</v>
      </c>
      <c r="D73" s="24">
        <v>1</v>
      </c>
      <c r="E73" s="24">
        <v>3</v>
      </c>
      <c r="F73" s="27">
        <v>50.321</v>
      </c>
      <c r="G73" s="27">
        <v>2.084</v>
      </c>
      <c r="H73" s="27">
        <v>12.161</v>
      </c>
      <c r="I73" s="27">
        <v>11.64</v>
      </c>
      <c r="J73" s="27">
        <v>0.177</v>
      </c>
      <c r="K73" s="27">
        <v>10.893</v>
      </c>
      <c r="L73" s="27">
        <v>9.973</v>
      </c>
      <c r="M73" s="27">
        <v>1.91</v>
      </c>
      <c r="N73" s="27">
        <v>0.374</v>
      </c>
      <c r="O73" s="27">
        <v>0.229</v>
      </c>
      <c r="P73" s="27">
        <v>99.762</v>
      </c>
      <c r="Q73" s="23"/>
    </row>
    <row r="74" spans="1:17" ht="14.25">
      <c r="A74" s="23" t="s">
        <v>1521</v>
      </c>
      <c r="B74" s="24">
        <v>141</v>
      </c>
      <c r="C74" s="26">
        <v>36762</v>
      </c>
      <c r="D74" s="24">
        <v>1</v>
      </c>
      <c r="E74" s="24">
        <v>3</v>
      </c>
      <c r="F74" s="27">
        <v>50.894</v>
      </c>
      <c r="G74" s="27">
        <v>2.48</v>
      </c>
      <c r="H74" s="27">
        <v>13.492</v>
      </c>
      <c r="I74" s="27">
        <v>10.907</v>
      </c>
      <c r="J74" s="27">
        <v>0.189</v>
      </c>
      <c r="K74" s="27">
        <v>6.833</v>
      </c>
      <c r="L74" s="27">
        <v>11.373</v>
      </c>
      <c r="M74" s="27">
        <v>2.158</v>
      </c>
      <c r="N74" s="27">
        <v>0.418</v>
      </c>
      <c r="O74" s="27">
        <v>0.266</v>
      </c>
      <c r="P74" s="27">
        <v>99.01</v>
      </c>
      <c r="Q74" s="23"/>
    </row>
    <row r="75" spans="1:17" ht="14.25">
      <c r="A75" s="23" t="s">
        <v>1521</v>
      </c>
      <c r="B75" s="24">
        <v>142</v>
      </c>
      <c r="C75" s="26">
        <v>36762</v>
      </c>
      <c r="D75" s="24">
        <v>1</v>
      </c>
      <c r="E75" s="24">
        <v>3</v>
      </c>
      <c r="F75" s="27">
        <v>50.595</v>
      </c>
      <c r="G75" s="27">
        <v>2.197</v>
      </c>
      <c r="H75" s="27">
        <v>12.851</v>
      </c>
      <c r="I75" s="27">
        <v>11.119</v>
      </c>
      <c r="J75" s="27">
        <v>0.155</v>
      </c>
      <c r="K75" s="27">
        <v>8.699</v>
      </c>
      <c r="L75" s="27">
        <v>10.65</v>
      </c>
      <c r="M75" s="27">
        <v>2.081</v>
      </c>
      <c r="N75" s="27">
        <v>0.385</v>
      </c>
      <c r="O75" s="27">
        <v>0.15</v>
      </c>
      <c r="P75" s="27">
        <v>98.882</v>
      </c>
      <c r="Q75" s="23"/>
    </row>
    <row r="76" spans="1:17" ht="14.25">
      <c r="A76" s="23" t="s">
        <v>1521</v>
      </c>
      <c r="B76" s="24">
        <v>143</v>
      </c>
      <c r="C76" s="26">
        <v>36762</v>
      </c>
      <c r="D76" s="24">
        <v>1</v>
      </c>
      <c r="E76" s="24">
        <v>3</v>
      </c>
      <c r="F76" s="27">
        <v>50.019</v>
      </c>
      <c r="G76" s="27">
        <v>2.197</v>
      </c>
      <c r="H76" s="27">
        <v>12.894</v>
      </c>
      <c r="I76" s="27">
        <v>10.726</v>
      </c>
      <c r="J76" s="27">
        <v>0.193</v>
      </c>
      <c r="K76" s="27">
        <v>8.184</v>
      </c>
      <c r="L76" s="27">
        <v>10.751</v>
      </c>
      <c r="M76" s="27">
        <v>1.994</v>
      </c>
      <c r="N76" s="27">
        <v>0.381</v>
      </c>
      <c r="O76" s="27">
        <v>0.187</v>
      </c>
      <c r="P76" s="27">
        <v>97.526</v>
      </c>
      <c r="Q76" s="23"/>
    </row>
    <row r="77" spans="1:17" ht="14.25">
      <c r="A77" s="23" t="s">
        <v>1521</v>
      </c>
      <c r="B77" s="24">
        <v>144</v>
      </c>
      <c r="C77" s="26">
        <v>36762</v>
      </c>
      <c r="D77" s="24">
        <v>1</v>
      </c>
      <c r="E77" s="24">
        <v>3</v>
      </c>
      <c r="F77" s="27">
        <v>51.031</v>
      </c>
      <c r="G77" s="27">
        <v>2.158</v>
      </c>
      <c r="H77" s="27">
        <v>13.125</v>
      </c>
      <c r="I77" s="27">
        <v>11.351</v>
      </c>
      <c r="J77" s="27">
        <v>0.174</v>
      </c>
      <c r="K77" s="27">
        <v>8.263</v>
      </c>
      <c r="L77" s="27">
        <v>10.764</v>
      </c>
      <c r="M77" s="27">
        <v>2.064</v>
      </c>
      <c r="N77" s="27">
        <v>0.403</v>
      </c>
      <c r="O77" s="27">
        <v>0.203</v>
      </c>
      <c r="P77" s="27">
        <v>99.536</v>
      </c>
      <c r="Q77" s="23"/>
    </row>
    <row r="78" spans="1:17" ht="14.25">
      <c r="A78" s="23" t="s">
        <v>1521</v>
      </c>
      <c r="B78" s="24">
        <v>145</v>
      </c>
      <c r="C78" s="26">
        <v>36762</v>
      </c>
      <c r="D78" s="24">
        <v>1</v>
      </c>
      <c r="E78" s="24">
        <v>3</v>
      </c>
      <c r="F78" s="27">
        <v>50.906</v>
      </c>
      <c r="G78" s="27">
        <v>2.182</v>
      </c>
      <c r="H78" s="27">
        <v>12.971</v>
      </c>
      <c r="I78" s="27">
        <v>10.746</v>
      </c>
      <c r="J78" s="27">
        <v>0.094</v>
      </c>
      <c r="K78" s="27">
        <v>8.278</v>
      </c>
      <c r="L78" s="27">
        <v>10.921</v>
      </c>
      <c r="M78" s="27">
        <v>2.077</v>
      </c>
      <c r="N78" s="27">
        <v>0.368</v>
      </c>
      <c r="O78" s="27">
        <v>0.235</v>
      </c>
      <c r="P78" s="27">
        <v>98.778</v>
      </c>
      <c r="Q78" s="23"/>
    </row>
    <row r="79" spans="1:17" ht="14.25">
      <c r="A79" s="23" t="s">
        <v>1521</v>
      </c>
      <c r="B79" s="24">
        <v>146</v>
      </c>
      <c r="C79" s="26">
        <v>36762</v>
      </c>
      <c r="D79" s="24">
        <v>1</v>
      </c>
      <c r="E79" s="24">
        <v>3</v>
      </c>
      <c r="F79" s="27">
        <v>50.976</v>
      </c>
      <c r="G79" s="27">
        <v>2.195</v>
      </c>
      <c r="H79" s="27">
        <v>13.136</v>
      </c>
      <c r="I79" s="27">
        <v>11.533</v>
      </c>
      <c r="J79" s="27">
        <v>0.155</v>
      </c>
      <c r="K79" s="27">
        <v>8.639</v>
      </c>
      <c r="L79" s="27">
        <v>10.722</v>
      </c>
      <c r="M79" s="27">
        <v>2.056</v>
      </c>
      <c r="N79" s="27">
        <v>0.389</v>
      </c>
      <c r="O79" s="27">
        <v>0.168</v>
      </c>
      <c r="P79" s="27">
        <v>99.969</v>
      </c>
      <c r="Q79" s="23"/>
    </row>
    <row r="80" spans="1:17" ht="14.25">
      <c r="A80" s="23" t="s">
        <v>1521</v>
      </c>
      <c r="B80" s="24">
        <v>147</v>
      </c>
      <c r="C80" s="26">
        <v>36762</v>
      </c>
      <c r="D80" s="24">
        <v>1</v>
      </c>
      <c r="E80" s="24">
        <v>3</v>
      </c>
      <c r="F80" s="27">
        <v>51.205</v>
      </c>
      <c r="G80" s="27">
        <v>2.353</v>
      </c>
      <c r="H80" s="27">
        <v>13.533</v>
      </c>
      <c r="I80" s="27">
        <v>10.621</v>
      </c>
      <c r="J80" s="27">
        <v>0.129</v>
      </c>
      <c r="K80" s="27">
        <v>6.943</v>
      </c>
      <c r="L80" s="27">
        <v>11.107</v>
      </c>
      <c r="M80" s="27">
        <v>2.17</v>
      </c>
      <c r="N80" s="27">
        <v>0.406</v>
      </c>
      <c r="O80" s="27">
        <v>0.22</v>
      </c>
      <c r="P80" s="27">
        <v>98.687</v>
      </c>
      <c r="Q80" s="23"/>
    </row>
    <row r="81" spans="1:17" ht="14.25">
      <c r="A81" s="23" t="s">
        <v>1521</v>
      </c>
      <c r="B81" s="24">
        <v>148</v>
      </c>
      <c r="C81" s="26">
        <v>36762</v>
      </c>
      <c r="D81" s="24">
        <v>1</v>
      </c>
      <c r="E81" s="24">
        <v>3</v>
      </c>
      <c r="F81" s="27">
        <v>50.768</v>
      </c>
      <c r="G81" s="27">
        <v>2.222</v>
      </c>
      <c r="H81" s="27">
        <v>12.858</v>
      </c>
      <c r="I81" s="27">
        <v>10.528</v>
      </c>
      <c r="J81" s="27">
        <v>0.121</v>
      </c>
      <c r="K81" s="27">
        <v>8.581</v>
      </c>
      <c r="L81" s="27">
        <v>10.662</v>
      </c>
      <c r="M81" s="27">
        <v>2.036</v>
      </c>
      <c r="N81" s="27">
        <v>0.387</v>
      </c>
      <c r="O81" s="27">
        <v>0.192</v>
      </c>
      <c r="P81" s="27">
        <v>98.355</v>
      </c>
      <c r="Q81" s="23"/>
    </row>
    <row r="82" spans="1:17" ht="14.25">
      <c r="A82" s="23" t="s">
        <v>1521</v>
      </c>
      <c r="B82" s="24">
        <v>149</v>
      </c>
      <c r="C82" s="26">
        <v>36762</v>
      </c>
      <c r="D82" s="24">
        <v>1</v>
      </c>
      <c r="E82" s="24">
        <v>3</v>
      </c>
      <c r="F82" s="27">
        <v>50.953</v>
      </c>
      <c r="G82" s="27">
        <v>2.149</v>
      </c>
      <c r="H82" s="27">
        <v>12.939</v>
      </c>
      <c r="I82" s="27">
        <v>10.881</v>
      </c>
      <c r="J82" s="27">
        <v>0.106</v>
      </c>
      <c r="K82" s="27">
        <v>8.749</v>
      </c>
      <c r="L82" s="27">
        <v>10.726</v>
      </c>
      <c r="M82" s="27">
        <v>2.045</v>
      </c>
      <c r="N82" s="27">
        <v>0.397</v>
      </c>
      <c r="O82" s="27">
        <v>0.209</v>
      </c>
      <c r="P82" s="27">
        <v>99.154</v>
      </c>
      <c r="Q82" s="23"/>
    </row>
    <row r="83" spans="1:17" ht="14.25">
      <c r="A83" s="23" t="s">
        <v>1521</v>
      </c>
      <c r="B83" s="24">
        <v>150</v>
      </c>
      <c r="C83" s="26">
        <v>36762</v>
      </c>
      <c r="D83" s="24">
        <v>1</v>
      </c>
      <c r="E83" s="24">
        <v>3</v>
      </c>
      <c r="F83" s="27">
        <v>50.244</v>
      </c>
      <c r="G83" s="27">
        <v>2.225</v>
      </c>
      <c r="H83" s="27">
        <v>12.87</v>
      </c>
      <c r="I83" s="27">
        <v>10.95</v>
      </c>
      <c r="J83" s="27">
        <v>0.125</v>
      </c>
      <c r="K83" s="27">
        <v>8.369</v>
      </c>
      <c r="L83" s="27">
        <v>10.612</v>
      </c>
      <c r="M83" s="27">
        <v>1.971</v>
      </c>
      <c r="N83" s="27">
        <v>0.378</v>
      </c>
      <c r="O83" s="27">
        <v>0.19</v>
      </c>
      <c r="P83" s="27">
        <v>97.934</v>
      </c>
      <c r="Q83" s="23"/>
    </row>
    <row r="84" spans="1:17" ht="14.25">
      <c r="A84" s="23" t="s">
        <v>1521</v>
      </c>
      <c r="B84" s="24">
        <v>151</v>
      </c>
      <c r="C84" s="26">
        <v>36762</v>
      </c>
      <c r="D84" s="24">
        <v>1</v>
      </c>
      <c r="E84" s="24">
        <v>3</v>
      </c>
      <c r="F84" s="27">
        <v>51.104</v>
      </c>
      <c r="G84" s="27">
        <v>2.27</v>
      </c>
      <c r="H84" s="27">
        <v>13.282</v>
      </c>
      <c r="I84" s="27">
        <v>10.916</v>
      </c>
      <c r="J84" s="27">
        <v>0.144</v>
      </c>
      <c r="K84" s="27">
        <v>7.359</v>
      </c>
      <c r="L84" s="27">
        <v>11.08</v>
      </c>
      <c r="M84" s="27">
        <v>2.18</v>
      </c>
      <c r="N84" s="27">
        <v>0.404</v>
      </c>
      <c r="O84" s="27">
        <v>0.21</v>
      </c>
      <c r="P84" s="27">
        <v>98.949</v>
      </c>
      <c r="Q84" s="23"/>
    </row>
    <row r="85" spans="1:17" ht="14.25">
      <c r="A85" s="23"/>
      <c r="B85" s="24"/>
      <c r="C85" s="26"/>
      <c r="D85" s="24" t="s">
        <v>436</v>
      </c>
      <c r="E85" s="24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3"/>
    </row>
    <row r="86" spans="1:17" ht="14.25">
      <c r="A86" s="23" t="s">
        <v>1522</v>
      </c>
      <c r="B86" s="24">
        <v>70</v>
      </c>
      <c r="C86" s="26">
        <v>37371</v>
      </c>
      <c r="D86" s="24">
        <v>1</v>
      </c>
      <c r="E86" s="24">
        <v>3.5</v>
      </c>
      <c r="F86" s="27">
        <v>50.471</v>
      </c>
      <c r="G86" s="27">
        <v>2.181</v>
      </c>
      <c r="H86" s="27">
        <v>12.69</v>
      </c>
      <c r="I86" s="27">
        <v>11.159</v>
      </c>
      <c r="J86" s="27">
        <v>0.192</v>
      </c>
      <c r="K86" s="27">
        <v>9.606</v>
      </c>
      <c r="L86" s="27">
        <v>10.275</v>
      </c>
      <c r="M86" s="27">
        <v>1.956</v>
      </c>
      <c r="N86" s="27">
        <v>0.376</v>
      </c>
      <c r="O86" s="27">
        <v>0.23</v>
      </c>
      <c r="P86" s="27">
        <v>99.136</v>
      </c>
      <c r="Q86" s="23"/>
    </row>
    <row r="87" spans="1:17" ht="14.25">
      <c r="A87" s="23" t="s">
        <v>1522</v>
      </c>
      <c r="B87" s="24">
        <v>71</v>
      </c>
      <c r="C87" s="26">
        <v>37371</v>
      </c>
      <c r="D87" s="24">
        <v>1</v>
      </c>
      <c r="E87" s="24">
        <v>3.5</v>
      </c>
      <c r="F87" s="27">
        <v>50.596</v>
      </c>
      <c r="G87" s="27">
        <v>2.152</v>
      </c>
      <c r="H87" s="27">
        <v>12.832</v>
      </c>
      <c r="I87" s="27">
        <v>10.966</v>
      </c>
      <c r="J87" s="27">
        <v>0.18</v>
      </c>
      <c r="K87" s="27">
        <v>9.007</v>
      </c>
      <c r="L87" s="27">
        <v>10.445</v>
      </c>
      <c r="M87" s="27">
        <v>2.047</v>
      </c>
      <c r="N87" s="27">
        <v>0.384</v>
      </c>
      <c r="O87" s="27">
        <v>0.249</v>
      </c>
      <c r="P87" s="27">
        <v>98.858</v>
      </c>
      <c r="Q87" s="23"/>
    </row>
    <row r="88" spans="1:17" ht="14.25">
      <c r="A88" s="23" t="s">
        <v>1522</v>
      </c>
      <c r="B88" s="24">
        <v>72</v>
      </c>
      <c r="C88" s="26">
        <v>37371</v>
      </c>
      <c r="D88" s="24">
        <v>1</v>
      </c>
      <c r="E88" s="24">
        <v>3.5</v>
      </c>
      <c r="F88" s="27">
        <v>50.498</v>
      </c>
      <c r="G88" s="27">
        <v>2.115</v>
      </c>
      <c r="H88" s="27">
        <v>12.51</v>
      </c>
      <c r="I88" s="27">
        <v>10.663</v>
      </c>
      <c r="J88" s="27">
        <v>0.172</v>
      </c>
      <c r="K88" s="27">
        <v>9.656</v>
      </c>
      <c r="L88" s="27">
        <v>10.245</v>
      </c>
      <c r="M88" s="27">
        <v>2.002</v>
      </c>
      <c r="N88" s="27">
        <v>0.367</v>
      </c>
      <c r="O88" s="27">
        <v>0.195</v>
      </c>
      <c r="P88" s="27">
        <v>98.423</v>
      </c>
      <c r="Q88" s="23"/>
    </row>
    <row r="89" spans="1:17" ht="14.25">
      <c r="A89" s="23" t="s">
        <v>1522</v>
      </c>
      <c r="B89" s="24">
        <v>73</v>
      </c>
      <c r="C89" s="26">
        <v>37371</v>
      </c>
      <c r="D89" s="24">
        <v>1</v>
      </c>
      <c r="E89" s="24">
        <v>3.5</v>
      </c>
      <c r="F89" s="27">
        <v>50.753</v>
      </c>
      <c r="G89" s="27">
        <v>2.153</v>
      </c>
      <c r="H89" s="27">
        <v>12.822</v>
      </c>
      <c r="I89" s="27">
        <v>10.629</v>
      </c>
      <c r="J89" s="27">
        <v>0.18</v>
      </c>
      <c r="K89" s="27">
        <v>8.959</v>
      </c>
      <c r="L89" s="27">
        <v>10.414</v>
      </c>
      <c r="M89" s="27">
        <v>2.096</v>
      </c>
      <c r="N89" s="27">
        <v>0.378</v>
      </c>
      <c r="O89" s="27">
        <v>0.211</v>
      </c>
      <c r="P89" s="27">
        <v>98.595</v>
      </c>
      <c r="Q89" s="23"/>
    </row>
    <row r="90" spans="1:17" ht="14.25">
      <c r="A90" s="23" t="s">
        <v>1522</v>
      </c>
      <c r="B90" s="24">
        <v>74</v>
      </c>
      <c r="C90" s="26">
        <v>37371</v>
      </c>
      <c r="D90" s="24">
        <v>1</v>
      </c>
      <c r="E90" s="24">
        <v>3.5</v>
      </c>
      <c r="F90" s="27">
        <v>50.82</v>
      </c>
      <c r="G90" s="27">
        <v>2.124</v>
      </c>
      <c r="H90" s="27">
        <v>12.894</v>
      </c>
      <c r="I90" s="27">
        <v>11.139</v>
      </c>
      <c r="J90" s="27">
        <v>0.184</v>
      </c>
      <c r="K90" s="27">
        <v>9.029</v>
      </c>
      <c r="L90" s="27">
        <v>10.43</v>
      </c>
      <c r="M90" s="27">
        <v>2.091</v>
      </c>
      <c r="N90" s="27">
        <v>0.394</v>
      </c>
      <c r="O90" s="27">
        <v>0.19</v>
      </c>
      <c r="P90" s="27">
        <v>99.295</v>
      </c>
      <c r="Q90" s="23"/>
    </row>
    <row r="91" spans="1:17" ht="14.25">
      <c r="A91" s="23" t="s">
        <v>1522</v>
      </c>
      <c r="B91" s="24">
        <v>75</v>
      </c>
      <c r="C91" s="26">
        <v>37371</v>
      </c>
      <c r="D91" s="24">
        <v>1</v>
      </c>
      <c r="E91" s="24">
        <v>3.5</v>
      </c>
      <c r="F91" s="27">
        <v>50.464</v>
      </c>
      <c r="G91" s="27">
        <v>2.346</v>
      </c>
      <c r="H91" s="27">
        <v>13.479</v>
      </c>
      <c r="I91" s="27">
        <v>10.888</v>
      </c>
      <c r="J91" s="27">
        <v>0.173</v>
      </c>
      <c r="K91" s="27">
        <v>7.748</v>
      </c>
      <c r="L91" s="27">
        <v>11.075</v>
      </c>
      <c r="M91" s="27">
        <v>2.222</v>
      </c>
      <c r="N91" s="27">
        <v>0.409</v>
      </c>
      <c r="O91" s="27">
        <v>0.21</v>
      </c>
      <c r="P91" s="27">
        <v>99.014</v>
      </c>
      <c r="Q91" s="23"/>
    </row>
    <row r="92" spans="1:17" ht="14.25">
      <c r="A92" s="23" t="s">
        <v>1522</v>
      </c>
      <c r="B92" s="24">
        <v>76</v>
      </c>
      <c r="C92" s="26">
        <v>37371</v>
      </c>
      <c r="D92" s="24">
        <v>1</v>
      </c>
      <c r="E92" s="24">
        <v>3.5</v>
      </c>
      <c r="F92" s="27">
        <v>49.789</v>
      </c>
      <c r="G92" s="27">
        <v>1.989</v>
      </c>
      <c r="H92" s="27">
        <v>12.267</v>
      </c>
      <c r="I92" s="27">
        <v>11.238</v>
      </c>
      <c r="J92" s="27">
        <v>0.167</v>
      </c>
      <c r="K92" s="27">
        <v>11.286</v>
      </c>
      <c r="L92" s="27">
        <v>9.907</v>
      </c>
      <c r="M92" s="27">
        <v>1.959</v>
      </c>
      <c r="N92" s="27">
        <v>0.37</v>
      </c>
      <c r="O92" s="27">
        <v>0.187</v>
      </c>
      <c r="P92" s="27">
        <v>99.159</v>
      </c>
      <c r="Q92" s="23"/>
    </row>
    <row r="93" spans="1:17" ht="14.25">
      <c r="A93" s="23" t="s">
        <v>1522</v>
      </c>
      <c r="B93" s="24">
        <v>77</v>
      </c>
      <c r="C93" s="26">
        <v>37371</v>
      </c>
      <c r="D93" s="24">
        <v>1</v>
      </c>
      <c r="E93" s="24">
        <v>3.5</v>
      </c>
      <c r="F93" s="27">
        <v>50.495</v>
      </c>
      <c r="G93" s="27">
        <v>2.373</v>
      </c>
      <c r="H93" s="27">
        <v>13.691</v>
      </c>
      <c r="I93" s="27">
        <v>10.877</v>
      </c>
      <c r="J93" s="27">
        <v>0.162</v>
      </c>
      <c r="K93" s="27">
        <v>7.666</v>
      </c>
      <c r="L93" s="27">
        <v>11.192</v>
      </c>
      <c r="M93" s="27">
        <v>2.267</v>
      </c>
      <c r="N93" s="27">
        <v>0.413</v>
      </c>
      <c r="O93" s="27">
        <v>0.228</v>
      </c>
      <c r="P93" s="27">
        <v>99.364</v>
      </c>
      <c r="Q93" s="23"/>
    </row>
    <row r="94" spans="1:17" ht="14.25">
      <c r="A94" s="23" t="s">
        <v>1522</v>
      </c>
      <c r="B94" s="24">
        <v>78</v>
      </c>
      <c r="C94" s="26">
        <v>37371</v>
      </c>
      <c r="D94" s="24">
        <v>1</v>
      </c>
      <c r="E94" s="24">
        <v>3.5</v>
      </c>
      <c r="F94" s="27">
        <v>50.253</v>
      </c>
      <c r="G94" s="27">
        <v>2.427</v>
      </c>
      <c r="H94" s="27">
        <v>13.431</v>
      </c>
      <c r="I94" s="27">
        <v>11.003</v>
      </c>
      <c r="J94" s="27">
        <v>0.181</v>
      </c>
      <c r="K94" s="27">
        <v>7.549</v>
      </c>
      <c r="L94" s="27">
        <v>11.137</v>
      </c>
      <c r="M94" s="27">
        <v>2.218</v>
      </c>
      <c r="N94" s="27">
        <v>0.414</v>
      </c>
      <c r="O94" s="27">
        <v>0.225</v>
      </c>
      <c r="P94" s="27">
        <v>98.838</v>
      </c>
      <c r="Q94" s="23"/>
    </row>
    <row r="95" spans="1:17" ht="14.25">
      <c r="A95" s="23" t="s">
        <v>1522</v>
      </c>
      <c r="B95" s="24">
        <v>79</v>
      </c>
      <c r="C95" s="26">
        <v>37371</v>
      </c>
      <c r="D95" s="24">
        <v>1</v>
      </c>
      <c r="E95" s="24">
        <v>3.5</v>
      </c>
      <c r="F95" s="27">
        <v>50.43</v>
      </c>
      <c r="G95" s="27">
        <v>2.206</v>
      </c>
      <c r="H95" s="27">
        <v>12.554</v>
      </c>
      <c r="I95" s="27">
        <v>10.818</v>
      </c>
      <c r="J95" s="27">
        <v>0.214</v>
      </c>
      <c r="K95" s="27">
        <v>9.736</v>
      </c>
      <c r="L95" s="27">
        <v>10.249</v>
      </c>
      <c r="M95" s="27">
        <v>1.937</v>
      </c>
      <c r="N95" s="27">
        <v>0.372</v>
      </c>
      <c r="O95" s="27">
        <v>0.215</v>
      </c>
      <c r="P95" s="27">
        <v>98.731</v>
      </c>
      <c r="Q95" s="23"/>
    </row>
    <row r="96" spans="1:17" ht="14.25">
      <c r="A96" s="23" t="s">
        <v>1522</v>
      </c>
      <c r="B96" s="24">
        <v>80</v>
      </c>
      <c r="C96" s="26">
        <v>37371</v>
      </c>
      <c r="D96" s="24">
        <v>1</v>
      </c>
      <c r="E96" s="24">
        <v>3.5</v>
      </c>
      <c r="F96" s="27">
        <v>50.614</v>
      </c>
      <c r="G96" s="27">
        <v>2.414</v>
      </c>
      <c r="H96" s="27">
        <v>13.483</v>
      </c>
      <c r="I96" s="27">
        <v>11.015</v>
      </c>
      <c r="J96" s="27">
        <v>0.192</v>
      </c>
      <c r="K96" s="27">
        <v>7.656</v>
      </c>
      <c r="L96" s="27">
        <v>11.15</v>
      </c>
      <c r="M96" s="27">
        <v>2.267</v>
      </c>
      <c r="N96" s="27">
        <v>0.428</v>
      </c>
      <c r="O96" s="27">
        <v>0.265</v>
      </c>
      <c r="P96" s="27">
        <v>99.484</v>
      </c>
      <c r="Q96" s="23"/>
    </row>
    <row r="97" spans="1:17" ht="14.25">
      <c r="A97" s="23" t="s">
        <v>1522</v>
      </c>
      <c r="B97" s="24">
        <v>81</v>
      </c>
      <c r="C97" s="26">
        <v>37371</v>
      </c>
      <c r="D97" s="24">
        <v>1</v>
      </c>
      <c r="E97" s="24">
        <v>3.5</v>
      </c>
      <c r="F97" s="27">
        <v>50.39</v>
      </c>
      <c r="G97" s="27">
        <v>2.395</v>
      </c>
      <c r="H97" s="27">
        <v>13.627</v>
      </c>
      <c r="I97" s="27">
        <v>10.499</v>
      </c>
      <c r="J97" s="27">
        <v>0.173</v>
      </c>
      <c r="K97" s="27">
        <v>7.591</v>
      </c>
      <c r="L97" s="27">
        <v>11.225</v>
      </c>
      <c r="M97" s="27">
        <v>2.193</v>
      </c>
      <c r="N97" s="27">
        <v>0.422</v>
      </c>
      <c r="O97" s="27">
        <v>0.277</v>
      </c>
      <c r="P97" s="27">
        <v>98.792</v>
      </c>
      <c r="Q97" s="23"/>
    </row>
    <row r="98" spans="1:17" ht="14.25">
      <c r="A98" s="23" t="s">
        <v>1522</v>
      </c>
      <c r="B98" s="24">
        <v>82</v>
      </c>
      <c r="C98" s="26">
        <v>37371</v>
      </c>
      <c r="D98" s="24">
        <v>1</v>
      </c>
      <c r="E98" s="24">
        <v>3.5</v>
      </c>
      <c r="F98" s="27">
        <v>50.729</v>
      </c>
      <c r="G98" s="27">
        <v>2.136</v>
      </c>
      <c r="H98" s="27">
        <v>12.754</v>
      </c>
      <c r="I98" s="27">
        <v>11.059</v>
      </c>
      <c r="J98" s="27">
        <v>0.161</v>
      </c>
      <c r="K98" s="27">
        <v>9.711</v>
      </c>
      <c r="L98" s="27">
        <v>10.35</v>
      </c>
      <c r="M98" s="27">
        <v>2.047</v>
      </c>
      <c r="N98" s="27">
        <v>0.362</v>
      </c>
      <c r="O98" s="27">
        <v>0.225</v>
      </c>
      <c r="P98" s="27">
        <v>99.534</v>
      </c>
      <c r="Q98" s="23"/>
    </row>
    <row r="99" spans="1:17" ht="14.25">
      <c r="A99" s="23" t="s">
        <v>1522</v>
      </c>
      <c r="B99" s="24">
        <v>83</v>
      </c>
      <c r="C99" s="26">
        <v>37371</v>
      </c>
      <c r="D99" s="24">
        <v>1</v>
      </c>
      <c r="E99" s="24">
        <v>3.5</v>
      </c>
      <c r="F99" s="27">
        <v>50.865</v>
      </c>
      <c r="G99" s="27">
        <v>2.274</v>
      </c>
      <c r="H99" s="27">
        <v>13.017</v>
      </c>
      <c r="I99" s="27">
        <v>11.081</v>
      </c>
      <c r="J99" s="27">
        <v>0.198</v>
      </c>
      <c r="K99" s="27">
        <v>8.658</v>
      </c>
      <c r="L99" s="27">
        <v>10.598</v>
      </c>
      <c r="M99" s="27">
        <v>2.112</v>
      </c>
      <c r="N99" s="27">
        <v>0.367</v>
      </c>
      <c r="O99" s="27">
        <v>0.235</v>
      </c>
      <c r="P99" s="27">
        <v>99.405</v>
      </c>
      <c r="Q99" s="23"/>
    </row>
    <row r="100" spans="1:17" ht="14.25">
      <c r="A100" s="23" t="s">
        <v>1522</v>
      </c>
      <c r="B100" s="24">
        <v>84</v>
      </c>
      <c r="C100" s="26">
        <v>37371</v>
      </c>
      <c r="D100" s="24">
        <v>1</v>
      </c>
      <c r="E100" s="24">
        <v>3.5</v>
      </c>
      <c r="F100" s="27">
        <v>50.52</v>
      </c>
      <c r="G100" s="27">
        <v>2.322</v>
      </c>
      <c r="H100" s="27">
        <v>12.721</v>
      </c>
      <c r="I100" s="27">
        <v>11.095</v>
      </c>
      <c r="J100" s="27">
        <v>0.179</v>
      </c>
      <c r="K100" s="27">
        <v>9.444</v>
      </c>
      <c r="L100" s="27">
        <v>10.314</v>
      </c>
      <c r="M100" s="27">
        <v>2.105</v>
      </c>
      <c r="N100" s="27">
        <v>0.377</v>
      </c>
      <c r="O100" s="27">
        <v>0.179</v>
      </c>
      <c r="P100" s="27">
        <v>99.256</v>
      </c>
      <c r="Q100" s="23"/>
    </row>
    <row r="101" spans="1:17" ht="14.25">
      <c r="A101" s="23" t="s">
        <v>1522</v>
      </c>
      <c r="B101" s="24">
        <v>85</v>
      </c>
      <c r="C101" s="26">
        <v>37371</v>
      </c>
      <c r="D101" s="24">
        <v>1</v>
      </c>
      <c r="E101" s="24">
        <v>3.5</v>
      </c>
      <c r="F101" s="27">
        <v>49.953</v>
      </c>
      <c r="G101" s="27">
        <v>2.166</v>
      </c>
      <c r="H101" s="27">
        <v>12.278</v>
      </c>
      <c r="I101" s="27">
        <v>11.289</v>
      </c>
      <c r="J101" s="27">
        <v>0.21</v>
      </c>
      <c r="K101" s="27">
        <v>11.227</v>
      </c>
      <c r="L101" s="27">
        <v>9.804</v>
      </c>
      <c r="M101" s="27">
        <v>1.981</v>
      </c>
      <c r="N101" s="27">
        <v>0.366</v>
      </c>
      <c r="O101" s="27">
        <v>0.217</v>
      </c>
      <c r="P101" s="27">
        <v>99.491</v>
      </c>
      <c r="Q101" s="23"/>
    </row>
    <row r="102" spans="1:17" ht="14.25">
      <c r="A102" s="23" t="s">
        <v>1522</v>
      </c>
      <c r="B102" s="24">
        <v>86</v>
      </c>
      <c r="C102" s="26">
        <v>37371</v>
      </c>
      <c r="D102" s="24">
        <v>1</v>
      </c>
      <c r="E102" s="24">
        <v>3.5</v>
      </c>
      <c r="F102" s="27">
        <v>50.582</v>
      </c>
      <c r="G102" s="27">
        <v>2.209</v>
      </c>
      <c r="H102" s="27">
        <v>12.73</v>
      </c>
      <c r="I102" s="27">
        <v>11.346</v>
      </c>
      <c r="J102" s="27">
        <v>0.206</v>
      </c>
      <c r="K102" s="27">
        <v>9.492</v>
      </c>
      <c r="L102" s="27">
        <v>10.356</v>
      </c>
      <c r="M102" s="27">
        <v>2.14</v>
      </c>
      <c r="N102" s="27">
        <v>0.384</v>
      </c>
      <c r="O102" s="27">
        <v>0.227</v>
      </c>
      <c r="P102" s="27">
        <v>99.672</v>
      </c>
      <c r="Q102" s="23"/>
    </row>
    <row r="103" spans="1:17" ht="14.25">
      <c r="A103" s="23" t="s">
        <v>1522</v>
      </c>
      <c r="B103" s="24">
        <v>87</v>
      </c>
      <c r="C103" s="26">
        <v>37371</v>
      </c>
      <c r="D103" s="24">
        <v>1</v>
      </c>
      <c r="E103" s="24">
        <v>3.5</v>
      </c>
      <c r="F103" s="27">
        <v>50.126</v>
      </c>
      <c r="G103" s="27">
        <v>2.045</v>
      </c>
      <c r="H103" s="27">
        <v>12.192</v>
      </c>
      <c r="I103" s="27">
        <v>11.129</v>
      </c>
      <c r="J103" s="27">
        <v>0.216</v>
      </c>
      <c r="K103" s="27">
        <v>11.008</v>
      </c>
      <c r="L103" s="27">
        <v>9.993</v>
      </c>
      <c r="M103" s="27">
        <v>1.977</v>
      </c>
      <c r="N103" s="27">
        <v>0.362</v>
      </c>
      <c r="O103" s="27">
        <v>0.208</v>
      </c>
      <c r="P103" s="27">
        <v>99.256</v>
      </c>
      <c r="Q103" s="23"/>
    </row>
    <row r="104" spans="1:17" ht="14.25">
      <c r="A104" s="23" t="s">
        <v>1522</v>
      </c>
      <c r="B104" s="24">
        <v>88</v>
      </c>
      <c r="C104" s="26">
        <v>37371</v>
      </c>
      <c r="D104" s="24">
        <v>1</v>
      </c>
      <c r="E104" s="24">
        <v>3.5</v>
      </c>
      <c r="F104" s="27">
        <v>50.819</v>
      </c>
      <c r="G104" s="27">
        <v>2.2</v>
      </c>
      <c r="H104" s="27">
        <v>13.152</v>
      </c>
      <c r="I104" s="27">
        <v>10.587</v>
      </c>
      <c r="J104" s="27">
        <v>0.175</v>
      </c>
      <c r="K104" s="27">
        <v>8.248</v>
      </c>
      <c r="L104" s="27">
        <v>10.715</v>
      </c>
      <c r="M104" s="27">
        <v>2.087</v>
      </c>
      <c r="N104" s="27">
        <v>0.391</v>
      </c>
      <c r="O104" s="27">
        <v>0.189</v>
      </c>
      <c r="P104" s="27">
        <v>98.563</v>
      </c>
      <c r="Q104" s="23"/>
    </row>
    <row r="105" spans="1:17" ht="14.25">
      <c r="A105" s="23" t="s">
        <v>1522</v>
      </c>
      <c r="B105" s="24">
        <v>89</v>
      </c>
      <c r="C105" s="26">
        <v>37371</v>
      </c>
      <c r="D105" s="24">
        <v>1</v>
      </c>
      <c r="E105" s="24">
        <v>3.5</v>
      </c>
      <c r="F105" s="27">
        <v>50.558</v>
      </c>
      <c r="G105" s="27">
        <v>2.232</v>
      </c>
      <c r="H105" s="27">
        <v>12.611</v>
      </c>
      <c r="I105" s="27">
        <v>10.955</v>
      </c>
      <c r="J105" s="27">
        <v>0.188</v>
      </c>
      <c r="K105" s="27">
        <v>9.633</v>
      </c>
      <c r="L105" s="27">
        <v>10.232</v>
      </c>
      <c r="M105" s="27">
        <v>1.956</v>
      </c>
      <c r="N105" s="27">
        <v>0.381</v>
      </c>
      <c r="O105" s="27">
        <v>0.217</v>
      </c>
      <c r="P105" s="27">
        <v>98.963</v>
      </c>
      <c r="Q105" s="23"/>
    </row>
    <row r="106" spans="1:17" ht="14.25">
      <c r="A106" s="23" t="s">
        <v>1522</v>
      </c>
      <c r="B106" s="24">
        <v>90</v>
      </c>
      <c r="C106" s="26">
        <v>37371</v>
      </c>
      <c r="D106" s="24">
        <v>1</v>
      </c>
      <c r="E106" s="24">
        <v>3.5</v>
      </c>
      <c r="F106" s="27">
        <v>50.12</v>
      </c>
      <c r="G106" s="27">
        <v>2.11</v>
      </c>
      <c r="H106" s="27">
        <v>12.105</v>
      </c>
      <c r="I106" s="27">
        <v>11.257</v>
      </c>
      <c r="J106" s="27">
        <v>0.194</v>
      </c>
      <c r="K106" s="27">
        <v>10.919</v>
      </c>
      <c r="L106" s="27">
        <v>9.869</v>
      </c>
      <c r="M106" s="27">
        <v>2.048</v>
      </c>
      <c r="N106" s="27">
        <v>0.369</v>
      </c>
      <c r="O106" s="27">
        <v>0.215</v>
      </c>
      <c r="P106" s="27">
        <v>99.206</v>
      </c>
      <c r="Q106" s="23"/>
    </row>
    <row r="107" spans="1:17" ht="14.25">
      <c r="A107" s="23"/>
      <c r="B107" s="24"/>
      <c r="C107" s="26"/>
      <c r="D107" s="24" t="s">
        <v>436</v>
      </c>
      <c r="E107" s="24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3"/>
    </row>
    <row r="108" spans="1:17" ht="14.25">
      <c r="A108" s="23" t="s">
        <v>1523</v>
      </c>
      <c r="B108" s="24">
        <v>159</v>
      </c>
      <c r="C108" s="26">
        <v>36762</v>
      </c>
      <c r="D108" s="24">
        <v>1</v>
      </c>
      <c r="E108" s="24">
        <v>4</v>
      </c>
      <c r="F108" s="27">
        <v>50.174</v>
      </c>
      <c r="G108" s="27">
        <v>2.314</v>
      </c>
      <c r="H108" s="27">
        <v>13.535</v>
      </c>
      <c r="I108" s="27">
        <v>10.518</v>
      </c>
      <c r="J108" s="27">
        <v>0.136</v>
      </c>
      <c r="K108" s="27">
        <v>7.775</v>
      </c>
      <c r="L108" s="27">
        <v>11.273</v>
      </c>
      <c r="M108" s="27">
        <v>2.125</v>
      </c>
      <c r="N108" s="27">
        <v>0.409</v>
      </c>
      <c r="O108" s="27">
        <v>0.253</v>
      </c>
      <c r="P108" s="27">
        <v>98.512</v>
      </c>
      <c r="Q108" s="23"/>
    </row>
    <row r="109" spans="1:17" ht="14.25">
      <c r="A109" s="23" t="s">
        <v>1523</v>
      </c>
      <c r="B109" s="24">
        <v>160</v>
      </c>
      <c r="C109" s="26">
        <v>36762</v>
      </c>
      <c r="D109" s="24">
        <v>1</v>
      </c>
      <c r="E109" s="24">
        <v>4</v>
      </c>
      <c r="F109" s="27">
        <v>49.938</v>
      </c>
      <c r="G109" s="27">
        <v>2.368</v>
      </c>
      <c r="H109" s="27">
        <v>13.321</v>
      </c>
      <c r="I109" s="27">
        <v>10.573</v>
      </c>
      <c r="J109" s="27">
        <v>0.283</v>
      </c>
      <c r="K109" s="27">
        <v>7.61</v>
      </c>
      <c r="L109" s="27">
        <v>11.254</v>
      </c>
      <c r="M109" s="27">
        <v>2.105</v>
      </c>
      <c r="N109" s="27">
        <v>0.414</v>
      </c>
      <c r="O109" s="27">
        <v>0.244</v>
      </c>
      <c r="P109" s="27">
        <v>98.11</v>
      </c>
      <c r="Q109" s="23"/>
    </row>
    <row r="110" spans="1:17" ht="14.25">
      <c r="A110" s="23" t="s">
        <v>1523</v>
      </c>
      <c r="B110" s="24">
        <v>161</v>
      </c>
      <c r="C110" s="26">
        <v>36762</v>
      </c>
      <c r="D110" s="24">
        <v>1</v>
      </c>
      <c r="E110" s="24">
        <v>4</v>
      </c>
      <c r="F110" s="27">
        <v>50.159</v>
      </c>
      <c r="G110" s="27">
        <v>2.336</v>
      </c>
      <c r="H110" s="27">
        <v>13.467</v>
      </c>
      <c r="I110" s="27">
        <v>10.618</v>
      </c>
      <c r="J110" s="27">
        <v>0.196</v>
      </c>
      <c r="K110" s="27">
        <v>7.754</v>
      </c>
      <c r="L110" s="27">
        <v>11.274</v>
      </c>
      <c r="M110" s="27">
        <v>2.145</v>
      </c>
      <c r="N110" s="27">
        <v>0.403</v>
      </c>
      <c r="O110" s="27">
        <v>0.251</v>
      </c>
      <c r="P110" s="27">
        <v>98.603</v>
      </c>
      <c r="Q110" s="23"/>
    </row>
    <row r="111" spans="1:17" ht="14.25">
      <c r="A111" s="23" t="s">
        <v>1523</v>
      </c>
      <c r="B111" s="24">
        <v>162</v>
      </c>
      <c r="C111" s="26">
        <v>36762</v>
      </c>
      <c r="D111" s="24">
        <v>1</v>
      </c>
      <c r="E111" s="24">
        <v>4</v>
      </c>
      <c r="F111" s="27">
        <v>50.277</v>
      </c>
      <c r="G111" s="27">
        <v>2.151</v>
      </c>
      <c r="H111" s="27">
        <v>13.493</v>
      </c>
      <c r="I111" s="27">
        <v>10.949</v>
      </c>
      <c r="J111" s="27">
        <v>0.17</v>
      </c>
      <c r="K111" s="27">
        <v>7.799</v>
      </c>
      <c r="L111" s="27">
        <v>11.188</v>
      </c>
      <c r="M111" s="27">
        <v>2.165</v>
      </c>
      <c r="N111" s="27">
        <v>0.402</v>
      </c>
      <c r="O111" s="27">
        <v>0.283</v>
      </c>
      <c r="P111" s="27">
        <v>98.877</v>
      </c>
      <c r="Q111" s="23"/>
    </row>
    <row r="112" spans="1:17" ht="14.25">
      <c r="A112" s="23" t="s">
        <v>1523</v>
      </c>
      <c r="B112" s="24">
        <v>163</v>
      </c>
      <c r="C112" s="26">
        <v>36762</v>
      </c>
      <c r="D112" s="24">
        <v>1</v>
      </c>
      <c r="E112" s="24">
        <v>4</v>
      </c>
      <c r="F112" s="27">
        <v>50.005</v>
      </c>
      <c r="G112" s="27">
        <v>2.362</v>
      </c>
      <c r="H112" s="27">
        <v>13.471</v>
      </c>
      <c r="I112" s="27">
        <v>10.845</v>
      </c>
      <c r="J112" s="27">
        <v>0.174</v>
      </c>
      <c r="K112" s="27">
        <v>7.712</v>
      </c>
      <c r="L112" s="27">
        <v>11.213</v>
      </c>
      <c r="M112" s="27">
        <v>2.239</v>
      </c>
      <c r="N112" s="27">
        <v>0.414</v>
      </c>
      <c r="O112" s="27">
        <v>0.244</v>
      </c>
      <c r="P112" s="27">
        <v>98.679</v>
      </c>
      <c r="Q112" s="23"/>
    </row>
    <row r="113" spans="1:17" ht="14.25">
      <c r="A113" s="23" t="s">
        <v>1523</v>
      </c>
      <c r="B113" s="24">
        <v>164</v>
      </c>
      <c r="C113" s="26">
        <v>36762</v>
      </c>
      <c r="D113" s="24">
        <v>1</v>
      </c>
      <c r="E113" s="24">
        <v>4</v>
      </c>
      <c r="F113" s="27">
        <v>49.799</v>
      </c>
      <c r="G113" s="27">
        <v>2.381</v>
      </c>
      <c r="H113" s="27">
        <v>13.612</v>
      </c>
      <c r="I113" s="27">
        <v>10.812</v>
      </c>
      <c r="J113" s="27">
        <v>0.177</v>
      </c>
      <c r="K113" s="27">
        <v>7.484</v>
      </c>
      <c r="L113" s="27">
        <v>11.142</v>
      </c>
      <c r="M113" s="27">
        <v>2.154</v>
      </c>
      <c r="N113" s="27">
        <v>0.418</v>
      </c>
      <c r="O113" s="27">
        <v>0.257</v>
      </c>
      <c r="P113" s="27">
        <v>98.236</v>
      </c>
      <c r="Q113" s="23"/>
    </row>
    <row r="114" spans="1:17" ht="14.25">
      <c r="A114" s="23" t="s">
        <v>1523</v>
      </c>
      <c r="B114" s="24">
        <v>165</v>
      </c>
      <c r="C114" s="26">
        <v>36762</v>
      </c>
      <c r="D114" s="24">
        <v>1</v>
      </c>
      <c r="E114" s="24">
        <v>4</v>
      </c>
      <c r="F114" s="27">
        <v>50.144</v>
      </c>
      <c r="G114" s="27">
        <v>2.397</v>
      </c>
      <c r="H114" s="27">
        <v>13.33</v>
      </c>
      <c r="I114" s="27">
        <v>10.772</v>
      </c>
      <c r="J114" s="27">
        <v>0.162</v>
      </c>
      <c r="K114" s="27">
        <v>7.731</v>
      </c>
      <c r="L114" s="27">
        <v>11.254</v>
      </c>
      <c r="M114" s="27">
        <v>2.225</v>
      </c>
      <c r="N114" s="27">
        <v>0.423</v>
      </c>
      <c r="O114" s="27">
        <v>0.247</v>
      </c>
      <c r="P114" s="27">
        <v>98.685</v>
      </c>
      <c r="Q114" s="23"/>
    </row>
    <row r="115" spans="1:17" ht="14.25">
      <c r="A115" s="23" t="s">
        <v>1523</v>
      </c>
      <c r="B115" s="24">
        <v>166</v>
      </c>
      <c r="C115" s="26">
        <v>36762</v>
      </c>
      <c r="D115" s="24">
        <v>1</v>
      </c>
      <c r="E115" s="24">
        <v>4</v>
      </c>
      <c r="F115" s="27">
        <v>49.984</v>
      </c>
      <c r="G115" s="27">
        <v>2.332</v>
      </c>
      <c r="H115" s="27">
        <v>13.45</v>
      </c>
      <c r="I115" s="27">
        <v>10.698</v>
      </c>
      <c r="J115" s="27">
        <v>0.177</v>
      </c>
      <c r="K115" s="27">
        <v>7.605</v>
      </c>
      <c r="L115" s="27">
        <v>11.106</v>
      </c>
      <c r="M115" s="27">
        <v>2.182</v>
      </c>
      <c r="N115" s="27">
        <v>0.402</v>
      </c>
      <c r="O115" s="27">
        <v>0.225</v>
      </c>
      <c r="P115" s="27">
        <v>98.161</v>
      </c>
      <c r="Q115" s="23"/>
    </row>
    <row r="116" spans="1:17" ht="14.25">
      <c r="A116" s="23" t="s">
        <v>1523</v>
      </c>
      <c r="B116" s="24">
        <v>167</v>
      </c>
      <c r="C116" s="26">
        <v>36762</v>
      </c>
      <c r="D116" s="24">
        <v>1</v>
      </c>
      <c r="E116" s="24">
        <v>4</v>
      </c>
      <c r="F116" s="27">
        <v>49.93</v>
      </c>
      <c r="G116" s="27">
        <v>2.353</v>
      </c>
      <c r="H116" s="27">
        <v>13.635</v>
      </c>
      <c r="I116" s="27">
        <v>10.785</v>
      </c>
      <c r="J116" s="27">
        <v>0.155</v>
      </c>
      <c r="K116" s="27">
        <v>7.662</v>
      </c>
      <c r="L116" s="27">
        <v>11.273</v>
      </c>
      <c r="M116" s="27">
        <v>2.25</v>
      </c>
      <c r="N116" s="27">
        <v>0.391</v>
      </c>
      <c r="O116" s="27">
        <v>0.243</v>
      </c>
      <c r="P116" s="27">
        <v>98.677</v>
      </c>
      <c r="Q116" s="23"/>
    </row>
    <row r="117" spans="1:17" ht="14.25">
      <c r="A117" s="23" t="s">
        <v>1523</v>
      </c>
      <c r="B117" s="24">
        <v>168</v>
      </c>
      <c r="C117" s="26">
        <v>36762</v>
      </c>
      <c r="D117" s="24">
        <v>1</v>
      </c>
      <c r="E117" s="24">
        <v>4</v>
      </c>
      <c r="F117" s="27">
        <v>50.151</v>
      </c>
      <c r="G117" s="27">
        <v>2.347</v>
      </c>
      <c r="H117" s="27">
        <v>13.535</v>
      </c>
      <c r="I117" s="27">
        <v>11.149</v>
      </c>
      <c r="J117" s="27">
        <v>0.215</v>
      </c>
      <c r="K117" s="27">
        <v>7.738</v>
      </c>
      <c r="L117" s="27">
        <v>11.089</v>
      </c>
      <c r="M117" s="27">
        <v>2.183</v>
      </c>
      <c r="N117" s="27">
        <v>0.415</v>
      </c>
      <c r="O117" s="27">
        <v>0.303</v>
      </c>
      <c r="P117" s="27">
        <v>99.125</v>
      </c>
      <c r="Q117" s="23"/>
    </row>
    <row r="118" spans="1:17" ht="14.25">
      <c r="A118" s="23" t="s">
        <v>1523</v>
      </c>
      <c r="B118" s="24">
        <v>169</v>
      </c>
      <c r="C118" s="26">
        <v>36762</v>
      </c>
      <c r="D118" s="24">
        <v>1</v>
      </c>
      <c r="E118" s="24">
        <v>4</v>
      </c>
      <c r="F118" s="27">
        <v>50.239</v>
      </c>
      <c r="G118" s="27">
        <v>2.5</v>
      </c>
      <c r="H118" s="27">
        <v>13.517</v>
      </c>
      <c r="I118" s="27">
        <v>10.728</v>
      </c>
      <c r="J118" s="27">
        <v>0.238</v>
      </c>
      <c r="K118" s="27">
        <v>7.734</v>
      </c>
      <c r="L118" s="27">
        <v>11.25</v>
      </c>
      <c r="M118" s="27">
        <v>2.095</v>
      </c>
      <c r="N118" s="27">
        <v>0.44</v>
      </c>
      <c r="O118" s="27">
        <v>0.258</v>
      </c>
      <c r="P118" s="27">
        <v>98.999</v>
      </c>
      <c r="Q118" s="23"/>
    </row>
    <row r="119" spans="1:17" ht="14.25">
      <c r="A119" s="23" t="s">
        <v>1523</v>
      </c>
      <c r="B119" s="24">
        <v>170</v>
      </c>
      <c r="C119" s="26">
        <v>36762</v>
      </c>
      <c r="D119" s="24">
        <v>1</v>
      </c>
      <c r="E119" s="24">
        <v>4</v>
      </c>
      <c r="F119" s="27">
        <v>50.009</v>
      </c>
      <c r="G119" s="27">
        <v>2.35</v>
      </c>
      <c r="H119" s="27">
        <v>13.402</v>
      </c>
      <c r="I119" s="27">
        <v>10.53</v>
      </c>
      <c r="J119" s="27">
        <v>0.162</v>
      </c>
      <c r="K119" s="27">
        <v>7.526</v>
      </c>
      <c r="L119" s="27">
        <v>11.125</v>
      </c>
      <c r="M119" s="27">
        <v>2.201</v>
      </c>
      <c r="N119" s="27">
        <v>0.424</v>
      </c>
      <c r="O119" s="27">
        <v>0.227</v>
      </c>
      <c r="P119" s="27">
        <v>97.956</v>
      </c>
      <c r="Q119" s="23"/>
    </row>
    <row r="120" spans="1:17" ht="14.25">
      <c r="A120" s="23" t="s">
        <v>1523</v>
      </c>
      <c r="B120" s="24">
        <v>171</v>
      </c>
      <c r="C120" s="26">
        <v>36762</v>
      </c>
      <c r="D120" s="24">
        <v>1</v>
      </c>
      <c r="E120" s="24">
        <v>4</v>
      </c>
      <c r="F120" s="27">
        <v>50.512</v>
      </c>
      <c r="G120" s="27">
        <v>2.406</v>
      </c>
      <c r="H120" s="27">
        <v>13.54</v>
      </c>
      <c r="I120" s="27">
        <v>10.517</v>
      </c>
      <c r="J120" s="27">
        <v>0.27</v>
      </c>
      <c r="K120" s="27">
        <v>7.654</v>
      </c>
      <c r="L120" s="27">
        <v>11.206</v>
      </c>
      <c r="M120" s="27">
        <v>2.134</v>
      </c>
      <c r="N120" s="27">
        <v>0.448</v>
      </c>
      <c r="O120" s="27">
        <v>0.251</v>
      </c>
      <c r="P120" s="27">
        <v>98.938</v>
      </c>
      <c r="Q120" s="23"/>
    </row>
    <row r="121" spans="1:17" ht="14.25">
      <c r="A121" s="23" t="s">
        <v>1523</v>
      </c>
      <c r="B121" s="24">
        <v>172</v>
      </c>
      <c r="C121" s="26">
        <v>36762</v>
      </c>
      <c r="D121" s="24">
        <v>1</v>
      </c>
      <c r="E121" s="24">
        <v>4</v>
      </c>
      <c r="F121" s="27">
        <v>49.872</v>
      </c>
      <c r="G121" s="27">
        <v>2.327</v>
      </c>
      <c r="H121" s="27">
        <v>13.216</v>
      </c>
      <c r="I121" s="27">
        <v>10.577</v>
      </c>
      <c r="J121" s="27">
        <v>0.223</v>
      </c>
      <c r="K121" s="27">
        <v>7.634</v>
      </c>
      <c r="L121" s="27">
        <v>11.137</v>
      </c>
      <c r="M121" s="27">
        <v>2.194</v>
      </c>
      <c r="N121" s="27">
        <v>0.437</v>
      </c>
      <c r="O121" s="27">
        <v>0.232</v>
      </c>
      <c r="P121" s="27">
        <v>97.849</v>
      </c>
      <c r="Q121" s="23"/>
    </row>
    <row r="122" spans="1:17" ht="14.25">
      <c r="A122" s="23" t="s">
        <v>1523</v>
      </c>
      <c r="B122" s="24">
        <v>173</v>
      </c>
      <c r="C122" s="26">
        <v>36762</v>
      </c>
      <c r="D122" s="24">
        <v>1</v>
      </c>
      <c r="E122" s="24">
        <v>4</v>
      </c>
      <c r="F122" s="27">
        <v>50.191</v>
      </c>
      <c r="G122" s="27">
        <v>2.299</v>
      </c>
      <c r="H122" s="27">
        <v>13.508</v>
      </c>
      <c r="I122" s="27">
        <v>11.007</v>
      </c>
      <c r="J122" s="27">
        <v>0.185</v>
      </c>
      <c r="K122" s="27">
        <v>7.795</v>
      </c>
      <c r="L122" s="27">
        <v>11.17</v>
      </c>
      <c r="M122" s="27">
        <v>2.232</v>
      </c>
      <c r="N122" s="27">
        <v>0.423</v>
      </c>
      <c r="O122" s="27">
        <v>0.218</v>
      </c>
      <c r="P122" s="27">
        <v>99.028</v>
      </c>
      <c r="Q122" s="23"/>
    </row>
    <row r="123" spans="1:17" ht="14.25">
      <c r="A123" s="23"/>
      <c r="B123" s="24"/>
      <c r="C123" s="26"/>
      <c r="D123" s="24" t="s">
        <v>436</v>
      </c>
      <c r="E123" s="24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3"/>
    </row>
    <row r="124" spans="1:17" ht="14.25">
      <c r="A124" s="23" t="s">
        <v>1524</v>
      </c>
      <c r="B124" s="24">
        <v>8</v>
      </c>
      <c r="C124" s="26">
        <v>37371</v>
      </c>
      <c r="D124" s="24">
        <v>1</v>
      </c>
      <c r="E124" s="24">
        <v>4.5</v>
      </c>
      <c r="F124" s="27">
        <v>49.682</v>
      </c>
      <c r="G124" s="27">
        <v>2.437</v>
      </c>
      <c r="H124" s="27">
        <v>13.203</v>
      </c>
      <c r="I124" s="27">
        <v>10.977</v>
      </c>
      <c r="J124" s="27">
        <v>0.155</v>
      </c>
      <c r="K124" s="27">
        <v>8.134</v>
      </c>
      <c r="L124" s="27">
        <v>10.824</v>
      </c>
      <c r="M124" s="27">
        <v>2.263</v>
      </c>
      <c r="N124" s="27">
        <v>0.511</v>
      </c>
      <c r="O124" s="27">
        <v>0.245</v>
      </c>
      <c r="P124" s="27">
        <v>98.431</v>
      </c>
      <c r="Q124" s="23"/>
    </row>
    <row r="125" spans="1:17" ht="14.25">
      <c r="A125" s="23" t="s">
        <v>1524</v>
      </c>
      <c r="B125" s="24">
        <v>9</v>
      </c>
      <c r="C125" s="26">
        <v>37371</v>
      </c>
      <c r="D125" s="24">
        <v>1</v>
      </c>
      <c r="E125" s="24">
        <v>4.5</v>
      </c>
      <c r="F125" s="27">
        <v>49.921</v>
      </c>
      <c r="G125" s="27">
        <v>2.325</v>
      </c>
      <c r="H125" s="27">
        <v>13.557</v>
      </c>
      <c r="I125" s="27">
        <v>10.876</v>
      </c>
      <c r="J125" s="27">
        <v>0.182</v>
      </c>
      <c r="K125" s="27">
        <v>8.014</v>
      </c>
      <c r="L125" s="27">
        <v>10.75</v>
      </c>
      <c r="M125" s="27">
        <v>2.334</v>
      </c>
      <c r="N125" s="27">
        <v>0.503</v>
      </c>
      <c r="O125" s="27">
        <v>0.259</v>
      </c>
      <c r="P125" s="27">
        <v>98.721</v>
      </c>
      <c r="Q125" s="23"/>
    </row>
    <row r="126" spans="1:17" ht="14.25">
      <c r="A126" s="23" t="s">
        <v>1524</v>
      </c>
      <c r="B126" s="24">
        <v>10</v>
      </c>
      <c r="C126" s="26">
        <v>37371</v>
      </c>
      <c r="D126" s="24">
        <v>1</v>
      </c>
      <c r="E126" s="24">
        <v>4.5</v>
      </c>
      <c r="F126" s="27">
        <v>50.055</v>
      </c>
      <c r="G126" s="27">
        <v>2.457</v>
      </c>
      <c r="H126" s="27">
        <v>13.539</v>
      </c>
      <c r="I126" s="27">
        <v>11.037</v>
      </c>
      <c r="J126" s="27">
        <v>0.184</v>
      </c>
      <c r="K126" s="27">
        <v>7.651</v>
      </c>
      <c r="L126" s="27">
        <v>11.151</v>
      </c>
      <c r="M126" s="27">
        <v>2.071</v>
      </c>
      <c r="N126" s="27">
        <v>0.401</v>
      </c>
      <c r="O126" s="27">
        <v>0.27</v>
      </c>
      <c r="P126" s="27">
        <v>98.816</v>
      </c>
      <c r="Q126" s="23"/>
    </row>
    <row r="127" spans="1:17" ht="14.25">
      <c r="A127" s="23" t="s">
        <v>1524</v>
      </c>
      <c r="B127" s="24">
        <v>11</v>
      </c>
      <c r="C127" s="26">
        <v>37371</v>
      </c>
      <c r="D127" s="24">
        <v>1</v>
      </c>
      <c r="E127" s="24">
        <v>4.5</v>
      </c>
      <c r="F127" s="27">
        <v>50.268</v>
      </c>
      <c r="G127" s="27">
        <v>2.549</v>
      </c>
      <c r="H127" s="27">
        <v>13.626</v>
      </c>
      <c r="I127" s="27">
        <v>10.429</v>
      </c>
      <c r="J127" s="27">
        <v>0.201</v>
      </c>
      <c r="K127" s="27">
        <v>7.589</v>
      </c>
      <c r="L127" s="27">
        <v>10.957</v>
      </c>
      <c r="M127" s="27">
        <v>2.186</v>
      </c>
      <c r="N127" s="27">
        <v>0.419</v>
      </c>
      <c r="O127" s="27">
        <v>0.258</v>
      </c>
      <c r="P127" s="27">
        <v>98.482</v>
      </c>
      <c r="Q127" s="23"/>
    </row>
    <row r="128" spans="1:17" ht="14.25">
      <c r="A128" s="23" t="s">
        <v>1524</v>
      </c>
      <c r="B128" s="24">
        <v>12</v>
      </c>
      <c r="C128" s="26">
        <v>37371</v>
      </c>
      <c r="D128" s="24">
        <v>1</v>
      </c>
      <c r="E128" s="24">
        <v>4.5</v>
      </c>
      <c r="F128" s="27">
        <v>50.174</v>
      </c>
      <c r="G128" s="27">
        <v>2.513</v>
      </c>
      <c r="H128" s="27">
        <v>13.503</v>
      </c>
      <c r="I128" s="27">
        <v>11.001</v>
      </c>
      <c r="J128" s="27">
        <v>0.172</v>
      </c>
      <c r="K128" s="27">
        <v>7.714</v>
      </c>
      <c r="L128" s="27">
        <v>11.085</v>
      </c>
      <c r="M128" s="27">
        <v>2.245</v>
      </c>
      <c r="N128" s="27">
        <v>0.42</v>
      </c>
      <c r="O128" s="27">
        <v>0.254</v>
      </c>
      <c r="P128" s="27">
        <v>99.081</v>
      </c>
      <c r="Q128" s="23"/>
    </row>
    <row r="129" spans="1:17" ht="14.25">
      <c r="A129" s="23" t="s">
        <v>1524</v>
      </c>
      <c r="B129" s="24">
        <v>13</v>
      </c>
      <c r="C129" s="26">
        <v>37371</v>
      </c>
      <c r="D129" s="24">
        <v>1</v>
      </c>
      <c r="E129" s="24">
        <v>4.5</v>
      </c>
      <c r="F129" s="27">
        <v>50.455</v>
      </c>
      <c r="G129" s="27">
        <v>2.411</v>
      </c>
      <c r="H129" s="27">
        <v>13.503</v>
      </c>
      <c r="I129" s="27">
        <v>10.583</v>
      </c>
      <c r="J129" s="27">
        <v>0.208</v>
      </c>
      <c r="K129" s="27">
        <v>7.534</v>
      </c>
      <c r="L129" s="27">
        <v>11.157</v>
      </c>
      <c r="M129" s="27">
        <v>2.399</v>
      </c>
      <c r="N129" s="27">
        <v>0.43</v>
      </c>
      <c r="O129" s="27">
        <v>0.254</v>
      </c>
      <c r="P129" s="27">
        <v>98.934</v>
      </c>
      <c r="Q129" s="23"/>
    </row>
    <row r="130" spans="1:17" ht="14.25">
      <c r="A130" s="23" t="s">
        <v>1524</v>
      </c>
      <c r="B130" s="24">
        <v>14</v>
      </c>
      <c r="C130" s="26">
        <v>37371</v>
      </c>
      <c r="D130" s="24">
        <v>1</v>
      </c>
      <c r="E130" s="24">
        <v>4.5</v>
      </c>
      <c r="F130" s="27">
        <v>50.267</v>
      </c>
      <c r="G130" s="27">
        <v>2.244</v>
      </c>
      <c r="H130" s="27">
        <v>12.762</v>
      </c>
      <c r="I130" s="27">
        <v>10.825</v>
      </c>
      <c r="J130" s="27">
        <v>0.191</v>
      </c>
      <c r="K130" s="27">
        <v>9.148</v>
      </c>
      <c r="L130" s="27">
        <v>10.524</v>
      </c>
      <c r="M130" s="27">
        <v>2.203</v>
      </c>
      <c r="N130" s="27">
        <v>0.392</v>
      </c>
      <c r="O130" s="27">
        <v>0.201</v>
      </c>
      <c r="P130" s="27">
        <v>98.757</v>
      </c>
      <c r="Q130" s="23"/>
    </row>
    <row r="131" spans="1:17" ht="14.25">
      <c r="A131" s="23" t="s">
        <v>1524</v>
      </c>
      <c r="B131" s="24">
        <v>15</v>
      </c>
      <c r="C131" s="26">
        <v>37371</v>
      </c>
      <c r="D131" s="24">
        <v>1</v>
      </c>
      <c r="E131" s="24">
        <v>4.5</v>
      </c>
      <c r="F131" s="27">
        <v>50.047</v>
      </c>
      <c r="G131" s="27">
        <v>2.497</v>
      </c>
      <c r="H131" s="27">
        <v>13.413</v>
      </c>
      <c r="I131" s="27">
        <v>10.886</v>
      </c>
      <c r="J131" s="27">
        <v>0.216</v>
      </c>
      <c r="K131" s="27">
        <v>7.633</v>
      </c>
      <c r="L131" s="27">
        <v>11.192</v>
      </c>
      <c r="M131" s="27">
        <v>2.187</v>
      </c>
      <c r="N131" s="27">
        <v>0.401</v>
      </c>
      <c r="O131" s="27">
        <v>0.247</v>
      </c>
      <c r="P131" s="27">
        <v>98.719</v>
      </c>
      <c r="Q131" s="23"/>
    </row>
    <row r="132" spans="1:17" ht="14.25">
      <c r="A132" s="23" t="s">
        <v>1524</v>
      </c>
      <c r="B132" s="24">
        <v>16</v>
      </c>
      <c r="C132" s="26">
        <v>37371</v>
      </c>
      <c r="D132" s="24">
        <v>1</v>
      </c>
      <c r="E132" s="24">
        <v>4.5</v>
      </c>
      <c r="F132" s="27">
        <v>50.416</v>
      </c>
      <c r="G132" s="27">
        <v>2.658</v>
      </c>
      <c r="H132" s="27">
        <v>13.591</v>
      </c>
      <c r="I132" s="27">
        <v>10.667</v>
      </c>
      <c r="J132" s="27">
        <v>0.161</v>
      </c>
      <c r="K132" s="27">
        <v>6.966</v>
      </c>
      <c r="L132" s="27">
        <v>11.194</v>
      </c>
      <c r="M132" s="27">
        <v>2.398</v>
      </c>
      <c r="N132" s="27">
        <v>0.449</v>
      </c>
      <c r="O132" s="27">
        <v>0.266</v>
      </c>
      <c r="P132" s="27">
        <v>98.766</v>
      </c>
      <c r="Q132" s="23"/>
    </row>
    <row r="133" spans="1:17" ht="14.25">
      <c r="A133" s="23" t="s">
        <v>1524</v>
      </c>
      <c r="B133" s="24">
        <v>17</v>
      </c>
      <c r="C133" s="26">
        <v>37371</v>
      </c>
      <c r="D133" s="24">
        <v>1</v>
      </c>
      <c r="E133" s="24">
        <v>4.5</v>
      </c>
      <c r="F133" s="27">
        <v>50.284</v>
      </c>
      <c r="G133" s="27">
        <v>2.67</v>
      </c>
      <c r="H133" s="27">
        <v>13.598</v>
      </c>
      <c r="I133" s="27">
        <v>10.549</v>
      </c>
      <c r="J133" s="27">
        <v>0.21</v>
      </c>
      <c r="K133" s="27">
        <v>6.943</v>
      </c>
      <c r="L133" s="27">
        <v>11.17</v>
      </c>
      <c r="M133" s="27">
        <v>2.245</v>
      </c>
      <c r="N133" s="27">
        <v>0.438</v>
      </c>
      <c r="O133" s="27">
        <v>0.295</v>
      </c>
      <c r="P133" s="27">
        <v>98.402</v>
      </c>
      <c r="Q133" s="23"/>
    </row>
    <row r="134" spans="1:17" ht="14.25">
      <c r="A134" s="23" t="s">
        <v>1524</v>
      </c>
      <c r="B134" s="24">
        <v>18</v>
      </c>
      <c r="C134" s="26">
        <v>37371</v>
      </c>
      <c r="D134" s="24">
        <v>1</v>
      </c>
      <c r="E134" s="24">
        <v>4.5</v>
      </c>
      <c r="F134" s="27">
        <v>50.506</v>
      </c>
      <c r="G134" s="27">
        <v>2.436</v>
      </c>
      <c r="H134" s="27">
        <v>13.651</v>
      </c>
      <c r="I134" s="27">
        <v>10.41</v>
      </c>
      <c r="J134" s="27">
        <v>0.187</v>
      </c>
      <c r="K134" s="27">
        <v>7.575</v>
      </c>
      <c r="L134" s="27">
        <v>10.988</v>
      </c>
      <c r="M134" s="27">
        <v>2.335</v>
      </c>
      <c r="N134" s="27">
        <v>0.424</v>
      </c>
      <c r="O134" s="27">
        <v>0.261</v>
      </c>
      <c r="P134" s="27">
        <v>98.773</v>
      </c>
      <c r="Q134" s="23"/>
    </row>
    <row r="135" spans="1:17" ht="14.25">
      <c r="A135" s="23" t="s">
        <v>1524</v>
      </c>
      <c r="B135" s="24">
        <v>19</v>
      </c>
      <c r="C135" s="26">
        <v>37371</v>
      </c>
      <c r="D135" s="24">
        <v>1</v>
      </c>
      <c r="E135" s="24">
        <v>4.5</v>
      </c>
      <c r="F135" s="27">
        <v>50.096</v>
      </c>
      <c r="G135" s="27">
        <v>2.468</v>
      </c>
      <c r="H135" s="27">
        <v>13.602</v>
      </c>
      <c r="I135" s="27">
        <v>10.706</v>
      </c>
      <c r="J135" s="27">
        <v>0.211</v>
      </c>
      <c r="K135" s="27">
        <v>7.595</v>
      </c>
      <c r="L135" s="27">
        <v>11.069</v>
      </c>
      <c r="M135" s="27">
        <v>2.14</v>
      </c>
      <c r="N135" s="27">
        <v>0.411</v>
      </c>
      <c r="O135" s="27">
        <v>0.267</v>
      </c>
      <c r="P135" s="27">
        <v>98.565</v>
      </c>
      <c r="Q135" s="23"/>
    </row>
    <row r="136" spans="1:17" ht="14.25">
      <c r="A136" s="23" t="s">
        <v>1524</v>
      </c>
      <c r="B136" s="24">
        <v>20</v>
      </c>
      <c r="C136" s="26">
        <v>37371</v>
      </c>
      <c r="D136" s="24">
        <v>1</v>
      </c>
      <c r="E136" s="24">
        <v>4.5</v>
      </c>
      <c r="F136" s="27">
        <v>50.065</v>
      </c>
      <c r="G136" s="27">
        <v>2.454</v>
      </c>
      <c r="H136" s="27">
        <v>13.596</v>
      </c>
      <c r="I136" s="27">
        <v>10.555</v>
      </c>
      <c r="J136" s="27">
        <v>0.156</v>
      </c>
      <c r="K136" s="27">
        <v>7.63</v>
      </c>
      <c r="L136" s="27">
        <v>11.184</v>
      </c>
      <c r="M136" s="27">
        <v>2.296</v>
      </c>
      <c r="N136" s="27">
        <v>0.419</v>
      </c>
      <c r="O136" s="27">
        <v>0.252</v>
      </c>
      <c r="P136" s="27">
        <v>98.607</v>
      </c>
      <c r="Q136" s="23"/>
    </row>
    <row r="137" spans="1:17" ht="14.25">
      <c r="A137" s="23" t="s">
        <v>1524</v>
      </c>
      <c r="B137" s="24">
        <v>21</v>
      </c>
      <c r="C137" s="26">
        <v>37371</v>
      </c>
      <c r="D137" s="24">
        <v>1</v>
      </c>
      <c r="E137" s="24">
        <v>4.5</v>
      </c>
      <c r="F137" s="27">
        <v>50.583</v>
      </c>
      <c r="G137" s="27">
        <v>2.431</v>
      </c>
      <c r="H137" s="27">
        <v>13.485</v>
      </c>
      <c r="I137" s="27">
        <v>10.991</v>
      </c>
      <c r="J137" s="27">
        <v>0.141</v>
      </c>
      <c r="K137" s="27">
        <v>7.514</v>
      </c>
      <c r="L137" s="27">
        <v>11.044</v>
      </c>
      <c r="M137" s="27">
        <v>2.227</v>
      </c>
      <c r="N137" s="27">
        <v>0.43</v>
      </c>
      <c r="O137" s="27">
        <v>0.223</v>
      </c>
      <c r="P137" s="27">
        <v>99.069</v>
      </c>
      <c r="Q137" s="23"/>
    </row>
    <row r="138" spans="1:17" ht="14.25">
      <c r="A138" s="23" t="s">
        <v>1524</v>
      </c>
      <c r="B138" s="24">
        <v>22</v>
      </c>
      <c r="C138" s="26">
        <v>37371</v>
      </c>
      <c r="D138" s="24">
        <v>1</v>
      </c>
      <c r="E138" s="24">
        <v>4.5</v>
      </c>
      <c r="F138" s="27">
        <v>50.175</v>
      </c>
      <c r="G138" s="27">
        <v>2.497</v>
      </c>
      <c r="H138" s="27">
        <v>13.486</v>
      </c>
      <c r="I138" s="27">
        <v>10.769</v>
      </c>
      <c r="J138" s="27">
        <v>0.141</v>
      </c>
      <c r="K138" s="27">
        <v>7.55</v>
      </c>
      <c r="L138" s="27">
        <v>11.203</v>
      </c>
      <c r="M138" s="27">
        <v>2.261</v>
      </c>
      <c r="N138" s="27">
        <v>0.409</v>
      </c>
      <c r="O138" s="27">
        <v>0.243</v>
      </c>
      <c r="P138" s="27">
        <v>98.734</v>
      </c>
      <c r="Q138" s="23"/>
    </row>
    <row r="139" spans="1:17" ht="14.25">
      <c r="A139" s="23" t="s">
        <v>1524</v>
      </c>
      <c r="B139" s="24">
        <v>23</v>
      </c>
      <c r="C139" s="26">
        <v>37371</v>
      </c>
      <c r="D139" s="24">
        <v>1</v>
      </c>
      <c r="E139" s="24">
        <v>4.5</v>
      </c>
      <c r="F139" s="27">
        <v>50.291</v>
      </c>
      <c r="G139" s="27">
        <v>2.465</v>
      </c>
      <c r="H139" s="27">
        <v>13.604</v>
      </c>
      <c r="I139" s="27">
        <v>10.994</v>
      </c>
      <c r="J139" s="27">
        <v>0.174</v>
      </c>
      <c r="K139" s="27">
        <v>7.603</v>
      </c>
      <c r="L139" s="27">
        <v>11.165</v>
      </c>
      <c r="M139" s="27">
        <v>2.151</v>
      </c>
      <c r="N139" s="27">
        <v>0.414</v>
      </c>
      <c r="O139" s="27">
        <v>0.227</v>
      </c>
      <c r="P139" s="27">
        <v>99.088</v>
      </c>
      <c r="Q139" s="23"/>
    </row>
    <row r="140" spans="1:17" ht="14.25">
      <c r="A140" s="23" t="s">
        <v>1524</v>
      </c>
      <c r="B140" s="24">
        <v>24</v>
      </c>
      <c r="C140" s="26">
        <v>37371</v>
      </c>
      <c r="D140" s="24">
        <v>1</v>
      </c>
      <c r="E140" s="24">
        <v>4.5</v>
      </c>
      <c r="F140" s="27">
        <v>50.268</v>
      </c>
      <c r="G140" s="27">
        <v>2.435</v>
      </c>
      <c r="H140" s="27">
        <v>13.512</v>
      </c>
      <c r="I140" s="27">
        <v>10.779</v>
      </c>
      <c r="J140" s="27">
        <v>0.167</v>
      </c>
      <c r="K140" s="27">
        <v>7.74</v>
      </c>
      <c r="L140" s="27">
        <v>11.192</v>
      </c>
      <c r="M140" s="27">
        <v>2.32</v>
      </c>
      <c r="N140" s="27">
        <v>0.425</v>
      </c>
      <c r="O140" s="27">
        <v>0.245</v>
      </c>
      <c r="P140" s="27">
        <v>99.083</v>
      </c>
      <c r="Q140" s="23"/>
    </row>
    <row r="141" spans="1:17" ht="14.25">
      <c r="A141" s="23" t="s">
        <v>1524</v>
      </c>
      <c r="B141" s="24">
        <v>25</v>
      </c>
      <c r="C141" s="26">
        <v>37371</v>
      </c>
      <c r="D141" s="24">
        <v>1</v>
      </c>
      <c r="E141" s="24">
        <v>4.5</v>
      </c>
      <c r="F141" s="27">
        <v>50.054</v>
      </c>
      <c r="G141" s="27">
        <v>2.433</v>
      </c>
      <c r="H141" s="27">
        <v>13.51</v>
      </c>
      <c r="I141" s="27">
        <v>10.803</v>
      </c>
      <c r="J141" s="27">
        <v>0.164</v>
      </c>
      <c r="K141" s="27">
        <v>7.633</v>
      </c>
      <c r="L141" s="27">
        <v>11.064</v>
      </c>
      <c r="M141" s="27">
        <v>2.167</v>
      </c>
      <c r="N141" s="27">
        <v>0.409</v>
      </c>
      <c r="O141" s="27">
        <v>0.276</v>
      </c>
      <c r="P141" s="27">
        <v>98.513</v>
      </c>
      <c r="Q141" s="23"/>
    </row>
    <row r="142" spans="1:17" ht="14.25">
      <c r="A142" s="23" t="s">
        <v>1524</v>
      </c>
      <c r="B142" s="24">
        <v>26</v>
      </c>
      <c r="C142" s="26">
        <v>37371</v>
      </c>
      <c r="D142" s="24">
        <v>1</v>
      </c>
      <c r="E142" s="24">
        <v>4.5</v>
      </c>
      <c r="F142" s="27">
        <v>51.345</v>
      </c>
      <c r="G142" s="27">
        <v>2.589</v>
      </c>
      <c r="H142" s="27">
        <v>13.762</v>
      </c>
      <c r="I142" s="27">
        <v>11.124</v>
      </c>
      <c r="J142" s="27">
        <v>0.19</v>
      </c>
      <c r="K142" s="27">
        <v>6.405</v>
      </c>
      <c r="L142" s="27">
        <v>10.762</v>
      </c>
      <c r="M142" s="27">
        <v>2.487</v>
      </c>
      <c r="N142" s="27">
        <v>0.483</v>
      </c>
      <c r="O142" s="27">
        <v>0.258</v>
      </c>
      <c r="P142" s="27">
        <v>99.405</v>
      </c>
      <c r="Q142" s="23"/>
    </row>
    <row r="143" spans="1:17" ht="14.25">
      <c r="A143" s="23" t="s">
        <v>1524</v>
      </c>
      <c r="B143" s="24">
        <v>27</v>
      </c>
      <c r="C143" s="26">
        <v>37371</v>
      </c>
      <c r="D143" s="24">
        <v>1</v>
      </c>
      <c r="E143" s="24">
        <v>4.5</v>
      </c>
      <c r="F143" s="27">
        <v>51.082</v>
      </c>
      <c r="G143" s="27">
        <v>2.615</v>
      </c>
      <c r="H143" s="27">
        <v>13.526</v>
      </c>
      <c r="I143" s="27">
        <v>10.953</v>
      </c>
      <c r="J143" s="27">
        <v>0.166</v>
      </c>
      <c r="K143" s="27">
        <v>6.502</v>
      </c>
      <c r="L143" s="27">
        <v>10.586</v>
      </c>
      <c r="M143" s="27">
        <v>2.376</v>
      </c>
      <c r="N143" s="27">
        <v>0.457</v>
      </c>
      <c r="O143" s="27">
        <v>0.319</v>
      </c>
      <c r="P143" s="27">
        <v>98.582</v>
      </c>
      <c r="Q143" s="23"/>
    </row>
    <row r="144" spans="1:17" ht="14.25">
      <c r="A144" s="23" t="s">
        <v>1524</v>
      </c>
      <c r="B144" s="24">
        <v>28</v>
      </c>
      <c r="C144" s="26">
        <v>37371</v>
      </c>
      <c r="D144" s="24">
        <v>1</v>
      </c>
      <c r="E144" s="24">
        <v>4.5</v>
      </c>
      <c r="F144" s="27">
        <v>50.221</v>
      </c>
      <c r="G144" s="27">
        <v>2.411</v>
      </c>
      <c r="H144" s="27">
        <v>13.495</v>
      </c>
      <c r="I144" s="27">
        <v>10.399</v>
      </c>
      <c r="J144" s="27">
        <v>0.162</v>
      </c>
      <c r="K144" s="27">
        <v>7.635</v>
      </c>
      <c r="L144" s="27">
        <v>11.132</v>
      </c>
      <c r="M144" s="27">
        <v>2.167</v>
      </c>
      <c r="N144" s="27">
        <v>0.411</v>
      </c>
      <c r="O144" s="27">
        <v>0.217</v>
      </c>
      <c r="P144" s="27">
        <v>98.25</v>
      </c>
      <c r="Q144" s="23"/>
    </row>
    <row r="145" spans="1:17" ht="14.25">
      <c r="A145" s="23" t="s">
        <v>1524</v>
      </c>
      <c r="B145" s="24">
        <v>29</v>
      </c>
      <c r="C145" s="26">
        <v>37371</v>
      </c>
      <c r="D145" s="24">
        <v>1</v>
      </c>
      <c r="E145" s="24">
        <v>4.5</v>
      </c>
      <c r="F145" s="27">
        <v>50.263</v>
      </c>
      <c r="G145" s="27">
        <v>2.468</v>
      </c>
      <c r="H145" s="27">
        <v>13.471</v>
      </c>
      <c r="I145" s="27">
        <v>11.052</v>
      </c>
      <c r="J145" s="27">
        <v>0.187</v>
      </c>
      <c r="K145" s="27">
        <v>7.673</v>
      </c>
      <c r="L145" s="27">
        <v>11.156</v>
      </c>
      <c r="M145" s="27">
        <v>2.147</v>
      </c>
      <c r="N145" s="27">
        <v>0.416</v>
      </c>
      <c r="O145" s="27">
        <v>0.224</v>
      </c>
      <c r="P145" s="27">
        <v>99.057</v>
      </c>
      <c r="Q145" s="23"/>
    </row>
    <row r="146" spans="1:17" ht="14.25">
      <c r="A146" s="23" t="s">
        <v>1524</v>
      </c>
      <c r="B146" s="24">
        <v>30</v>
      </c>
      <c r="C146" s="26">
        <v>37371</v>
      </c>
      <c r="D146" s="24">
        <v>1</v>
      </c>
      <c r="E146" s="24">
        <v>4.5</v>
      </c>
      <c r="F146" s="27">
        <v>50.003</v>
      </c>
      <c r="G146" s="27">
        <v>2.337</v>
      </c>
      <c r="H146" s="27">
        <v>13.436</v>
      </c>
      <c r="I146" s="27">
        <v>10.828</v>
      </c>
      <c r="J146" s="27">
        <v>0.219</v>
      </c>
      <c r="K146" s="27">
        <v>7.968</v>
      </c>
      <c r="L146" s="27">
        <v>10.841</v>
      </c>
      <c r="M146" s="27">
        <v>2.266</v>
      </c>
      <c r="N146" s="27">
        <v>0.481</v>
      </c>
      <c r="O146" s="27">
        <v>0.3</v>
      </c>
      <c r="P146" s="27">
        <v>98.679</v>
      </c>
      <c r="Q146" s="23"/>
    </row>
    <row r="147" spans="1:17" ht="14.25">
      <c r="A147" s="23" t="s">
        <v>1524</v>
      </c>
      <c r="B147" s="24">
        <v>31</v>
      </c>
      <c r="C147" s="26">
        <v>37371</v>
      </c>
      <c r="D147" s="24">
        <v>1</v>
      </c>
      <c r="E147" s="24">
        <v>4.5</v>
      </c>
      <c r="F147" s="27">
        <v>50.006</v>
      </c>
      <c r="G147" s="27">
        <v>2.431</v>
      </c>
      <c r="H147" s="27">
        <v>13.461</v>
      </c>
      <c r="I147" s="27">
        <v>10.687</v>
      </c>
      <c r="J147" s="27">
        <v>0.197</v>
      </c>
      <c r="K147" s="27">
        <v>7.661</v>
      </c>
      <c r="L147" s="27">
        <v>11.188</v>
      </c>
      <c r="M147" s="27">
        <v>2.193</v>
      </c>
      <c r="N147" s="27">
        <v>0.391</v>
      </c>
      <c r="O147" s="27">
        <v>0.25</v>
      </c>
      <c r="P147" s="27">
        <v>98.465</v>
      </c>
      <c r="Q147" s="23"/>
    </row>
    <row r="148" spans="1:17" ht="14.25">
      <c r="A148" s="23"/>
      <c r="B148" s="24"/>
      <c r="C148" s="26"/>
      <c r="D148" s="24" t="s">
        <v>436</v>
      </c>
      <c r="E148" s="24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3"/>
    </row>
    <row r="149" spans="1:17" ht="14.25">
      <c r="A149" s="23" t="s">
        <v>1525</v>
      </c>
      <c r="B149" s="24">
        <v>174</v>
      </c>
      <c r="C149" s="26">
        <v>36762</v>
      </c>
      <c r="D149" s="24">
        <v>1</v>
      </c>
      <c r="E149" s="24">
        <v>5</v>
      </c>
      <c r="F149" s="27">
        <v>50.386</v>
      </c>
      <c r="G149" s="27">
        <v>2.192</v>
      </c>
      <c r="H149" s="27">
        <v>12.88</v>
      </c>
      <c r="I149" s="27">
        <v>10.787</v>
      </c>
      <c r="J149" s="27">
        <v>0.174</v>
      </c>
      <c r="K149" s="27">
        <v>9.186</v>
      </c>
      <c r="L149" s="27">
        <v>10.542</v>
      </c>
      <c r="M149" s="27">
        <v>2.052</v>
      </c>
      <c r="N149" s="27">
        <v>0.357</v>
      </c>
      <c r="O149" s="27">
        <v>0.195</v>
      </c>
      <c r="P149" s="27">
        <v>98.751</v>
      </c>
      <c r="Q149" s="23"/>
    </row>
    <row r="150" spans="1:17" ht="14.25">
      <c r="A150" s="23" t="s">
        <v>1525</v>
      </c>
      <c r="B150" s="24">
        <v>175</v>
      </c>
      <c r="C150" s="26">
        <v>36762</v>
      </c>
      <c r="D150" s="24">
        <v>1</v>
      </c>
      <c r="E150" s="24">
        <v>5</v>
      </c>
      <c r="F150" s="27">
        <v>50.408</v>
      </c>
      <c r="G150" s="27">
        <v>2.407</v>
      </c>
      <c r="H150" s="27">
        <v>13.331</v>
      </c>
      <c r="I150" s="27">
        <v>10.443</v>
      </c>
      <c r="J150" s="27">
        <v>0.196</v>
      </c>
      <c r="K150" s="27">
        <v>7.575</v>
      </c>
      <c r="L150" s="27">
        <v>11.079</v>
      </c>
      <c r="M150" s="27">
        <v>2.068</v>
      </c>
      <c r="N150" s="27">
        <v>0.426</v>
      </c>
      <c r="O150" s="27">
        <v>0.246</v>
      </c>
      <c r="P150" s="27">
        <v>98.179</v>
      </c>
      <c r="Q150" s="23"/>
    </row>
    <row r="151" spans="1:17" ht="14.25">
      <c r="A151" s="23" t="s">
        <v>1525</v>
      </c>
      <c r="B151" s="24">
        <v>176</v>
      </c>
      <c r="C151" s="26">
        <v>36762</v>
      </c>
      <c r="D151" s="24">
        <v>1</v>
      </c>
      <c r="E151" s="24">
        <v>5</v>
      </c>
      <c r="F151" s="27">
        <v>50.316</v>
      </c>
      <c r="G151" s="27">
        <v>2.561</v>
      </c>
      <c r="H151" s="27">
        <v>13.91</v>
      </c>
      <c r="I151" s="27">
        <v>9.489</v>
      </c>
      <c r="J151" s="27">
        <v>0.155</v>
      </c>
      <c r="K151" s="27">
        <v>6.958</v>
      </c>
      <c r="L151" s="27">
        <v>11.348</v>
      </c>
      <c r="M151" s="27">
        <v>2.245</v>
      </c>
      <c r="N151" s="27">
        <v>0.497</v>
      </c>
      <c r="O151" s="27">
        <v>0.283</v>
      </c>
      <c r="P151" s="27">
        <v>97.762</v>
      </c>
      <c r="Q151" s="23"/>
    </row>
    <row r="152" spans="1:17" ht="14.25">
      <c r="A152" s="23" t="s">
        <v>1525</v>
      </c>
      <c r="B152" s="24">
        <v>177</v>
      </c>
      <c r="C152" s="26">
        <v>36762</v>
      </c>
      <c r="D152" s="24">
        <v>1</v>
      </c>
      <c r="E152" s="24">
        <v>5</v>
      </c>
      <c r="F152" s="27">
        <v>50.943</v>
      </c>
      <c r="G152" s="27">
        <v>2.389</v>
      </c>
      <c r="H152" s="27">
        <v>13.637</v>
      </c>
      <c r="I152" s="27">
        <v>9.931</v>
      </c>
      <c r="J152" s="27">
        <v>0.144</v>
      </c>
      <c r="K152" s="27">
        <v>7.812</v>
      </c>
      <c r="L152" s="27">
        <v>11.493</v>
      </c>
      <c r="M152" s="27">
        <v>2.243</v>
      </c>
      <c r="N152" s="27">
        <v>0.459</v>
      </c>
      <c r="O152" s="27">
        <v>0.311</v>
      </c>
      <c r="P152" s="27">
        <v>99.362</v>
      </c>
      <c r="Q152" s="23"/>
    </row>
    <row r="153" spans="1:17" ht="14.25">
      <c r="A153" s="23"/>
      <c r="B153" s="24"/>
      <c r="C153" s="26" t="s">
        <v>436</v>
      </c>
      <c r="D153" s="24" t="s">
        <v>436</v>
      </c>
      <c r="E153" s="24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3"/>
    </row>
    <row r="154" spans="1:17" ht="14.25">
      <c r="A154" s="23" t="s">
        <v>1526</v>
      </c>
      <c r="B154" s="24">
        <v>101</v>
      </c>
      <c r="C154" s="26">
        <v>36762</v>
      </c>
      <c r="D154" s="24">
        <v>1</v>
      </c>
      <c r="E154" s="24">
        <v>6</v>
      </c>
      <c r="F154" s="27">
        <v>49.434</v>
      </c>
      <c r="G154" s="27">
        <v>2.215</v>
      </c>
      <c r="H154" s="27">
        <v>11.952</v>
      </c>
      <c r="I154" s="27">
        <v>11.348</v>
      </c>
      <c r="J154" s="27">
        <v>0.181</v>
      </c>
      <c r="K154" s="27">
        <v>11.321</v>
      </c>
      <c r="L154" s="27">
        <v>9.961</v>
      </c>
      <c r="M154" s="27">
        <v>1.985</v>
      </c>
      <c r="N154" s="27">
        <v>0.321</v>
      </c>
      <c r="O154" s="27">
        <v>0.208</v>
      </c>
      <c r="P154" s="27">
        <v>98.926</v>
      </c>
      <c r="Q154" s="23"/>
    </row>
    <row r="155" spans="1:17" ht="14.25">
      <c r="A155" s="23" t="s">
        <v>1526</v>
      </c>
      <c r="B155" s="24">
        <v>102</v>
      </c>
      <c r="C155" s="26">
        <v>36762</v>
      </c>
      <c r="D155" s="24">
        <v>1</v>
      </c>
      <c r="E155" s="24">
        <v>6</v>
      </c>
      <c r="F155" s="27">
        <v>49.913</v>
      </c>
      <c r="G155" s="27">
        <v>2.285</v>
      </c>
      <c r="H155" s="27">
        <v>12.906</v>
      </c>
      <c r="I155" s="27">
        <v>10.301</v>
      </c>
      <c r="J155" s="27">
        <v>0.219</v>
      </c>
      <c r="K155" s="27">
        <v>8.921</v>
      </c>
      <c r="L155" s="27">
        <v>10.666</v>
      </c>
      <c r="M155" s="27">
        <v>2.069</v>
      </c>
      <c r="N155" s="27">
        <v>0.42</v>
      </c>
      <c r="O155" s="27">
        <v>0.281</v>
      </c>
      <c r="P155" s="27">
        <v>97.981</v>
      </c>
      <c r="Q155" s="23"/>
    </row>
    <row r="156" spans="1:17" ht="14.25">
      <c r="A156" s="23" t="s">
        <v>1526</v>
      </c>
      <c r="B156" s="24">
        <v>103</v>
      </c>
      <c r="C156" s="26">
        <v>36762</v>
      </c>
      <c r="D156" s="24">
        <v>1</v>
      </c>
      <c r="E156" s="24">
        <v>6</v>
      </c>
      <c r="F156" s="27">
        <v>50.822</v>
      </c>
      <c r="G156" s="27">
        <v>2.397</v>
      </c>
      <c r="H156" s="27">
        <v>13.626</v>
      </c>
      <c r="I156" s="27">
        <v>9.666</v>
      </c>
      <c r="J156" s="27">
        <v>0.117</v>
      </c>
      <c r="K156" s="27">
        <v>7.859</v>
      </c>
      <c r="L156" s="27">
        <v>11.164</v>
      </c>
      <c r="M156" s="27">
        <v>2.267</v>
      </c>
      <c r="N156" s="27">
        <v>0.468</v>
      </c>
      <c r="O156" s="27">
        <v>0.301</v>
      </c>
      <c r="P156" s="27">
        <v>98.687</v>
      </c>
      <c r="Q156" s="23"/>
    </row>
    <row r="157" spans="1:17" ht="14.25">
      <c r="A157" s="23" t="s">
        <v>1526</v>
      </c>
      <c r="B157" s="24">
        <v>104</v>
      </c>
      <c r="C157" s="26">
        <v>36762</v>
      </c>
      <c r="D157" s="24">
        <v>1</v>
      </c>
      <c r="E157" s="24">
        <v>6</v>
      </c>
      <c r="F157" s="27">
        <v>45.809</v>
      </c>
      <c r="G157" s="27">
        <v>2.175</v>
      </c>
      <c r="H157" s="27">
        <v>15.929</v>
      </c>
      <c r="I157" s="27">
        <v>9.967</v>
      </c>
      <c r="J157" s="27">
        <v>0.166</v>
      </c>
      <c r="K157" s="27">
        <v>6.783</v>
      </c>
      <c r="L157" s="27">
        <v>10.548</v>
      </c>
      <c r="M157" s="27">
        <v>1.881</v>
      </c>
      <c r="N157" s="27">
        <v>0.41</v>
      </c>
      <c r="O157" s="27">
        <v>0.247</v>
      </c>
      <c r="P157" s="27">
        <v>93.915</v>
      </c>
      <c r="Q157" s="23"/>
    </row>
    <row r="158" spans="1:17" ht="14.25">
      <c r="A158" s="23" t="s">
        <v>1526</v>
      </c>
      <c r="B158" s="24">
        <v>105</v>
      </c>
      <c r="C158" s="26">
        <v>36762</v>
      </c>
      <c r="D158" s="24">
        <v>1</v>
      </c>
      <c r="E158" s="24">
        <v>6</v>
      </c>
      <c r="F158" s="27">
        <v>50.421</v>
      </c>
      <c r="G158" s="27">
        <v>2.413</v>
      </c>
      <c r="H158" s="27">
        <v>13.372</v>
      </c>
      <c r="I158" s="27">
        <v>10.599</v>
      </c>
      <c r="J158" s="27">
        <v>0.181</v>
      </c>
      <c r="K158" s="27">
        <v>7.748</v>
      </c>
      <c r="L158" s="27">
        <v>11.229</v>
      </c>
      <c r="M158" s="27">
        <v>2.221</v>
      </c>
      <c r="N158" s="27">
        <v>0.457</v>
      </c>
      <c r="O158" s="27">
        <v>0.246</v>
      </c>
      <c r="P158" s="27">
        <v>98.887</v>
      </c>
      <c r="Q158" s="23"/>
    </row>
    <row r="159" spans="1:17" ht="14.25">
      <c r="A159" s="23" t="s">
        <v>1526</v>
      </c>
      <c r="B159" s="24">
        <v>106</v>
      </c>
      <c r="C159" s="26">
        <v>36762</v>
      </c>
      <c r="D159" s="24">
        <v>1</v>
      </c>
      <c r="E159" s="24">
        <v>6</v>
      </c>
      <c r="F159" s="27">
        <v>49.016</v>
      </c>
      <c r="G159" s="27">
        <v>2.058</v>
      </c>
      <c r="H159" s="27">
        <v>12.954</v>
      </c>
      <c r="I159" s="27">
        <v>10.681</v>
      </c>
      <c r="J159" s="27">
        <v>0.185</v>
      </c>
      <c r="K159" s="27">
        <v>8.455</v>
      </c>
      <c r="L159" s="27">
        <v>10.525</v>
      </c>
      <c r="M159" s="27">
        <v>2.045</v>
      </c>
      <c r="N159" s="27">
        <v>0.345</v>
      </c>
      <c r="O159" s="27">
        <v>0.288</v>
      </c>
      <c r="P159" s="27">
        <v>96.552</v>
      </c>
      <c r="Q159" s="23"/>
    </row>
    <row r="160" spans="1:17" ht="14.25">
      <c r="A160" s="23" t="s">
        <v>1526</v>
      </c>
      <c r="B160" s="24">
        <v>107</v>
      </c>
      <c r="C160" s="26">
        <v>36762</v>
      </c>
      <c r="D160" s="24">
        <v>1</v>
      </c>
      <c r="E160" s="24">
        <v>6</v>
      </c>
      <c r="F160" s="27">
        <v>50.209</v>
      </c>
      <c r="G160" s="27">
        <v>2.15</v>
      </c>
      <c r="H160" s="27">
        <v>12.942</v>
      </c>
      <c r="I160" s="27">
        <v>10.829</v>
      </c>
      <c r="J160" s="27">
        <v>0.181</v>
      </c>
      <c r="K160" s="27">
        <v>8.81</v>
      </c>
      <c r="L160" s="27">
        <v>10.754</v>
      </c>
      <c r="M160" s="27">
        <v>2.065</v>
      </c>
      <c r="N160" s="27">
        <v>0.344</v>
      </c>
      <c r="O160" s="27">
        <v>0.227</v>
      </c>
      <c r="P160" s="27">
        <v>98.511</v>
      </c>
      <c r="Q160" s="23"/>
    </row>
    <row r="161" spans="1:17" ht="14.25">
      <c r="A161" s="23" t="s">
        <v>1526</v>
      </c>
      <c r="B161" s="24">
        <v>108</v>
      </c>
      <c r="C161" s="26">
        <v>36762</v>
      </c>
      <c r="D161" s="24">
        <v>1</v>
      </c>
      <c r="E161" s="24">
        <v>6</v>
      </c>
      <c r="F161" s="27">
        <v>49.724</v>
      </c>
      <c r="G161" s="27">
        <v>2.196</v>
      </c>
      <c r="H161" s="27">
        <v>12.995</v>
      </c>
      <c r="I161" s="27">
        <v>10.996</v>
      </c>
      <c r="J161" s="27">
        <v>0.17</v>
      </c>
      <c r="K161" s="27">
        <v>8.996</v>
      </c>
      <c r="L161" s="27">
        <v>10.74</v>
      </c>
      <c r="M161" s="27">
        <v>1.979</v>
      </c>
      <c r="N161" s="27">
        <v>0.425</v>
      </c>
      <c r="O161" s="27">
        <v>0.276</v>
      </c>
      <c r="P161" s="27">
        <v>98.497</v>
      </c>
      <c r="Q161" s="23"/>
    </row>
    <row r="162" spans="1:17" ht="14.25">
      <c r="A162" s="23" t="s">
        <v>1526</v>
      </c>
      <c r="B162" s="24">
        <v>109</v>
      </c>
      <c r="C162" s="26">
        <v>36762</v>
      </c>
      <c r="D162" s="24">
        <v>1</v>
      </c>
      <c r="E162" s="24">
        <v>6</v>
      </c>
      <c r="F162" s="27">
        <v>49.57</v>
      </c>
      <c r="G162" s="27">
        <v>2.296</v>
      </c>
      <c r="H162" s="27">
        <v>12.579</v>
      </c>
      <c r="I162" s="27">
        <v>10.803</v>
      </c>
      <c r="J162" s="27">
        <v>0.185</v>
      </c>
      <c r="K162" s="27">
        <v>9.408</v>
      </c>
      <c r="L162" s="27">
        <v>10.698</v>
      </c>
      <c r="M162" s="27">
        <v>2.023</v>
      </c>
      <c r="N162" s="27">
        <v>0.466</v>
      </c>
      <c r="O162" s="27">
        <v>0.256</v>
      </c>
      <c r="P162" s="27">
        <v>98.284</v>
      </c>
      <c r="Q162" s="23"/>
    </row>
    <row r="163" spans="1:17" ht="14.25">
      <c r="A163" s="23" t="s">
        <v>1526</v>
      </c>
      <c r="B163" s="24">
        <v>110</v>
      </c>
      <c r="C163" s="26">
        <v>36762</v>
      </c>
      <c r="D163" s="24">
        <v>1</v>
      </c>
      <c r="E163" s="24">
        <v>6</v>
      </c>
      <c r="F163" s="27">
        <v>50.629</v>
      </c>
      <c r="G163" s="27">
        <v>2.19</v>
      </c>
      <c r="H163" s="27">
        <v>13.032</v>
      </c>
      <c r="I163" s="27">
        <v>10.829</v>
      </c>
      <c r="J163" s="27">
        <v>0.147</v>
      </c>
      <c r="K163" s="27">
        <v>9.142</v>
      </c>
      <c r="L163" s="27">
        <v>10.4</v>
      </c>
      <c r="M163" s="27">
        <v>1.974</v>
      </c>
      <c r="N163" s="27">
        <v>0.344</v>
      </c>
      <c r="O163" s="27">
        <v>0.237</v>
      </c>
      <c r="P163" s="27">
        <v>98.924</v>
      </c>
      <c r="Q163" s="23"/>
    </row>
    <row r="164" spans="1:17" ht="14.25">
      <c r="A164" s="23" t="s">
        <v>1526</v>
      </c>
      <c r="B164" s="24">
        <v>111</v>
      </c>
      <c r="C164" s="26">
        <v>36762</v>
      </c>
      <c r="D164" s="24">
        <v>1</v>
      </c>
      <c r="E164" s="24">
        <v>6</v>
      </c>
      <c r="F164" s="27">
        <v>49.505</v>
      </c>
      <c r="G164" s="27">
        <v>2.001</v>
      </c>
      <c r="H164" s="27">
        <v>12.196</v>
      </c>
      <c r="I164" s="27">
        <v>11.25</v>
      </c>
      <c r="J164" s="27">
        <v>0.166</v>
      </c>
      <c r="K164" s="27">
        <v>11.377</v>
      </c>
      <c r="L164" s="27">
        <v>9.918</v>
      </c>
      <c r="M164" s="27">
        <v>1.811</v>
      </c>
      <c r="N164" s="27">
        <v>0.331</v>
      </c>
      <c r="O164" s="27">
        <v>0.187</v>
      </c>
      <c r="P164" s="27">
        <v>98.742</v>
      </c>
      <c r="Q164" s="23"/>
    </row>
    <row r="165" spans="1:17" ht="14.25">
      <c r="A165" s="23" t="s">
        <v>1526</v>
      </c>
      <c r="B165" s="24">
        <v>112</v>
      </c>
      <c r="C165" s="26">
        <v>36762</v>
      </c>
      <c r="D165" s="24">
        <v>1</v>
      </c>
      <c r="E165" s="24">
        <v>6</v>
      </c>
      <c r="F165" s="27">
        <v>50.435</v>
      </c>
      <c r="G165" s="27">
        <v>2.234</v>
      </c>
      <c r="H165" s="27">
        <v>12.966</v>
      </c>
      <c r="I165" s="27">
        <v>11.449</v>
      </c>
      <c r="J165" s="27">
        <v>0.17</v>
      </c>
      <c r="K165" s="27">
        <v>9.017</v>
      </c>
      <c r="L165" s="27">
        <v>10.559</v>
      </c>
      <c r="M165" s="27">
        <v>2.048</v>
      </c>
      <c r="N165" s="27">
        <v>0.366</v>
      </c>
      <c r="O165" s="27">
        <v>0.23</v>
      </c>
      <c r="P165" s="27">
        <v>99.474</v>
      </c>
      <c r="Q165" s="23"/>
    </row>
    <row r="166" spans="1:17" ht="14.25">
      <c r="A166" s="23" t="s">
        <v>1526</v>
      </c>
      <c r="B166" s="24">
        <v>113</v>
      </c>
      <c r="C166" s="26">
        <v>36762</v>
      </c>
      <c r="D166" s="24">
        <v>1</v>
      </c>
      <c r="E166" s="24">
        <v>6</v>
      </c>
      <c r="F166" s="27">
        <v>50.563</v>
      </c>
      <c r="G166" s="27">
        <v>2.295</v>
      </c>
      <c r="H166" s="27">
        <v>13.044</v>
      </c>
      <c r="I166" s="27">
        <v>11.096</v>
      </c>
      <c r="J166" s="27">
        <v>0.102</v>
      </c>
      <c r="K166" s="27">
        <v>8.902</v>
      </c>
      <c r="L166" s="27">
        <v>10.67</v>
      </c>
      <c r="M166" s="27">
        <v>2.149</v>
      </c>
      <c r="N166" s="27">
        <v>0.356</v>
      </c>
      <c r="O166" s="27">
        <v>0.196</v>
      </c>
      <c r="P166" s="27">
        <v>99.373</v>
      </c>
      <c r="Q166" s="23"/>
    </row>
    <row r="167" spans="1:17" ht="14.25">
      <c r="A167" s="23" t="s">
        <v>1526</v>
      </c>
      <c r="B167" s="24">
        <v>114</v>
      </c>
      <c r="C167" s="26">
        <v>36762</v>
      </c>
      <c r="D167" s="24">
        <v>1</v>
      </c>
      <c r="E167" s="24">
        <v>6</v>
      </c>
      <c r="F167" s="27">
        <v>50.516</v>
      </c>
      <c r="G167" s="27">
        <v>2.323</v>
      </c>
      <c r="H167" s="27">
        <v>13.268</v>
      </c>
      <c r="I167" s="27">
        <v>11.026</v>
      </c>
      <c r="J167" s="27">
        <v>0.211</v>
      </c>
      <c r="K167" s="27">
        <v>8.019</v>
      </c>
      <c r="L167" s="27">
        <v>10.883</v>
      </c>
      <c r="M167" s="27">
        <v>2.156</v>
      </c>
      <c r="N167" s="27">
        <v>0.376</v>
      </c>
      <c r="O167" s="27">
        <v>0.218</v>
      </c>
      <c r="P167" s="27">
        <v>98.996</v>
      </c>
      <c r="Q167" s="23"/>
    </row>
    <row r="168" spans="1:17" ht="14.25">
      <c r="A168" s="23"/>
      <c r="B168" s="24"/>
      <c r="C168" s="26" t="s">
        <v>436</v>
      </c>
      <c r="D168" s="24" t="s">
        <v>436</v>
      </c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3"/>
    </row>
    <row r="169" spans="1:17" ht="14.25">
      <c r="A169" s="23" t="s">
        <v>1527</v>
      </c>
      <c r="B169" s="24">
        <v>57</v>
      </c>
      <c r="C169" s="26">
        <v>36762</v>
      </c>
      <c r="D169" s="24">
        <v>1</v>
      </c>
      <c r="E169" s="24">
        <v>7</v>
      </c>
      <c r="F169" s="27">
        <v>49.771</v>
      </c>
      <c r="G169" s="27">
        <v>2.433</v>
      </c>
      <c r="H169" s="27">
        <v>12.514</v>
      </c>
      <c r="I169" s="27">
        <v>11.432</v>
      </c>
      <c r="J169" s="27">
        <v>0.128</v>
      </c>
      <c r="K169" s="27">
        <v>9.286</v>
      </c>
      <c r="L169" s="27">
        <v>10.691</v>
      </c>
      <c r="M169" s="27">
        <v>2.085</v>
      </c>
      <c r="N169" s="27">
        <v>0.454</v>
      </c>
      <c r="O169" s="27">
        <v>0.282</v>
      </c>
      <c r="P169" s="27">
        <v>99.076</v>
      </c>
      <c r="Q169" s="23"/>
    </row>
    <row r="170" spans="1:17" ht="14.25">
      <c r="A170" s="23" t="s">
        <v>1527</v>
      </c>
      <c r="B170" s="24">
        <v>58</v>
      </c>
      <c r="C170" s="26">
        <v>36762</v>
      </c>
      <c r="D170" s="24">
        <v>1</v>
      </c>
      <c r="E170" s="24">
        <v>7</v>
      </c>
      <c r="F170" s="27">
        <v>49.413</v>
      </c>
      <c r="G170" s="27">
        <v>2.433</v>
      </c>
      <c r="H170" s="27">
        <v>12.794</v>
      </c>
      <c r="I170" s="27">
        <v>11.322</v>
      </c>
      <c r="J170" s="27">
        <v>0.117</v>
      </c>
      <c r="K170" s="27">
        <v>9.177</v>
      </c>
      <c r="L170" s="27">
        <v>10.656</v>
      </c>
      <c r="M170" s="27">
        <v>2.043</v>
      </c>
      <c r="N170" s="27">
        <v>0.487</v>
      </c>
      <c r="O170" s="27">
        <v>0.243</v>
      </c>
      <c r="P170" s="27">
        <v>98.685</v>
      </c>
      <c r="Q170" s="23"/>
    </row>
    <row r="171" spans="1:17" ht="14.25">
      <c r="A171" s="23" t="s">
        <v>1527</v>
      </c>
      <c r="B171" s="24">
        <v>59</v>
      </c>
      <c r="C171" s="26">
        <v>36762</v>
      </c>
      <c r="D171" s="24">
        <v>1</v>
      </c>
      <c r="E171" s="24">
        <v>7</v>
      </c>
      <c r="F171" s="27">
        <v>49.355</v>
      </c>
      <c r="G171" s="27">
        <v>2.412</v>
      </c>
      <c r="H171" s="27">
        <v>12.691</v>
      </c>
      <c r="I171" s="27">
        <v>11.383</v>
      </c>
      <c r="J171" s="27">
        <v>0.158</v>
      </c>
      <c r="K171" s="27">
        <v>9.353</v>
      </c>
      <c r="L171" s="27">
        <v>10.607</v>
      </c>
      <c r="M171" s="27">
        <v>1.983</v>
      </c>
      <c r="N171" s="27">
        <v>0.472</v>
      </c>
      <c r="O171" s="27">
        <v>0.271</v>
      </c>
      <c r="P171" s="27">
        <v>98.685</v>
      </c>
      <c r="Q171" s="23"/>
    </row>
    <row r="172" spans="1:17" ht="14.25">
      <c r="A172" s="23" t="s">
        <v>1527</v>
      </c>
      <c r="B172" s="24">
        <v>60</v>
      </c>
      <c r="C172" s="26">
        <v>36762</v>
      </c>
      <c r="D172" s="24">
        <v>1</v>
      </c>
      <c r="E172" s="24">
        <v>7</v>
      </c>
      <c r="F172" s="27">
        <v>49.669</v>
      </c>
      <c r="G172" s="27">
        <v>2.465</v>
      </c>
      <c r="H172" s="27">
        <v>12.797</v>
      </c>
      <c r="I172" s="27">
        <v>11.328</v>
      </c>
      <c r="J172" s="27">
        <v>0.158</v>
      </c>
      <c r="K172" s="27">
        <v>9.573</v>
      </c>
      <c r="L172" s="27">
        <v>10.562</v>
      </c>
      <c r="M172" s="27">
        <v>2.101</v>
      </c>
      <c r="N172" s="27">
        <v>0.468</v>
      </c>
      <c r="O172" s="27">
        <v>0.267</v>
      </c>
      <c r="P172" s="27">
        <v>99.388</v>
      </c>
      <c r="Q172" s="23"/>
    </row>
    <row r="173" spans="1:17" ht="14.25">
      <c r="A173" s="23" t="s">
        <v>1527</v>
      </c>
      <c r="B173" s="24">
        <v>61</v>
      </c>
      <c r="C173" s="26">
        <v>36762</v>
      </c>
      <c r="D173" s="24">
        <v>1</v>
      </c>
      <c r="E173" s="24">
        <v>7</v>
      </c>
      <c r="F173" s="27">
        <v>49.913</v>
      </c>
      <c r="G173" s="27">
        <v>2.453</v>
      </c>
      <c r="H173" s="27">
        <v>12.865</v>
      </c>
      <c r="I173" s="27">
        <v>11.031</v>
      </c>
      <c r="J173" s="27">
        <v>0.139</v>
      </c>
      <c r="K173" s="27">
        <v>9.669</v>
      </c>
      <c r="L173" s="27">
        <v>10.806</v>
      </c>
      <c r="M173" s="27">
        <v>2.138</v>
      </c>
      <c r="N173" s="27">
        <v>0.465</v>
      </c>
      <c r="O173" s="27">
        <v>0.252</v>
      </c>
      <c r="P173" s="27">
        <v>99.731</v>
      </c>
      <c r="Q173" s="23"/>
    </row>
    <row r="174" spans="1:17" ht="14.25">
      <c r="A174" s="23" t="s">
        <v>1527</v>
      </c>
      <c r="B174" s="24">
        <v>62</v>
      </c>
      <c r="C174" s="26">
        <v>36762</v>
      </c>
      <c r="D174" s="24">
        <v>1</v>
      </c>
      <c r="E174" s="24">
        <v>7</v>
      </c>
      <c r="F174" s="27">
        <v>50.338</v>
      </c>
      <c r="G174" s="27">
        <v>2.412</v>
      </c>
      <c r="H174" s="27">
        <v>12.889</v>
      </c>
      <c r="I174" s="27">
        <v>10.912</v>
      </c>
      <c r="J174" s="27">
        <v>0.151</v>
      </c>
      <c r="K174" s="27">
        <v>8.333</v>
      </c>
      <c r="L174" s="27">
        <v>10.967</v>
      </c>
      <c r="M174" s="27">
        <v>2.183</v>
      </c>
      <c r="N174" s="27">
        <v>0.466</v>
      </c>
      <c r="O174" s="27">
        <v>0.224</v>
      </c>
      <c r="P174" s="27">
        <v>98.875</v>
      </c>
      <c r="Q174" s="23"/>
    </row>
    <row r="175" spans="1:17" ht="14.25">
      <c r="A175" s="23" t="s">
        <v>1527</v>
      </c>
      <c r="B175" s="24">
        <v>63</v>
      </c>
      <c r="C175" s="26">
        <v>36762</v>
      </c>
      <c r="D175" s="24">
        <v>1</v>
      </c>
      <c r="E175" s="24">
        <v>7</v>
      </c>
      <c r="F175" s="27">
        <v>50.241</v>
      </c>
      <c r="G175" s="27">
        <v>2.648</v>
      </c>
      <c r="H175" s="27">
        <v>13.524</v>
      </c>
      <c r="I175" s="27">
        <v>10.554</v>
      </c>
      <c r="J175" s="27">
        <v>0.223</v>
      </c>
      <c r="K175" s="27">
        <v>7.187</v>
      </c>
      <c r="L175" s="27">
        <v>11.436</v>
      </c>
      <c r="M175" s="27">
        <v>2.115</v>
      </c>
      <c r="N175" s="27">
        <v>0.47</v>
      </c>
      <c r="O175" s="27">
        <v>0.234</v>
      </c>
      <c r="P175" s="27">
        <v>98.632</v>
      </c>
      <c r="Q175" s="23"/>
    </row>
    <row r="176" spans="1:17" ht="14.25">
      <c r="A176" s="23" t="s">
        <v>1527</v>
      </c>
      <c r="B176" s="24">
        <v>64</v>
      </c>
      <c r="C176" s="26">
        <v>36762</v>
      </c>
      <c r="D176" s="24">
        <v>1</v>
      </c>
      <c r="E176" s="24">
        <v>7</v>
      </c>
      <c r="F176" s="27">
        <v>50.397</v>
      </c>
      <c r="G176" s="27">
        <v>2.334</v>
      </c>
      <c r="H176" s="27">
        <v>13.031</v>
      </c>
      <c r="I176" s="27">
        <v>11.346</v>
      </c>
      <c r="J176" s="27">
        <v>0.17</v>
      </c>
      <c r="K176" s="27">
        <v>8.277</v>
      </c>
      <c r="L176" s="27">
        <v>10.987</v>
      </c>
      <c r="M176" s="27">
        <v>2.104</v>
      </c>
      <c r="N176" s="27">
        <v>0.447</v>
      </c>
      <c r="O176" s="27">
        <v>0.245</v>
      </c>
      <c r="P176" s="27">
        <v>99.338</v>
      </c>
      <c r="Q176" s="23"/>
    </row>
    <row r="177" spans="1:17" ht="14.25">
      <c r="A177" s="23" t="s">
        <v>1527</v>
      </c>
      <c r="B177" s="24">
        <v>65</v>
      </c>
      <c r="C177" s="26">
        <v>36762</v>
      </c>
      <c r="D177" s="24">
        <v>1</v>
      </c>
      <c r="E177" s="24">
        <v>7</v>
      </c>
      <c r="F177" s="27">
        <v>49.934</v>
      </c>
      <c r="G177" s="27">
        <v>2.392</v>
      </c>
      <c r="H177" s="27">
        <v>12.552</v>
      </c>
      <c r="I177" s="27">
        <v>11.563</v>
      </c>
      <c r="J177" s="27">
        <v>0.23</v>
      </c>
      <c r="K177" s="27">
        <v>9.556</v>
      </c>
      <c r="L177" s="27">
        <v>10.567</v>
      </c>
      <c r="M177" s="27">
        <v>2.065</v>
      </c>
      <c r="N177" s="27">
        <v>0.468</v>
      </c>
      <c r="O177" s="27">
        <v>0.221</v>
      </c>
      <c r="P177" s="27">
        <v>99.548</v>
      </c>
      <c r="Q177" s="23"/>
    </row>
    <row r="178" spans="1:17" ht="14.25">
      <c r="A178" s="23" t="s">
        <v>1527</v>
      </c>
      <c r="B178" s="24">
        <v>66</v>
      </c>
      <c r="C178" s="26">
        <v>36762</v>
      </c>
      <c r="D178" s="24">
        <v>1</v>
      </c>
      <c r="E178" s="24">
        <v>7</v>
      </c>
      <c r="F178" s="27">
        <v>50.043</v>
      </c>
      <c r="G178" s="27">
        <v>2.448</v>
      </c>
      <c r="H178" s="27">
        <v>12.999</v>
      </c>
      <c r="I178" s="27">
        <v>11.504</v>
      </c>
      <c r="J178" s="27">
        <v>0.136</v>
      </c>
      <c r="K178" s="27">
        <v>8.616</v>
      </c>
      <c r="L178" s="27">
        <v>10.834</v>
      </c>
      <c r="M178" s="27">
        <v>1.97</v>
      </c>
      <c r="N178" s="27">
        <v>0.466</v>
      </c>
      <c r="O178" s="27">
        <v>0.227</v>
      </c>
      <c r="P178" s="27">
        <v>99.243</v>
      </c>
      <c r="Q178" s="23"/>
    </row>
    <row r="179" spans="1:17" ht="14.25">
      <c r="A179" s="23" t="s">
        <v>1527</v>
      </c>
      <c r="B179" s="24">
        <v>67</v>
      </c>
      <c r="C179" s="26">
        <v>36762</v>
      </c>
      <c r="D179" s="24">
        <v>1</v>
      </c>
      <c r="E179" s="24">
        <v>7</v>
      </c>
      <c r="F179" s="27">
        <v>49.432</v>
      </c>
      <c r="G179" s="27">
        <v>2.403</v>
      </c>
      <c r="H179" s="27">
        <v>12.657</v>
      </c>
      <c r="I179" s="27">
        <v>11.34</v>
      </c>
      <c r="J179" s="27">
        <v>0.136</v>
      </c>
      <c r="K179" s="27">
        <v>9.179</v>
      </c>
      <c r="L179" s="27">
        <v>10.613</v>
      </c>
      <c r="M179" s="27">
        <v>2.043</v>
      </c>
      <c r="N179" s="27">
        <v>0.471</v>
      </c>
      <c r="O179" s="27">
        <v>0.265</v>
      </c>
      <c r="P179" s="27">
        <v>98.539</v>
      </c>
      <c r="Q179" s="23"/>
    </row>
    <row r="180" spans="1:17" ht="14.25">
      <c r="A180" s="23" t="s">
        <v>1527</v>
      </c>
      <c r="B180" s="24">
        <v>68</v>
      </c>
      <c r="C180" s="26">
        <v>36762</v>
      </c>
      <c r="D180" s="24">
        <v>1</v>
      </c>
      <c r="E180" s="24">
        <v>7</v>
      </c>
      <c r="F180" s="27">
        <v>50.043</v>
      </c>
      <c r="G180" s="27">
        <v>2.462</v>
      </c>
      <c r="H180" s="27">
        <v>12.841</v>
      </c>
      <c r="I180" s="27">
        <v>11.234</v>
      </c>
      <c r="J180" s="27">
        <v>0.192</v>
      </c>
      <c r="K180" s="27">
        <v>9.19</v>
      </c>
      <c r="L180" s="27">
        <v>10.642</v>
      </c>
      <c r="M180" s="27">
        <v>2.15</v>
      </c>
      <c r="N180" s="27">
        <v>0.458</v>
      </c>
      <c r="O180" s="27">
        <v>0.265</v>
      </c>
      <c r="P180" s="27">
        <v>99.477</v>
      </c>
      <c r="Q180" s="23"/>
    </row>
    <row r="181" spans="1:17" ht="14.25">
      <c r="A181" s="23" t="s">
        <v>1527</v>
      </c>
      <c r="B181" s="24">
        <v>69</v>
      </c>
      <c r="C181" s="26">
        <v>36762</v>
      </c>
      <c r="D181" s="24">
        <v>1</v>
      </c>
      <c r="E181" s="24">
        <v>7</v>
      </c>
      <c r="F181" s="27">
        <v>49.326</v>
      </c>
      <c r="G181" s="27">
        <v>2.396</v>
      </c>
      <c r="H181" s="27">
        <v>12.688</v>
      </c>
      <c r="I181" s="27">
        <v>11.455</v>
      </c>
      <c r="J181" s="27">
        <v>0.169</v>
      </c>
      <c r="K181" s="27">
        <v>9.61</v>
      </c>
      <c r="L181" s="27">
        <v>10.448</v>
      </c>
      <c r="M181" s="27">
        <v>2.074</v>
      </c>
      <c r="N181" s="27">
        <v>0.448</v>
      </c>
      <c r="O181" s="27">
        <v>0.249</v>
      </c>
      <c r="P181" s="27">
        <v>98.863</v>
      </c>
      <c r="Q181" s="23"/>
    </row>
    <row r="182" spans="1:17" ht="14.25">
      <c r="A182" s="23" t="s">
        <v>1527</v>
      </c>
      <c r="B182" s="24">
        <v>70</v>
      </c>
      <c r="C182" s="26">
        <v>36762</v>
      </c>
      <c r="D182" s="24">
        <v>1</v>
      </c>
      <c r="E182" s="24">
        <v>7</v>
      </c>
      <c r="F182" s="27">
        <v>49.616</v>
      </c>
      <c r="G182" s="27">
        <v>2.474</v>
      </c>
      <c r="H182" s="27">
        <v>12.792</v>
      </c>
      <c r="I182" s="27">
        <v>11.764</v>
      </c>
      <c r="J182" s="27">
        <v>0.214</v>
      </c>
      <c r="K182" s="27">
        <v>9.252</v>
      </c>
      <c r="L182" s="27">
        <v>10.611</v>
      </c>
      <c r="M182" s="27">
        <v>2.149</v>
      </c>
      <c r="N182" s="27">
        <v>0.47</v>
      </c>
      <c r="O182" s="27">
        <v>0.282</v>
      </c>
      <c r="P182" s="27">
        <v>99.624</v>
      </c>
      <c r="Q182" s="23"/>
    </row>
    <row r="183" spans="1:17" ht="14.25">
      <c r="A183" s="23" t="s">
        <v>1527</v>
      </c>
      <c r="B183" s="24">
        <v>71</v>
      </c>
      <c r="C183" s="26">
        <v>36762</v>
      </c>
      <c r="D183" s="24">
        <v>1</v>
      </c>
      <c r="E183" s="24">
        <v>7</v>
      </c>
      <c r="F183" s="27">
        <v>49.896</v>
      </c>
      <c r="G183" s="27">
        <v>2.411</v>
      </c>
      <c r="H183" s="27">
        <v>12.885</v>
      </c>
      <c r="I183" s="27">
        <v>11.155</v>
      </c>
      <c r="J183" s="27">
        <v>0.128</v>
      </c>
      <c r="K183" s="27">
        <v>9.339</v>
      </c>
      <c r="L183" s="27">
        <v>10.588</v>
      </c>
      <c r="M183" s="27">
        <v>2.099</v>
      </c>
      <c r="N183" s="27">
        <v>0.481</v>
      </c>
      <c r="O183" s="27">
        <v>0.267</v>
      </c>
      <c r="P183" s="27">
        <v>99.249</v>
      </c>
      <c r="Q183" s="23"/>
    </row>
    <row r="184" spans="1:17" ht="14.25">
      <c r="A184" s="23" t="s">
        <v>1527</v>
      </c>
      <c r="B184" s="24">
        <v>72</v>
      </c>
      <c r="C184" s="26">
        <v>36762</v>
      </c>
      <c r="D184" s="24">
        <v>1</v>
      </c>
      <c r="E184" s="24">
        <v>7</v>
      </c>
      <c r="F184" s="27">
        <v>49.709</v>
      </c>
      <c r="G184" s="27">
        <v>2.485</v>
      </c>
      <c r="H184" s="27">
        <v>12.751</v>
      </c>
      <c r="I184" s="27">
        <v>11.397</v>
      </c>
      <c r="J184" s="27">
        <v>0.147</v>
      </c>
      <c r="K184" s="27">
        <v>9.546</v>
      </c>
      <c r="L184" s="27">
        <v>10.711</v>
      </c>
      <c r="M184" s="27">
        <v>2.016</v>
      </c>
      <c r="N184" s="27">
        <v>0.465</v>
      </c>
      <c r="O184" s="27">
        <v>0.252</v>
      </c>
      <c r="P184" s="27">
        <v>99.479</v>
      </c>
      <c r="Q184" s="23"/>
    </row>
    <row r="185" spans="1:17" ht="14.25">
      <c r="A185" s="23" t="s">
        <v>1527</v>
      </c>
      <c r="B185" s="24">
        <v>79</v>
      </c>
      <c r="C185" s="26">
        <v>36762</v>
      </c>
      <c r="D185" s="24">
        <v>1</v>
      </c>
      <c r="E185" s="24">
        <v>7</v>
      </c>
      <c r="F185" s="27">
        <v>49.655</v>
      </c>
      <c r="G185" s="27">
        <v>2.477</v>
      </c>
      <c r="H185" s="27">
        <v>12.828</v>
      </c>
      <c r="I185" s="27">
        <v>10.992</v>
      </c>
      <c r="J185" s="27">
        <v>0.253</v>
      </c>
      <c r="K185" s="27">
        <v>8.576</v>
      </c>
      <c r="L185" s="27">
        <v>10.914</v>
      </c>
      <c r="M185" s="27">
        <v>2.014</v>
      </c>
      <c r="N185" s="27">
        <v>0.468</v>
      </c>
      <c r="O185" s="27">
        <v>0.214</v>
      </c>
      <c r="P185" s="27">
        <v>98.391</v>
      </c>
      <c r="Q185" s="23"/>
    </row>
    <row r="186" spans="1:17" ht="14.25">
      <c r="A186" s="23" t="s">
        <v>1527</v>
      </c>
      <c r="B186" s="24">
        <v>80</v>
      </c>
      <c r="C186" s="26">
        <v>36762</v>
      </c>
      <c r="D186" s="24">
        <v>1</v>
      </c>
      <c r="E186" s="24">
        <v>7</v>
      </c>
      <c r="F186" s="27">
        <v>49.633</v>
      </c>
      <c r="G186" s="27">
        <v>2.435</v>
      </c>
      <c r="H186" s="27">
        <v>12.518</v>
      </c>
      <c r="I186" s="27">
        <v>11.144</v>
      </c>
      <c r="J186" s="27">
        <v>0.215</v>
      </c>
      <c r="K186" s="27">
        <v>9.445</v>
      </c>
      <c r="L186" s="27">
        <v>10.595</v>
      </c>
      <c r="M186" s="27">
        <v>1.996</v>
      </c>
      <c r="N186" s="27">
        <v>0.458</v>
      </c>
      <c r="O186" s="27">
        <v>0.271</v>
      </c>
      <c r="P186" s="27">
        <v>98.71</v>
      </c>
      <c r="Q186" s="23"/>
    </row>
    <row r="187" spans="1:17" ht="14.25">
      <c r="A187" s="23" t="s">
        <v>1527</v>
      </c>
      <c r="B187" s="24">
        <v>81</v>
      </c>
      <c r="C187" s="26">
        <v>36762</v>
      </c>
      <c r="D187" s="24">
        <v>1</v>
      </c>
      <c r="E187" s="24">
        <v>7</v>
      </c>
      <c r="F187" s="27">
        <v>49.578</v>
      </c>
      <c r="G187" s="27">
        <v>2.34</v>
      </c>
      <c r="H187" s="27">
        <v>12.867</v>
      </c>
      <c r="I187" s="27">
        <v>11.645</v>
      </c>
      <c r="J187" s="27">
        <v>0.162</v>
      </c>
      <c r="K187" s="27">
        <v>9.299</v>
      </c>
      <c r="L187" s="27">
        <v>10.71</v>
      </c>
      <c r="M187" s="27">
        <v>2.06</v>
      </c>
      <c r="N187" s="27">
        <v>0.45</v>
      </c>
      <c r="O187" s="27">
        <v>0.273</v>
      </c>
      <c r="P187" s="27">
        <v>99.384</v>
      </c>
      <c r="Q187" s="23"/>
    </row>
    <row r="188" spans="1:17" ht="14.25">
      <c r="A188" s="23" t="s">
        <v>1527</v>
      </c>
      <c r="B188" s="24">
        <v>82</v>
      </c>
      <c r="C188" s="26">
        <v>36762</v>
      </c>
      <c r="D188" s="24">
        <v>1</v>
      </c>
      <c r="E188" s="24">
        <v>7</v>
      </c>
      <c r="F188" s="27">
        <v>49.753</v>
      </c>
      <c r="G188" s="27">
        <v>2.545</v>
      </c>
      <c r="H188" s="27">
        <v>12.938</v>
      </c>
      <c r="I188" s="27">
        <v>11.119</v>
      </c>
      <c r="J188" s="27">
        <v>0.208</v>
      </c>
      <c r="K188" s="27">
        <v>9.043</v>
      </c>
      <c r="L188" s="27">
        <v>10.646</v>
      </c>
      <c r="M188" s="27">
        <v>2.092</v>
      </c>
      <c r="N188" s="27">
        <v>0.465</v>
      </c>
      <c r="O188" s="27">
        <v>0.233</v>
      </c>
      <c r="P188" s="27">
        <v>99.042</v>
      </c>
      <c r="Q188" s="23"/>
    </row>
    <row r="189" spans="1:17" ht="14.25">
      <c r="A189" s="23" t="s">
        <v>1527</v>
      </c>
      <c r="B189" s="24">
        <v>83</v>
      </c>
      <c r="C189" s="26">
        <v>36762</v>
      </c>
      <c r="D189" s="24">
        <v>1</v>
      </c>
      <c r="E189" s="24">
        <v>7</v>
      </c>
      <c r="F189" s="27">
        <v>49.644</v>
      </c>
      <c r="G189" s="27">
        <v>2.338</v>
      </c>
      <c r="H189" s="27">
        <v>12.575</v>
      </c>
      <c r="I189" s="27">
        <v>11.441</v>
      </c>
      <c r="J189" s="27">
        <v>0.151</v>
      </c>
      <c r="K189" s="27">
        <v>9.528</v>
      </c>
      <c r="L189" s="27">
        <v>10.685</v>
      </c>
      <c r="M189" s="27">
        <v>2.143</v>
      </c>
      <c r="N189" s="27">
        <v>0.45</v>
      </c>
      <c r="O189" s="27">
        <v>0.27</v>
      </c>
      <c r="P189" s="27">
        <v>99.225</v>
      </c>
      <c r="Q189" s="23"/>
    </row>
    <row r="190" spans="1:17" ht="14.25">
      <c r="A190" s="23" t="s">
        <v>1527</v>
      </c>
      <c r="B190" s="24">
        <v>84</v>
      </c>
      <c r="C190" s="26">
        <v>36762</v>
      </c>
      <c r="D190" s="24">
        <v>1</v>
      </c>
      <c r="E190" s="24">
        <v>7</v>
      </c>
      <c r="F190" s="27">
        <v>50.968</v>
      </c>
      <c r="G190" s="27">
        <v>2.557</v>
      </c>
      <c r="H190" s="27">
        <v>13.662</v>
      </c>
      <c r="I190" s="27">
        <v>11.112</v>
      </c>
      <c r="J190" s="27">
        <v>0.181</v>
      </c>
      <c r="K190" s="27">
        <v>7.277</v>
      </c>
      <c r="L190" s="27">
        <v>11.184</v>
      </c>
      <c r="M190" s="27">
        <v>2.241</v>
      </c>
      <c r="N190" s="27">
        <v>0.437</v>
      </c>
      <c r="O190" s="27">
        <v>0.267</v>
      </c>
      <c r="P190" s="27">
        <v>99.886</v>
      </c>
      <c r="Q190" s="23"/>
    </row>
    <row r="191" spans="1:17" ht="14.25">
      <c r="A191" s="23" t="s">
        <v>1527</v>
      </c>
      <c r="B191" s="24">
        <v>85</v>
      </c>
      <c r="C191" s="26">
        <v>36762</v>
      </c>
      <c r="D191" s="24">
        <v>1</v>
      </c>
      <c r="E191" s="24">
        <v>7</v>
      </c>
      <c r="F191" s="27">
        <v>49.809</v>
      </c>
      <c r="G191" s="27">
        <v>2.394</v>
      </c>
      <c r="H191" s="27">
        <v>12.647</v>
      </c>
      <c r="I191" s="27">
        <v>11.343</v>
      </c>
      <c r="J191" s="27">
        <v>0.283</v>
      </c>
      <c r="K191" s="27">
        <v>9.682</v>
      </c>
      <c r="L191" s="27">
        <v>10.543</v>
      </c>
      <c r="M191" s="27">
        <v>2.13</v>
      </c>
      <c r="N191" s="27">
        <v>0.476</v>
      </c>
      <c r="O191" s="27">
        <v>0.201</v>
      </c>
      <c r="P191" s="27">
        <v>99.508</v>
      </c>
      <c r="Q191" s="23"/>
    </row>
    <row r="192" spans="1:17" ht="14.25">
      <c r="A192" s="23" t="s">
        <v>1527</v>
      </c>
      <c r="B192" s="24">
        <v>86</v>
      </c>
      <c r="C192" s="26">
        <v>36762</v>
      </c>
      <c r="D192" s="24">
        <v>1</v>
      </c>
      <c r="E192" s="24">
        <v>7</v>
      </c>
      <c r="F192" s="27">
        <v>51.05</v>
      </c>
      <c r="G192" s="27">
        <v>2.508</v>
      </c>
      <c r="H192" s="27">
        <v>13.636</v>
      </c>
      <c r="I192" s="27">
        <v>9.924</v>
      </c>
      <c r="J192" s="27">
        <v>0.189</v>
      </c>
      <c r="K192" s="27">
        <v>7.54</v>
      </c>
      <c r="L192" s="27">
        <v>11.378</v>
      </c>
      <c r="M192" s="27">
        <v>2.195</v>
      </c>
      <c r="N192" s="27">
        <v>0.496</v>
      </c>
      <c r="O192" s="27">
        <v>0.266</v>
      </c>
      <c r="P192" s="27">
        <v>99.182</v>
      </c>
      <c r="Q192" s="23"/>
    </row>
    <row r="193" spans="1:17" ht="14.25">
      <c r="A193" s="23" t="s">
        <v>1527</v>
      </c>
      <c r="B193" s="24">
        <v>87</v>
      </c>
      <c r="C193" s="26">
        <v>36762</v>
      </c>
      <c r="D193" s="24">
        <v>1</v>
      </c>
      <c r="E193" s="24">
        <v>7</v>
      </c>
      <c r="F193" s="27">
        <v>50.813</v>
      </c>
      <c r="G193" s="27">
        <v>2.475</v>
      </c>
      <c r="H193" s="27">
        <v>13.67</v>
      </c>
      <c r="I193" s="27">
        <v>9.592</v>
      </c>
      <c r="J193" s="27">
        <v>0.053</v>
      </c>
      <c r="K193" s="27">
        <v>7.22</v>
      </c>
      <c r="L193" s="27">
        <v>11.337</v>
      </c>
      <c r="M193" s="27">
        <v>2.194</v>
      </c>
      <c r="N193" s="27">
        <v>0.513</v>
      </c>
      <c r="O193" s="27">
        <v>0.224</v>
      </c>
      <c r="P193" s="27">
        <v>98.091</v>
      </c>
      <c r="Q193" s="23"/>
    </row>
    <row r="194" spans="1:17" ht="14.25">
      <c r="A194" s="23"/>
      <c r="B194" s="24"/>
      <c r="C194" s="26" t="s">
        <v>436</v>
      </c>
      <c r="D194" s="24" t="s">
        <v>436</v>
      </c>
      <c r="E194" s="24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3"/>
    </row>
    <row r="195" spans="1:17" ht="14.25">
      <c r="A195" s="23" t="s">
        <v>1528</v>
      </c>
      <c r="B195" s="24">
        <v>73</v>
      </c>
      <c r="C195" s="26">
        <v>36762</v>
      </c>
      <c r="D195" s="24">
        <v>1</v>
      </c>
      <c r="E195" s="24">
        <v>8</v>
      </c>
      <c r="F195" s="27">
        <v>50.419</v>
      </c>
      <c r="G195" s="27">
        <v>2.733</v>
      </c>
      <c r="H195" s="27">
        <v>13.437</v>
      </c>
      <c r="I195" s="27">
        <v>11.502</v>
      </c>
      <c r="J195" s="27">
        <v>0.158</v>
      </c>
      <c r="K195" s="27">
        <v>6.742</v>
      </c>
      <c r="L195" s="27">
        <v>10.956</v>
      </c>
      <c r="M195" s="27">
        <v>2.244</v>
      </c>
      <c r="N195" s="27">
        <v>0.428</v>
      </c>
      <c r="O195" s="27">
        <v>0.29</v>
      </c>
      <c r="P195" s="27">
        <v>98.909</v>
      </c>
      <c r="Q195" s="23"/>
    </row>
    <row r="196" spans="1:17" ht="14.25">
      <c r="A196" s="23" t="s">
        <v>1528</v>
      </c>
      <c r="B196" s="24">
        <v>74</v>
      </c>
      <c r="C196" s="26">
        <v>36762</v>
      </c>
      <c r="D196" s="24">
        <v>1</v>
      </c>
      <c r="E196" s="24">
        <v>8</v>
      </c>
      <c r="F196" s="27">
        <v>49.892</v>
      </c>
      <c r="G196" s="27">
        <v>2.619</v>
      </c>
      <c r="H196" s="27">
        <v>13.331</v>
      </c>
      <c r="I196" s="27">
        <v>10.838</v>
      </c>
      <c r="J196" s="27">
        <v>0.128</v>
      </c>
      <c r="K196" s="27">
        <v>7.455</v>
      </c>
      <c r="L196" s="27">
        <v>11.518</v>
      </c>
      <c r="M196" s="27">
        <v>2.072</v>
      </c>
      <c r="N196" s="27">
        <v>0.524</v>
      </c>
      <c r="O196" s="27">
        <v>0.34</v>
      </c>
      <c r="P196" s="27">
        <v>98.717</v>
      </c>
      <c r="Q196" s="23"/>
    </row>
    <row r="197" spans="1:17" ht="14.25">
      <c r="A197" s="23" t="s">
        <v>1528</v>
      </c>
      <c r="B197" s="24">
        <v>75</v>
      </c>
      <c r="C197" s="26">
        <v>36762</v>
      </c>
      <c r="D197" s="24">
        <v>1</v>
      </c>
      <c r="E197" s="24">
        <v>8</v>
      </c>
      <c r="F197" s="27">
        <v>50.871</v>
      </c>
      <c r="G197" s="27">
        <v>2.662</v>
      </c>
      <c r="H197" s="27">
        <v>13.453</v>
      </c>
      <c r="I197" s="27">
        <v>11.513</v>
      </c>
      <c r="J197" s="27">
        <v>0.094</v>
      </c>
      <c r="K197" s="27">
        <v>6.814</v>
      </c>
      <c r="L197" s="27">
        <v>10.948</v>
      </c>
      <c r="M197" s="27">
        <v>2.284</v>
      </c>
      <c r="N197" s="27">
        <v>0.435</v>
      </c>
      <c r="O197" s="27">
        <v>0.271</v>
      </c>
      <c r="P197" s="27">
        <v>99.345</v>
      </c>
      <c r="Q197" s="23"/>
    </row>
    <row r="198" spans="1:17" ht="14.25">
      <c r="A198" s="23" t="s">
        <v>1528</v>
      </c>
      <c r="B198" s="24">
        <v>77</v>
      </c>
      <c r="C198" s="26">
        <v>36762</v>
      </c>
      <c r="D198" s="24">
        <v>1</v>
      </c>
      <c r="E198" s="24">
        <v>8</v>
      </c>
      <c r="F198" s="27">
        <v>50.772</v>
      </c>
      <c r="G198" s="27">
        <v>2.735</v>
      </c>
      <c r="H198" s="27">
        <v>13.457</v>
      </c>
      <c r="I198" s="27">
        <v>11.269</v>
      </c>
      <c r="J198" s="27">
        <v>0.196</v>
      </c>
      <c r="K198" s="27">
        <v>6.845</v>
      </c>
      <c r="L198" s="27">
        <v>11.116</v>
      </c>
      <c r="M198" s="27">
        <v>2.189</v>
      </c>
      <c r="N198" s="27">
        <v>0.422</v>
      </c>
      <c r="O198" s="27">
        <v>0.24</v>
      </c>
      <c r="P198" s="27">
        <v>99.241</v>
      </c>
      <c r="Q198" s="23"/>
    </row>
    <row r="199" spans="1:17" ht="14.25">
      <c r="A199" s="23" t="s">
        <v>1528</v>
      </c>
      <c r="B199" s="24">
        <v>78</v>
      </c>
      <c r="C199" s="26">
        <v>36762</v>
      </c>
      <c r="D199" s="24">
        <v>1</v>
      </c>
      <c r="E199" s="24">
        <v>8</v>
      </c>
      <c r="F199" s="27">
        <v>49.655</v>
      </c>
      <c r="G199" s="27">
        <v>2.28</v>
      </c>
      <c r="H199" s="27">
        <v>12.517</v>
      </c>
      <c r="I199" s="27">
        <v>11.45</v>
      </c>
      <c r="J199" s="27">
        <v>0.166</v>
      </c>
      <c r="K199" s="27">
        <v>9.705</v>
      </c>
      <c r="L199" s="27">
        <v>10.274</v>
      </c>
      <c r="M199" s="27">
        <v>1.988</v>
      </c>
      <c r="N199" s="27">
        <v>0.431</v>
      </c>
      <c r="O199" s="27">
        <v>0.19</v>
      </c>
      <c r="P199" s="27">
        <v>98.656</v>
      </c>
      <c r="Q199" s="23"/>
    </row>
    <row r="200" spans="1:17" ht="14.25">
      <c r="A200" s="23"/>
      <c r="B200" s="24"/>
      <c r="C200" s="26" t="s">
        <v>436</v>
      </c>
      <c r="D200" s="24" t="s">
        <v>436</v>
      </c>
      <c r="E200" s="24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3"/>
    </row>
    <row r="201" spans="1:17" ht="14.25">
      <c r="A201" s="23" t="s">
        <v>1529</v>
      </c>
      <c r="B201" s="24">
        <v>88</v>
      </c>
      <c r="C201" s="26">
        <v>36762</v>
      </c>
      <c r="D201" s="24">
        <v>1</v>
      </c>
      <c r="E201" s="24">
        <v>9</v>
      </c>
      <c r="F201" s="27">
        <v>51.372</v>
      </c>
      <c r="G201" s="27">
        <v>2.272</v>
      </c>
      <c r="H201" s="27">
        <v>13.767</v>
      </c>
      <c r="I201" s="27">
        <v>10.252</v>
      </c>
      <c r="J201" s="27">
        <v>0.151</v>
      </c>
      <c r="K201" s="27">
        <v>6.763</v>
      </c>
      <c r="L201" s="27">
        <v>11.181</v>
      </c>
      <c r="M201" s="27">
        <v>2.211</v>
      </c>
      <c r="N201" s="27">
        <v>0.39</v>
      </c>
      <c r="O201" s="27">
        <v>0.238</v>
      </c>
      <c r="P201" s="27">
        <v>98.597</v>
      </c>
      <c r="Q201" s="23"/>
    </row>
    <row r="202" spans="1:17" ht="14.25">
      <c r="A202" s="23" t="s">
        <v>1529</v>
      </c>
      <c r="B202" s="24">
        <v>89</v>
      </c>
      <c r="C202" s="26">
        <v>36762</v>
      </c>
      <c r="D202" s="24">
        <v>1</v>
      </c>
      <c r="E202" s="24">
        <v>9</v>
      </c>
      <c r="F202" s="27">
        <v>51.433</v>
      </c>
      <c r="G202" s="27">
        <v>2.353</v>
      </c>
      <c r="H202" s="27">
        <v>13.593</v>
      </c>
      <c r="I202" s="27">
        <v>10.332</v>
      </c>
      <c r="J202" s="27">
        <v>0.144</v>
      </c>
      <c r="K202" s="27">
        <v>6.64</v>
      </c>
      <c r="L202" s="27">
        <v>10.967</v>
      </c>
      <c r="M202" s="27">
        <v>2.098</v>
      </c>
      <c r="N202" s="27">
        <v>0.394</v>
      </c>
      <c r="O202" s="27">
        <v>0.219</v>
      </c>
      <c r="P202" s="27">
        <v>98.173</v>
      </c>
      <c r="Q202" s="23"/>
    </row>
    <row r="203" spans="1:17" ht="14.25">
      <c r="A203" s="23" t="s">
        <v>1529</v>
      </c>
      <c r="B203" s="24">
        <v>90</v>
      </c>
      <c r="C203" s="26">
        <v>36762</v>
      </c>
      <c r="D203" s="24">
        <v>1</v>
      </c>
      <c r="E203" s="24">
        <v>9</v>
      </c>
      <c r="F203" s="27">
        <v>51.369</v>
      </c>
      <c r="G203" s="27">
        <v>2.346</v>
      </c>
      <c r="H203" s="27">
        <v>13.545</v>
      </c>
      <c r="I203" s="27">
        <v>10.251</v>
      </c>
      <c r="J203" s="27">
        <v>0.174</v>
      </c>
      <c r="K203" s="27">
        <v>6.802</v>
      </c>
      <c r="L203" s="27">
        <v>11.04</v>
      </c>
      <c r="M203" s="27">
        <v>2.064</v>
      </c>
      <c r="N203" s="27">
        <v>0.406</v>
      </c>
      <c r="O203" s="27">
        <v>0.189</v>
      </c>
      <c r="P203" s="27">
        <v>98.186</v>
      </c>
      <c r="Q203" s="23"/>
    </row>
    <row r="204" spans="1:17" ht="14.25">
      <c r="A204" s="23" t="s">
        <v>1529</v>
      </c>
      <c r="B204" s="24">
        <v>91</v>
      </c>
      <c r="C204" s="26">
        <v>36762</v>
      </c>
      <c r="D204" s="24">
        <v>1</v>
      </c>
      <c r="E204" s="24">
        <v>9</v>
      </c>
      <c r="F204" s="27">
        <v>51.352</v>
      </c>
      <c r="G204" s="27">
        <v>2.407</v>
      </c>
      <c r="H204" s="27">
        <v>13.814</v>
      </c>
      <c r="I204" s="27">
        <v>10.659</v>
      </c>
      <c r="J204" s="27">
        <v>0.113</v>
      </c>
      <c r="K204" s="27">
        <v>6.777</v>
      </c>
      <c r="L204" s="27">
        <v>10.985</v>
      </c>
      <c r="M204" s="27">
        <v>2.173</v>
      </c>
      <c r="N204" s="27">
        <v>0.396</v>
      </c>
      <c r="O204" s="27">
        <v>0.189</v>
      </c>
      <c r="P204" s="27">
        <v>98.865</v>
      </c>
      <c r="Q204" s="23"/>
    </row>
    <row r="205" spans="1:17" ht="14.25">
      <c r="A205" s="23" t="s">
        <v>1529</v>
      </c>
      <c r="B205" s="24">
        <v>92</v>
      </c>
      <c r="C205" s="26">
        <v>36762</v>
      </c>
      <c r="D205" s="24">
        <v>1</v>
      </c>
      <c r="E205" s="24">
        <v>9</v>
      </c>
      <c r="F205" s="27">
        <v>51.213</v>
      </c>
      <c r="G205" s="27">
        <v>2.267</v>
      </c>
      <c r="H205" s="27">
        <v>13.599</v>
      </c>
      <c r="I205" s="27">
        <v>10.481</v>
      </c>
      <c r="J205" s="27">
        <v>0.2</v>
      </c>
      <c r="K205" s="27">
        <v>6.925</v>
      </c>
      <c r="L205" s="27">
        <v>11.19</v>
      </c>
      <c r="M205" s="27">
        <v>2.133</v>
      </c>
      <c r="N205" s="27">
        <v>0.382</v>
      </c>
      <c r="O205" s="27">
        <v>0.216</v>
      </c>
      <c r="P205" s="27">
        <v>98.606</v>
      </c>
      <c r="Q205" s="23"/>
    </row>
    <row r="206" spans="1:17" ht="14.25">
      <c r="A206" s="23" t="s">
        <v>1529</v>
      </c>
      <c r="B206" s="24">
        <v>93</v>
      </c>
      <c r="C206" s="26">
        <v>36762</v>
      </c>
      <c r="D206" s="24">
        <v>1</v>
      </c>
      <c r="E206" s="24">
        <v>9</v>
      </c>
      <c r="F206" s="27">
        <v>51.629</v>
      </c>
      <c r="G206" s="27">
        <v>2.298</v>
      </c>
      <c r="H206" s="27">
        <v>13.667</v>
      </c>
      <c r="I206" s="27">
        <v>10.775</v>
      </c>
      <c r="J206" s="27">
        <v>0.117</v>
      </c>
      <c r="K206" s="27">
        <v>6.771</v>
      </c>
      <c r="L206" s="27">
        <v>11.302</v>
      </c>
      <c r="M206" s="27">
        <v>2.181</v>
      </c>
      <c r="N206" s="27">
        <v>0.381</v>
      </c>
      <c r="O206" s="27">
        <v>0.207</v>
      </c>
      <c r="P206" s="27">
        <v>99.328</v>
      </c>
      <c r="Q206" s="23"/>
    </row>
    <row r="207" spans="1:17" ht="14.25">
      <c r="A207" s="23" t="s">
        <v>1529</v>
      </c>
      <c r="B207" s="24">
        <v>94</v>
      </c>
      <c r="C207" s="26">
        <v>36762</v>
      </c>
      <c r="D207" s="24">
        <v>1</v>
      </c>
      <c r="E207" s="24">
        <v>9</v>
      </c>
      <c r="F207" s="27">
        <v>51.799</v>
      </c>
      <c r="G207" s="27">
        <v>2.294</v>
      </c>
      <c r="H207" s="27">
        <v>13.684</v>
      </c>
      <c r="I207" s="27">
        <v>10.361</v>
      </c>
      <c r="J207" s="27">
        <v>0.151</v>
      </c>
      <c r="K207" s="27">
        <v>6.926</v>
      </c>
      <c r="L207" s="27">
        <v>11.13</v>
      </c>
      <c r="M207" s="27">
        <v>2.239</v>
      </c>
      <c r="N207" s="27">
        <v>0.37</v>
      </c>
      <c r="O207" s="27">
        <v>0.233</v>
      </c>
      <c r="P207" s="27">
        <v>99.187</v>
      </c>
      <c r="Q207" s="23"/>
    </row>
    <row r="208" spans="1:17" ht="14.25">
      <c r="A208" s="23" t="s">
        <v>1529</v>
      </c>
      <c r="B208" s="24">
        <v>95</v>
      </c>
      <c r="C208" s="26">
        <v>36762</v>
      </c>
      <c r="D208" s="24">
        <v>1</v>
      </c>
      <c r="E208" s="24">
        <v>9</v>
      </c>
      <c r="F208" s="27">
        <v>51.502</v>
      </c>
      <c r="G208" s="27">
        <v>2.316</v>
      </c>
      <c r="H208" s="27">
        <v>13.632</v>
      </c>
      <c r="I208" s="27">
        <v>10.412</v>
      </c>
      <c r="J208" s="27">
        <v>0.159</v>
      </c>
      <c r="K208" s="27">
        <v>6.883</v>
      </c>
      <c r="L208" s="27">
        <v>10.98</v>
      </c>
      <c r="M208" s="27">
        <v>2.174</v>
      </c>
      <c r="N208" s="27">
        <v>0.382</v>
      </c>
      <c r="O208" s="27">
        <v>0.268</v>
      </c>
      <c r="P208" s="27">
        <v>98.708</v>
      </c>
      <c r="Q208" s="23"/>
    </row>
    <row r="209" spans="1:17" ht="14.25">
      <c r="A209" s="23" t="s">
        <v>1529</v>
      </c>
      <c r="B209" s="24">
        <v>96</v>
      </c>
      <c r="C209" s="26">
        <v>36762</v>
      </c>
      <c r="D209" s="24">
        <v>1</v>
      </c>
      <c r="E209" s="24">
        <v>9</v>
      </c>
      <c r="F209" s="27">
        <v>51.446</v>
      </c>
      <c r="G209" s="27">
        <v>2.298</v>
      </c>
      <c r="H209" s="27">
        <v>13.6</v>
      </c>
      <c r="I209" s="27">
        <v>10.795</v>
      </c>
      <c r="J209" s="27">
        <v>0.121</v>
      </c>
      <c r="K209" s="27">
        <v>6.613</v>
      </c>
      <c r="L209" s="27">
        <v>11.138</v>
      </c>
      <c r="M209" s="27">
        <v>2.171</v>
      </c>
      <c r="N209" s="27">
        <v>0.367</v>
      </c>
      <c r="O209" s="27">
        <v>0.205</v>
      </c>
      <c r="P209" s="27">
        <v>98.754</v>
      </c>
      <c r="Q209" s="23"/>
    </row>
    <row r="210" spans="1:17" ht="14.25">
      <c r="A210" s="23" t="s">
        <v>1529</v>
      </c>
      <c r="B210" s="24">
        <v>97</v>
      </c>
      <c r="C210" s="26">
        <v>36762</v>
      </c>
      <c r="D210" s="24">
        <v>1</v>
      </c>
      <c r="E210" s="24">
        <v>9</v>
      </c>
      <c r="F210" s="27">
        <v>51.229</v>
      </c>
      <c r="G210" s="27">
        <v>2.379</v>
      </c>
      <c r="H210" s="27">
        <v>13.6</v>
      </c>
      <c r="I210" s="27">
        <v>10.436</v>
      </c>
      <c r="J210" s="27">
        <v>0.147</v>
      </c>
      <c r="K210" s="27">
        <v>6.877</v>
      </c>
      <c r="L210" s="27">
        <v>11.244</v>
      </c>
      <c r="M210" s="27">
        <v>2.179</v>
      </c>
      <c r="N210" s="27">
        <v>0.381</v>
      </c>
      <c r="O210" s="27">
        <v>0.223</v>
      </c>
      <c r="P210" s="27">
        <v>98.695</v>
      </c>
      <c r="Q210" s="23"/>
    </row>
    <row r="211" spans="1:17" ht="14.25">
      <c r="A211" s="23" t="s">
        <v>1529</v>
      </c>
      <c r="B211" s="24">
        <v>98</v>
      </c>
      <c r="C211" s="26">
        <v>36762</v>
      </c>
      <c r="D211" s="24">
        <v>1</v>
      </c>
      <c r="E211" s="24">
        <v>9</v>
      </c>
      <c r="F211" s="27">
        <v>51.849</v>
      </c>
      <c r="G211" s="27">
        <v>2.417</v>
      </c>
      <c r="H211" s="27">
        <v>13.654</v>
      </c>
      <c r="I211" s="27">
        <v>10.568</v>
      </c>
      <c r="J211" s="27">
        <v>0.179</v>
      </c>
      <c r="K211" s="27">
        <v>6.654</v>
      </c>
      <c r="L211" s="27">
        <v>11.291</v>
      </c>
      <c r="M211" s="27">
        <v>2.141</v>
      </c>
      <c r="N211" s="27">
        <v>0.391</v>
      </c>
      <c r="O211" s="27">
        <v>0.229</v>
      </c>
      <c r="P211" s="27">
        <v>99.373</v>
      </c>
      <c r="Q211" s="23"/>
    </row>
    <row r="212" spans="1:17" ht="14.25">
      <c r="A212" s="23" t="s">
        <v>1529</v>
      </c>
      <c r="B212" s="24">
        <v>99</v>
      </c>
      <c r="C212" s="26">
        <v>36762</v>
      </c>
      <c r="D212" s="24">
        <v>1</v>
      </c>
      <c r="E212" s="24">
        <v>9</v>
      </c>
      <c r="F212" s="27">
        <v>50.823</v>
      </c>
      <c r="G212" s="27">
        <v>2.35</v>
      </c>
      <c r="H212" s="27">
        <v>13.645</v>
      </c>
      <c r="I212" s="27">
        <v>10.701</v>
      </c>
      <c r="J212" s="27">
        <v>0.204</v>
      </c>
      <c r="K212" s="27">
        <v>6.8</v>
      </c>
      <c r="L212" s="27">
        <v>11.119</v>
      </c>
      <c r="M212" s="27">
        <v>2.144</v>
      </c>
      <c r="N212" s="27">
        <v>0.387</v>
      </c>
      <c r="O212" s="27">
        <v>0.268</v>
      </c>
      <c r="P212" s="27">
        <v>98.441</v>
      </c>
      <c r="Q212" s="23"/>
    </row>
    <row r="213" spans="1:17" ht="14.25">
      <c r="A213" s="23" t="s">
        <v>1529</v>
      </c>
      <c r="B213" s="24">
        <v>100</v>
      </c>
      <c r="C213" s="26">
        <v>36762</v>
      </c>
      <c r="D213" s="24">
        <v>1</v>
      </c>
      <c r="E213" s="24">
        <v>9</v>
      </c>
      <c r="F213" s="27">
        <v>51.622</v>
      </c>
      <c r="G213" s="27">
        <v>2.373</v>
      </c>
      <c r="H213" s="27">
        <v>13.86</v>
      </c>
      <c r="I213" s="27">
        <v>11.042</v>
      </c>
      <c r="J213" s="27">
        <v>0.196</v>
      </c>
      <c r="K213" s="27">
        <v>6.787</v>
      </c>
      <c r="L213" s="27">
        <v>11.132</v>
      </c>
      <c r="M213" s="27">
        <v>2.205</v>
      </c>
      <c r="N213" s="27">
        <v>0.367</v>
      </c>
      <c r="O213" s="27">
        <v>0.232</v>
      </c>
      <c r="P213" s="27">
        <v>99.816</v>
      </c>
      <c r="Q213" s="23"/>
    </row>
    <row r="214" spans="1:17" ht="14.25">
      <c r="A214" s="23"/>
      <c r="B214" s="24"/>
      <c r="C214" s="26"/>
      <c r="D214" s="24" t="s">
        <v>436</v>
      </c>
      <c r="E214" s="24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3"/>
    </row>
    <row r="215" spans="1:17" ht="14.25">
      <c r="A215" s="23" t="s">
        <v>1530</v>
      </c>
      <c r="B215" s="24">
        <v>155</v>
      </c>
      <c r="C215" s="26">
        <v>36956</v>
      </c>
      <c r="D215" s="24">
        <v>1</v>
      </c>
      <c r="E215" s="24">
        <v>1</v>
      </c>
      <c r="F215" s="27">
        <v>51.847</v>
      </c>
      <c r="G215" s="27">
        <v>2.322</v>
      </c>
      <c r="H215" s="27">
        <v>14.024</v>
      </c>
      <c r="I215" s="27">
        <v>10.187</v>
      </c>
      <c r="J215" s="27">
        <v>0.118</v>
      </c>
      <c r="K215" s="27">
        <v>6.394</v>
      </c>
      <c r="L215" s="27">
        <v>11.446</v>
      </c>
      <c r="M215" s="27">
        <v>2.338</v>
      </c>
      <c r="N215" s="27">
        <v>0.403</v>
      </c>
      <c r="O215" s="27">
        <v>0.195</v>
      </c>
      <c r="P215" s="27">
        <v>99.274</v>
      </c>
      <c r="Q215" s="23"/>
    </row>
    <row r="216" spans="1:17" ht="14.25">
      <c r="A216" s="23" t="s">
        <v>1530</v>
      </c>
      <c r="B216" s="24">
        <v>156</v>
      </c>
      <c r="C216" s="26">
        <v>36956</v>
      </c>
      <c r="D216" s="24">
        <v>1</v>
      </c>
      <c r="E216" s="24">
        <v>1</v>
      </c>
      <c r="F216" s="27">
        <v>50.001</v>
      </c>
      <c r="G216" s="27">
        <v>2.495</v>
      </c>
      <c r="H216" s="27">
        <v>13.303</v>
      </c>
      <c r="I216" s="27">
        <v>10.462</v>
      </c>
      <c r="J216" s="27">
        <v>0.133</v>
      </c>
      <c r="K216" s="27">
        <v>8.143</v>
      </c>
      <c r="L216" s="27">
        <v>11.111</v>
      </c>
      <c r="M216" s="27">
        <v>2.235</v>
      </c>
      <c r="N216" s="27">
        <v>0.462</v>
      </c>
      <c r="O216" s="27">
        <v>0.26</v>
      </c>
      <c r="P216" s="27">
        <v>98.605</v>
      </c>
      <c r="Q216" s="23"/>
    </row>
    <row r="217" spans="1:17" ht="14.25">
      <c r="A217" s="23" t="s">
        <v>1531</v>
      </c>
      <c r="B217" s="24">
        <v>157</v>
      </c>
      <c r="C217" s="26">
        <v>36956</v>
      </c>
      <c r="D217" s="24">
        <v>1</v>
      </c>
      <c r="E217" s="24">
        <v>1</v>
      </c>
      <c r="F217" s="27">
        <v>49.758</v>
      </c>
      <c r="G217" s="27">
        <v>2.316</v>
      </c>
      <c r="H217" s="27">
        <v>13.255</v>
      </c>
      <c r="I217" s="27">
        <v>10.824</v>
      </c>
      <c r="J217" s="27">
        <v>0.163</v>
      </c>
      <c r="K217" s="27">
        <v>8.293</v>
      </c>
      <c r="L217" s="27">
        <v>10.997</v>
      </c>
      <c r="M217" s="27">
        <v>2.158</v>
      </c>
      <c r="N217" s="27">
        <v>0.447</v>
      </c>
      <c r="O217" s="27">
        <v>0.256</v>
      </c>
      <c r="P217" s="27">
        <v>98.467</v>
      </c>
      <c r="Q217" s="23"/>
    </row>
    <row r="218" spans="1:17" ht="14.25">
      <c r="A218" s="23" t="s">
        <v>1531</v>
      </c>
      <c r="B218" s="24">
        <v>158</v>
      </c>
      <c r="C218" s="26">
        <v>36956</v>
      </c>
      <c r="D218" s="24">
        <v>1</v>
      </c>
      <c r="E218" s="24">
        <v>1</v>
      </c>
      <c r="F218" s="27">
        <v>50.394</v>
      </c>
      <c r="G218" s="27">
        <v>2.266</v>
      </c>
      <c r="H218" s="27">
        <v>13.342</v>
      </c>
      <c r="I218" s="27">
        <v>10.603</v>
      </c>
      <c r="J218" s="27">
        <v>0.148</v>
      </c>
      <c r="K218" s="27">
        <v>8.435</v>
      </c>
      <c r="L218" s="27">
        <v>10.964</v>
      </c>
      <c r="M218" s="27">
        <v>2.168</v>
      </c>
      <c r="N218" s="27">
        <v>0.449</v>
      </c>
      <c r="O218" s="27">
        <v>0.199</v>
      </c>
      <c r="P218" s="27">
        <v>98.968</v>
      </c>
      <c r="Q218" s="23"/>
    </row>
    <row r="219" spans="1:17" ht="14.25">
      <c r="A219" s="23" t="s">
        <v>1531</v>
      </c>
      <c r="B219" s="24">
        <v>159</v>
      </c>
      <c r="C219" s="26">
        <v>36956</v>
      </c>
      <c r="D219" s="24">
        <v>1</v>
      </c>
      <c r="E219" s="24">
        <v>1</v>
      </c>
      <c r="F219" s="27">
        <v>51.66</v>
      </c>
      <c r="G219" s="27">
        <v>2.38</v>
      </c>
      <c r="H219" s="27">
        <v>14.109</v>
      </c>
      <c r="I219" s="27">
        <v>10.261</v>
      </c>
      <c r="J219" s="27">
        <v>0.082</v>
      </c>
      <c r="K219" s="27">
        <v>6.21</v>
      </c>
      <c r="L219" s="27">
        <v>11.476</v>
      </c>
      <c r="M219" s="27">
        <v>2.297</v>
      </c>
      <c r="N219" s="27">
        <v>0.417</v>
      </c>
      <c r="O219" s="27">
        <v>0.232</v>
      </c>
      <c r="P219" s="27">
        <v>99.124</v>
      </c>
      <c r="Q219" s="23"/>
    </row>
    <row r="220" spans="1:17" ht="14.25">
      <c r="A220" s="23" t="s">
        <v>1531</v>
      </c>
      <c r="B220" s="24">
        <v>160</v>
      </c>
      <c r="C220" s="26">
        <v>36956</v>
      </c>
      <c r="D220" s="24">
        <v>1</v>
      </c>
      <c r="E220" s="24">
        <v>1</v>
      </c>
      <c r="F220" s="27">
        <v>50.567</v>
      </c>
      <c r="G220" s="27">
        <v>2.482</v>
      </c>
      <c r="H220" s="27">
        <v>13.354</v>
      </c>
      <c r="I220" s="27">
        <v>10.507</v>
      </c>
      <c r="J220" s="27">
        <v>0.118</v>
      </c>
      <c r="K220" s="27">
        <v>8.477</v>
      </c>
      <c r="L220" s="27">
        <v>11.098</v>
      </c>
      <c r="M220" s="27">
        <v>2.295</v>
      </c>
      <c r="N220" s="27">
        <v>0.462</v>
      </c>
      <c r="O220" s="27">
        <v>0.272</v>
      </c>
      <c r="P220" s="27">
        <v>99.632</v>
      </c>
      <c r="Q220" s="23"/>
    </row>
    <row r="221" spans="1:17" ht="14.25">
      <c r="A221" s="23" t="s">
        <v>1531</v>
      </c>
      <c r="B221" s="24">
        <v>161</v>
      </c>
      <c r="C221" s="26">
        <v>36956</v>
      </c>
      <c r="D221" s="24">
        <v>1</v>
      </c>
      <c r="E221" s="24">
        <v>1</v>
      </c>
      <c r="F221" s="27">
        <v>50.209</v>
      </c>
      <c r="G221" s="27">
        <v>2.386</v>
      </c>
      <c r="H221" s="27">
        <v>13.226</v>
      </c>
      <c r="I221" s="27">
        <v>10.701</v>
      </c>
      <c r="J221" s="27">
        <v>0.11</v>
      </c>
      <c r="K221" s="27">
        <v>8.576</v>
      </c>
      <c r="L221" s="27">
        <v>11.052</v>
      </c>
      <c r="M221" s="27">
        <v>2.231</v>
      </c>
      <c r="N221" s="27">
        <v>0.469</v>
      </c>
      <c r="O221" s="27">
        <v>0.219</v>
      </c>
      <c r="P221" s="27">
        <v>99.179</v>
      </c>
      <c r="Q221" s="23"/>
    </row>
    <row r="222" spans="1:17" ht="14.25">
      <c r="A222" s="23" t="s">
        <v>1531</v>
      </c>
      <c r="B222" s="24">
        <v>162</v>
      </c>
      <c r="C222" s="26">
        <v>36956</v>
      </c>
      <c r="D222" s="24">
        <v>1</v>
      </c>
      <c r="E222" s="24">
        <v>1</v>
      </c>
      <c r="F222" s="27">
        <v>50.439</v>
      </c>
      <c r="G222" s="27">
        <v>2.28</v>
      </c>
      <c r="H222" s="27">
        <v>13.1</v>
      </c>
      <c r="I222" s="27">
        <v>10.944</v>
      </c>
      <c r="J222" s="27">
        <v>0.177</v>
      </c>
      <c r="K222" s="27">
        <v>9.06</v>
      </c>
      <c r="L222" s="27">
        <v>10.925</v>
      </c>
      <c r="M222" s="27">
        <v>2.163</v>
      </c>
      <c r="N222" s="27">
        <v>0.449</v>
      </c>
      <c r="O222" s="27">
        <v>0.242</v>
      </c>
      <c r="P222" s="27">
        <v>99.779</v>
      </c>
      <c r="Q222" s="23"/>
    </row>
    <row r="223" spans="1:17" ht="14.25">
      <c r="A223" s="23" t="s">
        <v>1532</v>
      </c>
      <c r="B223" s="24">
        <v>163</v>
      </c>
      <c r="C223" s="26">
        <v>36956</v>
      </c>
      <c r="D223" s="24">
        <v>1</v>
      </c>
      <c r="E223" s="24">
        <v>1</v>
      </c>
      <c r="F223" s="27">
        <v>50.668</v>
      </c>
      <c r="G223" s="27">
        <v>2.352</v>
      </c>
      <c r="H223" s="27">
        <v>13.247</v>
      </c>
      <c r="I223" s="27">
        <v>10.37</v>
      </c>
      <c r="J223" s="27">
        <v>0.157</v>
      </c>
      <c r="K223" s="27">
        <v>8.795</v>
      </c>
      <c r="L223" s="27">
        <v>11.033</v>
      </c>
      <c r="M223" s="27">
        <v>2.198</v>
      </c>
      <c r="N223" s="27">
        <v>0.452</v>
      </c>
      <c r="O223" s="27">
        <v>0.238</v>
      </c>
      <c r="P223" s="27">
        <v>99.51</v>
      </c>
      <c r="Q223" s="23"/>
    </row>
    <row r="224" spans="1:17" ht="14.25">
      <c r="A224" s="23" t="s">
        <v>1532</v>
      </c>
      <c r="B224" s="24">
        <v>164</v>
      </c>
      <c r="C224" s="26">
        <v>36956</v>
      </c>
      <c r="D224" s="24">
        <v>1</v>
      </c>
      <c r="E224" s="24">
        <v>1</v>
      </c>
      <c r="F224" s="27">
        <v>50.432</v>
      </c>
      <c r="G224" s="27">
        <v>2.451</v>
      </c>
      <c r="H224" s="27">
        <v>13.332</v>
      </c>
      <c r="I224" s="27">
        <v>10.584</v>
      </c>
      <c r="J224" s="27">
        <v>0.124</v>
      </c>
      <c r="K224" s="27">
        <v>8.643</v>
      </c>
      <c r="L224" s="27">
        <v>11.03</v>
      </c>
      <c r="M224" s="27">
        <v>2.244</v>
      </c>
      <c r="N224" s="27">
        <v>0.437</v>
      </c>
      <c r="O224" s="27">
        <v>0.225</v>
      </c>
      <c r="P224" s="27">
        <v>99.502</v>
      </c>
      <c r="Q224" s="23"/>
    </row>
    <row r="225" spans="1:17" ht="14.25">
      <c r="A225" s="23" t="s">
        <v>1532</v>
      </c>
      <c r="B225" s="24">
        <v>165</v>
      </c>
      <c r="C225" s="26">
        <v>36956</v>
      </c>
      <c r="D225" s="24">
        <v>1</v>
      </c>
      <c r="E225" s="24">
        <v>1</v>
      </c>
      <c r="F225" s="27">
        <v>50.157</v>
      </c>
      <c r="G225" s="27">
        <v>2.35</v>
      </c>
      <c r="H225" s="27">
        <v>13.018</v>
      </c>
      <c r="I225" s="27">
        <v>11.095</v>
      </c>
      <c r="J225" s="27">
        <v>0.111</v>
      </c>
      <c r="K225" s="27">
        <v>8.55</v>
      </c>
      <c r="L225" s="27">
        <v>10.917</v>
      </c>
      <c r="M225" s="27">
        <v>2.194</v>
      </c>
      <c r="N225" s="27">
        <v>0.425</v>
      </c>
      <c r="O225" s="27">
        <v>0.215</v>
      </c>
      <c r="P225" s="27">
        <v>99.032</v>
      </c>
      <c r="Q225" s="23"/>
    </row>
    <row r="226" spans="1:17" ht="14.25">
      <c r="A226" s="23" t="s">
        <v>1532</v>
      </c>
      <c r="B226" s="24">
        <v>166</v>
      </c>
      <c r="C226" s="26">
        <v>36956</v>
      </c>
      <c r="D226" s="24">
        <v>1</v>
      </c>
      <c r="E226" s="24">
        <v>1</v>
      </c>
      <c r="F226" s="27">
        <v>50.321</v>
      </c>
      <c r="G226" s="27">
        <v>2.239</v>
      </c>
      <c r="H226" s="27">
        <v>13.297</v>
      </c>
      <c r="I226" s="27">
        <v>10.626</v>
      </c>
      <c r="J226" s="27">
        <v>0.185</v>
      </c>
      <c r="K226" s="27">
        <v>8.29</v>
      </c>
      <c r="L226" s="27">
        <v>11.015</v>
      </c>
      <c r="M226" s="27">
        <v>2.25</v>
      </c>
      <c r="N226" s="27">
        <v>0.424</v>
      </c>
      <c r="O226" s="27">
        <v>0.22</v>
      </c>
      <c r="P226" s="27">
        <v>98.867</v>
      </c>
      <c r="Q226" s="23"/>
    </row>
    <row r="227" spans="1:17" ht="14.25">
      <c r="A227" s="23" t="s">
        <v>1532</v>
      </c>
      <c r="B227" s="24">
        <v>167</v>
      </c>
      <c r="C227" s="26">
        <v>36956</v>
      </c>
      <c r="D227" s="24">
        <v>1</v>
      </c>
      <c r="E227" s="24">
        <v>1</v>
      </c>
      <c r="F227" s="27">
        <v>50.55</v>
      </c>
      <c r="G227" s="27">
        <v>2.386</v>
      </c>
      <c r="H227" s="27">
        <v>13.393</v>
      </c>
      <c r="I227" s="27">
        <v>10.713</v>
      </c>
      <c r="J227" s="27">
        <v>0.142</v>
      </c>
      <c r="K227" s="27">
        <v>7.882</v>
      </c>
      <c r="L227" s="27">
        <v>11.148</v>
      </c>
      <c r="M227" s="27">
        <v>2.308</v>
      </c>
      <c r="N227" s="27">
        <v>0.45</v>
      </c>
      <c r="O227" s="27">
        <v>0.215</v>
      </c>
      <c r="P227" s="27">
        <v>99.187</v>
      </c>
      <c r="Q227" s="23"/>
    </row>
    <row r="228" spans="1:17" ht="14.25">
      <c r="A228" s="23" t="s">
        <v>1532</v>
      </c>
      <c r="B228" s="24">
        <v>168</v>
      </c>
      <c r="C228" s="26">
        <v>36956</v>
      </c>
      <c r="D228" s="24">
        <v>1</v>
      </c>
      <c r="E228" s="24">
        <v>1</v>
      </c>
      <c r="F228" s="27">
        <v>50.321</v>
      </c>
      <c r="G228" s="27">
        <v>2.426</v>
      </c>
      <c r="H228" s="27">
        <v>13.172</v>
      </c>
      <c r="I228" s="27">
        <v>10.883</v>
      </c>
      <c r="J228" s="27">
        <v>0.141</v>
      </c>
      <c r="K228" s="27">
        <v>8.233</v>
      </c>
      <c r="L228" s="27">
        <v>11.079</v>
      </c>
      <c r="M228" s="27">
        <v>2.108</v>
      </c>
      <c r="N228" s="27">
        <v>0.448</v>
      </c>
      <c r="O228" s="27">
        <v>0.192</v>
      </c>
      <c r="P228" s="27">
        <v>99.003</v>
      </c>
      <c r="Q228" s="23"/>
    </row>
    <row r="229" spans="1:17" ht="14.25">
      <c r="A229" s="23" t="s">
        <v>1532</v>
      </c>
      <c r="B229" s="24">
        <v>169</v>
      </c>
      <c r="C229" s="26">
        <v>36956</v>
      </c>
      <c r="D229" s="24">
        <v>1</v>
      </c>
      <c r="E229" s="24">
        <v>1</v>
      </c>
      <c r="F229" s="27">
        <v>49.842</v>
      </c>
      <c r="G229" s="27">
        <v>2.323</v>
      </c>
      <c r="H229" s="27">
        <v>13.031</v>
      </c>
      <c r="I229" s="27">
        <v>10.754</v>
      </c>
      <c r="J229" s="27">
        <v>0.157</v>
      </c>
      <c r="K229" s="27">
        <v>8.536</v>
      </c>
      <c r="L229" s="27">
        <v>10.895</v>
      </c>
      <c r="M229" s="27">
        <v>2.151</v>
      </c>
      <c r="N229" s="27">
        <v>0.459</v>
      </c>
      <c r="O229" s="27">
        <v>0.24</v>
      </c>
      <c r="P229" s="27">
        <v>98.388</v>
      </c>
      <c r="Q229" s="23"/>
    </row>
    <row r="230" spans="1:17" ht="14.25">
      <c r="A230" s="23" t="s">
        <v>1532</v>
      </c>
      <c r="B230" s="24">
        <v>170</v>
      </c>
      <c r="C230" s="26">
        <v>36956</v>
      </c>
      <c r="D230" s="24">
        <v>1</v>
      </c>
      <c r="E230" s="24">
        <v>1</v>
      </c>
      <c r="F230" s="27">
        <v>50.048</v>
      </c>
      <c r="G230" s="27">
        <v>2.298</v>
      </c>
      <c r="H230" s="27">
        <v>13.024</v>
      </c>
      <c r="I230" s="27">
        <v>10.955</v>
      </c>
      <c r="J230" s="27">
        <v>0.128</v>
      </c>
      <c r="K230" s="27">
        <v>8.299</v>
      </c>
      <c r="L230" s="27">
        <v>10.969</v>
      </c>
      <c r="M230" s="27">
        <v>2.179</v>
      </c>
      <c r="N230" s="27">
        <v>0.446</v>
      </c>
      <c r="O230" s="27">
        <v>0.223</v>
      </c>
      <c r="P230" s="27">
        <v>98.569</v>
      </c>
      <c r="Q230" s="23"/>
    </row>
    <row r="231" spans="1:17" ht="14.25">
      <c r="A231" s="23" t="s">
        <v>1532</v>
      </c>
      <c r="B231" s="24">
        <v>171</v>
      </c>
      <c r="C231" s="26">
        <v>36956</v>
      </c>
      <c r="D231" s="24">
        <v>1</v>
      </c>
      <c r="E231" s="24">
        <v>1</v>
      </c>
      <c r="F231" s="27">
        <v>50.595</v>
      </c>
      <c r="G231" s="27">
        <v>2.296</v>
      </c>
      <c r="H231" s="27">
        <v>13.204</v>
      </c>
      <c r="I231" s="27">
        <v>10.929</v>
      </c>
      <c r="J231" s="27">
        <v>0.205</v>
      </c>
      <c r="K231" s="27">
        <v>8.396</v>
      </c>
      <c r="L231" s="27">
        <v>10.967</v>
      </c>
      <c r="M231" s="27">
        <v>2.2</v>
      </c>
      <c r="N231" s="27">
        <v>0.468</v>
      </c>
      <c r="O231" s="27">
        <v>0.236</v>
      </c>
      <c r="P231" s="27">
        <v>99.496</v>
      </c>
      <c r="Q231" s="23"/>
    </row>
    <row r="232" spans="1:17" ht="14.25">
      <c r="A232" s="23" t="s">
        <v>1533</v>
      </c>
      <c r="B232" s="24">
        <v>172</v>
      </c>
      <c r="C232" s="26">
        <v>36956</v>
      </c>
      <c r="D232" s="24">
        <v>1</v>
      </c>
      <c r="E232" s="24">
        <v>1</v>
      </c>
      <c r="F232" s="27">
        <v>51.528</v>
      </c>
      <c r="G232" s="27">
        <v>2.388</v>
      </c>
      <c r="H232" s="27">
        <v>14.149</v>
      </c>
      <c r="I232" s="27">
        <v>10.267</v>
      </c>
      <c r="J232" s="27">
        <v>0.154</v>
      </c>
      <c r="K232" s="27">
        <v>6.216</v>
      </c>
      <c r="L232" s="27">
        <v>11.381</v>
      </c>
      <c r="M232" s="27">
        <v>2.219</v>
      </c>
      <c r="N232" s="27">
        <v>0.414</v>
      </c>
      <c r="O232" s="27">
        <v>0.239</v>
      </c>
      <c r="P232" s="27">
        <v>98.955</v>
      </c>
      <c r="Q232" s="23"/>
    </row>
    <row r="233" spans="1:17" ht="14.25">
      <c r="A233" s="23" t="s">
        <v>1533</v>
      </c>
      <c r="B233" s="24">
        <v>173</v>
      </c>
      <c r="C233" s="26">
        <v>36956</v>
      </c>
      <c r="D233" s="24">
        <v>1</v>
      </c>
      <c r="E233" s="24">
        <v>1</v>
      </c>
      <c r="F233" s="27">
        <v>51.643</v>
      </c>
      <c r="G233" s="27">
        <v>2.354</v>
      </c>
      <c r="H233" s="27">
        <v>14.243</v>
      </c>
      <c r="I233" s="27">
        <v>10.354</v>
      </c>
      <c r="J233" s="27">
        <v>0.179</v>
      </c>
      <c r="K233" s="27">
        <v>6.327</v>
      </c>
      <c r="L233" s="27">
        <v>11.345</v>
      </c>
      <c r="M233" s="27">
        <v>2.408</v>
      </c>
      <c r="N233" s="27">
        <v>0.379</v>
      </c>
      <c r="O233" s="27">
        <v>0.186</v>
      </c>
      <c r="P233" s="27">
        <v>99.418</v>
      </c>
      <c r="Q233" s="23"/>
    </row>
    <row r="234" spans="1:17" ht="14.25">
      <c r="A234" s="23"/>
      <c r="B234" s="24"/>
      <c r="C234" s="26"/>
      <c r="D234" s="24" t="s">
        <v>436</v>
      </c>
      <c r="E234" s="24" t="s">
        <v>436</v>
      </c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3"/>
    </row>
    <row r="235" spans="1:17" ht="14.25">
      <c r="A235" s="23" t="s">
        <v>1534</v>
      </c>
      <c r="B235" s="24">
        <v>101</v>
      </c>
      <c r="C235" s="26">
        <v>36956</v>
      </c>
      <c r="D235" s="24">
        <v>1</v>
      </c>
      <c r="E235" s="24">
        <v>2</v>
      </c>
      <c r="F235" s="27">
        <v>50.663</v>
      </c>
      <c r="G235" s="27">
        <v>2.738</v>
      </c>
      <c r="H235" s="27">
        <v>13.55</v>
      </c>
      <c r="I235" s="27">
        <v>10.986</v>
      </c>
      <c r="J235" s="27">
        <v>0.189</v>
      </c>
      <c r="K235" s="27">
        <v>7.203</v>
      </c>
      <c r="L235" s="27">
        <v>11.396</v>
      </c>
      <c r="M235" s="27">
        <v>2.426</v>
      </c>
      <c r="N235" s="27">
        <v>0.587</v>
      </c>
      <c r="O235" s="27">
        <v>0.277</v>
      </c>
      <c r="P235" s="27">
        <v>100.015</v>
      </c>
      <c r="Q235" s="23"/>
    </row>
    <row r="236" spans="1:17" ht="14.25">
      <c r="A236" s="23" t="s">
        <v>1534</v>
      </c>
      <c r="B236" s="24">
        <v>102</v>
      </c>
      <c r="C236" s="26">
        <v>36956</v>
      </c>
      <c r="D236" s="24">
        <v>1</v>
      </c>
      <c r="E236" s="24">
        <v>2</v>
      </c>
      <c r="F236" s="27">
        <v>50.983</v>
      </c>
      <c r="G236" s="27">
        <v>2.416</v>
      </c>
      <c r="H236" s="27">
        <v>13.332</v>
      </c>
      <c r="I236" s="27">
        <v>10.95</v>
      </c>
      <c r="J236" s="27">
        <v>0.221</v>
      </c>
      <c r="K236" s="27">
        <v>8.864</v>
      </c>
      <c r="L236" s="27">
        <v>11.086</v>
      </c>
      <c r="M236" s="27">
        <v>2.161</v>
      </c>
      <c r="N236" s="27">
        <v>0.47</v>
      </c>
      <c r="O236" s="27">
        <v>0.278</v>
      </c>
      <c r="P236" s="27">
        <v>100.761</v>
      </c>
      <c r="Q236" s="23"/>
    </row>
    <row r="237" spans="1:17" ht="14.25">
      <c r="A237" s="23" t="s">
        <v>1534</v>
      </c>
      <c r="B237" s="24">
        <v>103</v>
      </c>
      <c r="C237" s="26">
        <v>36956</v>
      </c>
      <c r="D237" s="24">
        <v>1</v>
      </c>
      <c r="E237" s="24">
        <v>2</v>
      </c>
      <c r="F237" s="27">
        <v>50.504</v>
      </c>
      <c r="G237" s="27">
        <v>2.693</v>
      </c>
      <c r="H237" s="27">
        <v>13.664</v>
      </c>
      <c r="I237" s="27">
        <v>10.941</v>
      </c>
      <c r="J237" s="27">
        <v>0.2</v>
      </c>
      <c r="K237" s="27">
        <v>7.56</v>
      </c>
      <c r="L237" s="27">
        <v>11.377</v>
      </c>
      <c r="M237" s="27">
        <v>2.377</v>
      </c>
      <c r="N237" s="27">
        <v>0.589</v>
      </c>
      <c r="O237" s="27">
        <v>0.284</v>
      </c>
      <c r="P237" s="27">
        <v>100.189</v>
      </c>
      <c r="Q237" s="23"/>
    </row>
    <row r="238" spans="1:17" ht="14.25">
      <c r="A238" s="23" t="s">
        <v>1534</v>
      </c>
      <c r="B238" s="24">
        <v>104</v>
      </c>
      <c r="C238" s="26">
        <v>36956</v>
      </c>
      <c r="D238" s="24">
        <v>1</v>
      </c>
      <c r="E238" s="24">
        <v>2</v>
      </c>
      <c r="F238" s="27">
        <v>50.723</v>
      </c>
      <c r="G238" s="27">
        <v>2.7</v>
      </c>
      <c r="H238" s="27">
        <v>13.732</v>
      </c>
      <c r="I238" s="27">
        <v>10.88</v>
      </c>
      <c r="J238" s="27">
        <v>0.231</v>
      </c>
      <c r="K238" s="27">
        <v>7.531</v>
      </c>
      <c r="L238" s="27">
        <v>11.338</v>
      </c>
      <c r="M238" s="27">
        <v>2.366</v>
      </c>
      <c r="N238" s="27">
        <v>0.59</v>
      </c>
      <c r="O238" s="27">
        <v>0.307</v>
      </c>
      <c r="P238" s="27">
        <v>100.398</v>
      </c>
      <c r="Q238" s="23"/>
    </row>
    <row r="239" spans="1:17" ht="14.25">
      <c r="A239" s="23" t="s">
        <v>1534</v>
      </c>
      <c r="B239" s="24">
        <v>105</v>
      </c>
      <c r="C239" s="26">
        <v>36956</v>
      </c>
      <c r="D239" s="24">
        <v>1</v>
      </c>
      <c r="E239" s="24">
        <v>2</v>
      </c>
      <c r="F239" s="27">
        <v>50.823</v>
      </c>
      <c r="G239" s="27">
        <v>2.749</v>
      </c>
      <c r="H239" s="27">
        <v>13.634</v>
      </c>
      <c r="I239" s="27">
        <v>10.735</v>
      </c>
      <c r="J239" s="27">
        <v>0.239</v>
      </c>
      <c r="K239" s="27">
        <v>7.601</v>
      </c>
      <c r="L239" s="27">
        <v>11.392</v>
      </c>
      <c r="M239" s="27">
        <v>2.453</v>
      </c>
      <c r="N239" s="27">
        <v>0.565</v>
      </c>
      <c r="O239" s="27">
        <v>0.269</v>
      </c>
      <c r="P239" s="27">
        <v>100.46</v>
      </c>
      <c r="Q239" s="23"/>
    </row>
    <row r="240" spans="1:17" ht="14.25">
      <c r="A240" s="23" t="s">
        <v>1534</v>
      </c>
      <c r="B240" s="24">
        <v>106</v>
      </c>
      <c r="C240" s="26">
        <v>36956</v>
      </c>
      <c r="D240" s="24">
        <v>1</v>
      </c>
      <c r="E240" s="24">
        <v>2</v>
      </c>
      <c r="F240" s="27">
        <v>50.848</v>
      </c>
      <c r="G240" s="27">
        <v>2.667</v>
      </c>
      <c r="H240" s="27">
        <v>13.789</v>
      </c>
      <c r="I240" s="27">
        <v>10.791</v>
      </c>
      <c r="J240" s="27">
        <v>0.158</v>
      </c>
      <c r="K240" s="27">
        <v>7.403</v>
      </c>
      <c r="L240" s="27">
        <v>11.439</v>
      </c>
      <c r="M240" s="27">
        <v>2.419</v>
      </c>
      <c r="N240" s="27">
        <v>0.573</v>
      </c>
      <c r="O240" s="27">
        <v>0.296</v>
      </c>
      <c r="P240" s="27">
        <v>100.383</v>
      </c>
      <c r="Q240" s="23"/>
    </row>
    <row r="241" spans="1:17" ht="14.25">
      <c r="A241" s="23" t="s">
        <v>1534</v>
      </c>
      <c r="B241" s="24">
        <v>107</v>
      </c>
      <c r="C241" s="26">
        <v>36956</v>
      </c>
      <c r="D241" s="24">
        <v>1</v>
      </c>
      <c r="E241" s="24">
        <v>2</v>
      </c>
      <c r="F241" s="27">
        <v>50.88</v>
      </c>
      <c r="G241" s="27">
        <v>2.759</v>
      </c>
      <c r="H241" s="27">
        <v>13.628</v>
      </c>
      <c r="I241" s="27">
        <v>10.905</v>
      </c>
      <c r="J241" s="27">
        <v>0.189</v>
      </c>
      <c r="K241" s="27">
        <v>7.31</v>
      </c>
      <c r="L241" s="27">
        <v>11.386</v>
      </c>
      <c r="M241" s="27">
        <v>2.411</v>
      </c>
      <c r="N241" s="27">
        <v>0.563</v>
      </c>
      <c r="O241" s="27">
        <v>0.323</v>
      </c>
      <c r="P241" s="27">
        <v>100.354</v>
      </c>
      <c r="Q241" s="23"/>
    </row>
    <row r="242" spans="1:17" ht="14.25">
      <c r="A242" s="23" t="s">
        <v>1534</v>
      </c>
      <c r="B242" s="24">
        <v>108</v>
      </c>
      <c r="C242" s="26">
        <v>36956</v>
      </c>
      <c r="D242" s="24">
        <v>1</v>
      </c>
      <c r="E242" s="24">
        <v>2</v>
      </c>
      <c r="F242" s="27">
        <v>50.969</v>
      </c>
      <c r="G242" s="27">
        <v>2.728</v>
      </c>
      <c r="H242" s="27">
        <v>13.657</v>
      </c>
      <c r="I242" s="27">
        <v>10.654</v>
      </c>
      <c r="J242" s="27">
        <v>0.153</v>
      </c>
      <c r="K242" s="27">
        <v>7.249</v>
      </c>
      <c r="L242" s="27">
        <v>11.33</v>
      </c>
      <c r="M242" s="27">
        <v>2.508</v>
      </c>
      <c r="N242" s="27">
        <v>0.582</v>
      </c>
      <c r="O242" s="27">
        <v>0.26</v>
      </c>
      <c r="P242" s="27">
        <v>100.09</v>
      </c>
      <c r="Q242" s="23"/>
    </row>
    <row r="243" spans="1:17" ht="14.25">
      <c r="A243" s="23" t="s">
        <v>1534</v>
      </c>
      <c r="B243" s="24">
        <v>109</v>
      </c>
      <c r="C243" s="26">
        <v>36956</v>
      </c>
      <c r="D243" s="24">
        <v>1</v>
      </c>
      <c r="E243" s="24">
        <v>2</v>
      </c>
      <c r="F243" s="27">
        <v>51.034</v>
      </c>
      <c r="G243" s="27">
        <v>2.669</v>
      </c>
      <c r="H243" s="27">
        <v>13.553</v>
      </c>
      <c r="I243" s="27">
        <v>10.632</v>
      </c>
      <c r="J243" s="27">
        <v>0.182</v>
      </c>
      <c r="K243" s="27">
        <v>7.188</v>
      </c>
      <c r="L243" s="27">
        <v>11.424</v>
      </c>
      <c r="M243" s="27">
        <v>2.432</v>
      </c>
      <c r="N243" s="27">
        <v>0.564</v>
      </c>
      <c r="O243" s="27">
        <v>0.299</v>
      </c>
      <c r="P243" s="27">
        <v>99.977</v>
      </c>
      <c r="Q243" s="23"/>
    </row>
    <row r="244" spans="1:17" ht="14.25">
      <c r="A244" s="23" t="s">
        <v>1534</v>
      </c>
      <c r="B244" s="24">
        <v>110</v>
      </c>
      <c r="C244" s="26">
        <v>36956</v>
      </c>
      <c r="D244" s="24">
        <v>1</v>
      </c>
      <c r="E244" s="24">
        <v>2</v>
      </c>
      <c r="F244" s="27">
        <v>50.851</v>
      </c>
      <c r="G244" s="27">
        <v>2.683</v>
      </c>
      <c r="H244" s="27">
        <v>13.741</v>
      </c>
      <c r="I244" s="27">
        <v>10.674</v>
      </c>
      <c r="J244" s="27">
        <v>0.148</v>
      </c>
      <c r="K244" s="27">
        <v>7.035</v>
      </c>
      <c r="L244" s="27">
        <v>11.286</v>
      </c>
      <c r="M244" s="27">
        <v>2.428</v>
      </c>
      <c r="N244" s="27">
        <v>0.58</v>
      </c>
      <c r="O244" s="27">
        <v>0.305</v>
      </c>
      <c r="P244" s="27">
        <v>99.731</v>
      </c>
      <c r="Q244" s="23"/>
    </row>
    <row r="245" spans="1:17" ht="14.25">
      <c r="A245" s="23" t="s">
        <v>1534</v>
      </c>
      <c r="B245" s="24">
        <v>111</v>
      </c>
      <c r="C245" s="26">
        <v>36956</v>
      </c>
      <c r="D245" s="24">
        <v>1</v>
      </c>
      <c r="E245" s="24">
        <v>2</v>
      </c>
      <c r="F245" s="27">
        <v>50.541</v>
      </c>
      <c r="G245" s="27">
        <v>2.328</v>
      </c>
      <c r="H245" s="27">
        <v>13.25</v>
      </c>
      <c r="I245" s="27">
        <v>10.848</v>
      </c>
      <c r="J245" s="27">
        <v>0.174</v>
      </c>
      <c r="K245" s="27">
        <v>8.754</v>
      </c>
      <c r="L245" s="27">
        <v>10.857</v>
      </c>
      <c r="M245" s="27">
        <v>2.168</v>
      </c>
      <c r="N245" s="27">
        <v>0.455</v>
      </c>
      <c r="O245" s="27">
        <v>0.219</v>
      </c>
      <c r="P245" s="27">
        <v>99.594</v>
      </c>
      <c r="Q245" s="23"/>
    </row>
    <row r="246" spans="1:17" ht="14.25">
      <c r="A246" s="23" t="s">
        <v>1534</v>
      </c>
      <c r="B246" s="24">
        <v>112</v>
      </c>
      <c r="C246" s="26">
        <v>36956</v>
      </c>
      <c r="D246" s="24">
        <v>1</v>
      </c>
      <c r="E246" s="24">
        <v>2</v>
      </c>
      <c r="F246" s="27">
        <v>50.802</v>
      </c>
      <c r="G246" s="27">
        <v>2.696</v>
      </c>
      <c r="H246" s="27">
        <v>13.699</v>
      </c>
      <c r="I246" s="27">
        <v>10.512</v>
      </c>
      <c r="J246" s="27">
        <v>0.171</v>
      </c>
      <c r="K246" s="27">
        <v>7.037</v>
      </c>
      <c r="L246" s="27">
        <v>11.379</v>
      </c>
      <c r="M246" s="27">
        <v>2.403</v>
      </c>
      <c r="N246" s="27">
        <v>0.566</v>
      </c>
      <c r="O246" s="27">
        <v>0.312</v>
      </c>
      <c r="P246" s="27">
        <v>99.577</v>
      </c>
      <c r="Q246" s="23"/>
    </row>
    <row r="247" spans="1:17" ht="14.25">
      <c r="A247" s="23" t="s">
        <v>1534</v>
      </c>
      <c r="B247" s="24">
        <v>113</v>
      </c>
      <c r="C247" s="26">
        <v>36956</v>
      </c>
      <c r="D247" s="24">
        <v>1</v>
      </c>
      <c r="E247" s="24">
        <v>2</v>
      </c>
      <c r="F247" s="27">
        <v>50.546</v>
      </c>
      <c r="G247" s="27">
        <v>2.662</v>
      </c>
      <c r="H247" s="27">
        <v>13.716</v>
      </c>
      <c r="I247" s="27">
        <v>10.879</v>
      </c>
      <c r="J247" s="27">
        <v>0.189</v>
      </c>
      <c r="K247" s="27">
        <v>7.2</v>
      </c>
      <c r="L247" s="27">
        <v>11.433</v>
      </c>
      <c r="M247" s="27">
        <v>2.375</v>
      </c>
      <c r="N247" s="27">
        <v>0.546</v>
      </c>
      <c r="O247" s="27">
        <v>0.296</v>
      </c>
      <c r="P247" s="27">
        <v>99.842</v>
      </c>
      <c r="Q247" s="23"/>
    </row>
    <row r="248" spans="1:17" ht="14.25">
      <c r="A248" s="23" t="s">
        <v>1534</v>
      </c>
      <c r="B248" s="24">
        <v>114</v>
      </c>
      <c r="C248" s="26">
        <v>36956</v>
      </c>
      <c r="D248" s="24">
        <v>1</v>
      </c>
      <c r="E248" s="24">
        <v>2</v>
      </c>
      <c r="F248" s="27">
        <v>50.576</v>
      </c>
      <c r="G248" s="27">
        <v>2.662</v>
      </c>
      <c r="H248" s="27">
        <v>13.659</v>
      </c>
      <c r="I248" s="27">
        <v>10.9</v>
      </c>
      <c r="J248" s="27">
        <v>0.182</v>
      </c>
      <c r="K248" s="27">
        <v>7.073</v>
      </c>
      <c r="L248" s="27">
        <v>11.448</v>
      </c>
      <c r="M248" s="27">
        <v>2.327</v>
      </c>
      <c r="N248" s="27">
        <v>0.59</v>
      </c>
      <c r="O248" s="27">
        <v>0.25</v>
      </c>
      <c r="P248" s="27">
        <v>99.667</v>
      </c>
      <c r="Q248" s="23"/>
    </row>
    <row r="249" spans="1:17" ht="14.25">
      <c r="A249" s="23" t="s">
        <v>1534</v>
      </c>
      <c r="B249" s="24">
        <v>115</v>
      </c>
      <c r="C249" s="26">
        <v>36956</v>
      </c>
      <c r="D249" s="24">
        <v>1</v>
      </c>
      <c r="E249" s="24">
        <v>2</v>
      </c>
      <c r="F249" s="27">
        <v>50.565</v>
      </c>
      <c r="G249" s="27">
        <v>2.285</v>
      </c>
      <c r="H249" s="27">
        <v>13.265</v>
      </c>
      <c r="I249" s="27">
        <v>11.012</v>
      </c>
      <c r="J249" s="27">
        <v>0.192</v>
      </c>
      <c r="K249" s="27">
        <v>8.898</v>
      </c>
      <c r="L249" s="27">
        <v>10.956</v>
      </c>
      <c r="M249" s="27">
        <v>2.154</v>
      </c>
      <c r="N249" s="27">
        <v>0.44</v>
      </c>
      <c r="O249" s="27">
        <v>0.221</v>
      </c>
      <c r="P249" s="27">
        <v>99.988</v>
      </c>
      <c r="Q249" s="23"/>
    </row>
    <row r="250" spans="1:17" ht="14.25">
      <c r="A250" s="23" t="s">
        <v>1534</v>
      </c>
      <c r="B250" s="24">
        <v>116</v>
      </c>
      <c r="C250" s="26">
        <v>36956</v>
      </c>
      <c r="D250" s="24">
        <v>1</v>
      </c>
      <c r="E250" s="24">
        <v>2</v>
      </c>
      <c r="F250" s="27">
        <v>50.66</v>
      </c>
      <c r="G250" s="27">
        <v>2.766</v>
      </c>
      <c r="H250" s="27">
        <v>13.696</v>
      </c>
      <c r="I250" s="27">
        <v>10.879</v>
      </c>
      <c r="J250" s="27">
        <v>0.174</v>
      </c>
      <c r="K250" s="27">
        <v>7.041</v>
      </c>
      <c r="L250" s="27">
        <v>11.346</v>
      </c>
      <c r="M250" s="27">
        <v>2.493</v>
      </c>
      <c r="N250" s="27">
        <v>0.564</v>
      </c>
      <c r="O250" s="27">
        <v>0.249</v>
      </c>
      <c r="P250" s="27">
        <v>99.868</v>
      </c>
      <c r="Q250" s="23"/>
    </row>
    <row r="251" spans="1:17" ht="14.25">
      <c r="A251" s="23" t="s">
        <v>1534</v>
      </c>
      <c r="B251" s="24">
        <v>117</v>
      </c>
      <c r="C251" s="26">
        <v>36956</v>
      </c>
      <c r="D251" s="24">
        <v>1</v>
      </c>
      <c r="E251" s="24">
        <v>2</v>
      </c>
      <c r="F251" s="27">
        <v>50.418</v>
      </c>
      <c r="G251" s="27">
        <v>2.659</v>
      </c>
      <c r="H251" s="27">
        <v>13.589</v>
      </c>
      <c r="I251" s="27">
        <v>10.812</v>
      </c>
      <c r="J251" s="27">
        <v>0.187</v>
      </c>
      <c r="K251" s="27">
        <v>7.148</v>
      </c>
      <c r="L251" s="27">
        <v>11.395</v>
      </c>
      <c r="M251" s="27">
        <v>2.354</v>
      </c>
      <c r="N251" s="27">
        <v>0.543</v>
      </c>
      <c r="O251" s="27">
        <v>0.277</v>
      </c>
      <c r="P251" s="27">
        <v>99.382</v>
      </c>
      <c r="Q251" s="23"/>
    </row>
    <row r="252" spans="1:17" ht="14.25">
      <c r="A252" s="23" t="s">
        <v>1535</v>
      </c>
      <c r="B252" s="24">
        <v>118</v>
      </c>
      <c r="C252" s="26">
        <v>36956</v>
      </c>
      <c r="D252" s="24">
        <v>1</v>
      </c>
      <c r="E252" s="24">
        <v>2</v>
      </c>
      <c r="F252" s="27">
        <v>50.574</v>
      </c>
      <c r="G252" s="27">
        <v>2.815</v>
      </c>
      <c r="H252" s="27">
        <v>13.722</v>
      </c>
      <c r="I252" s="27">
        <v>10.816</v>
      </c>
      <c r="J252" s="27">
        <v>0.183</v>
      </c>
      <c r="K252" s="27">
        <v>7.195</v>
      </c>
      <c r="L252" s="27">
        <v>11.377</v>
      </c>
      <c r="M252" s="27">
        <v>2.437</v>
      </c>
      <c r="N252" s="27">
        <v>0.565</v>
      </c>
      <c r="O252" s="27">
        <v>0.284</v>
      </c>
      <c r="P252" s="27">
        <v>99.968</v>
      </c>
      <c r="Q252" s="23"/>
    </row>
    <row r="253" spans="1:17" ht="14.25">
      <c r="A253" s="23" t="s">
        <v>1535</v>
      </c>
      <c r="B253" s="24">
        <v>119</v>
      </c>
      <c r="C253" s="26">
        <v>36956</v>
      </c>
      <c r="D253" s="24">
        <v>1</v>
      </c>
      <c r="E253" s="24">
        <v>2</v>
      </c>
      <c r="F253" s="27">
        <v>50.901</v>
      </c>
      <c r="G253" s="27">
        <v>2.765</v>
      </c>
      <c r="H253" s="27">
        <v>13.6</v>
      </c>
      <c r="I253" s="27">
        <v>10.732</v>
      </c>
      <c r="J253" s="27">
        <v>0.213</v>
      </c>
      <c r="K253" s="27">
        <v>7.103</v>
      </c>
      <c r="L253" s="27">
        <v>11.464</v>
      </c>
      <c r="M253" s="27">
        <v>2.361</v>
      </c>
      <c r="N253" s="27">
        <v>0.56</v>
      </c>
      <c r="O253" s="27">
        <v>0.25</v>
      </c>
      <c r="P253" s="27">
        <v>99.949</v>
      </c>
      <c r="Q253" s="23"/>
    </row>
    <row r="254" spans="1:17" ht="14.25">
      <c r="A254" s="23" t="s">
        <v>1535</v>
      </c>
      <c r="B254" s="24">
        <v>120</v>
      </c>
      <c r="C254" s="26">
        <v>36956</v>
      </c>
      <c r="D254" s="24">
        <v>1</v>
      </c>
      <c r="E254" s="24">
        <v>2</v>
      </c>
      <c r="F254" s="27">
        <v>51.257</v>
      </c>
      <c r="G254" s="27">
        <v>2.758</v>
      </c>
      <c r="H254" s="27">
        <v>13.733</v>
      </c>
      <c r="I254" s="27">
        <v>10.895</v>
      </c>
      <c r="J254" s="27">
        <v>0.18</v>
      </c>
      <c r="K254" s="27">
        <v>6.538</v>
      </c>
      <c r="L254" s="27">
        <v>11.321</v>
      </c>
      <c r="M254" s="27">
        <v>2.362</v>
      </c>
      <c r="N254" s="27">
        <v>0.471</v>
      </c>
      <c r="O254" s="27">
        <v>0.2</v>
      </c>
      <c r="P254" s="27">
        <v>99.715</v>
      </c>
      <c r="Q254" s="23"/>
    </row>
    <row r="255" spans="1:17" ht="14.25">
      <c r="A255" s="23" t="s">
        <v>1535</v>
      </c>
      <c r="B255" s="24">
        <v>121</v>
      </c>
      <c r="C255" s="26">
        <v>36956</v>
      </c>
      <c r="D255" s="24">
        <v>1</v>
      </c>
      <c r="E255" s="24">
        <v>2</v>
      </c>
      <c r="F255" s="27">
        <v>50.855</v>
      </c>
      <c r="G255" s="27">
        <v>2.637</v>
      </c>
      <c r="H255" s="27">
        <v>13.621</v>
      </c>
      <c r="I255" s="27">
        <v>10.734</v>
      </c>
      <c r="J255" s="27">
        <v>0.226</v>
      </c>
      <c r="K255" s="27">
        <v>7.427</v>
      </c>
      <c r="L255" s="27">
        <v>11.313</v>
      </c>
      <c r="M255" s="27">
        <v>2.397</v>
      </c>
      <c r="N255" s="27">
        <v>0.571</v>
      </c>
      <c r="O255" s="27">
        <v>0.245</v>
      </c>
      <c r="P255" s="27">
        <v>100.026</v>
      </c>
      <c r="Q255" s="23"/>
    </row>
    <row r="256" spans="1:17" ht="14.25">
      <c r="A256" s="23" t="s">
        <v>1535</v>
      </c>
      <c r="B256" s="24">
        <v>122</v>
      </c>
      <c r="C256" s="26">
        <v>36956</v>
      </c>
      <c r="D256" s="24">
        <v>1</v>
      </c>
      <c r="E256" s="24">
        <v>2</v>
      </c>
      <c r="F256" s="27">
        <v>51.069</v>
      </c>
      <c r="G256" s="27">
        <v>2.766</v>
      </c>
      <c r="H256" s="27">
        <v>13.812</v>
      </c>
      <c r="I256" s="27">
        <v>10.686</v>
      </c>
      <c r="J256" s="27">
        <v>0.204</v>
      </c>
      <c r="K256" s="27">
        <v>7.387</v>
      </c>
      <c r="L256" s="27">
        <v>11.339</v>
      </c>
      <c r="M256" s="27">
        <v>2.47</v>
      </c>
      <c r="N256" s="27">
        <v>0.575</v>
      </c>
      <c r="O256" s="27">
        <v>0.322</v>
      </c>
      <c r="P256" s="27">
        <v>100.63</v>
      </c>
      <c r="Q256" s="23"/>
    </row>
    <row r="257" spans="1:17" ht="14.25">
      <c r="A257" s="23" t="s">
        <v>1535</v>
      </c>
      <c r="B257" s="24">
        <v>123</v>
      </c>
      <c r="C257" s="26">
        <v>36956</v>
      </c>
      <c r="D257" s="24">
        <v>1</v>
      </c>
      <c r="E257" s="24">
        <v>2</v>
      </c>
      <c r="F257" s="27">
        <v>50.885</v>
      </c>
      <c r="G257" s="27">
        <v>2.715</v>
      </c>
      <c r="H257" s="27">
        <v>13.658</v>
      </c>
      <c r="I257" s="27">
        <v>11.019</v>
      </c>
      <c r="J257" s="27">
        <v>0.191</v>
      </c>
      <c r="K257" s="27">
        <v>7.461</v>
      </c>
      <c r="L257" s="27">
        <v>11.462</v>
      </c>
      <c r="M257" s="27">
        <v>2.394</v>
      </c>
      <c r="N257" s="27">
        <v>0.549</v>
      </c>
      <c r="O257" s="27">
        <v>0.243</v>
      </c>
      <c r="P257" s="27">
        <v>100.577</v>
      </c>
      <c r="Q257" s="23"/>
    </row>
    <row r="258" spans="1:17" ht="14.25">
      <c r="A258" s="23" t="s">
        <v>1535</v>
      </c>
      <c r="B258" s="24">
        <v>124</v>
      </c>
      <c r="C258" s="26">
        <v>36956</v>
      </c>
      <c r="D258" s="24">
        <v>1</v>
      </c>
      <c r="E258" s="24">
        <v>2</v>
      </c>
      <c r="F258" s="27">
        <v>50.772</v>
      </c>
      <c r="G258" s="27">
        <v>2.818</v>
      </c>
      <c r="H258" s="27">
        <v>13.812</v>
      </c>
      <c r="I258" s="27">
        <v>10.733</v>
      </c>
      <c r="J258" s="27">
        <v>0.213</v>
      </c>
      <c r="K258" s="27">
        <v>7.457</v>
      </c>
      <c r="L258" s="27">
        <v>11.37</v>
      </c>
      <c r="M258" s="27">
        <v>2.253</v>
      </c>
      <c r="N258" s="27">
        <v>0.562</v>
      </c>
      <c r="O258" s="27">
        <v>0.276</v>
      </c>
      <c r="P258" s="27">
        <v>100.266</v>
      </c>
      <c r="Q258" s="23"/>
    </row>
    <row r="259" spans="1:17" ht="14.25">
      <c r="A259" s="23" t="s">
        <v>1535</v>
      </c>
      <c r="B259" s="24">
        <v>125</v>
      </c>
      <c r="C259" s="26">
        <v>36956</v>
      </c>
      <c r="D259" s="24">
        <v>1</v>
      </c>
      <c r="E259" s="24">
        <v>2</v>
      </c>
      <c r="F259" s="27">
        <v>50.539</v>
      </c>
      <c r="G259" s="27">
        <v>2.825</v>
      </c>
      <c r="H259" s="27">
        <v>13.657</v>
      </c>
      <c r="I259" s="27">
        <v>10.805</v>
      </c>
      <c r="J259" s="27">
        <v>0.175</v>
      </c>
      <c r="K259" s="27">
        <v>7.392</v>
      </c>
      <c r="L259" s="27">
        <v>11.355</v>
      </c>
      <c r="M259" s="27">
        <v>2.359</v>
      </c>
      <c r="N259" s="27">
        <v>0.562</v>
      </c>
      <c r="O259" s="27">
        <v>0.294</v>
      </c>
      <c r="P259" s="27">
        <v>99.963</v>
      </c>
      <c r="Q259" s="23"/>
    </row>
    <row r="260" spans="1:17" ht="14.25">
      <c r="A260" s="23" t="s">
        <v>1535</v>
      </c>
      <c r="B260" s="24">
        <v>126</v>
      </c>
      <c r="C260" s="26">
        <v>36956</v>
      </c>
      <c r="D260" s="24">
        <v>1</v>
      </c>
      <c r="E260" s="24">
        <v>2</v>
      </c>
      <c r="F260" s="27">
        <v>50.711</v>
      </c>
      <c r="G260" s="27">
        <v>2.857</v>
      </c>
      <c r="H260" s="27">
        <v>13.733</v>
      </c>
      <c r="I260" s="27">
        <v>10.822</v>
      </c>
      <c r="J260" s="27">
        <v>0.153</v>
      </c>
      <c r="K260" s="27">
        <v>7.141</v>
      </c>
      <c r="L260" s="27">
        <v>11.561</v>
      </c>
      <c r="M260" s="27">
        <v>2.41</v>
      </c>
      <c r="N260" s="27">
        <v>0.569</v>
      </c>
      <c r="O260" s="27">
        <v>0.292</v>
      </c>
      <c r="P260" s="27">
        <v>100.249</v>
      </c>
      <c r="Q260" s="23"/>
    </row>
    <row r="261" spans="1:17" ht="14.25">
      <c r="A261" s="23" t="s">
        <v>1535</v>
      </c>
      <c r="B261" s="24">
        <v>127</v>
      </c>
      <c r="C261" s="26">
        <v>36956</v>
      </c>
      <c r="D261" s="24">
        <v>1</v>
      </c>
      <c r="E261" s="24">
        <v>2</v>
      </c>
      <c r="F261" s="27">
        <v>50.593</v>
      </c>
      <c r="G261" s="27">
        <v>2.696</v>
      </c>
      <c r="H261" s="27">
        <v>13.716</v>
      </c>
      <c r="I261" s="27">
        <v>10.701</v>
      </c>
      <c r="J261" s="27">
        <v>0.112</v>
      </c>
      <c r="K261" s="27">
        <v>7.248</v>
      </c>
      <c r="L261" s="27">
        <v>11.3</v>
      </c>
      <c r="M261" s="27">
        <v>2.342</v>
      </c>
      <c r="N261" s="27">
        <v>0.555</v>
      </c>
      <c r="O261" s="27">
        <v>0.29</v>
      </c>
      <c r="P261" s="27">
        <v>99.553</v>
      </c>
      <c r="Q261" s="23"/>
    </row>
    <row r="262" spans="1:17" ht="14.25">
      <c r="A262" s="23" t="s">
        <v>1535</v>
      </c>
      <c r="B262" s="24">
        <v>128</v>
      </c>
      <c r="C262" s="26">
        <v>36956</v>
      </c>
      <c r="D262" s="24">
        <v>1</v>
      </c>
      <c r="E262" s="24">
        <v>2</v>
      </c>
      <c r="F262" s="27">
        <v>50.731</v>
      </c>
      <c r="G262" s="27">
        <v>2.612</v>
      </c>
      <c r="H262" s="27">
        <v>13.628</v>
      </c>
      <c r="I262" s="27">
        <v>10.501</v>
      </c>
      <c r="J262" s="27">
        <v>0.11</v>
      </c>
      <c r="K262" s="27">
        <v>7.212</v>
      </c>
      <c r="L262" s="27">
        <v>11.294</v>
      </c>
      <c r="M262" s="27">
        <v>2.405</v>
      </c>
      <c r="N262" s="27">
        <v>0.584</v>
      </c>
      <c r="O262" s="27">
        <v>0.314</v>
      </c>
      <c r="P262" s="27">
        <v>99.391</v>
      </c>
      <c r="Q262" s="23"/>
    </row>
    <row r="263" spans="1:17" ht="14.25">
      <c r="A263" s="23" t="s">
        <v>1535</v>
      </c>
      <c r="B263" s="24">
        <v>129</v>
      </c>
      <c r="C263" s="26">
        <v>36956</v>
      </c>
      <c r="D263" s="24">
        <v>1</v>
      </c>
      <c r="E263" s="24">
        <v>2</v>
      </c>
      <c r="F263" s="27">
        <v>50.207</v>
      </c>
      <c r="G263" s="27">
        <v>2.712</v>
      </c>
      <c r="H263" s="27">
        <v>13.831</v>
      </c>
      <c r="I263" s="27">
        <v>11.014</v>
      </c>
      <c r="J263" s="27">
        <v>0.142</v>
      </c>
      <c r="K263" s="27">
        <v>7.218</v>
      </c>
      <c r="L263" s="27">
        <v>11.387</v>
      </c>
      <c r="M263" s="27">
        <v>2.425</v>
      </c>
      <c r="N263" s="27">
        <v>0.551</v>
      </c>
      <c r="O263" s="27">
        <v>0.305</v>
      </c>
      <c r="P263" s="27">
        <v>99.792</v>
      </c>
      <c r="Q263" s="23"/>
    </row>
    <row r="264" spans="1:17" ht="14.25">
      <c r="A264" s="23" t="s">
        <v>1535</v>
      </c>
      <c r="B264" s="24">
        <v>130</v>
      </c>
      <c r="C264" s="26">
        <v>36956</v>
      </c>
      <c r="D264" s="24">
        <v>1</v>
      </c>
      <c r="E264" s="24">
        <v>2</v>
      </c>
      <c r="F264" s="27">
        <v>50.599</v>
      </c>
      <c r="G264" s="27">
        <v>2.773</v>
      </c>
      <c r="H264" s="27">
        <v>13.626</v>
      </c>
      <c r="I264" s="27">
        <v>10.811</v>
      </c>
      <c r="J264" s="27">
        <v>0.138</v>
      </c>
      <c r="K264" s="27">
        <v>7.104</v>
      </c>
      <c r="L264" s="27">
        <v>11.418</v>
      </c>
      <c r="M264" s="27">
        <v>2.358</v>
      </c>
      <c r="N264" s="27">
        <v>0.546</v>
      </c>
      <c r="O264" s="27">
        <v>0.297</v>
      </c>
      <c r="P264" s="27">
        <v>99.67</v>
      </c>
      <c r="Q264" s="23"/>
    </row>
    <row r="265" spans="1:17" ht="14.25">
      <c r="A265" s="23" t="s">
        <v>1535</v>
      </c>
      <c r="B265" s="24">
        <v>131</v>
      </c>
      <c r="C265" s="26">
        <v>36956</v>
      </c>
      <c r="D265" s="24">
        <v>1</v>
      </c>
      <c r="E265" s="24">
        <v>2</v>
      </c>
      <c r="F265" s="27">
        <v>50.309</v>
      </c>
      <c r="G265" s="27">
        <v>2.658</v>
      </c>
      <c r="H265" s="27">
        <v>13.618</v>
      </c>
      <c r="I265" s="27">
        <v>10.851</v>
      </c>
      <c r="J265" s="27">
        <v>0.095</v>
      </c>
      <c r="K265" s="27">
        <v>7.074</v>
      </c>
      <c r="L265" s="27">
        <v>11.361</v>
      </c>
      <c r="M265" s="27">
        <v>2.269</v>
      </c>
      <c r="N265" s="27">
        <v>0.556</v>
      </c>
      <c r="O265" s="27">
        <v>0.269</v>
      </c>
      <c r="P265" s="27">
        <v>99.06</v>
      </c>
      <c r="Q265" s="23"/>
    </row>
    <row r="266" spans="1:17" ht="14.25">
      <c r="A266" s="23" t="s">
        <v>1535</v>
      </c>
      <c r="B266" s="24">
        <v>132</v>
      </c>
      <c r="C266" s="26">
        <v>36956</v>
      </c>
      <c r="D266" s="24">
        <v>1</v>
      </c>
      <c r="E266" s="24">
        <v>2</v>
      </c>
      <c r="F266" s="27">
        <v>51.394</v>
      </c>
      <c r="G266" s="27">
        <v>2.647</v>
      </c>
      <c r="H266" s="27">
        <v>13.768</v>
      </c>
      <c r="I266" s="27">
        <v>10.352</v>
      </c>
      <c r="J266" s="27">
        <v>0.123</v>
      </c>
      <c r="K266" s="27">
        <v>6.568</v>
      </c>
      <c r="L266" s="27">
        <v>11.438</v>
      </c>
      <c r="M266" s="27">
        <v>2.241</v>
      </c>
      <c r="N266" s="27">
        <v>0.421</v>
      </c>
      <c r="O266" s="27">
        <v>0.26</v>
      </c>
      <c r="P266" s="27">
        <v>99.212</v>
      </c>
      <c r="Q266" s="23"/>
    </row>
    <row r="267" spans="1:17" ht="14.25">
      <c r="A267" s="23" t="s">
        <v>1535</v>
      </c>
      <c r="B267" s="24">
        <v>133</v>
      </c>
      <c r="C267" s="26">
        <v>36956</v>
      </c>
      <c r="D267" s="24">
        <v>1</v>
      </c>
      <c r="E267" s="24">
        <v>2</v>
      </c>
      <c r="F267" s="27">
        <v>50.604</v>
      </c>
      <c r="G267" s="27">
        <v>2.639</v>
      </c>
      <c r="H267" s="27">
        <v>13.702</v>
      </c>
      <c r="I267" s="27">
        <v>10.508</v>
      </c>
      <c r="J267" s="27">
        <v>0.124</v>
      </c>
      <c r="K267" s="27">
        <v>7.036</v>
      </c>
      <c r="L267" s="27">
        <v>11.383</v>
      </c>
      <c r="M267" s="27">
        <v>2.453</v>
      </c>
      <c r="N267" s="27">
        <v>0.587</v>
      </c>
      <c r="O267" s="27">
        <v>0.31</v>
      </c>
      <c r="P267" s="27">
        <v>99.346</v>
      </c>
      <c r="Q267" s="23"/>
    </row>
    <row r="268" spans="1:17" ht="14.25">
      <c r="A268" s="23" t="s">
        <v>1535</v>
      </c>
      <c r="B268" s="24">
        <v>134</v>
      </c>
      <c r="C268" s="26">
        <v>36956</v>
      </c>
      <c r="D268" s="24">
        <v>1</v>
      </c>
      <c r="E268" s="24">
        <v>2</v>
      </c>
      <c r="F268" s="27">
        <v>50.509</v>
      </c>
      <c r="G268" s="27">
        <v>2.664</v>
      </c>
      <c r="H268" s="27">
        <v>13.706</v>
      </c>
      <c r="I268" s="27">
        <v>10.573</v>
      </c>
      <c r="J268" s="27">
        <v>0.136</v>
      </c>
      <c r="K268" s="27">
        <v>7.042</v>
      </c>
      <c r="L268" s="27">
        <v>11.418</v>
      </c>
      <c r="M268" s="27">
        <v>2.312</v>
      </c>
      <c r="N268" s="27">
        <v>0.562</v>
      </c>
      <c r="O268" s="27">
        <v>0.317</v>
      </c>
      <c r="P268" s="27">
        <v>99.239</v>
      </c>
      <c r="Q268" s="23"/>
    </row>
    <row r="269" spans="1:17" ht="14.25">
      <c r="A269" s="23" t="s">
        <v>1535</v>
      </c>
      <c r="B269" s="24">
        <v>135</v>
      </c>
      <c r="C269" s="26">
        <v>36956</v>
      </c>
      <c r="D269" s="24">
        <v>1</v>
      </c>
      <c r="E269" s="24">
        <v>2</v>
      </c>
      <c r="F269" s="27">
        <v>51.41</v>
      </c>
      <c r="G269" s="27">
        <v>2.574</v>
      </c>
      <c r="H269" s="27">
        <v>13.916</v>
      </c>
      <c r="I269" s="27">
        <v>11.132</v>
      </c>
      <c r="J269" s="27">
        <v>0.14</v>
      </c>
      <c r="K269" s="27">
        <v>6.281</v>
      </c>
      <c r="L269" s="27">
        <v>11.409</v>
      </c>
      <c r="M269" s="27">
        <v>2.261</v>
      </c>
      <c r="N269" s="27">
        <v>0.466</v>
      </c>
      <c r="O269" s="27">
        <v>0.282</v>
      </c>
      <c r="P269" s="27">
        <v>99.871</v>
      </c>
      <c r="Q269" s="23"/>
    </row>
    <row r="270" spans="1:17" ht="14.25">
      <c r="A270" s="23" t="s">
        <v>1536</v>
      </c>
      <c r="B270" s="24">
        <v>136</v>
      </c>
      <c r="C270" s="26">
        <v>36956</v>
      </c>
      <c r="D270" s="24">
        <v>1</v>
      </c>
      <c r="E270" s="24">
        <v>2</v>
      </c>
      <c r="F270" s="27">
        <v>50.904</v>
      </c>
      <c r="G270" s="27">
        <v>2.766</v>
      </c>
      <c r="H270" s="27">
        <v>13.81</v>
      </c>
      <c r="I270" s="27">
        <v>10.749</v>
      </c>
      <c r="J270" s="27">
        <v>0.163</v>
      </c>
      <c r="K270" s="27">
        <v>7.1</v>
      </c>
      <c r="L270" s="27">
        <v>11.436</v>
      </c>
      <c r="M270" s="27">
        <v>2.412</v>
      </c>
      <c r="N270" s="27">
        <v>0.563</v>
      </c>
      <c r="O270" s="27">
        <v>0.241</v>
      </c>
      <c r="P270" s="27">
        <v>100.144</v>
      </c>
      <c r="Q270" s="23"/>
    </row>
    <row r="271" spans="1:17" ht="14.25">
      <c r="A271" s="23" t="s">
        <v>1536</v>
      </c>
      <c r="B271" s="24">
        <v>137</v>
      </c>
      <c r="C271" s="26">
        <v>36956</v>
      </c>
      <c r="D271" s="24">
        <v>1</v>
      </c>
      <c r="E271" s="24">
        <v>2</v>
      </c>
      <c r="F271" s="27">
        <v>50.951</v>
      </c>
      <c r="G271" s="27">
        <v>2.781</v>
      </c>
      <c r="H271" s="27">
        <v>13.877</v>
      </c>
      <c r="I271" s="27">
        <v>10.698</v>
      </c>
      <c r="J271" s="27">
        <v>0.218</v>
      </c>
      <c r="K271" s="27">
        <v>7.135</v>
      </c>
      <c r="L271" s="27">
        <v>11.466</v>
      </c>
      <c r="M271" s="27">
        <v>2.562</v>
      </c>
      <c r="N271" s="27">
        <v>0.554</v>
      </c>
      <c r="O271" s="27">
        <v>0.315</v>
      </c>
      <c r="P271" s="27">
        <v>100.557</v>
      </c>
      <c r="Q271" s="23"/>
    </row>
    <row r="272" spans="1:17" ht="14.25">
      <c r="A272" s="23" t="s">
        <v>1536</v>
      </c>
      <c r="B272" s="24">
        <v>138</v>
      </c>
      <c r="C272" s="26">
        <v>36956</v>
      </c>
      <c r="D272" s="24">
        <v>1</v>
      </c>
      <c r="E272" s="24">
        <v>2</v>
      </c>
      <c r="F272" s="27">
        <v>50.924</v>
      </c>
      <c r="G272" s="27">
        <v>2.852</v>
      </c>
      <c r="H272" s="27">
        <v>13.845</v>
      </c>
      <c r="I272" s="27">
        <v>10.827</v>
      </c>
      <c r="J272" s="27">
        <v>0.181</v>
      </c>
      <c r="K272" s="27">
        <v>7.117</v>
      </c>
      <c r="L272" s="27">
        <v>11.34</v>
      </c>
      <c r="M272" s="27">
        <v>2.521</v>
      </c>
      <c r="N272" s="27">
        <v>0.563</v>
      </c>
      <c r="O272" s="27">
        <v>0.267</v>
      </c>
      <c r="P272" s="27">
        <v>100.437</v>
      </c>
      <c r="Q272" s="23"/>
    </row>
    <row r="273" spans="1:17" ht="14.25">
      <c r="A273" s="23" t="s">
        <v>1536</v>
      </c>
      <c r="B273" s="24">
        <v>139</v>
      </c>
      <c r="C273" s="26">
        <v>36956</v>
      </c>
      <c r="D273" s="24">
        <v>1</v>
      </c>
      <c r="E273" s="24">
        <v>2</v>
      </c>
      <c r="F273" s="27">
        <v>50.773</v>
      </c>
      <c r="G273" s="27">
        <v>2.775</v>
      </c>
      <c r="H273" s="27">
        <v>13.617</v>
      </c>
      <c r="I273" s="27">
        <v>10.602</v>
      </c>
      <c r="J273" s="27">
        <v>0.202</v>
      </c>
      <c r="K273" s="27">
        <v>7.346</v>
      </c>
      <c r="L273" s="27">
        <v>11.398</v>
      </c>
      <c r="M273" s="27">
        <v>2.454</v>
      </c>
      <c r="N273" s="27">
        <v>0.56</v>
      </c>
      <c r="O273" s="27">
        <v>0.248</v>
      </c>
      <c r="P273" s="27">
        <v>99.975</v>
      </c>
      <c r="Q273" s="23"/>
    </row>
    <row r="274" spans="1:17" ht="14.25">
      <c r="A274" s="23" t="s">
        <v>1536</v>
      </c>
      <c r="B274" s="24">
        <v>140</v>
      </c>
      <c r="C274" s="26">
        <v>36956</v>
      </c>
      <c r="D274" s="24">
        <v>1</v>
      </c>
      <c r="E274" s="24">
        <v>2</v>
      </c>
      <c r="F274" s="27">
        <v>50.576</v>
      </c>
      <c r="G274" s="27">
        <v>2.851</v>
      </c>
      <c r="H274" s="27">
        <v>13.553</v>
      </c>
      <c r="I274" s="27">
        <v>10.882</v>
      </c>
      <c r="J274" s="27">
        <v>0.226</v>
      </c>
      <c r="K274" s="27">
        <v>7.472</v>
      </c>
      <c r="L274" s="27">
        <v>11.369</v>
      </c>
      <c r="M274" s="27">
        <v>2.447</v>
      </c>
      <c r="N274" s="27">
        <v>0.531</v>
      </c>
      <c r="O274" s="27">
        <v>0.277</v>
      </c>
      <c r="P274" s="27">
        <v>100.184</v>
      </c>
      <c r="Q274" s="23"/>
    </row>
    <row r="275" spans="1:17" ht="14.25">
      <c r="A275" s="23" t="s">
        <v>1536</v>
      </c>
      <c r="B275" s="24">
        <v>141</v>
      </c>
      <c r="C275" s="26">
        <v>36956</v>
      </c>
      <c r="D275" s="24">
        <v>1</v>
      </c>
      <c r="E275" s="24">
        <v>2</v>
      </c>
      <c r="F275" s="27">
        <v>51.298</v>
      </c>
      <c r="G275" s="27">
        <v>2.669</v>
      </c>
      <c r="H275" s="27">
        <v>13.923</v>
      </c>
      <c r="I275" s="27">
        <v>10.843</v>
      </c>
      <c r="J275" s="27">
        <v>0.196</v>
      </c>
      <c r="K275" s="27">
        <v>6.587</v>
      </c>
      <c r="L275" s="27">
        <v>11.373</v>
      </c>
      <c r="M275" s="27">
        <v>2.387</v>
      </c>
      <c r="N275" s="27">
        <v>0.495</v>
      </c>
      <c r="O275" s="27">
        <v>0.25</v>
      </c>
      <c r="P275" s="27">
        <v>100.021</v>
      </c>
      <c r="Q275" s="23"/>
    </row>
    <row r="276" spans="1:17" ht="14.25">
      <c r="A276" s="23" t="s">
        <v>1536</v>
      </c>
      <c r="B276" s="24">
        <v>142</v>
      </c>
      <c r="C276" s="26">
        <v>36956</v>
      </c>
      <c r="D276" s="24">
        <v>1</v>
      </c>
      <c r="E276" s="24">
        <v>2</v>
      </c>
      <c r="F276" s="27">
        <v>50.383</v>
      </c>
      <c r="G276" s="27">
        <v>2.423</v>
      </c>
      <c r="H276" s="27">
        <v>13.138</v>
      </c>
      <c r="I276" s="27">
        <v>10.621</v>
      </c>
      <c r="J276" s="27">
        <v>0.202</v>
      </c>
      <c r="K276" s="27">
        <v>8.703</v>
      </c>
      <c r="L276" s="27">
        <v>11.026</v>
      </c>
      <c r="M276" s="27">
        <v>2.162</v>
      </c>
      <c r="N276" s="27">
        <v>0.451</v>
      </c>
      <c r="O276" s="27">
        <v>0.232</v>
      </c>
      <c r="P276" s="27">
        <v>99.341</v>
      </c>
      <c r="Q276" s="23"/>
    </row>
    <row r="277" spans="1:17" ht="14.25">
      <c r="A277" s="23" t="s">
        <v>1536</v>
      </c>
      <c r="B277" s="24">
        <v>143</v>
      </c>
      <c r="C277" s="26">
        <v>36956</v>
      </c>
      <c r="D277" s="24">
        <v>1</v>
      </c>
      <c r="E277" s="24">
        <v>2</v>
      </c>
      <c r="F277" s="27">
        <v>50.923</v>
      </c>
      <c r="G277" s="27">
        <v>2.809</v>
      </c>
      <c r="H277" s="27">
        <v>13.783</v>
      </c>
      <c r="I277" s="27">
        <v>10.708</v>
      </c>
      <c r="J277" s="27">
        <v>0.16</v>
      </c>
      <c r="K277" s="27">
        <v>7.348</v>
      </c>
      <c r="L277" s="27">
        <v>11.425</v>
      </c>
      <c r="M277" s="27">
        <v>2.361</v>
      </c>
      <c r="N277" s="27">
        <v>0.583</v>
      </c>
      <c r="O277" s="27">
        <v>0.258</v>
      </c>
      <c r="P277" s="27">
        <v>100.358</v>
      </c>
      <c r="Q277" s="23"/>
    </row>
    <row r="278" spans="1:17" ht="14.25">
      <c r="A278" s="23" t="s">
        <v>1536</v>
      </c>
      <c r="B278" s="24">
        <v>144</v>
      </c>
      <c r="C278" s="26">
        <v>36956</v>
      </c>
      <c r="D278" s="24">
        <v>1</v>
      </c>
      <c r="E278" s="24">
        <v>2</v>
      </c>
      <c r="F278" s="27">
        <v>50.635</v>
      </c>
      <c r="G278" s="27">
        <v>2.736</v>
      </c>
      <c r="H278" s="27">
        <v>13.737</v>
      </c>
      <c r="I278" s="27">
        <v>10.871</v>
      </c>
      <c r="J278" s="27">
        <v>0.179</v>
      </c>
      <c r="K278" s="27">
        <v>7.349</v>
      </c>
      <c r="L278" s="27">
        <v>11.416</v>
      </c>
      <c r="M278" s="27">
        <v>2.468</v>
      </c>
      <c r="N278" s="27">
        <v>0.588</v>
      </c>
      <c r="O278" s="27">
        <v>0.288</v>
      </c>
      <c r="P278" s="27">
        <v>100.267</v>
      </c>
      <c r="Q278" s="23"/>
    </row>
    <row r="279" spans="1:17" ht="14.25">
      <c r="A279" s="23" t="s">
        <v>1537</v>
      </c>
      <c r="B279" s="24">
        <v>145</v>
      </c>
      <c r="C279" s="26">
        <v>36956</v>
      </c>
      <c r="D279" s="24">
        <v>1</v>
      </c>
      <c r="E279" s="24">
        <v>2</v>
      </c>
      <c r="F279" s="27">
        <v>50.842</v>
      </c>
      <c r="G279" s="27">
        <v>2.809</v>
      </c>
      <c r="H279" s="27">
        <v>13.636</v>
      </c>
      <c r="I279" s="27">
        <v>10.514</v>
      </c>
      <c r="J279" s="27">
        <v>0.178</v>
      </c>
      <c r="K279" s="27">
        <v>7.115</v>
      </c>
      <c r="L279" s="27">
        <v>11.315</v>
      </c>
      <c r="M279" s="27">
        <v>2.465</v>
      </c>
      <c r="N279" s="27">
        <v>0.579</v>
      </c>
      <c r="O279" s="27">
        <v>0.314</v>
      </c>
      <c r="P279" s="27">
        <v>99.767</v>
      </c>
      <c r="Q279" s="23"/>
    </row>
    <row r="280" spans="1:17" ht="14.25">
      <c r="A280" s="23" t="s">
        <v>1537</v>
      </c>
      <c r="B280" s="24">
        <v>146</v>
      </c>
      <c r="C280" s="26">
        <v>36956</v>
      </c>
      <c r="D280" s="24">
        <v>1</v>
      </c>
      <c r="E280" s="24">
        <v>2</v>
      </c>
      <c r="F280" s="27">
        <v>50.558</v>
      </c>
      <c r="G280" s="27">
        <v>2.645</v>
      </c>
      <c r="H280" s="27">
        <v>13.693</v>
      </c>
      <c r="I280" s="27">
        <v>10.54</v>
      </c>
      <c r="J280" s="27">
        <v>0.157</v>
      </c>
      <c r="K280" s="27">
        <v>7.147</v>
      </c>
      <c r="L280" s="27">
        <v>11.36</v>
      </c>
      <c r="M280" s="27">
        <v>2.44</v>
      </c>
      <c r="N280" s="27">
        <v>0.577</v>
      </c>
      <c r="O280" s="27">
        <v>0.297</v>
      </c>
      <c r="P280" s="27">
        <v>99.414</v>
      </c>
      <c r="Q280" s="23"/>
    </row>
    <row r="281" spans="1:17" ht="14.25">
      <c r="A281" s="23" t="s">
        <v>1537</v>
      </c>
      <c r="B281" s="24">
        <v>147</v>
      </c>
      <c r="C281" s="26">
        <v>36956</v>
      </c>
      <c r="D281" s="24">
        <v>1</v>
      </c>
      <c r="E281" s="24">
        <v>2</v>
      </c>
      <c r="F281" s="27">
        <v>50.384</v>
      </c>
      <c r="G281" s="27">
        <v>2.726</v>
      </c>
      <c r="H281" s="27">
        <v>13.658</v>
      </c>
      <c r="I281" s="27">
        <v>10.883</v>
      </c>
      <c r="J281" s="27">
        <v>0.171</v>
      </c>
      <c r="K281" s="27">
        <v>7.044</v>
      </c>
      <c r="L281" s="27">
        <v>11.345</v>
      </c>
      <c r="M281" s="27">
        <v>2.41</v>
      </c>
      <c r="N281" s="27">
        <v>0.545</v>
      </c>
      <c r="O281" s="27">
        <v>0.304</v>
      </c>
      <c r="P281" s="27">
        <v>99.47</v>
      </c>
      <c r="Q281" s="23"/>
    </row>
    <row r="282" spans="1:17" ht="14.25">
      <c r="A282" s="23" t="s">
        <v>1537</v>
      </c>
      <c r="B282" s="24">
        <v>148</v>
      </c>
      <c r="C282" s="26">
        <v>36956</v>
      </c>
      <c r="D282" s="24">
        <v>1</v>
      </c>
      <c r="E282" s="24">
        <v>2</v>
      </c>
      <c r="F282" s="27">
        <v>50.163</v>
      </c>
      <c r="G282" s="27">
        <v>2.699</v>
      </c>
      <c r="H282" s="27">
        <v>13.493</v>
      </c>
      <c r="I282" s="27">
        <v>10.442</v>
      </c>
      <c r="J282" s="27">
        <v>0.119</v>
      </c>
      <c r="K282" s="27">
        <v>6.861</v>
      </c>
      <c r="L282" s="27">
        <v>11.434</v>
      </c>
      <c r="M282" s="27">
        <v>2.395</v>
      </c>
      <c r="N282" s="27">
        <v>0.569</v>
      </c>
      <c r="O282" s="27">
        <v>0.303</v>
      </c>
      <c r="P282" s="27">
        <v>98.478</v>
      </c>
      <c r="Q282" s="23"/>
    </row>
    <row r="283" spans="1:17" ht="14.25">
      <c r="A283" s="23" t="s">
        <v>1537</v>
      </c>
      <c r="B283" s="24">
        <v>149</v>
      </c>
      <c r="C283" s="26">
        <v>36956</v>
      </c>
      <c r="D283" s="24">
        <v>1</v>
      </c>
      <c r="E283" s="24">
        <v>2</v>
      </c>
      <c r="F283" s="27">
        <v>50.407</v>
      </c>
      <c r="G283" s="27">
        <v>2.746</v>
      </c>
      <c r="H283" s="27">
        <v>13.741</v>
      </c>
      <c r="I283" s="27">
        <v>10.793</v>
      </c>
      <c r="J283" s="27">
        <v>0.112</v>
      </c>
      <c r="K283" s="27">
        <v>7.066</v>
      </c>
      <c r="L283" s="27">
        <v>11.366</v>
      </c>
      <c r="M283" s="27">
        <v>2.378</v>
      </c>
      <c r="N283" s="27">
        <v>0.571</v>
      </c>
      <c r="O283" s="27">
        <v>0.327</v>
      </c>
      <c r="P283" s="27">
        <v>99.507</v>
      </c>
      <c r="Q283" s="23"/>
    </row>
    <row r="284" spans="1:17" ht="14.25">
      <c r="A284" s="23" t="s">
        <v>1537</v>
      </c>
      <c r="B284" s="24">
        <v>150</v>
      </c>
      <c r="C284" s="26">
        <v>36956</v>
      </c>
      <c r="D284" s="24">
        <v>1</v>
      </c>
      <c r="E284" s="24">
        <v>2</v>
      </c>
      <c r="F284" s="27">
        <v>50.63</v>
      </c>
      <c r="G284" s="27">
        <v>2.673</v>
      </c>
      <c r="H284" s="27">
        <v>13.964</v>
      </c>
      <c r="I284" s="27">
        <v>10.779</v>
      </c>
      <c r="J284" s="27">
        <v>0.148</v>
      </c>
      <c r="K284" s="27">
        <v>7.101</v>
      </c>
      <c r="L284" s="27">
        <v>11.244</v>
      </c>
      <c r="M284" s="27">
        <v>2.409</v>
      </c>
      <c r="N284" s="27">
        <v>0.553</v>
      </c>
      <c r="O284" s="27">
        <v>0.282</v>
      </c>
      <c r="P284" s="27">
        <v>99.783</v>
      </c>
      <c r="Q284" s="23"/>
    </row>
    <row r="285" spans="1:17" ht="14.25">
      <c r="A285" s="23" t="s">
        <v>1537</v>
      </c>
      <c r="B285" s="24">
        <v>151</v>
      </c>
      <c r="C285" s="26">
        <v>36956</v>
      </c>
      <c r="D285" s="24">
        <v>1</v>
      </c>
      <c r="E285" s="24">
        <v>2</v>
      </c>
      <c r="F285" s="27">
        <v>50.514</v>
      </c>
      <c r="G285" s="27">
        <v>2.715</v>
      </c>
      <c r="H285" s="27">
        <v>13.694</v>
      </c>
      <c r="I285" s="27">
        <v>10.65</v>
      </c>
      <c r="J285" s="27">
        <v>0.165</v>
      </c>
      <c r="K285" s="27">
        <v>6.959</v>
      </c>
      <c r="L285" s="27">
        <v>11.395</v>
      </c>
      <c r="M285" s="27">
        <v>2.458</v>
      </c>
      <c r="N285" s="27">
        <v>0.545</v>
      </c>
      <c r="O285" s="27">
        <v>0.299</v>
      </c>
      <c r="P285" s="27">
        <v>99.394</v>
      </c>
      <c r="Q285" s="23"/>
    </row>
    <row r="286" spans="1:17" ht="14.25">
      <c r="A286" s="23" t="s">
        <v>1537</v>
      </c>
      <c r="B286" s="24">
        <v>152</v>
      </c>
      <c r="C286" s="26">
        <v>36956</v>
      </c>
      <c r="D286" s="24">
        <v>1</v>
      </c>
      <c r="E286" s="24">
        <v>2</v>
      </c>
      <c r="F286" s="27">
        <v>50.787</v>
      </c>
      <c r="G286" s="27">
        <v>2.721</v>
      </c>
      <c r="H286" s="27">
        <v>13.789</v>
      </c>
      <c r="I286" s="27">
        <v>10.645</v>
      </c>
      <c r="J286" s="27">
        <v>0.17</v>
      </c>
      <c r="K286" s="27">
        <v>7.116</v>
      </c>
      <c r="L286" s="27">
        <v>11.3</v>
      </c>
      <c r="M286" s="27">
        <v>2.543</v>
      </c>
      <c r="N286" s="27">
        <v>0.562</v>
      </c>
      <c r="O286" s="27">
        <v>0.27</v>
      </c>
      <c r="P286" s="27">
        <v>99.903</v>
      </c>
      <c r="Q286" s="23"/>
    </row>
    <row r="287" spans="1:17" ht="14.25">
      <c r="A287" s="23" t="s">
        <v>1537</v>
      </c>
      <c r="B287" s="24">
        <v>153</v>
      </c>
      <c r="C287" s="26">
        <v>36956</v>
      </c>
      <c r="D287" s="24">
        <v>1</v>
      </c>
      <c r="E287" s="24">
        <v>2</v>
      </c>
      <c r="F287" s="27">
        <v>50.765</v>
      </c>
      <c r="G287" s="27">
        <v>2.789</v>
      </c>
      <c r="H287" s="27">
        <v>13.955</v>
      </c>
      <c r="I287" s="27">
        <v>10.459</v>
      </c>
      <c r="J287" s="27">
        <v>0.146</v>
      </c>
      <c r="K287" s="27">
        <v>6.968</v>
      </c>
      <c r="L287" s="27">
        <v>11.403</v>
      </c>
      <c r="M287" s="27">
        <v>2.389</v>
      </c>
      <c r="N287" s="27">
        <v>0.566</v>
      </c>
      <c r="O287" s="27">
        <v>0.307</v>
      </c>
      <c r="P287" s="27">
        <v>99.747</v>
      </c>
      <c r="Q287" s="23"/>
    </row>
    <row r="288" spans="1:17" ht="14.25">
      <c r="A288" s="23" t="s">
        <v>1537</v>
      </c>
      <c r="B288" s="24">
        <v>154</v>
      </c>
      <c r="C288" s="26">
        <v>36956</v>
      </c>
      <c r="D288" s="24">
        <v>1</v>
      </c>
      <c r="E288" s="24">
        <v>2</v>
      </c>
      <c r="F288" s="27">
        <v>50.517</v>
      </c>
      <c r="G288" s="27">
        <v>2.74</v>
      </c>
      <c r="H288" s="27">
        <v>13.572</v>
      </c>
      <c r="I288" s="27">
        <v>10.579</v>
      </c>
      <c r="J288" s="27">
        <v>0.136</v>
      </c>
      <c r="K288" s="27">
        <v>6.949</v>
      </c>
      <c r="L288" s="27">
        <v>11.375</v>
      </c>
      <c r="M288" s="27">
        <v>2.435</v>
      </c>
      <c r="N288" s="27">
        <v>0.576</v>
      </c>
      <c r="O288" s="27">
        <v>0.273</v>
      </c>
      <c r="P288" s="27">
        <v>99.152</v>
      </c>
      <c r="Q288" s="23"/>
    </row>
    <row r="289" spans="1:17" ht="14.25">
      <c r="A289" s="23"/>
      <c r="B289" s="24"/>
      <c r="C289" s="26" t="s">
        <v>436</v>
      </c>
      <c r="D289" s="24" t="s">
        <v>436</v>
      </c>
      <c r="E289" s="24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3"/>
    </row>
    <row r="290" spans="1:17" ht="14.25">
      <c r="A290" s="23" t="s">
        <v>1538</v>
      </c>
      <c r="B290" s="24">
        <v>5</v>
      </c>
      <c r="C290" s="26">
        <v>36956</v>
      </c>
      <c r="D290" s="24">
        <v>1</v>
      </c>
      <c r="E290" s="24">
        <v>3</v>
      </c>
      <c r="F290" s="27">
        <v>50.727</v>
      </c>
      <c r="G290" s="27">
        <v>2.671</v>
      </c>
      <c r="H290" s="27">
        <v>13.498</v>
      </c>
      <c r="I290" s="27">
        <v>10.855</v>
      </c>
      <c r="J290" s="27">
        <v>0.199</v>
      </c>
      <c r="K290" s="27">
        <v>7.462</v>
      </c>
      <c r="L290" s="27">
        <v>11.341</v>
      </c>
      <c r="M290" s="27">
        <v>2.336</v>
      </c>
      <c r="N290" s="27">
        <v>0.562</v>
      </c>
      <c r="O290" s="27">
        <v>0.253</v>
      </c>
      <c r="P290" s="27">
        <v>99.904</v>
      </c>
      <c r="Q290" s="23"/>
    </row>
    <row r="291" spans="1:17" ht="14.25">
      <c r="A291" s="23" t="s">
        <v>1538</v>
      </c>
      <c r="B291" s="24">
        <v>6</v>
      </c>
      <c r="C291" s="26">
        <v>36956</v>
      </c>
      <c r="D291" s="24">
        <v>1</v>
      </c>
      <c r="E291" s="24">
        <v>3</v>
      </c>
      <c r="F291" s="27">
        <v>50.791</v>
      </c>
      <c r="G291" s="27">
        <v>2.705</v>
      </c>
      <c r="H291" s="27">
        <v>13.481</v>
      </c>
      <c r="I291" s="27">
        <v>10.602</v>
      </c>
      <c r="J291" s="27">
        <v>0.222</v>
      </c>
      <c r="K291" s="27">
        <v>7.285</v>
      </c>
      <c r="L291" s="27">
        <v>11.249</v>
      </c>
      <c r="M291" s="27">
        <v>2.47</v>
      </c>
      <c r="N291" s="27">
        <v>0.546</v>
      </c>
      <c r="O291" s="27">
        <v>0.27</v>
      </c>
      <c r="P291" s="27">
        <v>99.621</v>
      </c>
      <c r="Q291" s="23"/>
    </row>
    <row r="292" spans="1:17" ht="14.25">
      <c r="A292" s="23" t="s">
        <v>1538</v>
      </c>
      <c r="B292" s="24">
        <v>7</v>
      </c>
      <c r="C292" s="26">
        <v>36956</v>
      </c>
      <c r="D292" s="24">
        <v>1</v>
      </c>
      <c r="E292" s="24">
        <v>3</v>
      </c>
      <c r="F292" s="27">
        <v>50.765</v>
      </c>
      <c r="G292" s="27">
        <v>2.717</v>
      </c>
      <c r="H292" s="27">
        <v>13.607</v>
      </c>
      <c r="I292" s="27">
        <v>10.643</v>
      </c>
      <c r="J292" s="27">
        <v>0.24</v>
      </c>
      <c r="K292" s="27">
        <v>7.374</v>
      </c>
      <c r="L292" s="27">
        <v>11.351</v>
      </c>
      <c r="M292" s="27">
        <v>2.434</v>
      </c>
      <c r="N292" s="27">
        <v>0.563</v>
      </c>
      <c r="O292" s="27">
        <v>0.247</v>
      </c>
      <c r="P292" s="27">
        <v>99.941</v>
      </c>
      <c r="Q292" s="23"/>
    </row>
    <row r="293" spans="1:17" ht="14.25">
      <c r="A293" s="23" t="s">
        <v>1538</v>
      </c>
      <c r="B293" s="24">
        <v>8</v>
      </c>
      <c r="C293" s="26">
        <v>36956</v>
      </c>
      <c r="D293" s="24">
        <v>1</v>
      </c>
      <c r="E293" s="24">
        <v>3</v>
      </c>
      <c r="F293" s="27">
        <v>50.479</v>
      </c>
      <c r="G293" s="27">
        <v>2.655</v>
      </c>
      <c r="H293" s="27">
        <v>13.579</v>
      </c>
      <c r="I293" s="27">
        <v>10.504</v>
      </c>
      <c r="J293" s="27">
        <v>0.249</v>
      </c>
      <c r="K293" s="27">
        <v>7.404</v>
      </c>
      <c r="L293" s="27">
        <v>11.3</v>
      </c>
      <c r="M293" s="27">
        <v>2.455</v>
      </c>
      <c r="N293" s="27">
        <v>0.556</v>
      </c>
      <c r="O293" s="27">
        <v>0.257</v>
      </c>
      <c r="P293" s="27">
        <v>99.438</v>
      </c>
      <c r="Q293" s="23"/>
    </row>
    <row r="294" spans="1:17" ht="14.25">
      <c r="A294" s="23" t="s">
        <v>1538</v>
      </c>
      <c r="B294" s="24">
        <v>9</v>
      </c>
      <c r="C294" s="26">
        <v>36956</v>
      </c>
      <c r="D294" s="24">
        <v>1</v>
      </c>
      <c r="E294" s="24">
        <v>3</v>
      </c>
      <c r="F294" s="27">
        <v>50.349</v>
      </c>
      <c r="G294" s="27">
        <v>2.752</v>
      </c>
      <c r="H294" s="27">
        <v>13.295</v>
      </c>
      <c r="I294" s="27">
        <v>11.08</v>
      </c>
      <c r="J294" s="27">
        <v>0.221</v>
      </c>
      <c r="K294" s="27">
        <v>7.443</v>
      </c>
      <c r="L294" s="27">
        <v>11.44</v>
      </c>
      <c r="M294" s="27">
        <v>2.17</v>
      </c>
      <c r="N294" s="27">
        <v>0.555</v>
      </c>
      <c r="O294" s="27">
        <v>0.233</v>
      </c>
      <c r="P294" s="27">
        <v>99.538</v>
      </c>
      <c r="Q294" s="23"/>
    </row>
    <row r="295" spans="1:17" ht="14.25">
      <c r="A295" s="23" t="s">
        <v>1538</v>
      </c>
      <c r="B295" s="24">
        <v>10</v>
      </c>
      <c r="C295" s="26">
        <v>36956</v>
      </c>
      <c r="D295" s="24">
        <v>1</v>
      </c>
      <c r="E295" s="24">
        <v>3</v>
      </c>
      <c r="F295" s="27">
        <v>50.701</v>
      </c>
      <c r="G295" s="27">
        <v>2.853</v>
      </c>
      <c r="H295" s="27">
        <v>13.612</v>
      </c>
      <c r="I295" s="27">
        <v>11.041</v>
      </c>
      <c r="J295" s="27">
        <v>0.209</v>
      </c>
      <c r="K295" s="27">
        <v>7.254</v>
      </c>
      <c r="L295" s="27">
        <v>11.452</v>
      </c>
      <c r="M295" s="27">
        <v>2.254</v>
      </c>
      <c r="N295" s="27">
        <v>0.56</v>
      </c>
      <c r="O295" s="27">
        <v>0.254</v>
      </c>
      <c r="P295" s="27">
        <v>100.19</v>
      </c>
      <c r="Q295" s="23"/>
    </row>
    <row r="296" spans="1:17" ht="14.25">
      <c r="A296" s="23" t="s">
        <v>1538</v>
      </c>
      <c r="B296" s="24">
        <v>11</v>
      </c>
      <c r="C296" s="26">
        <v>36956</v>
      </c>
      <c r="D296" s="24">
        <v>1</v>
      </c>
      <c r="E296" s="24">
        <v>3</v>
      </c>
      <c r="F296" s="27">
        <v>50.389</v>
      </c>
      <c r="G296" s="27">
        <v>2.89</v>
      </c>
      <c r="H296" s="27">
        <v>13.497</v>
      </c>
      <c r="I296" s="27">
        <v>11.088</v>
      </c>
      <c r="J296" s="27">
        <v>0.244</v>
      </c>
      <c r="K296" s="27">
        <v>7.155</v>
      </c>
      <c r="L296" s="27">
        <v>11.634</v>
      </c>
      <c r="M296" s="27">
        <v>2.308</v>
      </c>
      <c r="N296" s="27">
        <v>0.559</v>
      </c>
      <c r="O296" s="27">
        <v>0.292</v>
      </c>
      <c r="P296" s="27">
        <v>100.056</v>
      </c>
      <c r="Q296" s="23"/>
    </row>
    <row r="297" spans="1:17" ht="14.25">
      <c r="A297" s="23" t="s">
        <v>1538</v>
      </c>
      <c r="B297" s="24">
        <v>12</v>
      </c>
      <c r="C297" s="26">
        <v>36956</v>
      </c>
      <c r="D297" s="24">
        <v>1</v>
      </c>
      <c r="E297" s="24">
        <v>3</v>
      </c>
      <c r="F297" s="27">
        <v>50.338</v>
      </c>
      <c r="G297" s="27">
        <v>2.793</v>
      </c>
      <c r="H297" s="27">
        <v>13.403</v>
      </c>
      <c r="I297" s="27">
        <v>10.947</v>
      </c>
      <c r="J297" s="27">
        <v>0.232</v>
      </c>
      <c r="K297" s="27">
        <v>7.263</v>
      </c>
      <c r="L297" s="27">
        <v>11.592</v>
      </c>
      <c r="M297" s="27">
        <v>2.294</v>
      </c>
      <c r="N297" s="27">
        <v>0.58</v>
      </c>
      <c r="O297" s="27">
        <v>0.261</v>
      </c>
      <c r="P297" s="27">
        <v>99.703</v>
      </c>
      <c r="Q297" s="23"/>
    </row>
    <row r="298" spans="1:17" ht="14.25">
      <c r="A298" s="23" t="s">
        <v>1538</v>
      </c>
      <c r="B298" s="24">
        <v>13</v>
      </c>
      <c r="C298" s="26">
        <v>36956</v>
      </c>
      <c r="D298" s="24">
        <v>1</v>
      </c>
      <c r="E298" s="24">
        <v>3</v>
      </c>
      <c r="F298" s="27">
        <v>50.172</v>
      </c>
      <c r="G298" s="27">
        <v>2.817</v>
      </c>
      <c r="H298" s="27">
        <v>13.434</v>
      </c>
      <c r="I298" s="27">
        <v>10.939</v>
      </c>
      <c r="J298" s="27">
        <v>0.205</v>
      </c>
      <c r="K298" s="27">
        <v>7.589</v>
      </c>
      <c r="L298" s="27">
        <v>11.486</v>
      </c>
      <c r="M298" s="27">
        <v>2.257</v>
      </c>
      <c r="N298" s="27">
        <v>0.564</v>
      </c>
      <c r="O298" s="27">
        <v>0.278</v>
      </c>
      <c r="P298" s="27">
        <v>99.741</v>
      </c>
      <c r="Q298" s="23"/>
    </row>
    <row r="299" spans="1:17" ht="14.25">
      <c r="A299" s="23" t="s">
        <v>1538</v>
      </c>
      <c r="B299" s="24">
        <v>14</v>
      </c>
      <c r="C299" s="26">
        <v>36956</v>
      </c>
      <c r="D299" s="24">
        <v>1</v>
      </c>
      <c r="E299" s="24">
        <v>3</v>
      </c>
      <c r="F299" s="27">
        <v>50.558</v>
      </c>
      <c r="G299" s="27">
        <v>2.777</v>
      </c>
      <c r="H299" s="27">
        <v>13.329</v>
      </c>
      <c r="I299" s="27">
        <v>10.905</v>
      </c>
      <c r="J299" s="27">
        <v>0.226</v>
      </c>
      <c r="K299" s="27">
        <v>7.368</v>
      </c>
      <c r="L299" s="27">
        <v>11.389</v>
      </c>
      <c r="M299" s="27">
        <v>2.347</v>
      </c>
      <c r="N299" s="27">
        <v>0.559</v>
      </c>
      <c r="O299" s="27">
        <v>0.231</v>
      </c>
      <c r="P299" s="27">
        <v>99.689</v>
      </c>
      <c r="Q299" s="23"/>
    </row>
    <row r="300" spans="1:17" ht="14.25">
      <c r="A300" s="23" t="s">
        <v>1538</v>
      </c>
      <c r="B300" s="24">
        <v>15</v>
      </c>
      <c r="C300" s="26">
        <v>36956</v>
      </c>
      <c r="D300" s="24">
        <v>1</v>
      </c>
      <c r="E300" s="24">
        <v>3</v>
      </c>
      <c r="F300" s="27">
        <v>50.633</v>
      </c>
      <c r="G300" s="27">
        <v>2.702</v>
      </c>
      <c r="H300" s="27">
        <v>13.435</v>
      </c>
      <c r="I300" s="27">
        <v>10.733</v>
      </c>
      <c r="J300" s="27">
        <v>0.161</v>
      </c>
      <c r="K300" s="27">
        <v>7.536</v>
      </c>
      <c r="L300" s="27">
        <v>11.306</v>
      </c>
      <c r="M300" s="27">
        <v>2.377</v>
      </c>
      <c r="N300" s="27">
        <v>0.566</v>
      </c>
      <c r="O300" s="27">
        <v>0.361</v>
      </c>
      <c r="P300" s="27">
        <v>99.81</v>
      </c>
      <c r="Q300" s="23"/>
    </row>
    <row r="301" spans="1:17" ht="14.25">
      <c r="A301" s="23" t="s">
        <v>1539</v>
      </c>
      <c r="B301" s="24">
        <v>16</v>
      </c>
      <c r="C301" s="26">
        <v>36956</v>
      </c>
      <c r="D301" s="24">
        <v>1</v>
      </c>
      <c r="E301" s="24">
        <v>3</v>
      </c>
      <c r="F301" s="27">
        <v>50.669</v>
      </c>
      <c r="G301" s="27">
        <v>2.747</v>
      </c>
      <c r="H301" s="27">
        <v>13.445</v>
      </c>
      <c r="I301" s="27">
        <v>10.714</v>
      </c>
      <c r="J301" s="27">
        <v>0.201</v>
      </c>
      <c r="K301" s="27">
        <v>7.35</v>
      </c>
      <c r="L301" s="27">
        <v>11.337</v>
      </c>
      <c r="M301" s="27">
        <v>2.244</v>
      </c>
      <c r="N301" s="27">
        <v>0.593</v>
      </c>
      <c r="O301" s="27">
        <v>0.326</v>
      </c>
      <c r="P301" s="27">
        <v>99.626</v>
      </c>
      <c r="Q301" s="23"/>
    </row>
    <row r="302" spans="1:17" ht="14.25">
      <c r="A302" s="23" t="s">
        <v>1539</v>
      </c>
      <c r="B302" s="24">
        <v>17</v>
      </c>
      <c r="C302" s="26">
        <v>36956</v>
      </c>
      <c r="D302" s="24">
        <v>1</v>
      </c>
      <c r="E302" s="24">
        <v>3</v>
      </c>
      <c r="F302" s="27">
        <v>50.342</v>
      </c>
      <c r="G302" s="27">
        <v>2.759</v>
      </c>
      <c r="H302" s="27">
        <v>13.338</v>
      </c>
      <c r="I302" s="27">
        <v>10.807</v>
      </c>
      <c r="J302" s="27">
        <v>0.18</v>
      </c>
      <c r="K302" s="27">
        <v>7.3</v>
      </c>
      <c r="L302" s="27">
        <v>11.335</v>
      </c>
      <c r="M302" s="27">
        <v>2.346</v>
      </c>
      <c r="N302" s="27">
        <v>0.574</v>
      </c>
      <c r="O302" s="27">
        <v>0.317</v>
      </c>
      <c r="P302" s="27">
        <v>99.298</v>
      </c>
      <c r="Q302" s="23"/>
    </row>
    <row r="303" spans="1:17" ht="14.25">
      <c r="A303" s="23" t="s">
        <v>1539</v>
      </c>
      <c r="B303" s="24">
        <v>18</v>
      </c>
      <c r="C303" s="26">
        <v>36956</v>
      </c>
      <c r="D303" s="24">
        <v>1</v>
      </c>
      <c r="E303" s="24">
        <v>3</v>
      </c>
      <c r="F303" s="27">
        <v>50.507</v>
      </c>
      <c r="G303" s="27">
        <v>2.642</v>
      </c>
      <c r="H303" s="27">
        <v>13.597</v>
      </c>
      <c r="I303" s="27">
        <v>10.915</v>
      </c>
      <c r="J303" s="27">
        <v>0.172</v>
      </c>
      <c r="K303" s="27">
        <v>7.37</v>
      </c>
      <c r="L303" s="27">
        <v>11.374</v>
      </c>
      <c r="M303" s="27">
        <v>2.33</v>
      </c>
      <c r="N303" s="27">
        <v>0.561</v>
      </c>
      <c r="O303" s="27">
        <v>0.319</v>
      </c>
      <c r="P303" s="27">
        <v>99.787</v>
      </c>
      <c r="Q303" s="23"/>
    </row>
    <row r="304" spans="1:17" ht="14.25">
      <c r="A304" s="23" t="s">
        <v>1539</v>
      </c>
      <c r="B304" s="24">
        <v>19</v>
      </c>
      <c r="C304" s="26">
        <v>36956</v>
      </c>
      <c r="D304" s="24">
        <v>1</v>
      </c>
      <c r="E304" s="24">
        <v>3</v>
      </c>
      <c r="F304" s="27">
        <v>50.629</v>
      </c>
      <c r="G304" s="27">
        <v>2.757</v>
      </c>
      <c r="H304" s="27">
        <v>13.516</v>
      </c>
      <c r="I304" s="27">
        <v>10.599</v>
      </c>
      <c r="J304" s="27">
        <v>0.218</v>
      </c>
      <c r="K304" s="27">
        <v>7.408</v>
      </c>
      <c r="L304" s="27">
        <v>11.328</v>
      </c>
      <c r="M304" s="27">
        <v>2.328</v>
      </c>
      <c r="N304" s="27">
        <v>0.583</v>
      </c>
      <c r="O304" s="27">
        <v>0.287</v>
      </c>
      <c r="P304" s="27">
        <v>99.653</v>
      </c>
      <c r="Q304" s="23"/>
    </row>
    <row r="305" spans="1:17" ht="14.25">
      <c r="A305" s="23" t="s">
        <v>1539</v>
      </c>
      <c r="B305" s="24">
        <v>20</v>
      </c>
      <c r="C305" s="26">
        <v>36956</v>
      </c>
      <c r="D305" s="24">
        <v>1</v>
      </c>
      <c r="E305" s="24">
        <v>3</v>
      </c>
      <c r="F305" s="27">
        <v>50.088</v>
      </c>
      <c r="G305" s="27">
        <v>2.824</v>
      </c>
      <c r="H305" s="27">
        <v>13.393</v>
      </c>
      <c r="I305" s="27">
        <v>10.9</v>
      </c>
      <c r="J305" s="27">
        <v>0.192</v>
      </c>
      <c r="K305" s="27">
        <v>7.672</v>
      </c>
      <c r="L305" s="27">
        <v>11.392</v>
      </c>
      <c r="M305" s="27">
        <v>2.296</v>
      </c>
      <c r="N305" s="27">
        <v>0.587</v>
      </c>
      <c r="O305" s="27">
        <v>0.297</v>
      </c>
      <c r="P305" s="27">
        <v>99.641</v>
      </c>
      <c r="Q305" s="23"/>
    </row>
    <row r="306" spans="1:17" ht="14.25">
      <c r="A306" s="23" t="s">
        <v>1539</v>
      </c>
      <c r="B306" s="24">
        <v>21</v>
      </c>
      <c r="C306" s="26">
        <v>36956</v>
      </c>
      <c r="D306" s="24">
        <v>1</v>
      </c>
      <c r="E306" s="24">
        <v>3</v>
      </c>
      <c r="F306" s="27">
        <v>50.497</v>
      </c>
      <c r="G306" s="27">
        <v>2.633</v>
      </c>
      <c r="H306" s="27">
        <v>13.46</v>
      </c>
      <c r="I306" s="27">
        <v>10.803</v>
      </c>
      <c r="J306" s="27">
        <v>0.17</v>
      </c>
      <c r="K306" s="27">
        <v>7.337</v>
      </c>
      <c r="L306" s="27">
        <v>11.297</v>
      </c>
      <c r="M306" s="27">
        <v>2.398</v>
      </c>
      <c r="N306" s="27">
        <v>0.586</v>
      </c>
      <c r="O306" s="27">
        <v>0.309</v>
      </c>
      <c r="P306" s="27">
        <v>99.49</v>
      </c>
      <c r="Q306" s="23"/>
    </row>
    <row r="307" spans="1:17" ht="14.25">
      <c r="A307" s="23" t="s">
        <v>1539</v>
      </c>
      <c r="B307" s="24">
        <v>22</v>
      </c>
      <c r="C307" s="26">
        <v>36956</v>
      </c>
      <c r="D307" s="24">
        <v>1</v>
      </c>
      <c r="E307" s="24">
        <v>3</v>
      </c>
      <c r="F307" s="27">
        <v>50.488</v>
      </c>
      <c r="G307" s="27">
        <v>2.721</v>
      </c>
      <c r="H307" s="27">
        <v>13.471</v>
      </c>
      <c r="I307" s="27">
        <v>10.769</v>
      </c>
      <c r="J307" s="27">
        <v>0.192</v>
      </c>
      <c r="K307" s="27">
        <v>7.474</v>
      </c>
      <c r="L307" s="27">
        <v>11.319</v>
      </c>
      <c r="M307" s="27">
        <v>2.394</v>
      </c>
      <c r="N307" s="27">
        <v>0.586</v>
      </c>
      <c r="O307" s="27">
        <v>0.334</v>
      </c>
      <c r="P307" s="27">
        <v>99.748</v>
      </c>
      <c r="Q307" s="23"/>
    </row>
    <row r="308" spans="1:17" ht="14.25">
      <c r="A308" s="23" t="s">
        <v>1539</v>
      </c>
      <c r="B308" s="24">
        <v>23</v>
      </c>
      <c r="C308" s="26">
        <v>36956</v>
      </c>
      <c r="D308" s="24">
        <v>1</v>
      </c>
      <c r="E308" s="24">
        <v>3</v>
      </c>
      <c r="F308" s="27">
        <v>50.668</v>
      </c>
      <c r="G308" s="27">
        <v>2.705</v>
      </c>
      <c r="H308" s="27">
        <v>13.574</v>
      </c>
      <c r="I308" s="27">
        <v>10.686</v>
      </c>
      <c r="J308" s="27">
        <v>0.21</v>
      </c>
      <c r="K308" s="27">
        <v>7.591</v>
      </c>
      <c r="L308" s="27">
        <v>11.33</v>
      </c>
      <c r="M308" s="27">
        <v>2.375</v>
      </c>
      <c r="N308" s="27">
        <v>0.577</v>
      </c>
      <c r="O308" s="27">
        <v>0.313</v>
      </c>
      <c r="P308" s="27">
        <v>100.029</v>
      </c>
      <c r="Q308" s="23"/>
    </row>
    <row r="309" spans="1:17" ht="14.25">
      <c r="A309" s="23" t="s">
        <v>1539</v>
      </c>
      <c r="B309" s="24">
        <v>24</v>
      </c>
      <c r="C309" s="26">
        <v>36956</v>
      </c>
      <c r="D309" s="24">
        <v>1</v>
      </c>
      <c r="E309" s="24">
        <v>3</v>
      </c>
      <c r="F309" s="27">
        <v>50.376</v>
      </c>
      <c r="G309" s="27">
        <v>2.724</v>
      </c>
      <c r="H309" s="27">
        <v>13.363</v>
      </c>
      <c r="I309" s="27">
        <v>10.965</v>
      </c>
      <c r="J309" s="27">
        <v>0.173</v>
      </c>
      <c r="K309" s="27">
        <v>7.607</v>
      </c>
      <c r="L309" s="27">
        <v>11.331</v>
      </c>
      <c r="M309" s="27">
        <v>2.24</v>
      </c>
      <c r="N309" s="27">
        <v>0.575</v>
      </c>
      <c r="O309" s="27">
        <v>0.288</v>
      </c>
      <c r="P309" s="27">
        <v>99.642</v>
      </c>
      <c r="Q309" s="23"/>
    </row>
    <row r="310" spans="1:17" ht="14.25">
      <c r="A310" s="23" t="s">
        <v>1539</v>
      </c>
      <c r="B310" s="24">
        <v>25</v>
      </c>
      <c r="C310" s="26">
        <v>36956</v>
      </c>
      <c r="D310" s="24">
        <v>1</v>
      </c>
      <c r="E310" s="24">
        <v>3</v>
      </c>
      <c r="F310" s="27">
        <v>50.489</v>
      </c>
      <c r="G310" s="27">
        <v>2.713</v>
      </c>
      <c r="H310" s="27">
        <v>13.479</v>
      </c>
      <c r="I310" s="27">
        <v>10.695</v>
      </c>
      <c r="J310" s="27">
        <v>0.179</v>
      </c>
      <c r="K310" s="27">
        <v>7.636</v>
      </c>
      <c r="L310" s="27">
        <v>11.261</v>
      </c>
      <c r="M310" s="27">
        <v>2.419</v>
      </c>
      <c r="N310" s="27">
        <v>0.596</v>
      </c>
      <c r="O310" s="27">
        <v>0.317</v>
      </c>
      <c r="P310" s="27">
        <v>99.784</v>
      </c>
      <c r="Q310" s="23"/>
    </row>
    <row r="311" spans="1:17" ht="14.25">
      <c r="A311" s="23" t="s">
        <v>1539</v>
      </c>
      <c r="B311" s="24">
        <v>26</v>
      </c>
      <c r="C311" s="26">
        <v>36956</v>
      </c>
      <c r="D311" s="24">
        <v>1</v>
      </c>
      <c r="E311" s="24">
        <v>3</v>
      </c>
      <c r="F311" s="27">
        <v>50.554</v>
      </c>
      <c r="G311" s="27">
        <v>2.744</v>
      </c>
      <c r="H311" s="27">
        <v>13.472</v>
      </c>
      <c r="I311" s="27">
        <v>10.817</v>
      </c>
      <c r="J311" s="27">
        <v>0.191</v>
      </c>
      <c r="K311" s="27">
        <v>7.565</v>
      </c>
      <c r="L311" s="27">
        <v>11.345</v>
      </c>
      <c r="M311" s="27">
        <v>2.345</v>
      </c>
      <c r="N311" s="27">
        <v>0.581</v>
      </c>
      <c r="O311" s="27">
        <v>0.313</v>
      </c>
      <c r="P311" s="27">
        <v>99.927</v>
      </c>
      <c r="Q311" s="23"/>
    </row>
    <row r="312" spans="1:17" ht="14.25">
      <c r="A312" s="23" t="s">
        <v>1539</v>
      </c>
      <c r="B312" s="24">
        <v>27</v>
      </c>
      <c r="C312" s="26">
        <v>36956</v>
      </c>
      <c r="D312" s="24">
        <v>1</v>
      </c>
      <c r="E312" s="24">
        <v>3</v>
      </c>
      <c r="F312" s="27">
        <v>50.075</v>
      </c>
      <c r="G312" s="27">
        <v>2.901</v>
      </c>
      <c r="H312" s="27">
        <v>13.3</v>
      </c>
      <c r="I312" s="27">
        <v>10.986</v>
      </c>
      <c r="J312" s="27">
        <v>0.189</v>
      </c>
      <c r="K312" s="27">
        <v>7.678</v>
      </c>
      <c r="L312" s="27">
        <v>11.442</v>
      </c>
      <c r="M312" s="27">
        <v>2.29</v>
      </c>
      <c r="N312" s="27">
        <v>0.543</v>
      </c>
      <c r="O312" s="27">
        <v>0.267</v>
      </c>
      <c r="P312" s="27">
        <v>99.671</v>
      </c>
      <c r="Q312" s="23"/>
    </row>
    <row r="313" spans="1:17" ht="14.25">
      <c r="A313" s="23" t="s">
        <v>1539</v>
      </c>
      <c r="B313" s="24">
        <v>28</v>
      </c>
      <c r="C313" s="26">
        <v>36956</v>
      </c>
      <c r="D313" s="24">
        <v>1</v>
      </c>
      <c r="E313" s="24">
        <v>3</v>
      </c>
      <c r="F313" s="27">
        <v>49.973</v>
      </c>
      <c r="G313" s="27">
        <v>2.869</v>
      </c>
      <c r="H313" s="27">
        <v>13.367</v>
      </c>
      <c r="I313" s="27">
        <v>11.059</v>
      </c>
      <c r="J313" s="27">
        <v>0.18</v>
      </c>
      <c r="K313" s="27">
        <v>7.536</v>
      </c>
      <c r="L313" s="27">
        <v>11.429</v>
      </c>
      <c r="M313" s="27">
        <v>2.263</v>
      </c>
      <c r="N313" s="27">
        <v>0.54</v>
      </c>
      <c r="O313" s="27">
        <v>0.269</v>
      </c>
      <c r="P313" s="27">
        <v>99.485</v>
      </c>
      <c r="Q313" s="23"/>
    </row>
    <row r="314" spans="1:17" ht="14.25">
      <c r="A314" s="23" t="s">
        <v>1539</v>
      </c>
      <c r="B314" s="24">
        <v>29</v>
      </c>
      <c r="C314" s="26">
        <v>36956</v>
      </c>
      <c r="D314" s="24">
        <v>1</v>
      </c>
      <c r="E314" s="24">
        <v>3</v>
      </c>
      <c r="F314" s="27">
        <v>50.436</v>
      </c>
      <c r="G314" s="27">
        <v>2.811</v>
      </c>
      <c r="H314" s="27">
        <v>13.334</v>
      </c>
      <c r="I314" s="27">
        <v>10.979</v>
      </c>
      <c r="J314" s="27">
        <v>0.18</v>
      </c>
      <c r="K314" s="27">
        <v>7.599</v>
      </c>
      <c r="L314" s="27">
        <v>11.46</v>
      </c>
      <c r="M314" s="27">
        <v>2.273</v>
      </c>
      <c r="N314" s="27">
        <v>0.579</v>
      </c>
      <c r="O314" s="27">
        <v>0.261</v>
      </c>
      <c r="P314" s="27">
        <v>99.912</v>
      </c>
      <c r="Q314" s="23"/>
    </row>
    <row r="315" spans="1:17" ht="14.25">
      <c r="A315" s="23" t="s">
        <v>1540</v>
      </c>
      <c r="B315" s="24">
        <v>30</v>
      </c>
      <c r="C315" s="26">
        <v>36956</v>
      </c>
      <c r="D315" s="24">
        <v>1</v>
      </c>
      <c r="E315" s="24">
        <v>3</v>
      </c>
      <c r="F315" s="27">
        <v>50.284</v>
      </c>
      <c r="G315" s="27">
        <v>2.844</v>
      </c>
      <c r="H315" s="27">
        <v>13.328</v>
      </c>
      <c r="I315" s="27">
        <v>11.372</v>
      </c>
      <c r="J315" s="27">
        <v>0.214</v>
      </c>
      <c r="K315" s="27">
        <v>7.309</v>
      </c>
      <c r="L315" s="27">
        <v>11.469</v>
      </c>
      <c r="M315" s="27">
        <v>2.237</v>
      </c>
      <c r="N315" s="27">
        <v>0.573</v>
      </c>
      <c r="O315" s="27">
        <v>0.289</v>
      </c>
      <c r="P315" s="27">
        <v>99.919</v>
      </c>
      <c r="Q315" s="23"/>
    </row>
    <row r="316" spans="1:17" ht="14.25">
      <c r="A316" s="23" t="s">
        <v>1540</v>
      </c>
      <c r="B316" s="24">
        <v>31</v>
      </c>
      <c r="C316" s="26">
        <v>36956</v>
      </c>
      <c r="D316" s="24">
        <v>1</v>
      </c>
      <c r="E316" s="24">
        <v>3</v>
      </c>
      <c r="F316" s="27">
        <v>50.83</v>
      </c>
      <c r="G316" s="27">
        <v>2.768</v>
      </c>
      <c r="H316" s="27">
        <v>13.435</v>
      </c>
      <c r="I316" s="27">
        <v>10.651</v>
      </c>
      <c r="J316" s="27">
        <v>0.168</v>
      </c>
      <c r="K316" s="27">
        <v>7.209</v>
      </c>
      <c r="L316" s="27">
        <v>11.295</v>
      </c>
      <c r="M316" s="27">
        <v>2.368</v>
      </c>
      <c r="N316" s="27">
        <v>0.595</v>
      </c>
      <c r="O316" s="27">
        <v>0.288</v>
      </c>
      <c r="P316" s="27">
        <v>99.607</v>
      </c>
      <c r="Q316" s="23"/>
    </row>
    <row r="317" spans="1:17" ht="14.25">
      <c r="A317" s="23" t="s">
        <v>1540</v>
      </c>
      <c r="B317" s="24">
        <v>32</v>
      </c>
      <c r="C317" s="26">
        <v>36956</v>
      </c>
      <c r="D317" s="24">
        <v>1</v>
      </c>
      <c r="E317" s="24">
        <v>3</v>
      </c>
      <c r="F317" s="27">
        <v>50.972</v>
      </c>
      <c r="G317" s="27">
        <v>2.697</v>
      </c>
      <c r="H317" s="27">
        <v>13.484</v>
      </c>
      <c r="I317" s="27">
        <v>10.65</v>
      </c>
      <c r="J317" s="27">
        <v>0.18</v>
      </c>
      <c r="K317" s="27">
        <v>7.362</v>
      </c>
      <c r="L317" s="27">
        <v>11.251</v>
      </c>
      <c r="M317" s="27">
        <v>2.373</v>
      </c>
      <c r="N317" s="27">
        <v>0.578</v>
      </c>
      <c r="O317" s="27">
        <v>0.261</v>
      </c>
      <c r="P317" s="27">
        <v>99.808</v>
      </c>
      <c r="Q317" s="23"/>
    </row>
    <row r="318" spans="1:17" ht="14.25">
      <c r="A318" s="23" t="s">
        <v>1540</v>
      </c>
      <c r="B318" s="24">
        <v>33</v>
      </c>
      <c r="C318" s="26">
        <v>36956</v>
      </c>
      <c r="D318" s="24">
        <v>1</v>
      </c>
      <c r="E318" s="24">
        <v>3</v>
      </c>
      <c r="F318" s="27">
        <v>50.435</v>
      </c>
      <c r="G318" s="27">
        <v>2.712</v>
      </c>
      <c r="H318" s="27">
        <v>13.478</v>
      </c>
      <c r="I318" s="27">
        <v>10.861</v>
      </c>
      <c r="J318" s="27">
        <v>0.162</v>
      </c>
      <c r="K318" s="27">
        <v>7.261</v>
      </c>
      <c r="L318" s="27">
        <v>11.284</v>
      </c>
      <c r="M318" s="27">
        <v>2.283</v>
      </c>
      <c r="N318" s="27">
        <v>0.559</v>
      </c>
      <c r="O318" s="27">
        <v>0.24</v>
      </c>
      <c r="P318" s="27">
        <v>99.275</v>
      </c>
      <c r="Q318" s="23"/>
    </row>
    <row r="319" spans="1:17" ht="14.25">
      <c r="A319" s="23" t="s">
        <v>1540</v>
      </c>
      <c r="B319" s="24">
        <v>34</v>
      </c>
      <c r="C319" s="26">
        <v>36956</v>
      </c>
      <c r="D319" s="24">
        <v>1</v>
      </c>
      <c r="E319" s="24">
        <v>3</v>
      </c>
      <c r="F319" s="27">
        <v>50.306</v>
      </c>
      <c r="G319" s="27">
        <v>2.7</v>
      </c>
      <c r="H319" s="27">
        <v>13.447</v>
      </c>
      <c r="I319" s="27">
        <v>10.879</v>
      </c>
      <c r="J319" s="27">
        <v>0.157</v>
      </c>
      <c r="K319" s="27">
        <v>7.409</v>
      </c>
      <c r="L319" s="27">
        <v>11.419</v>
      </c>
      <c r="M319" s="27">
        <v>2.357</v>
      </c>
      <c r="N319" s="27">
        <v>0.551</v>
      </c>
      <c r="O319" s="27">
        <v>0.275</v>
      </c>
      <c r="P319" s="27">
        <v>99.5</v>
      </c>
      <c r="Q319" s="23"/>
    </row>
    <row r="320" spans="1:17" ht="14.25">
      <c r="A320" s="23" t="s">
        <v>1540</v>
      </c>
      <c r="B320" s="24">
        <v>35</v>
      </c>
      <c r="C320" s="26">
        <v>36956</v>
      </c>
      <c r="D320" s="24">
        <v>1</v>
      </c>
      <c r="E320" s="24">
        <v>3</v>
      </c>
      <c r="F320" s="27">
        <v>50.559</v>
      </c>
      <c r="G320" s="27">
        <v>2.797</v>
      </c>
      <c r="H320" s="27">
        <v>13.59</v>
      </c>
      <c r="I320" s="27">
        <v>10.525</v>
      </c>
      <c r="J320" s="27">
        <v>0.187</v>
      </c>
      <c r="K320" s="27">
        <v>7.181</v>
      </c>
      <c r="L320" s="27">
        <v>11.341</v>
      </c>
      <c r="M320" s="27">
        <v>2.408</v>
      </c>
      <c r="N320" s="27">
        <v>0.563</v>
      </c>
      <c r="O320" s="27">
        <v>0.304</v>
      </c>
      <c r="P320" s="27">
        <v>99.455</v>
      </c>
      <c r="Q320" s="23"/>
    </row>
    <row r="321" spans="1:17" ht="14.25">
      <c r="A321" s="23" t="s">
        <v>1540</v>
      </c>
      <c r="B321" s="24">
        <v>36</v>
      </c>
      <c r="C321" s="26">
        <v>36956</v>
      </c>
      <c r="D321" s="24">
        <v>1</v>
      </c>
      <c r="E321" s="24">
        <v>3</v>
      </c>
      <c r="F321" s="27">
        <v>50.55</v>
      </c>
      <c r="G321" s="27">
        <v>2.763</v>
      </c>
      <c r="H321" s="27">
        <v>13.584</v>
      </c>
      <c r="I321" s="27">
        <v>10.773</v>
      </c>
      <c r="J321" s="27">
        <v>0.226</v>
      </c>
      <c r="K321" s="27">
        <v>7.298</v>
      </c>
      <c r="L321" s="27">
        <v>11.379</v>
      </c>
      <c r="M321" s="27">
        <v>2.417</v>
      </c>
      <c r="N321" s="27">
        <v>0.557</v>
      </c>
      <c r="O321" s="27">
        <v>0.256</v>
      </c>
      <c r="P321" s="27">
        <v>99.803</v>
      </c>
      <c r="Q321" s="23"/>
    </row>
    <row r="322" spans="1:17" ht="14.25">
      <c r="A322" s="23" t="s">
        <v>1540</v>
      </c>
      <c r="B322" s="24">
        <v>37</v>
      </c>
      <c r="C322" s="26">
        <v>36956</v>
      </c>
      <c r="D322" s="24">
        <v>1</v>
      </c>
      <c r="E322" s="24">
        <v>3</v>
      </c>
      <c r="F322" s="27">
        <v>50.39</v>
      </c>
      <c r="G322" s="27">
        <v>2.612</v>
      </c>
      <c r="H322" s="27">
        <v>13.435</v>
      </c>
      <c r="I322" s="27">
        <v>11.104</v>
      </c>
      <c r="J322" s="27">
        <v>0.236</v>
      </c>
      <c r="K322" s="27">
        <v>7.293</v>
      </c>
      <c r="L322" s="27">
        <v>11.422</v>
      </c>
      <c r="M322" s="27">
        <v>2.376</v>
      </c>
      <c r="N322" s="27">
        <v>0.546</v>
      </c>
      <c r="O322" s="27">
        <v>0.293</v>
      </c>
      <c r="P322" s="27">
        <v>99.707</v>
      </c>
      <c r="Q322" s="23"/>
    </row>
    <row r="323" spans="1:17" ht="14.25">
      <c r="A323" s="23" t="s">
        <v>1540</v>
      </c>
      <c r="B323" s="24">
        <v>38</v>
      </c>
      <c r="C323" s="26">
        <v>36956</v>
      </c>
      <c r="D323" s="24">
        <v>1</v>
      </c>
      <c r="E323" s="24">
        <v>3</v>
      </c>
      <c r="F323" s="27">
        <v>50.166</v>
      </c>
      <c r="G323" s="27">
        <v>2.774</v>
      </c>
      <c r="H323" s="27">
        <v>13.534</v>
      </c>
      <c r="I323" s="27">
        <v>11.081</v>
      </c>
      <c r="J323" s="27">
        <v>0.23</v>
      </c>
      <c r="K323" s="27">
        <v>7.141</v>
      </c>
      <c r="L323" s="27">
        <v>11.53</v>
      </c>
      <c r="M323" s="27">
        <v>2.247</v>
      </c>
      <c r="N323" s="27">
        <v>0.581</v>
      </c>
      <c r="O323" s="27">
        <v>0.287</v>
      </c>
      <c r="P323" s="27">
        <v>99.571</v>
      </c>
      <c r="Q323" s="23"/>
    </row>
    <row r="324" spans="1:17" ht="14.25">
      <c r="A324" s="23" t="s">
        <v>1540</v>
      </c>
      <c r="B324" s="24">
        <v>39</v>
      </c>
      <c r="C324" s="26">
        <v>36956</v>
      </c>
      <c r="D324" s="24">
        <v>1</v>
      </c>
      <c r="E324" s="24">
        <v>3</v>
      </c>
      <c r="F324" s="27">
        <v>50.747</v>
      </c>
      <c r="G324" s="27">
        <v>2.696</v>
      </c>
      <c r="H324" s="27">
        <v>13.449</v>
      </c>
      <c r="I324" s="27">
        <v>10.608</v>
      </c>
      <c r="J324" s="27">
        <v>0.202</v>
      </c>
      <c r="K324" s="27">
        <v>7.348</v>
      </c>
      <c r="L324" s="27">
        <v>11.271</v>
      </c>
      <c r="M324" s="27">
        <v>2.401</v>
      </c>
      <c r="N324" s="27">
        <v>0.559</v>
      </c>
      <c r="O324" s="27">
        <v>0.276</v>
      </c>
      <c r="P324" s="27">
        <v>99.557</v>
      </c>
      <c r="Q324" s="23"/>
    </row>
    <row r="325" spans="1:17" ht="14.25">
      <c r="A325" s="23" t="s">
        <v>1540</v>
      </c>
      <c r="B325" s="24">
        <v>40</v>
      </c>
      <c r="C325" s="26">
        <v>36956</v>
      </c>
      <c r="D325" s="24">
        <v>1</v>
      </c>
      <c r="E325" s="24">
        <v>3</v>
      </c>
      <c r="F325" s="27">
        <v>50.506</v>
      </c>
      <c r="G325" s="27">
        <v>2.665</v>
      </c>
      <c r="H325" s="27">
        <v>13.676</v>
      </c>
      <c r="I325" s="27">
        <v>10.809</v>
      </c>
      <c r="J325" s="27">
        <v>0.197</v>
      </c>
      <c r="K325" s="27">
        <v>7.554</v>
      </c>
      <c r="L325" s="27">
        <v>11.391</v>
      </c>
      <c r="M325" s="27">
        <v>2.342</v>
      </c>
      <c r="N325" s="27">
        <v>0.541</v>
      </c>
      <c r="O325" s="27">
        <v>0.27</v>
      </c>
      <c r="P325" s="27">
        <v>99.951</v>
      </c>
      <c r="Q325" s="23"/>
    </row>
    <row r="326" spans="1:17" ht="14.25">
      <c r="A326" s="23" t="s">
        <v>1540</v>
      </c>
      <c r="B326" s="24">
        <v>41</v>
      </c>
      <c r="C326" s="26">
        <v>36956</v>
      </c>
      <c r="D326" s="24">
        <v>1</v>
      </c>
      <c r="E326" s="24">
        <v>3</v>
      </c>
      <c r="F326" s="27">
        <v>50.232</v>
      </c>
      <c r="G326" s="27">
        <v>2.754</v>
      </c>
      <c r="H326" s="27">
        <v>13.603</v>
      </c>
      <c r="I326" s="27">
        <v>10.914</v>
      </c>
      <c r="J326" s="27">
        <v>0.18</v>
      </c>
      <c r="K326" s="27">
        <v>7.555</v>
      </c>
      <c r="L326" s="27">
        <v>11.371</v>
      </c>
      <c r="M326" s="27">
        <v>2.436</v>
      </c>
      <c r="N326" s="27">
        <v>0.543</v>
      </c>
      <c r="O326" s="27">
        <v>0.305</v>
      </c>
      <c r="P326" s="27">
        <v>99.893</v>
      </c>
      <c r="Q326" s="23"/>
    </row>
    <row r="327" spans="1:17" ht="14.25">
      <c r="A327" s="23" t="s">
        <v>1540</v>
      </c>
      <c r="B327" s="24">
        <v>42</v>
      </c>
      <c r="C327" s="26">
        <v>36956</v>
      </c>
      <c r="D327" s="24">
        <v>1</v>
      </c>
      <c r="E327" s="24">
        <v>3</v>
      </c>
      <c r="F327" s="27">
        <v>50.253</v>
      </c>
      <c r="G327" s="27">
        <v>2.731</v>
      </c>
      <c r="H327" s="27">
        <v>13.474</v>
      </c>
      <c r="I327" s="27">
        <v>10.746</v>
      </c>
      <c r="J327" s="27">
        <v>0.2</v>
      </c>
      <c r="K327" s="27">
        <v>7.594</v>
      </c>
      <c r="L327" s="27">
        <v>11.303</v>
      </c>
      <c r="M327" s="27">
        <v>2.314</v>
      </c>
      <c r="N327" s="27">
        <v>0.539</v>
      </c>
      <c r="O327" s="27">
        <v>0.257</v>
      </c>
      <c r="P327" s="27">
        <v>99.411</v>
      </c>
      <c r="Q327" s="23"/>
    </row>
    <row r="328" spans="1:17" ht="14.25">
      <c r="A328" s="23" t="s">
        <v>1540</v>
      </c>
      <c r="B328" s="24">
        <v>43</v>
      </c>
      <c r="C328" s="26">
        <v>36956</v>
      </c>
      <c r="D328" s="24">
        <v>1</v>
      </c>
      <c r="E328" s="24">
        <v>3</v>
      </c>
      <c r="F328" s="27">
        <v>50.694</v>
      </c>
      <c r="G328" s="27">
        <v>2.623</v>
      </c>
      <c r="H328" s="27">
        <v>13.606</v>
      </c>
      <c r="I328" s="27">
        <v>10.634</v>
      </c>
      <c r="J328" s="27">
        <v>0.175</v>
      </c>
      <c r="K328" s="27">
        <v>7.517</v>
      </c>
      <c r="L328" s="27">
        <v>11.267</v>
      </c>
      <c r="M328" s="27">
        <v>2.4</v>
      </c>
      <c r="N328" s="27">
        <v>0.561</v>
      </c>
      <c r="O328" s="27">
        <v>0.287</v>
      </c>
      <c r="P328" s="27">
        <v>99.764</v>
      </c>
      <c r="Q328" s="23"/>
    </row>
    <row r="329" spans="1:17" ht="14.25">
      <c r="A329" s="23" t="s">
        <v>1540</v>
      </c>
      <c r="B329" s="24">
        <v>44</v>
      </c>
      <c r="C329" s="26">
        <v>36956</v>
      </c>
      <c r="D329" s="24">
        <v>1</v>
      </c>
      <c r="E329" s="24">
        <v>3</v>
      </c>
      <c r="F329" s="27">
        <v>50.469</v>
      </c>
      <c r="G329" s="27">
        <v>2.638</v>
      </c>
      <c r="H329" s="27">
        <v>13.627</v>
      </c>
      <c r="I329" s="27">
        <v>10.796</v>
      </c>
      <c r="J329" s="27">
        <v>0.159</v>
      </c>
      <c r="K329" s="27">
        <v>7.579</v>
      </c>
      <c r="L329" s="27">
        <v>11.29</v>
      </c>
      <c r="M329" s="27">
        <v>2.424</v>
      </c>
      <c r="N329" s="27">
        <v>0.56</v>
      </c>
      <c r="O329" s="27">
        <v>0.304</v>
      </c>
      <c r="P329" s="27">
        <v>99.846</v>
      </c>
      <c r="Q329" s="23"/>
    </row>
    <row r="330" spans="1:17" ht="14.25">
      <c r="A330" s="23" t="s">
        <v>1540</v>
      </c>
      <c r="B330" s="24">
        <v>45</v>
      </c>
      <c r="C330" s="26">
        <v>36956</v>
      </c>
      <c r="D330" s="24">
        <v>1</v>
      </c>
      <c r="E330" s="24">
        <v>3</v>
      </c>
      <c r="F330" s="27">
        <v>50.423</v>
      </c>
      <c r="G330" s="27">
        <v>2.842</v>
      </c>
      <c r="H330" s="27">
        <v>13.403</v>
      </c>
      <c r="I330" s="27">
        <v>10.823</v>
      </c>
      <c r="J330" s="27">
        <v>0.223</v>
      </c>
      <c r="K330" s="27">
        <v>7.457</v>
      </c>
      <c r="L330" s="27">
        <v>11.389</v>
      </c>
      <c r="M330" s="27">
        <v>2.34</v>
      </c>
      <c r="N330" s="27">
        <v>0.56</v>
      </c>
      <c r="O330" s="27">
        <v>0.276</v>
      </c>
      <c r="P330" s="27">
        <v>99.736</v>
      </c>
      <c r="Q330" s="23"/>
    </row>
    <row r="331" spans="1:17" ht="14.25">
      <c r="A331" s="23" t="s">
        <v>1540</v>
      </c>
      <c r="B331" s="24">
        <v>46</v>
      </c>
      <c r="C331" s="26">
        <v>36956</v>
      </c>
      <c r="D331" s="24">
        <v>1</v>
      </c>
      <c r="E331" s="24">
        <v>3</v>
      </c>
      <c r="F331" s="27">
        <v>50.504</v>
      </c>
      <c r="G331" s="27">
        <v>2.773</v>
      </c>
      <c r="H331" s="27">
        <v>13.474</v>
      </c>
      <c r="I331" s="27">
        <v>10.84</v>
      </c>
      <c r="J331" s="27">
        <v>0.236</v>
      </c>
      <c r="K331" s="27">
        <v>7.434</v>
      </c>
      <c r="L331" s="27">
        <v>11.349</v>
      </c>
      <c r="M331" s="27">
        <v>2.368</v>
      </c>
      <c r="N331" s="27">
        <v>0.567</v>
      </c>
      <c r="O331" s="27">
        <v>0.257</v>
      </c>
      <c r="P331" s="27">
        <v>99.802</v>
      </c>
      <c r="Q331" s="23"/>
    </row>
    <row r="332" spans="1:17" ht="14.25">
      <c r="A332" s="23" t="s">
        <v>1540</v>
      </c>
      <c r="B332" s="24">
        <v>47</v>
      </c>
      <c r="C332" s="26">
        <v>36956</v>
      </c>
      <c r="D332" s="24">
        <v>1</v>
      </c>
      <c r="E332" s="24">
        <v>3</v>
      </c>
      <c r="F332" s="27">
        <v>50.563</v>
      </c>
      <c r="G332" s="27">
        <v>2.677</v>
      </c>
      <c r="H332" s="27">
        <v>13.457</v>
      </c>
      <c r="I332" s="27">
        <v>10.909</v>
      </c>
      <c r="J332" s="27">
        <v>0.209</v>
      </c>
      <c r="K332" s="27">
        <v>7.338</v>
      </c>
      <c r="L332" s="27">
        <v>11.392</v>
      </c>
      <c r="M332" s="27">
        <v>2.431</v>
      </c>
      <c r="N332" s="27">
        <v>0.559</v>
      </c>
      <c r="O332" s="27">
        <v>0.27</v>
      </c>
      <c r="P332" s="27">
        <v>99.805</v>
      </c>
      <c r="Q332" s="23"/>
    </row>
    <row r="333" spans="1:17" ht="14.25">
      <c r="A333" s="23" t="s">
        <v>1541</v>
      </c>
      <c r="B333" s="24">
        <v>48</v>
      </c>
      <c r="C333" s="26">
        <v>36956</v>
      </c>
      <c r="D333" s="24">
        <v>1</v>
      </c>
      <c r="E333" s="24">
        <v>3</v>
      </c>
      <c r="F333" s="27">
        <v>50.437</v>
      </c>
      <c r="G333" s="27">
        <v>2.831</v>
      </c>
      <c r="H333" s="27">
        <v>13.65</v>
      </c>
      <c r="I333" s="27">
        <v>11.032</v>
      </c>
      <c r="J333" s="27">
        <v>0.193</v>
      </c>
      <c r="K333" s="27">
        <v>7.334</v>
      </c>
      <c r="L333" s="27">
        <v>11.495</v>
      </c>
      <c r="M333" s="27">
        <v>2.295</v>
      </c>
      <c r="N333" s="27">
        <v>0.552</v>
      </c>
      <c r="O333" s="27">
        <v>0.267</v>
      </c>
      <c r="P333" s="27">
        <v>100.086</v>
      </c>
      <c r="Q333" s="23"/>
    </row>
    <row r="334" spans="1:17" ht="14.25">
      <c r="A334" s="23" t="s">
        <v>1541</v>
      </c>
      <c r="B334" s="24">
        <v>49</v>
      </c>
      <c r="C334" s="26">
        <v>36956</v>
      </c>
      <c r="D334" s="24">
        <v>1</v>
      </c>
      <c r="E334" s="24">
        <v>3</v>
      </c>
      <c r="F334" s="27">
        <v>50.408</v>
      </c>
      <c r="G334" s="27">
        <v>2.721</v>
      </c>
      <c r="H334" s="27">
        <v>13.549</v>
      </c>
      <c r="I334" s="27">
        <v>10.588</v>
      </c>
      <c r="J334" s="27">
        <v>0.159</v>
      </c>
      <c r="K334" s="27">
        <v>7.353</v>
      </c>
      <c r="L334" s="27">
        <v>11.318</v>
      </c>
      <c r="M334" s="27">
        <v>2.35</v>
      </c>
      <c r="N334" s="27">
        <v>0.54</v>
      </c>
      <c r="O334" s="27">
        <v>0.233</v>
      </c>
      <c r="P334" s="27">
        <v>99.219</v>
      </c>
      <c r="Q334" s="23"/>
    </row>
    <row r="335" spans="1:17" ht="14.25">
      <c r="A335" s="23" t="s">
        <v>1541</v>
      </c>
      <c r="B335" s="24">
        <v>50</v>
      </c>
      <c r="C335" s="26">
        <v>36956</v>
      </c>
      <c r="D335" s="24">
        <v>1</v>
      </c>
      <c r="E335" s="24">
        <v>3</v>
      </c>
      <c r="F335" s="27">
        <v>50.759</v>
      </c>
      <c r="G335" s="27">
        <v>2.665</v>
      </c>
      <c r="H335" s="27">
        <v>13.38</v>
      </c>
      <c r="I335" s="27">
        <v>10.598</v>
      </c>
      <c r="J335" s="27">
        <v>0.2</v>
      </c>
      <c r="K335" s="27">
        <v>7.32</v>
      </c>
      <c r="L335" s="27">
        <v>11.29</v>
      </c>
      <c r="M335" s="27">
        <v>2.311</v>
      </c>
      <c r="N335" s="27">
        <v>0.577</v>
      </c>
      <c r="O335" s="27">
        <v>0.275</v>
      </c>
      <c r="P335" s="27">
        <v>99.375</v>
      </c>
      <c r="Q335" s="23"/>
    </row>
    <row r="336" spans="1:17" ht="14.25">
      <c r="A336" s="23" t="s">
        <v>1541</v>
      </c>
      <c r="B336" s="24">
        <v>51</v>
      </c>
      <c r="C336" s="26">
        <v>36956</v>
      </c>
      <c r="D336" s="24">
        <v>1</v>
      </c>
      <c r="E336" s="24">
        <v>3</v>
      </c>
      <c r="F336" s="27">
        <v>50.256</v>
      </c>
      <c r="G336" s="27">
        <v>2.705</v>
      </c>
      <c r="H336" s="27">
        <v>13.429</v>
      </c>
      <c r="I336" s="27">
        <v>10.608</v>
      </c>
      <c r="J336" s="27">
        <v>0.202</v>
      </c>
      <c r="K336" s="27">
        <v>7.237</v>
      </c>
      <c r="L336" s="27">
        <v>11.349</v>
      </c>
      <c r="M336" s="27">
        <v>2.318</v>
      </c>
      <c r="N336" s="27">
        <v>0.573</v>
      </c>
      <c r="O336" s="27">
        <v>0.287</v>
      </c>
      <c r="P336" s="27">
        <v>98.964</v>
      </c>
      <c r="Q336" s="23"/>
    </row>
    <row r="337" spans="1:17" ht="14.25">
      <c r="A337" s="23" t="s">
        <v>1541</v>
      </c>
      <c r="B337" s="24">
        <v>52</v>
      </c>
      <c r="C337" s="26">
        <v>36956</v>
      </c>
      <c r="D337" s="24">
        <v>1</v>
      </c>
      <c r="E337" s="24">
        <v>3</v>
      </c>
      <c r="F337" s="27">
        <v>50.729</v>
      </c>
      <c r="G337" s="27">
        <v>2.729</v>
      </c>
      <c r="H337" s="27">
        <v>13.419</v>
      </c>
      <c r="I337" s="27">
        <v>10.905</v>
      </c>
      <c r="J337" s="27">
        <v>0.168</v>
      </c>
      <c r="K337" s="27">
        <v>7.318</v>
      </c>
      <c r="L337" s="27">
        <v>11.387</v>
      </c>
      <c r="M337" s="27">
        <v>2.34</v>
      </c>
      <c r="N337" s="27">
        <v>0.558</v>
      </c>
      <c r="O337" s="27">
        <v>0.239</v>
      </c>
      <c r="P337" s="27">
        <v>99.792</v>
      </c>
      <c r="Q337" s="23"/>
    </row>
    <row r="338" spans="1:17" ht="14.25">
      <c r="A338" s="23" t="s">
        <v>1541</v>
      </c>
      <c r="B338" s="24">
        <v>53</v>
      </c>
      <c r="C338" s="26">
        <v>36956</v>
      </c>
      <c r="D338" s="24">
        <v>1</v>
      </c>
      <c r="E338" s="24">
        <v>3</v>
      </c>
      <c r="F338" s="27">
        <v>50.731</v>
      </c>
      <c r="G338" s="27">
        <v>2.694</v>
      </c>
      <c r="H338" s="27">
        <v>13.658</v>
      </c>
      <c r="I338" s="27">
        <v>10.894</v>
      </c>
      <c r="J338" s="27">
        <v>0.176</v>
      </c>
      <c r="K338" s="27">
        <v>7.323</v>
      </c>
      <c r="L338" s="27">
        <v>11.342</v>
      </c>
      <c r="M338" s="27">
        <v>2.217</v>
      </c>
      <c r="N338" s="27">
        <v>0.568</v>
      </c>
      <c r="O338" s="27">
        <v>0.287</v>
      </c>
      <c r="P338" s="27">
        <v>99.89</v>
      </c>
      <c r="Q338" s="23"/>
    </row>
    <row r="339" spans="1:17" ht="14.25">
      <c r="A339" s="23" t="s">
        <v>1541</v>
      </c>
      <c r="B339" s="24">
        <v>54</v>
      </c>
      <c r="C339" s="26">
        <v>36956</v>
      </c>
      <c r="D339" s="24">
        <v>1</v>
      </c>
      <c r="E339" s="24">
        <v>3</v>
      </c>
      <c r="F339" s="27">
        <v>50.544</v>
      </c>
      <c r="G339" s="27">
        <v>2.682</v>
      </c>
      <c r="H339" s="27">
        <v>13.428</v>
      </c>
      <c r="I339" s="27">
        <v>10.927</v>
      </c>
      <c r="J339" s="27">
        <v>0.218</v>
      </c>
      <c r="K339" s="27">
        <v>7.385</v>
      </c>
      <c r="L339" s="27">
        <v>11.357</v>
      </c>
      <c r="M339" s="27">
        <v>2.329</v>
      </c>
      <c r="N339" s="27">
        <v>0.553</v>
      </c>
      <c r="O339" s="27">
        <v>0.296</v>
      </c>
      <c r="P339" s="27">
        <v>99.719</v>
      </c>
      <c r="Q339" s="23"/>
    </row>
    <row r="340" spans="1:17" ht="14.25">
      <c r="A340" s="23"/>
      <c r="B340" s="24"/>
      <c r="C340" s="26" t="s">
        <v>436</v>
      </c>
      <c r="D340" s="24" t="s">
        <v>436</v>
      </c>
      <c r="E340" s="24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3"/>
    </row>
    <row r="341" spans="1:17" ht="14.25">
      <c r="A341" s="23" t="s">
        <v>1542</v>
      </c>
      <c r="B341" s="24">
        <v>55</v>
      </c>
      <c r="C341" s="26">
        <v>36956</v>
      </c>
      <c r="D341" s="24">
        <v>1</v>
      </c>
      <c r="E341" s="24">
        <v>4</v>
      </c>
      <c r="F341" s="27">
        <v>50.179</v>
      </c>
      <c r="G341" s="27">
        <v>2.82</v>
      </c>
      <c r="H341" s="27">
        <v>13.683</v>
      </c>
      <c r="I341" s="27">
        <v>11.058</v>
      </c>
      <c r="J341" s="27">
        <v>0.221</v>
      </c>
      <c r="K341" s="27">
        <v>7.356</v>
      </c>
      <c r="L341" s="27">
        <v>11.508</v>
      </c>
      <c r="M341" s="27">
        <v>2.249</v>
      </c>
      <c r="N341" s="27">
        <v>0.559</v>
      </c>
      <c r="O341" s="27">
        <v>0.261</v>
      </c>
      <c r="P341" s="27">
        <v>99.894</v>
      </c>
      <c r="Q341" s="23"/>
    </row>
    <row r="342" spans="1:17" ht="14.25">
      <c r="A342" s="23" t="s">
        <v>1542</v>
      </c>
      <c r="B342" s="24">
        <v>56</v>
      </c>
      <c r="C342" s="26">
        <v>36956</v>
      </c>
      <c r="D342" s="24">
        <v>1</v>
      </c>
      <c r="E342" s="24">
        <v>4</v>
      </c>
      <c r="F342" s="27">
        <v>50.632</v>
      </c>
      <c r="G342" s="27">
        <v>2.798</v>
      </c>
      <c r="H342" s="27">
        <v>13.588</v>
      </c>
      <c r="I342" s="27">
        <v>10.695</v>
      </c>
      <c r="J342" s="27">
        <v>0.151</v>
      </c>
      <c r="K342" s="27">
        <v>7.374</v>
      </c>
      <c r="L342" s="27">
        <v>11.285</v>
      </c>
      <c r="M342" s="27">
        <v>2.298</v>
      </c>
      <c r="N342" s="27">
        <v>0.572</v>
      </c>
      <c r="O342" s="27">
        <v>0.3</v>
      </c>
      <c r="P342" s="27">
        <v>99.693</v>
      </c>
      <c r="Q342" s="23"/>
    </row>
    <row r="343" spans="1:17" ht="14.25">
      <c r="A343" s="23" t="s">
        <v>1542</v>
      </c>
      <c r="B343" s="24">
        <v>57</v>
      </c>
      <c r="C343" s="26">
        <v>36956</v>
      </c>
      <c r="D343" s="24">
        <v>1</v>
      </c>
      <c r="E343" s="24">
        <v>4</v>
      </c>
      <c r="F343" s="27">
        <v>50.542</v>
      </c>
      <c r="G343" s="27">
        <v>2.813</v>
      </c>
      <c r="H343" s="27">
        <v>13.334</v>
      </c>
      <c r="I343" s="27">
        <v>10.763</v>
      </c>
      <c r="J343" s="27">
        <v>0.152</v>
      </c>
      <c r="K343" s="27">
        <v>7.403</v>
      </c>
      <c r="L343" s="27">
        <v>11.296</v>
      </c>
      <c r="M343" s="27">
        <v>2.27</v>
      </c>
      <c r="N343" s="27">
        <v>0.543</v>
      </c>
      <c r="O343" s="27">
        <v>0.282</v>
      </c>
      <c r="P343" s="27">
        <v>99.398</v>
      </c>
      <c r="Q343" s="23"/>
    </row>
    <row r="344" spans="1:17" ht="14.25">
      <c r="A344" s="23" t="s">
        <v>1542</v>
      </c>
      <c r="B344" s="24">
        <v>58</v>
      </c>
      <c r="C344" s="26">
        <v>36956</v>
      </c>
      <c r="D344" s="24">
        <v>1</v>
      </c>
      <c r="E344" s="24">
        <v>4</v>
      </c>
      <c r="F344" s="27">
        <v>50.738</v>
      </c>
      <c r="G344" s="27">
        <v>2.781</v>
      </c>
      <c r="H344" s="27">
        <v>13.451</v>
      </c>
      <c r="I344" s="27">
        <v>10.951</v>
      </c>
      <c r="J344" s="27">
        <v>0.141</v>
      </c>
      <c r="K344" s="27">
        <v>7.606</v>
      </c>
      <c r="L344" s="27">
        <v>11.332</v>
      </c>
      <c r="M344" s="27">
        <v>2.326</v>
      </c>
      <c r="N344" s="27">
        <v>0.538</v>
      </c>
      <c r="O344" s="27">
        <v>0.316</v>
      </c>
      <c r="P344" s="27">
        <v>100.18</v>
      </c>
      <c r="Q344" s="23"/>
    </row>
    <row r="345" spans="1:17" ht="14.25">
      <c r="A345" s="23" t="s">
        <v>1542</v>
      </c>
      <c r="B345" s="24">
        <v>59</v>
      </c>
      <c r="C345" s="26">
        <v>36956</v>
      </c>
      <c r="D345" s="24">
        <v>1</v>
      </c>
      <c r="E345" s="24">
        <v>4</v>
      </c>
      <c r="F345" s="27">
        <v>50.344</v>
      </c>
      <c r="G345" s="27">
        <v>2.818</v>
      </c>
      <c r="H345" s="27">
        <v>13.466</v>
      </c>
      <c r="I345" s="27">
        <v>10.735</v>
      </c>
      <c r="J345" s="27">
        <v>0.181</v>
      </c>
      <c r="K345" s="27">
        <v>7.634</v>
      </c>
      <c r="L345" s="27">
        <v>11.461</v>
      </c>
      <c r="M345" s="27">
        <v>2.313</v>
      </c>
      <c r="N345" s="27">
        <v>0.552</v>
      </c>
      <c r="O345" s="27">
        <v>0.298</v>
      </c>
      <c r="P345" s="27">
        <v>99.802</v>
      </c>
      <c r="Q345" s="23"/>
    </row>
    <row r="346" spans="1:17" ht="14.25">
      <c r="A346" s="23" t="s">
        <v>1543</v>
      </c>
      <c r="B346" s="24">
        <v>60</v>
      </c>
      <c r="C346" s="26">
        <v>36956</v>
      </c>
      <c r="D346" s="24">
        <v>1</v>
      </c>
      <c r="E346" s="24">
        <v>4</v>
      </c>
      <c r="F346" s="27">
        <v>50.787</v>
      </c>
      <c r="G346" s="27">
        <v>3.192</v>
      </c>
      <c r="H346" s="27">
        <v>13.473</v>
      </c>
      <c r="I346" s="27">
        <v>11.603</v>
      </c>
      <c r="J346" s="27">
        <v>0.174</v>
      </c>
      <c r="K346" s="27">
        <v>6.502</v>
      </c>
      <c r="L346" s="27">
        <v>11.199</v>
      </c>
      <c r="M346" s="27">
        <v>2.371</v>
      </c>
      <c r="N346" s="27">
        <v>0.571</v>
      </c>
      <c r="O346" s="27">
        <v>0.256</v>
      </c>
      <c r="P346" s="27">
        <v>100.128</v>
      </c>
      <c r="Q346" s="23"/>
    </row>
    <row r="347" spans="1:17" ht="14.25">
      <c r="A347" s="23" t="s">
        <v>1543</v>
      </c>
      <c r="B347" s="24">
        <v>61</v>
      </c>
      <c r="C347" s="26">
        <v>36956</v>
      </c>
      <c r="D347" s="24">
        <v>1</v>
      </c>
      <c r="E347" s="24">
        <v>4</v>
      </c>
      <c r="F347" s="27">
        <v>50.592</v>
      </c>
      <c r="G347" s="27">
        <v>3.197</v>
      </c>
      <c r="H347" s="27">
        <v>13.643</v>
      </c>
      <c r="I347" s="27">
        <v>11.516</v>
      </c>
      <c r="J347" s="27">
        <v>0.196</v>
      </c>
      <c r="K347" s="27">
        <v>6.463</v>
      </c>
      <c r="L347" s="27">
        <v>11.178</v>
      </c>
      <c r="M347" s="27">
        <v>2.443</v>
      </c>
      <c r="N347" s="27">
        <v>0.564</v>
      </c>
      <c r="O347" s="27">
        <v>0.362</v>
      </c>
      <c r="P347" s="27">
        <v>100.154</v>
      </c>
      <c r="Q347" s="23"/>
    </row>
    <row r="348" spans="1:17" ht="14.25">
      <c r="A348" s="23" t="s">
        <v>1543</v>
      </c>
      <c r="B348" s="24">
        <v>62</v>
      </c>
      <c r="C348" s="26">
        <v>36956</v>
      </c>
      <c r="D348" s="24">
        <v>1</v>
      </c>
      <c r="E348" s="24">
        <v>4</v>
      </c>
      <c r="F348" s="27">
        <v>50.796</v>
      </c>
      <c r="G348" s="27">
        <v>3.093</v>
      </c>
      <c r="H348" s="27">
        <v>13.5</v>
      </c>
      <c r="I348" s="27">
        <v>11.404</v>
      </c>
      <c r="J348" s="27">
        <v>0.15</v>
      </c>
      <c r="K348" s="27">
        <v>6.341</v>
      </c>
      <c r="L348" s="27">
        <v>11.224</v>
      </c>
      <c r="M348" s="27">
        <v>2.346</v>
      </c>
      <c r="N348" s="27">
        <v>0.568</v>
      </c>
      <c r="O348" s="27">
        <v>0.354</v>
      </c>
      <c r="P348" s="27">
        <v>99.776</v>
      </c>
      <c r="Q348" s="23"/>
    </row>
    <row r="349" spans="1:17" ht="14.25">
      <c r="A349" s="23" t="s">
        <v>1543</v>
      </c>
      <c r="B349" s="24">
        <v>63</v>
      </c>
      <c r="C349" s="26">
        <v>36956</v>
      </c>
      <c r="D349" s="24">
        <v>1</v>
      </c>
      <c r="E349" s="24">
        <v>4</v>
      </c>
      <c r="F349" s="27">
        <v>50.658</v>
      </c>
      <c r="G349" s="27">
        <v>2.814</v>
      </c>
      <c r="H349" s="27">
        <v>13.516</v>
      </c>
      <c r="I349" s="27">
        <v>11.116</v>
      </c>
      <c r="J349" s="27">
        <v>0.172</v>
      </c>
      <c r="K349" s="27">
        <v>7.569</v>
      </c>
      <c r="L349" s="27">
        <v>11.317</v>
      </c>
      <c r="M349" s="27">
        <v>2.34</v>
      </c>
      <c r="N349" s="27">
        <v>0.559</v>
      </c>
      <c r="O349" s="27">
        <v>0.258</v>
      </c>
      <c r="P349" s="27">
        <v>100.319</v>
      </c>
      <c r="Q349" s="23"/>
    </row>
    <row r="350" spans="1:17" ht="14.25">
      <c r="A350" s="23" t="s">
        <v>1543</v>
      </c>
      <c r="B350" s="24">
        <v>64</v>
      </c>
      <c r="C350" s="26">
        <v>36956</v>
      </c>
      <c r="D350" s="24">
        <v>1</v>
      </c>
      <c r="E350" s="24">
        <v>4</v>
      </c>
      <c r="F350" s="27">
        <v>50.661</v>
      </c>
      <c r="G350" s="27">
        <v>2.816</v>
      </c>
      <c r="H350" s="27">
        <v>13.661</v>
      </c>
      <c r="I350" s="27">
        <v>10.705</v>
      </c>
      <c r="J350" s="27">
        <v>0.17</v>
      </c>
      <c r="K350" s="27">
        <v>7.39</v>
      </c>
      <c r="L350" s="27">
        <v>11.295</v>
      </c>
      <c r="M350" s="27">
        <v>2.36</v>
      </c>
      <c r="N350" s="27">
        <v>0.565</v>
      </c>
      <c r="O350" s="27">
        <v>0.334</v>
      </c>
      <c r="P350" s="27">
        <v>99.957</v>
      </c>
      <c r="Q350" s="23"/>
    </row>
    <row r="351" spans="1:17" ht="14.25">
      <c r="A351" s="23" t="s">
        <v>1543</v>
      </c>
      <c r="B351" s="24">
        <v>65</v>
      </c>
      <c r="C351" s="26">
        <v>36956</v>
      </c>
      <c r="D351" s="24">
        <v>1</v>
      </c>
      <c r="E351" s="24">
        <v>4</v>
      </c>
      <c r="F351" s="27">
        <v>50.795</v>
      </c>
      <c r="G351" s="27">
        <v>2.94</v>
      </c>
      <c r="H351" s="27">
        <v>13.558</v>
      </c>
      <c r="I351" s="27">
        <v>11.745</v>
      </c>
      <c r="J351" s="27">
        <v>0.18</v>
      </c>
      <c r="K351" s="27">
        <v>6.163</v>
      </c>
      <c r="L351" s="27">
        <v>11.254</v>
      </c>
      <c r="M351" s="27">
        <v>2.426</v>
      </c>
      <c r="N351" s="27">
        <v>0.561</v>
      </c>
      <c r="O351" s="27">
        <v>0.268</v>
      </c>
      <c r="P351" s="27">
        <v>99.89</v>
      </c>
      <c r="Q351" s="23"/>
    </row>
    <row r="352" spans="1:17" ht="14.25">
      <c r="A352" s="23" t="s">
        <v>1543</v>
      </c>
      <c r="B352" s="24">
        <v>66</v>
      </c>
      <c r="C352" s="26">
        <v>36956</v>
      </c>
      <c r="D352" s="24">
        <v>1</v>
      </c>
      <c r="E352" s="24">
        <v>4</v>
      </c>
      <c r="F352" s="27">
        <v>50.89</v>
      </c>
      <c r="G352" s="27">
        <v>2.98</v>
      </c>
      <c r="H352" s="27">
        <v>13.544</v>
      </c>
      <c r="I352" s="27">
        <v>11.715</v>
      </c>
      <c r="J352" s="27">
        <v>0.247</v>
      </c>
      <c r="K352" s="27">
        <v>6.047</v>
      </c>
      <c r="L352" s="27">
        <v>11.248</v>
      </c>
      <c r="M352" s="27">
        <v>2.317</v>
      </c>
      <c r="N352" s="27">
        <v>0.564</v>
      </c>
      <c r="O352" s="27">
        <v>0.325</v>
      </c>
      <c r="P352" s="27">
        <v>99.877</v>
      </c>
      <c r="Q352" s="23"/>
    </row>
    <row r="353" spans="1:17" ht="14.25">
      <c r="A353" s="23" t="s">
        <v>1543</v>
      </c>
      <c r="B353" s="24">
        <v>67</v>
      </c>
      <c r="C353" s="26">
        <v>36956</v>
      </c>
      <c r="D353" s="24">
        <v>1</v>
      </c>
      <c r="E353" s="24">
        <v>4</v>
      </c>
      <c r="F353" s="27">
        <v>51.074</v>
      </c>
      <c r="G353" s="27">
        <v>3.025</v>
      </c>
      <c r="H353" s="27">
        <v>13.533</v>
      </c>
      <c r="I353" s="27">
        <v>11.619</v>
      </c>
      <c r="J353" s="27">
        <v>0.261</v>
      </c>
      <c r="K353" s="27">
        <v>6.102</v>
      </c>
      <c r="L353" s="27">
        <v>11.231</v>
      </c>
      <c r="M353" s="27">
        <v>2.446</v>
      </c>
      <c r="N353" s="27">
        <v>0.562</v>
      </c>
      <c r="O353" s="27">
        <v>0.314</v>
      </c>
      <c r="P353" s="27">
        <v>100.167</v>
      </c>
      <c r="Q353" s="23"/>
    </row>
    <row r="354" spans="1:17" ht="14.25">
      <c r="A354" s="23" t="s">
        <v>1543</v>
      </c>
      <c r="B354" s="24">
        <v>68</v>
      </c>
      <c r="C354" s="26">
        <v>36956</v>
      </c>
      <c r="D354" s="24">
        <v>1</v>
      </c>
      <c r="E354" s="24">
        <v>4</v>
      </c>
      <c r="F354" s="27">
        <v>50.866</v>
      </c>
      <c r="G354" s="27">
        <v>3.026</v>
      </c>
      <c r="H354" s="27">
        <v>13.68</v>
      </c>
      <c r="I354" s="27">
        <v>11.437</v>
      </c>
      <c r="J354" s="27">
        <v>0.218</v>
      </c>
      <c r="K354" s="27">
        <v>6.145</v>
      </c>
      <c r="L354" s="27">
        <v>11.229</v>
      </c>
      <c r="M354" s="27">
        <v>2.48</v>
      </c>
      <c r="N354" s="27">
        <v>0.575</v>
      </c>
      <c r="O354" s="27">
        <v>0.307</v>
      </c>
      <c r="P354" s="27">
        <v>99.963</v>
      </c>
      <c r="Q354" s="23"/>
    </row>
    <row r="355" spans="1:17" ht="14.25">
      <c r="A355" s="23" t="s">
        <v>1543</v>
      </c>
      <c r="B355" s="24">
        <v>69</v>
      </c>
      <c r="C355" s="26">
        <v>36956</v>
      </c>
      <c r="D355" s="24">
        <v>1</v>
      </c>
      <c r="E355" s="24">
        <v>4</v>
      </c>
      <c r="F355" s="27">
        <v>51.096</v>
      </c>
      <c r="G355" s="27">
        <v>3.001</v>
      </c>
      <c r="H355" s="27">
        <v>13.61</v>
      </c>
      <c r="I355" s="27">
        <v>11.445</v>
      </c>
      <c r="J355" s="27">
        <v>0.223</v>
      </c>
      <c r="K355" s="27">
        <v>6.223</v>
      </c>
      <c r="L355" s="27">
        <v>11.205</v>
      </c>
      <c r="M355" s="27">
        <v>2.35</v>
      </c>
      <c r="N355" s="27">
        <v>0.573</v>
      </c>
      <c r="O355" s="27">
        <v>0.277</v>
      </c>
      <c r="P355" s="27">
        <v>100.003</v>
      </c>
      <c r="Q355" s="23"/>
    </row>
    <row r="356" spans="1:17" ht="14.25">
      <c r="A356" s="23" t="s">
        <v>1543</v>
      </c>
      <c r="B356" s="24">
        <v>70</v>
      </c>
      <c r="C356" s="26">
        <v>36956</v>
      </c>
      <c r="D356" s="24">
        <v>1</v>
      </c>
      <c r="E356" s="24">
        <v>4</v>
      </c>
      <c r="F356" s="27">
        <v>50.651</v>
      </c>
      <c r="G356" s="27">
        <v>2.992</v>
      </c>
      <c r="H356" s="27">
        <v>13.514</v>
      </c>
      <c r="I356" s="27">
        <v>11.427</v>
      </c>
      <c r="J356" s="27">
        <v>0.18</v>
      </c>
      <c r="K356" s="27">
        <v>6.16</v>
      </c>
      <c r="L356" s="27">
        <v>11.234</v>
      </c>
      <c r="M356" s="27">
        <v>2.332</v>
      </c>
      <c r="N356" s="27">
        <v>0.539</v>
      </c>
      <c r="O356" s="27">
        <v>0.325</v>
      </c>
      <c r="P356" s="27">
        <v>99.354</v>
      </c>
      <c r="Q356" s="23"/>
    </row>
    <row r="357" spans="1:17" ht="14.25">
      <c r="A357" s="23" t="s">
        <v>1543</v>
      </c>
      <c r="B357" s="24">
        <v>71</v>
      </c>
      <c r="C357" s="26">
        <v>36956</v>
      </c>
      <c r="D357" s="24">
        <v>1</v>
      </c>
      <c r="E357" s="24">
        <v>4</v>
      </c>
      <c r="F357" s="27">
        <v>51.021</v>
      </c>
      <c r="G357" s="27">
        <v>3.068</v>
      </c>
      <c r="H357" s="27">
        <v>13.677</v>
      </c>
      <c r="I357" s="27">
        <v>11.737</v>
      </c>
      <c r="J357" s="27">
        <v>0.227</v>
      </c>
      <c r="K357" s="27">
        <v>6.303</v>
      </c>
      <c r="L357" s="27">
        <v>11.216</v>
      </c>
      <c r="M357" s="27">
        <v>2.395</v>
      </c>
      <c r="N357" s="27">
        <v>0.553</v>
      </c>
      <c r="O357" s="27">
        <v>0.295</v>
      </c>
      <c r="P357" s="27">
        <v>100.492</v>
      </c>
      <c r="Q357" s="23"/>
    </row>
    <row r="358" spans="1:17" ht="14.25">
      <c r="A358" s="23" t="s">
        <v>1544</v>
      </c>
      <c r="B358" s="24">
        <v>72</v>
      </c>
      <c r="C358" s="26">
        <v>36956</v>
      </c>
      <c r="D358" s="24">
        <v>1</v>
      </c>
      <c r="E358" s="24">
        <v>4</v>
      </c>
      <c r="F358" s="27">
        <v>50.72</v>
      </c>
      <c r="G358" s="27">
        <v>2.751</v>
      </c>
      <c r="H358" s="27">
        <v>13.536</v>
      </c>
      <c r="I358" s="27">
        <v>10.828</v>
      </c>
      <c r="J358" s="27">
        <v>0.223</v>
      </c>
      <c r="K358" s="27">
        <v>7.342</v>
      </c>
      <c r="L358" s="27">
        <v>11.308</v>
      </c>
      <c r="M358" s="27">
        <v>2.307</v>
      </c>
      <c r="N358" s="27">
        <v>0.553</v>
      </c>
      <c r="O358" s="27">
        <v>0.297</v>
      </c>
      <c r="P358" s="27">
        <v>99.865</v>
      </c>
      <c r="Q358" s="23"/>
    </row>
    <row r="359" spans="1:17" ht="14.25">
      <c r="A359" s="23" t="s">
        <v>1544</v>
      </c>
      <c r="B359" s="24">
        <v>73</v>
      </c>
      <c r="C359" s="26">
        <v>36956</v>
      </c>
      <c r="D359" s="24">
        <v>1</v>
      </c>
      <c r="E359" s="24">
        <v>4</v>
      </c>
      <c r="F359" s="27">
        <v>50.939</v>
      </c>
      <c r="G359" s="27">
        <v>2.737</v>
      </c>
      <c r="H359" s="27">
        <v>13.577</v>
      </c>
      <c r="I359" s="27">
        <v>10.502</v>
      </c>
      <c r="J359" s="27">
        <v>0.189</v>
      </c>
      <c r="K359" s="27">
        <v>7.302</v>
      </c>
      <c r="L359" s="27">
        <v>11.201</v>
      </c>
      <c r="M359" s="27">
        <v>2.348</v>
      </c>
      <c r="N359" s="27">
        <v>0.562</v>
      </c>
      <c r="O359" s="27">
        <v>0.296</v>
      </c>
      <c r="P359" s="27">
        <v>99.653</v>
      </c>
      <c r="Q359" s="23"/>
    </row>
    <row r="360" spans="1:17" ht="14.25">
      <c r="A360" s="23" t="s">
        <v>1544</v>
      </c>
      <c r="B360" s="24">
        <v>74</v>
      </c>
      <c r="C360" s="26">
        <v>36956</v>
      </c>
      <c r="D360" s="24">
        <v>1</v>
      </c>
      <c r="E360" s="24">
        <v>4</v>
      </c>
      <c r="F360" s="27">
        <v>50.616</v>
      </c>
      <c r="G360" s="27">
        <v>2.736</v>
      </c>
      <c r="H360" s="27">
        <v>13.751</v>
      </c>
      <c r="I360" s="27">
        <v>10.954</v>
      </c>
      <c r="J360" s="27">
        <v>0.214</v>
      </c>
      <c r="K360" s="27">
        <v>7.166</v>
      </c>
      <c r="L360" s="27">
        <v>11.357</v>
      </c>
      <c r="M360" s="27">
        <v>2.374</v>
      </c>
      <c r="N360" s="27">
        <v>0.568</v>
      </c>
      <c r="O360" s="27">
        <v>0.277</v>
      </c>
      <c r="P360" s="27">
        <v>100.013</v>
      </c>
      <c r="Q360" s="23"/>
    </row>
    <row r="361" spans="1:17" ht="14.25">
      <c r="A361" s="23" t="s">
        <v>1544</v>
      </c>
      <c r="B361" s="24">
        <v>75</v>
      </c>
      <c r="C361" s="26">
        <v>36956</v>
      </c>
      <c r="D361" s="24">
        <v>1</v>
      </c>
      <c r="E361" s="24">
        <v>4</v>
      </c>
      <c r="F361" s="27">
        <v>50.915</v>
      </c>
      <c r="G361" s="27">
        <v>3.037</v>
      </c>
      <c r="H361" s="27">
        <v>13.526</v>
      </c>
      <c r="I361" s="27">
        <v>11.45</v>
      </c>
      <c r="J361" s="27">
        <v>0.2</v>
      </c>
      <c r="K361" s="27">
        <v>6.143</v>
      </c>
      <c r="L361" s="27">
        <v>11.279</v>
      </c>
      <c r="M361" s="27">
        <v>2.464</v>
      </c>
      <c r="N361" s="27">
        <v>0.549</v>
      </c>
      <c r="O361" s="27">
        <v>0.317</v>
      </c>
      <c r="P361" s="27">
        <v>99.88</v>
      </c>
      <c r="Q361" s="23"/>
    </row>
    <row r="362" spans="1:17" ht="14.25">
      <c r="A362" s="23" t="s">
        <v>1544</v>
      </c>
      <c r="B362" s="24">
        <v>76</v>
      </c>
      <c r="C362" s="26">
        <v>36956</v>
      </c>
      <c r="D362" s="24">
        <v>1</v>
      </c>
      <c r="E362" s="24">
        <v>4</v>
      </c>
      <c r="F362" s="27">
        <v>50.908</v>
      </c>
      <c r="G362" s="27">
        <v>2.784</v>
      </c>
      <c r="H362" s="27">
        <v>13.716</v>
      </c>
      <c r="I362" s="27">
        <v>10.738</v>
      </c>
      <c r="J362" s="27">
        <v>0.223</v>
      </c>
      <c r="K362" s="27">
        <v>7.522</v>
      </c>
      <c r="L362" s="27">
        <v>11.199</v>
      </c>
      <c r="M362" s="27">
        <v>2.433</v>
      </c>
      <c r="N362" s="27">
        <v>0.541</v>
      </c>
      <c r="O362" s="27">
        <v>0.309</v>
      </c>
      <c r="P362" s="27">
        <v>100.373</v>
      </c>
      <c r="Q362" s="23"/>
    </row>
    <row r="363" spans="1:17" ht="14.25">
      <c r="A363" s="23" t="s">
        <v>1544</v>
      </c>
      <c r="B363" s="24">
        <v>77</v>
      </c>
      <c r="C363" s="26">
        <v>36956</v>
      </c>
      <c r="D363" s="24">
        <v>1</v>
      </c>
      <c r="E363" s="24">
        <v>4</v>
      </c>
      <c r="F363" s="27">
        <v>50.487</v>
      </c>
      <c r="G363" s="27">
        <v>2.693</v>
      </c>
      <c r="H363" s="27">
        <v>13.656</v>
      </c>
      <c r="I363" s="27">
        <v>10.843</v>
      </c>
      <c r="J363" s="27">
        <v>0.214</v>
      </c>
      <c r="K363" s="27">
        <v>7.657</v>
      </c>
      <c r="L363" s="27">
        <v>11.33</v>
      </c>
      <c r="M363" s="27">
        <v>2.359</v>
      </c>
      <c r="N363" s="27">
        <v>0.534</v>
      </c>
      <c r="O363" s="27">
        <v>0.277</v>
      </c>
      <c r="P363" s="27">
        <v>100.05</v>
      </c>
      <c r="Q363" s="23"/>
    </row>
    <row r="364" spans="1:17" ht="14.25">
      <c r="A364" s="23" t="s">
        <v>1544</v>
      </c>
      <c r="B364" s="24">
        <v>78</v>
      </c>
      <c r="C364" s="26">
        <v>36956</v>
      </c>
      <c r="D364" s="24">
        <v>1</v>
      </c>
      <c r="E364" s="24">
        <v>4</v>
      </c>
      <c r="F364" s="27">
        <v>51.158</v>
      </c>
      <c r="G364" s="27">
        <v>2.705</v>
      </c>
      <c r="H364" s="27">
        <v>13.656</v>
      </c>
      <c r="I364" s="27">
        <v>10.784</v>
      </c>
      <c r="J364" s="27">
        <v>0.231</v>
      </c>
      <c r="K364" s="27">
        <v>7.728</v>
      </c>
      <c r="L364" s="27">
        <v>11.344</v>
      </c>
      <c r="M364" s="27">
        <v>2.363</v>
      </c>
      <c r="N364" s="27">
        <v>0.576</v>
      </c>
      <c r="O364" s="27">
        <v>0.303</v>
      </c>
      <c r="P364" s="27">
        <v>100.848</v>
      </c>
      <c r="Q364" s="23"/>
    </row>
    <row r="365" spans="1:17" ht="14.25">
      <c r="A365" s="23" t="s">
        <v>1544</v>
      </c>
      <c r="B365" s="24">
        <v>79</v>
      </c>
      <c r="C365" s="26">
        <v>36956</v>
      </c>
      <c r="D365" s="24">
        <v>1</v>
      </c>
      <c r="E365" s="24">
        <v>4</v>
      </c>
      <c r="F365" s="27">
        <v>50.64</v>
      </c>
      <c r="G365" s="27">
        <v>2.73</v>
      </c>
      <c r="H365" s="27">
        <v>13.68</v>
      </c>
      <c r="I365" s="27">
        <v>10.902</v>
      </c>
      <c r="J365" s="27">
        <v>0.183</v>
      </c>
      <c r="K365" s="27">
        <v>7.503</v>
      </c>
      <c r="L365" s="27">
        <v>11.34</v>
      </c>
      <c r="M365" s="27">
        <v>2.46</v>
      </c>
      <c r="N365" s="27">
        <v>0.576</v>
      </c>
      <c r="O365" s="27">
        <v>0.277</v>
      </c>
      <c r="P365" s="27">
        <v>100.291</v>
      </c>
      <c r="Q365" s="23"/>
    </row>
    <row r="366" spans="1:17" ht="14.25">
      <c r="A366" s="23" t="s">
        <v>1544</v>
      </c>
      <c r="B366" s="24">
        <v>80</v>
      </c>
      <c r="C366" s="26">
        <v>36956</v>
      </c>
      <c r="D366" s="24">
        <v>1</v>
      </c>
      <c r="E366" s="24">
        <v>4</v>
      </c>
      <c r="F366" s="27">
        <v>50.851</v>
      </c>
      <c r="G366" s="27">
        <v>2.932</v>
      </c>
      <c r="H366" s="27">
        <v>13.483</v>
      </c>
      <c r="I366" s="27">
        <v>11.686</v>
      </c>
      <c r="J366" s="27">
        <v>0.242</v>
      </c>
      <c r="K366" s="27">
        <v>6.132</v>
      </c>
      <c r="L366" s="27">
        <v>11.255</v>
      </c>
      <c r="M366" s="27">
        <v>2.404</v>
      </c>
      <c r="N366" s="27">
        <v>0.555</v>
      </c>
      <c r="O366" s="27">
        <v>0.28</v>
      </c>
      <c r="P366" s="27">
        <v>99.82</v>
      </c>
      <c r="Q366" s="23"/>
    </row>
    <row r="367" spans="1:17" ht="14.25">
      <c r="A367" s="23" t="s">
        <v>1544</v>
      </c>
      <c r="B367" s="24">
        <v>81</v>
      </c>
      <c r="C367" s="26">
        <v>36956</v>
      </c>
      <c r="D367" s="24">
        <v>1</v>
      </c>
      <c r="E367" s="24">
        <v>4</v>
      </c>
      <c r="F367" s="27">
        <v>51.327</v>
      </c>
      <c r="G367" s="27">
        <v>2.56</v>
      </c>
      <c r="H367" s="27">
        <v>13.647</v>
      </c>
      <c r="I367" s="27">
        <v>10.655</v>
      </c>
      <c r="J367" s="27">
        <v>0.236</v>
      </c>
      <c r="K367" s="27">
        <v>7.295</v>
      </c>
      <c r="L367" s="27">
        <v>11.243</v>
      </c>
      <c r="M367" s="27">
        <v>2.427</v>
      </c>
      <c r="N367" s="27">
        <v>0.568</v>
      </c>
      <c r="O367" s="27">
        <v>0.314</v>
      </c>
      <c r="P367" s="27">
        <v>100.272</v>
      </c>
      <c r="Q367" s="23"/>
    </row>
    <row r="368" spans="1:17" ht="14.25">
      <c r="A368" s="23" t="s">
        <v>1544</v>
      </c>
      <c r="B368" s="24">
        <v>82</v>
      </c>
      <c r="C368" s="26">
        <v>36956</v>
      </c>
      <c r="D368" s="24">
        <v>1</v>
      </c>
      <c r="E368" s="24">
        <v>4</v>
      </c>
      <c r="F368" s="27">
        <v>50.715</v>
      </c>
      <c r="G368" s="27">
        <v>2.786</v>
      </c>
      <c r="H368" s="27">
        <v>13.449</v>
      </c>
      <c r="I368" s="27">
        <v>10.908</v>
      </c>
      <c r="J368" s="27">
        <v>0.232</v>
      </c>
      <c r="K368" s="27">
        <v>7.37</v>
      </c>
      <c r="L368" s="27">
        <v>11.366</v>
      </c>
      <c r="M368" s="27">
        <v>2.277</v>
      </c>
      <c r="N368" s="27">
        <v>0.538</v>
      </c>
      <c r="O368" s="27">
        <v>0.299</v>
      </c>
      <c r="P368" s="27">
        <v>99.94</v>
      </c>
      <c r="Q368" s="23"/>
    </row>
    <row r="369" spans="1:17" ht="14.25">
      <c r="A369" s="23" t="s">
        <v>1544</v>
      </c>
      <c r="B369" s="24">
        <v>83</v>
      </c>
      <c r="C369" s="26">
        <v>36956</v>
      </c>
      <c r="D369" s="24">
        <v>1</v>
      </c>
      <c r="E369" s="24">
        <v>4</v>
      </c>
      <c r="F369" s="27">
        <v>50.731</v>
      </c>
      <c r="G369" s="27">
        <v>2.736</v>
      </c>
      <c r="H369" s="27">
        <v>13.577</v>
      </c>
      <c r="I369" s="27">
        <v>10.699</v>
      </c>
      <c r="J369" s="27">
        <v>0.188</v>
      </c>
      <c r="K369" s="27">
        <v>7.306</v>
      </c>
      <c r="L369" s="27">
        <v>11.31</v>
      </c>
      <c r="M369" s="27">
        <v>2.328</v>
      </c>
      <c r="N369" s="27">
        <v>0.566</v>
      </c>
      <c r="O369" s="27">
        <v>0.296</v>
      </c>
      <c r="P369" s="27">
        <v>99.737</v>
      </c>
      <c r="Q369" s="23"/>
    </row>
    <row r="370" spans="1:17" ht="14.25">
      <c r="A370" s="23" t="s">
        <v>1544</v>
      </c>
      <c r="B370" s="24">
        <v>84</v>
      </c>
      <c r="C370" s="26">
        <v>36956</v>
      </c>
      <c r="D370" s="24">
        <v>1</v>
      </c>
      <c r="E370" s="24">
        <v>4</v>
      </c>
      <c r="F370" s="27">
        <v>50.897</v>
      </c>
      <c r="G370" s="27">
        <v>2.712</v>
      </c>
      <c r="H370" s="27">
        <v>13.431</v>
      </c>
      <c r="I370" s="27">
        <v>10.747</v>
      </c>
      <c r="J370" s="27">
        <v>0.197</v>
      </c>
      <c r="K370" s="27">
        <v>7.316</v>
      </c>
      <c r="L370" s="27">
        <v>11.341</v>
      </c>
      <c r="M370" s="27">
        <v>2.399</v>
      </c>
      <c r="N370" s="27">
        <v>0.553</v>
      </c>
      <c r="O370" s="27">
        <v>0.3</v>
      </c>
      <c r="P370" s="27">
        <v>99.893</v>
      </c>
      <c r="Q370" s="23"/>
    </row>
    <row r="371" spans="1:17" ht="14.25">
      <c r="A371" s="23" t="s">
        <v>1545</v>
      </c>
      <c r="B371" s="24">
        <v>85</v>
      </c>
      <c r="C371" s="26">
        <v>36956</v>
      </c>
      <c r="D371" s="24">
        <v>1</v>
      </c>
      <c r="E371" s="24">
        <v>4</v>
      </c>
      <c r="F371" s="27">
        <v>50.958</v>
      </c>
      <c r="G371" s="27">
        <v>3.03</v>
      </c>
      <c r="H371" s="27">
        <v>13.501</v>
      </c>
      <c r="I371" s="27">
        <v>11.68</v>
      </c>
      <c r="J371" s="27">
        <v>0.202</v>
      </c>
      <c r="K371" s="27">
        <v>6.15</v>
      </c>
      <c r="L371" s="27">
        <v>11.24</v>
      </c>
      <c r="M371" s="27">
        <v>2.462</v>
      </c>
      <c r="N371" s="27">
        <v>0.593</v>
      </c>
      <c r="O371" s="27">
        <v>0.322</v>
      </c>
      <c r="P371" s="27">
        <v>100.138</v>
      </c>
      <c r="Q371" s="23"/>
    </row>
    <row r="372" spans="1:17" ht="14.25">
      <c r="A372" s="23" t="s">
        <v>1545</v>
      </c>
      <c r="B372" s="24">
        <v>86</v>
      </c>
      <c r="C372" s="26">
        <v>36956</v>
      </c>
      <c r="D372" s="24">
        <v>1</v>
      </c>
      <c r="E372" s="24">
        <v>4</v>
      </c>
      <c r="F372" s="27">
        <v>50.752</v>
      </c>
      <c r="G372" s="27">
        <v>3.092</v>
      </c>
      <c r="H372" s="27">
        <v>13.633</v>
      </c>
      <c r="I372" s="27">
        <v>11.549</v>
      </c>
      <c r="J372" s="27">
        <v>0.171</v>
      </c>
      <c r="K372" s="27">
        <v>6.129</v>
      </c>
      <c r="L372" s="27">
        <v>11.263</v>
      </c>
      <c r="M372" s="27">
        <v>2.347</v>
      </c>
      <c r="N372" s="27">
        <v>0.563</v>
      </c>
      <c r="O372" s="27">
        <v>0.339</v>
      </c>
      <c r="P372" s="27">
        <v>99.838</v>
      </c>
      <c r="Q372" s="23"/>
    </row>
    <row r="373" spans="1:17" ht="14.25">
      <c r="A373" s="23" t="s">
        <v>1545</v>
      </c>
      <c r="B373" s="24">
        <v>87</v>
      </c>
      <c r="C373" s="26">
        <v>36956</v>
      </c>
      <c r="D373" s="24">
        <v>1</v>
      </c>
      <c r="E373" s="24">
        <v>4</v>
      </c>
      <c r="F373" s="27">
        <v>50.949</v>
      </c>
      <c r="G373" s="27">
        <v>3.007</v>
      </c>
      <c r="H373" s="27">
        <v>13.416</v>
      </c>
      <c r="I373" s="27">
        <v>11.593</v>
      </c>
      <c r="J373" s="27">
        <v>0.227</v>
      </c>
      <c r="K373" s="27">
        <v>6.315</v>
      </c>
      <c r="L373" s="27">
        <v>11.298</v>
      </c>
      <c r="M373" s="27">
        <v>2.44</v>
      </c>
      <c r="N373" s="27">
        <v>0.589</v>
      </c>
      <c r="O373" s="27">
        <v>0.308</v>
      </c>
      <c r="P373" s="27">
        <v>100.142</v>
      </c>
      <c r="Q373" s="23"/>
    </row>
    <row r="374" spans="1:17" ht="14.25">
      <c r="A374" s="23" t="s">
        <v>1545</v>
      </c>
      <c r="B374" s="24">
        <v>88</v>
      </c>
      <c r="C374" s="26">
        <v>36956</v>
      </c>
      <c r="D374" s="24">
        <v>1</v>
      </c>
      <c r="E374" s="24">
        <v>4</v>
      </c>
      <c r="F374" s="27">
        <v>50.62</v>
      </c>
      <c r="G374" s="27">
        <v>2.703</v>
      </c>
      <c r="H374" s="27">
        <v>13.655</v>
      </c>
      <c r="I374" s="27">
        <v>10.781</v>
      </c>
      <c r="J374" s="27">
        <v>0.244</v>
      </c>
      <c r="K374" s="27">
        <v>7.502</v>
      </c>
      <c r="L374" s="27">
        <v>11.433</v>
      </c>
      <c r="M374" s="27">
        <v>2.419</v>
      </c>
      <c r="N374" s="27">
        <v>0.553</v>
      </c>
      <c r="O374" s="27">
        <v>0.286</v>
      </c>
      <c r="P374" s="27">
        <v>100.196</v>
      </c>
      <c r="Q374" s="23"/>
    </row>
    <row r="375" spans="1:17" ht="14.25">
      <c r="A375" s="23" t="s">
        <v>1545</v>
      </c>
      <c r="B375" s="24">
        <v>89</v>
      </c>
      <c r="C375" s="26">
        <v>36956</v>
      </c>
      <c r="D375" s="24">
        <v>1</v>
      </c>
      <c r="E375" s="24">
        <v>4</v>
      </c>
      <c r="F375" s="27">
        <v>50.665</v>
      </c>
      <c r="G375" s="27">
        <v>2.77</v>
      </c>
      <c r="H375" s="27">
        <v>13.485</v>
      </c>
      <c r="I375" s="27">
        <v>10.751</v>
      </c>
      <c r="J375" s="27">
        <v>0.185</v>
      </c>
      <c r="K375" s="27">
        <v>7.682</v>
      </c>
      <c r="L375" s="27">
        <v>11.397</v>
      </c>
      <c r="M375" s="27">
        <v>2.412</v>
      </c>
      <c r="N375" s="27">
        <v>0.585</v>
      </c>
      <c r="O375" s="27">
        <v>0.27</v>
      </c>
      <c r="P375" s="27">
        <v>100.202</v>
      </c>
      <c r="Q375" s="23"/>
    </row>
    <row r="376" spans="1:17" ht="14.25">
      <c r="A376" s="23" t="s">
        <v>1545</v>
      </c>
      <c r="B376" s="24">
        <v>90</v>
      </c>
      <c r="C376" s="26">
        <v>36956</v>
      </c>
      <c r="D376" s="24">
        <v>1</v>
      </c>
      <c r="E376" s="24">
        <v>4</v>
      </c>
      <c r="F376" s="27">
        <v>50.941</v>
      </c>
      <c r="G376" s="27">
        <v>2.685</v>
      </c>
      <c r="H376" s="27">
        <v>13.605</v>
      </c>
      <c r="I376" s="27">
        <v>10.856</v>
      </c>
      <c r="J376" s="27">
        <v>0.209</v>
      </c>
      <c r="K376" s="27">
        <v>7.681</v>
      </c>
      <c r="L376" s="27">
        <v>11.31</v>
      </c>
      <c r="M376" s="27">
        <v>2.385</v>
      </c>
      <c r="N376" s="27">
        <v>0.561</v>
      </c>
      <c r="O376" s="27">
        <v>0.328</v>
      </c>
      <c r="P376" s="27">
        <v>100.561</v>
      </c>
      <c r="Q376" s="23"/>
    </row>
    <row r="377" spans="1:17" ht="14.25">
      <c r="A377" s="23" t="s">
        <v>1545</v>
      </c>
      <c r="B377" s="24">
        <v>91</v>
      </c>
      <c r="C377" s="26">
        <v>36956</v>
      </c>
      <c r="D377" s="24">
        <v>1</v>
      </c>
      <c r="E377" s="24">
        <v>4</v>
      </c>
      <c r="F377" s="27">
        <v>50.561</v>
      </c>
      <c r="G377" s="27">
        <v>2.735</v>
      </c>
      <c r="H377" s="27">
        <v>13.561</v>
      </c>
      <c r="I377" s="27">
        <v>10.558</v>
      </c>
      <c r="J377" s="27">
        <v>0.205</v>
      </c>
      <c r="K377" s="27">
        <v>7.658</v>
      </c>
      <c r="L377" s="27">
        <v>11.325</v>
      </c>
      <c r="M377" s="27">
        <v>2.392</v>
      </c>
      <c r="N377" s="27">
        <v>0.58</v>
      </c>
      <c r="O377" s="27">
        <v>0.343</v>
      </c>
      <c r="P377" s="27">
        <v>99.918</v>
      </c>
      <c r="Q377" s="23"/>
    </row>
    <row r="378" spans="1:17" ht="14.25">
      <c r="A378" s="23" t="s">
        <v>1545</v>
      </c>
      <c r="B378" s="24">
        <v>92</v>
      </c>
      <c r="C378" s="26">
        <v>36956</v>
      </c>
      <c r="D378" s="24">
        <v>1</v>
      </c>
      <c r="E378" s="24">
        <v>4</v>
      </c>
      <c r="F378" s="27">
        <v>50.68</v>
      </c>
      <c r="G378" s="27">
        <v>2.94</v>
      </c>
      <c r="H378" s="27">
        <v>13.326</v>
      </c>
      <c r="I378" s="27">
        <v>11.322</v>
      </c>
      <c r="J378" s="27">
        <v>0.22</v>
      </c>
      <c r="K378" s="27">
        <v>6.254</v>
      </c>
      <c r="L378" s="27">
        <v>11.231</v>
      </c>
      <c r="M378" s="27">
        <v>2.443</v>
      </c>
      <c r="N378" s="27">
        <v>0.584</v>
      </c>
      <c r="O378" s="27">
        <v>0.334</v>
      </c>
      <c r="P378" s="27">
        <v>99.334</v>
      </c>
      <c r="Q378" s="23"/>
    </row>
    <row r="379" spans="1:17" ht="14.25">
      <c r="A379" s="23" t="s">
        <v>1545</v>
      </c>
      <c r="B379" s="24">
        <v>93</v>
      </c>
      <c r="C379" s="26">
        <v>36956</v>
      </c>
      <c r="D379" s="24">
        <v>1</v>
      </c>
      <c r="E379" s="24">
        <v>4</v>
      </c>
      <c r="F379" s="27">
        <v>50.699</v>
      </c>
      <c r="G379" s="27">
        <v>2.737</v>
      </c>
      <c r="H379" s="27">
        <v>13.618</v>
      </c>
      <c r="I379" s="27">
        <v>10.912</v>
      </c>
      <c r="J379" s="27">
        <v>0.157</v>
      </c>
      <c r="K379" s="27">
        <v>7.272</v>
      </c>
      <c r="L379" s="27">
        <v>11.436</v>
      </c>
      <c r="M379" s="27">
        <v>2.483</v>
      </c>
      <c r="N379" s="27">
        <v>0.551</v>
      </c>
      <c r="O379" s="27">
        <v>0.317</v>
      </c>
      <c r="P379" s="27">
        <v>100.182</v>
      </c>
      <c r="Q379" s="23"/>
    </row>
    <row r="380" spans="1:17" ht="14.25">
      <c r="A380" s="23" t="s">
        <v>1545</v>
      </c>
      <c r="B380" s="24">
        <v>94</v>
      </c>
      <c r="C380" s="26">
        <v>36956</v>
      </c>
      <c r="D380" s="24">
        <v>1</v>
      </c>
      <c r="E380" s="24">
        <v>4</v>
      </c>
      <c r="F380" s="27">
        <v>50.993</v>
      </c>
      <c r="G380" s="27">
        <v>3.089</v>
      </c>
      <c r="H380" s="27">
        <v>13.692</v>
      </c>
      <c r="I380" s="27">
        <v>11.509</v>
      </c>
      <c r="J380" s="27">
        <v>0.231</v>
      </c>
      <c r="K380" s="27">
        <v>6.061</v>
      </c>
      <c r="L380" s="27">
        <v>11.315</v>
      </c>
      <c r="M380" s="27">
        <v>2.382</v>
      </c>
      <c r="N380" s="27">
        <v>0.563</v>
      </c>
      <c r="O380" s="27">
        <v>0.321</v>
      </c>
      <c r="P380" s="27">
        <v>100.156</v>
      </c>
      <c r="Q380" s="23"/>
    </row>
    <row r="381" spans="1:17" ht="14.25">
      <c r="A381" s="23" t="s">
        <v>1545</v>
      </c>
      <c r="B381" s="24">
        <v>95</v>
      </c>
      <c r="C381" s="26">
        <v>36956</v>
      </c>
      <c r="D381" s="24">
        <v>1</v>
      </c>
      <c r="E381" s="24">
        <v>4</v>
      </c>
      <c r="F381" s="27">
        <v>50.85</v>
      </c>
      <c r="G381" s="27">
        <v>2.785</v>
      </c>
      <c r="H381" s="27">
        <v>13.716</v>
      </c>
      <c r="I381" s="27">
        <v>10.65</v>
      </c>
      <c r="J381" s="27">
        <v>0.215</v>
      </c>
      <c r="K381" s="27">
        <v>7.223</v>
      </c>
      <c r="L381" s="27">
        <v>11.351</v>
      </c>
      <c r="M381" s="27">
        <v>2.407</v>
      </c>
      <c r="N381" s="27">
        <v>0.551</v>
      </c>
      <c r="O381" s="27">
        <v>0.329</v>
      </c>
      <c r="P381" s="27">
        <v>100.077</v>
      </c>
      <c r="Q381" s="23"/>
    </row>
    <row r="382" spans="1:17" ht="14.25">
      <c r="A382" s="23" t="s">
        <v>1545</v>
      </c>
      <c r="B382" s="24">
        <v>96</v>
      </c>
      <c r="C382" s="26">
        <v>36956</v>
      </c>
      <c r="D382" s="24">
        <v>1</v>
      </c>
      <c r="E382" s="24">
        <v>4</v>
      </c>
      <c r="F382" s="27">
        <v>50.759</v>
      </c>
      <c r="G382" s="27">
        <v>2.762</v>
      </c>
      <c r="H382" s="27">
        <v>13.665</v>
      </c>
      <c r="I382" s="27">
        <v>10.798</v>
      </c>
      <c r="J382" s="27">
        <v>0.198</v>
      </c>
      <c r="K382" s="27">
        <v>7.245</v>
      </c>
      <c r="L382" s="27">
        <v>11.327</v>
      </c>
      <c r="M382" s="27">
        <v>2.308</v>
      </c>
      <c r="N382" s="27">
        <v>0.589</v>
      </c>
      <c r="O382" s="27">
        <v>0.317</v>
      </c>
      <c r="P382" s="27">
        <v>99.968</v>
      </c>
      <c r="Q382" s="23"/>
    </row>
    <row r="383" spans="1:17" ht="14.25">
      <c r="A383" s="23" t="s">
        <v>1545</v>
      </c>
      <c r="B383" s="24">
        <v>97</v>
      </c>
      <c r="C383" s="26">
        <v>36956</v>
      </c>
      <c r="D383" s="24">
        <v>1</v>
      </c>
      <c r="E383" s="24">
        <v>4</v>
      </c>
      <c r="F383" s="27">
        <v>50.97</v>
      </c>
      <c r="G383" s="27">
        <v>2.913</v>
      </c>
      <c r="H383" s="27">
        <v>13.855</v>
      </c>
      <c r="I383" s="27">
        <v>10.901</v>
      </c>
      <c r="J383" s="27">
        <v>0.219</v>
      </c>
      <c r="K383" s="27">
        <v>6.455</v>
      </c>
      <c r="L383" s="27">
        <v>11.482</v>
      </c>
      <c r="M383" s="27">
        <v>2.118</v>
      </c>
      <c r="N383" s="27">
        <v>0.541</v>
      </c>
      <c r="O383" s="27">
        <v>0.281</v>
      </c>
      <c r="P383" s="27">
        <v>99.735</v>
      </c>
      <c r="Q383" s="23"/>
    </row>
    <row r="384" spans="1:17" ht="14.25">
      <c r="A384" s="23" t="s">
        <v>1545</v>
      </c>
      <c r="B384" s="24">
        <v>98</v>
      </c>
      <c r="C384" s="26">
        <v>36956</v>
      </c>
      <c r="D384" s="24">
        <v>1</v>
      </c>
      <c r="E384" s="24">
        <v>4</v>
      </c>
      <c r="F384" s="27">
        <v>50.92</v>
      </c>
      <c r="G384" s="27">
        <v>2.921</v>
      </c>
      <c r="H384" s="27">
        <v>13.677</v>
      </c>
      <c r="I384" s="27">
        <v>11.434</v>
      </c>
      <c r="J384" s="27">
        <v>0.239</v>
      </c>
      <c r="K384" s="27">
        <v>6.19</v>
      </c>
      <c r="L384" s="27">
        <v>11.313</v>
      </c>
      <c r="M384" s="27">
        <v>2.448</v>
      </c>
      <c r="N384" s="27">
        <v>0.598</v>
      </c>
      <c r="O384" s="27">
        <v>0.277</v>
      </c>
      <c r="P384" s="27">
        <v>100.017</v>
      </c>
      <c r="Q384" s="23"/>
    </row>
    <row r="385" spans="1:17" ht="14.25">
      <c r="A385" s="23" t="s">
        <v>1545</v>
      </c>
      <c r="B385" s="24">
        <v>99</v>
      </c>
      <c r="C385" s="26">
        <v>36956</v>
      </c>
      <c r="D385" s="24">
        <v>1</v>
      </c>
      <c r="E385" s="24">
        <v>4</v>
      </c>
      <c r="F385" s="27">
        <v>50.87</v>
      </c>
      <c r="G385" s="27">
        <v>2.669</v>
      </c>
      <c r="H385" s="27">
        <v>13.794</v>
      </c>
      <c r="I385" s="27">
        <v>10.855</v>
      </c>
      <c r="J385" s="27">
        <v>0.238</v>
      </c>
      <c r="K385" s="27">
        <v>7.368</v>
      </c>
      <c r="L385" s="27">
        <v>11.367</v>
      </c>
      <c r="M385" s="27">
        <v>2.373</v>
      </c>
      <c r="N385" s="27">
        <v>0.557</v>
      </c>
      <c r="O385" s="27">
        <v>0.264</v>
      </c>
      <c r="P385" s="27">
        <v>100.355</v>
      </c>
      <c r="Q385" s="23"/>
    </row>
    <row r="386" spans="1:17" ht="14.25">
      <c r="A386" s="23" t="s">
        <v>1545</v>
      </c>
      <c r="B386" s="24">
        <v>100</v>
      </c>
      <c r="C386" s="26">
        <v>36956</v>
      </c>
      <c r="D386" s="24">
        <v>1</v>
      </c>
      <c r="E386" s="24">
        <v>4</v>
      </c>
      <c r="F386" s="27">
        <v>51.216</v>
      </c>
      <c r="G386" s="27">
        <v>2.832</v>
      </c>
      <c r="H386" s="27">
        <v>14.056</v>
      </c>
      <c r="I386" s="27">
        <v>11.309</v>
      </c>
      <c r="J386" s="27">
        <v>0.221</v>
      </c>
      <c r="K386" s="27">
        <v>6.526</v>
      </c>
      <c r="L386" s="27">
        <v>11.492</v>
      </c>
      <c r="M386" s="27">
        <v>2.333</v>
      </c>
      <c r="N386" s="27">
        <v>0.555</v>
      </c>
      <c r="O386" s="27">
        <v>0.273</v>
      </c>
      <c r="P386" s="27">
        <v>100.813</v>
      </c>
      <c r="Q386" s="23"/>
    </row>
    <row r="387" spans="6:16" ht="14.25"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</sheetData>
  <sheetProtection/>
  <mergeCells count="2">
    <mergeCell ref="A1:Q1"/>
    <mergeCell ref="A2:Q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rhelz</dc:creator>
  <cp:keywords/>
  <dc:description/>
  <cp:lastModifiedBy>cyknutson</cp:lastModifiedBy>
  <cp:lastPrinted>2013-07-18T18:58:00Z</cp:lastPrinted>
  <dcterms:created xsi:type="dcterms:W3CDTF">2013-02-15T19:24:03Z</dcterms:created>
  <dcterms:modified xsi:type="dcterms:W3CDTF">2014-05-27T12:05:45Z</dcterms:modified>
  <cp:category/>
  <cp:version/>
  <cp:contentType/>
  <cp:contentStatus/>
</cp:coreProperties>
</file>