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15" yWindow="525" windowWidth="23895" windowHeight="10365" activeTab="1"/>
  </bookViews>
  <sheets>
    <sheet name="1" sheetId="4" r:id="rId1"/>
    <sheet name="2 " sheetId="7" r:id="rId2"/>
    <sheet name="3 " sheetId="8" r:id="rId3"/>
    <sheet name="4" sheetId="3" r:id="rId4"/>
  </sheets>
  <calcPr calcId="145621"/>
</workbook>
</file>

<file path=xl/calcChain.xml><?xml version="1.0" encoding="utf-8"?>
<calcChain xmlns="http://schemas.openxmlformats.org/spreadsheetml/2006/main">
  <c r="P233" i="8" l="1"/>
  <c r="O233" i="8"/>
  <c r="P214" i="8"/>
  <c r="O214" i="8"/>
  <c r="P195" i="8"/>
  <c r="O195" i="8"/>
  <c r="P171" i="8"/>
  <c r="O171" i="8"/>
  <c r="P152" i="8"/>
  <c r="O152" i="8"/>
  <c r="P132" i="8"/>
  <c r="O132" i="8"/>
  <c r="P112" i="8"/>
  <c r="O112" i="8"/>
  <c r="P100" i="8"/>
  <c r="O100" i="8"/>
  <c r="P81" i="8"/>
  <c r="O81" i="8"/>
  <c r="P64" i="8"/>
  <c r="O64" i="8"/>
  <c r="P45" i="8"/>
  <c r="O45" i="8"/>
  <c r="P22" i="8"/>
  <c r="O22" i="8"/>
  <c r="D198" i="7" l="1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197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80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58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41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23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05" i="7"/>
  <c r="D96" i="7"/>
  <c r="D97" i="7"/>
  <c r="D98" i="7"/>
  <c r="D99" i="7"/>
  <c r="D100" i="7"/>
  <c r="D101" i="7"/>
  <c r="D102" i="7"/>
  <c r="D95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78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46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25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8" i="7"/>
</calcChain>
</file>

<file path=xl/sharedStrings.xml><?xml version="1.0" encoding="utf-8"?>
<sst xmlns="http://schemas.openxmlformats.org/spreadsheetml/2006/main" count="582" uniqueCount="295">
  <si>
    <t>Crystal</t>
  </si>
  <si>
    <t>Y</t>
  </si>
  <si>
    <t>La</t>
  </si>
  <si>
    <t>Ce</t>
  </si>
  <si>
    <t>Nd</t>
  </si>
  <si>
    <t>Sm</t>
  </si>
  <si>
    <t>Eu</t>
  </si>
  <si>
    <t>Gd</t>
  </si>
  <si>
    <t>Dy</t>
  </si>
  <si>
    <t>Er</t>
  </si>
  <si>
    <t>Yb</t>
  </si>
  <si>
    <t>Hf</t>
  </si>
  <si>
    <r>
      <rPr>
        <vertAlign val="superscript"/>
        <sz val="11"/>
        <color theme="1"/>
        <rFont val="Calibri"/>
        <family val="2"/>
        <scheme val="minor"/>
      </rPr>
      <t>48</t>
    </r>
    <r>
      <rPr>
        <sz val="11"/>
        <color theme="1"/>
        <rFont val="Calibri"/>
        <family val="2"/>
        <scheme val="minor"/>
      </rPr>
      <t>Ti</t>
    </r>
  </si>
  <si>
    <r>
      <t>Temp (</t>
    </r>
    <r>
      <rPr>
        <sz val="11"/>
        <color theme="1"/>
        <rFont val="Arial"/>
        <family val="2"/>
      </rPr>
      <t>°</t>
    </r>
    <r>
      <rPr>
        <sz val="11"/>
        <color theme="1"/>
        <rFont val="Calibri"/>
        <family val="2"/>
      </rPr>
      <t>C)</t>
    </r>
  </si>
  <si>
    <t>(ppm)</t>
  </si>
  <si>
    <t>01RT-5</t>
  </si>
  <si>
    <t>01RT-12</t>
  </si>
  <si>
    <t>01RT-8</t>
  </si>
  <si>
    <t>01RT-2</t>
  </si>
  <si>
    <t>01RT-14</t>
  </si>
  <si>
    <t>01RT-15</t>
  </si>
  <si>
    <t>01RT-7</t>
  </si>
  <si>
    <t>01RT-10</t>
  </si>
  <si>
    <t>01RT-3</t>
  </si>
  <si>
    <t>01RT-4</t>
  </si>
  <si>
    <t>01RT-11</t>
  </si>
  <si>
    <t>01RT-13</t>
  </si>
  <si>
    <t>01RT-6</t>
  </si>
  <si>
    <t>01RT-1</t>
  </si>
  <si>
    <t>12WA11RT - Snow Ridge</t>
  </si>
  <si>
    <t>11RT-3</t>
  </si>
  <si>
    <t>11RT-11</t>
  </si>
  <si>
    <t>11RT-4</t>
  </si>
  <si>
    <t>11RT-10</t>
  </si>
  <si>
    <t>11RT-8</t>
  </si>
  <si>
    <t>11RT-6</t>
  </si>
  <si>
    <t>11RT-14</t>
  </si>
  <si>
    <t>11RT-15</t>
  </si>
  <si>
    <t>11RT-9</t>
  </si>
  <si>
    <t>11RT-2</t>
  </si>
  <si>
    <t>11RT-7</t>
  </si>
  <si>
    <t>11RT-1</t>
  </si>
  <si>
    <t>11RT-12</t>
  </si>
  <si>
    <t>11RT-5</t>
  </si>
  <si>
    <t>12WA27RT - Jimmy Lake</t>
  </si>
  <si>
    <t>27RT-12</t>
  </si>
  <si>
    <t>27RT-14</t>
  </si>
  <si>
    <t>27RT-10</t>
  </si>
  <si>
    <t>27RT-11</t>
  </si>
  <si>
    <t>27RT-15</t>
  </si>
  <si>
    <t>27RT-8</t>
  </si>
  <si>
    <t>27RT-9</t>
  </si>
  <si>
    <t>27RT-13</t>
  </si>
  <si>
    <t>27RT-7</t>
  </si>
  <si>
    <t>33RT-7</t>
  </si>
  <si>
    <t>33RT-10</t>
  </si>
  <si>
    <t>33RT-12</t>
  </si>
  <si>
    <t>33RT-9</t>
  </si>
  <si>
    <t>33RT-8</t>
  </si>
  <si>
    <t>33RT-1</t>
  </si>
  <si>
    <t>33RT-15</t>
  </si>
  <si>
    <t>33RT-3</t>
  </si>
  <si>
    <t>33RT-6</t>
  </si>
  <si>
    <t>33RT-11</t>
  </si>
  <si>
    <t>33RT-14</t>
  </si>
  <si>
    <t>33RT-5</t>
  </si>
  <si>
    <t>33RT-13</t>
  </si>
  <si>
    <t>33RT-2</t>
  </si>
  <si>
    <t>12WA17RT - Terra diorite</t>
  </si>
  <si>
    <t>17RT-4</t>
  </si>
  <si>
    <t>17RT-5</t>
  </si>
  <si>
    <t>17RT-14</t>
  </si>
  <si>
    <t>17RT-7</t>
  </si>
  <si>
    <t>17RT-13</t>
  </si>
  <si>
    <t>17RT-1</t>
  </si>
  <si>
    <t>17RT-12</t>
  </si>
  <si>
    <t>12WA28RT - Orange Ridge</t>
  </si>
  <si>
    <t>28RT-3</t>
  </si>
  <si>
    <t>28RT-2</t>
  </si>
  <si>
    <t>28RT-14</t>
  </si>
  <si>
    <t>28RT-6</t>
  </si>
  <si>
    <t>28RT-7</t>
  </si>
  <si>
    <t>28RT-13</t>
  </si>
  <si>
    <t>28RT-15</t>
  </si>
  <si>
    <t>28RT-1</t>
  </si>
  <si>
    <t>28RT-20</t>
  </si>
  <si>
    <t>28RT-10</t>
  </si>
  <si>
    <t>28RT-19</t>
  </si>
  <si>
    <t>28RT-5</t>
  </si>
  <si>
    <t>28RT-8</t>
  </si>
  <si>
    <t>28RT-4</t>
  </si>
  <si>
    <t>28RT-18</t>
  </si>
  <si>
    <t>28RT-16</t>
  </si>
  <si>
    <t>28RT-17</t>
  </si>
  <si>
    <t>28RT-9</t>
  </si>
  <si>
    <t>28RT-11</t>
  </si>
  <si>
    <t>28RT-12</t>
  </si>
  <si>
    <t>07RT-3</t>
  </si>
  <si>
    <t>07RT-2</t>
  </si>
  <si>
    <t>07RT-4</t>
  </si>
  <si>
    <t>07RT-5</t>
  </si>
  <si>
    <t>07RT-1</t>
  </si>
  <si>
    <t>07RT-14</t>
  </si>
  <si>
    <t>07RT-9</t>
  </si>
  <si>
    <t>07RT-6</t>
  </si>
  <si>
    <t>07RT-7</t>
  </si>
  <si>
    <t>07RT-19</t>
  </si>
  <si>
    <t>07RT-18</t>
  </si>
  <si>
    <t>07RT-12</t>
  </si>
  <si>
    <t>07RT-16</t>
  </si>
  <si>
    <t>07RT-8</t>
  </si>
  <si>
    <t>07RT-11</t>
  </si>
  <si>
    <t>07RT-13</t>
  </si>
  <si>
    <t>07RT-10</t>
  </si>
  <si>
    <t>07RT-15</t>
  </si>
  <si>
    <t>07RT-17</t>
  </si>
  <si>
    <t>26RT-17</t>
  </si>
  <si>
    <t>26RT-8</t>
  </si>
  <si>
    <t>26RT-9</t>
  </si>
  <si>
    <t>26RT-4</t>
  </si>
  <si>
    <t>26RT-16</t>
  </si>
  <si>
    <t>26RT-15</t>
  </si>
  <si>
    <t>26RT-6</t>
  </si>
  <si>
    <t>26RT-11</t>
  </si>
  <si>
    <t>26RT-1</t>
  </si>
  <si>
    <t>26RT-14</t>
  </si>
  <si>
    <t>26RT-2</t>
  </si>
  <si>
    <t>26RT-7</t>
  </si>
  <si>
    <t>26RT-12</t>
  </si>
  <si>
    <t>26RT-10</t>
  </si>
  <si>
    <t>26RT-3</t>
  </si>
  <si>
    <t>31RT-3</t>
  </si>
  <si>
    <t>31RT-5</t>
  </si>
  <si>
    <t>31RT-1</t>
  </si>
  <si>
    <t>31RT-8</t>
  </si>
  <si>
    <t>31RT-7</t>
  </si>
  <si>
    <t>31RT-10</t>
  </si>
  <si>
    <t>31RT-15</t>
  </si>
  <si>
    <t>31RT-9</t>
  </si>
  <si>
    <t>31RT-4</t>
  </si>
  <si>
    <t>31RT-2</t>
  </si>
  <si>
    <t>31RT-13</t>
  </si>
  <si>
    <t>31RT-11</t>
  </si>
  <si>
    <t>31RT-6</t>
  </si>
  <si>
    <t>31RT-12</t>
  </si>
  <si>
    <t>31RT-14</t>
  </si>
  <si>
    <t>12WA25RT - Old Man diorite</t>
  </si>
  <si>
    <t>25RT-3</t>
  </si>
  <si>
    <t>25RT-11</t>
  </si>
  <si>
    <t>25RT-1</t>
  </si>
  <si>
    <t>25RT-5</t>
  </si>
  <si>
    <t>25RT-9</t>
  </si>
  <si>
    <t>25RT-8</t>
  </si>
  <si>
    <t>25RT-12</t>
  </si>
  <si>
    <t>25RT-7</t>
  </si>
  <si>
    <t>25RT-4</t>
  </si>
  <si>
    <t>25RT-13</t>
  </si>
  <si>
    <t>25RT-6</t>
  </si>
  <si>
    <t>25RT-2</t>
  </si>
  <si>
    <t>25RT-10</t>
  </si>
  <si>
    <t>25RT-15</t>
  </si>
  <si>
    <t>25RT-16</t>
  </si>
  <si>
    <t>25RT-14</t>
  </si>
  <si>
    <t>12WA13RT - Cristo</t>
  </si>
  <si>
    <t>13RT-7</t>
  </si>
  <si>
    <t>13RT-6</t>
  </si>
  <si>
    <t>13RT-4</t>
  </si>
  <si>
    <t>13RT-3</t>
  </si>
  <si>
    <t>13RT-2</t>
  </si>
  <si>
    <t>13RT-5</t>
  </si>
  <si>
    <t>13RT-15</t>
  </si>
  <si>
    <t>13RT-1</t>
  </si>
  <si>
    <t>13RT-10</t>
  </si>
  <si>
    <t>13RT-13</t>
  </si>
  <si>
    <t>13RT-14</t>
  </si>
  <si>
    <t>13RT-11</t>
  </si>
  <si>
    <t>15RT-5</t>
  </si>
  <si>
    <t>15RT-12</t>
  </si>
  <si>
    <t>15RT-8</t>
  </si>
  <si>
    <t>15RT-4</t>
  </si>
  <si>
    <t>15RT-11</t>
  </si>
  <si>
    <t>15RT-3</t>
  </si>
  <si>
    <t>15RT-2</t>
  </si>
  <si>
    <t>15RT-14</t>
  </si>
  <si>
    <t>15RT-10</t>
  </si>
  <si>
    <t>15RT-9</t>
  </si>
  <si>
    <t>15RT-7</t>
  </si>
  <si>
    <t>15RT-15</t>
  </si>
  <si>
    <t>15RT-1</t>
  </si>
  <si>
    <t>% common</t>
  </si>
  <si>
    <t>U</t>
  </si>
  <si>
    <t>Th</t>
  </si>
  <si>
    <t>Th/U</t>
  </si>
  <si>
    <t>ρ</t>
  </si>
  <si>
    <t>(percent)</t>
  </si>
  <si>
    <r>
      <t>(Ma)</t>
    </r>
    <r>
      <rPr>
        <vertAlign val="superscript"/>
        <sz val="11"/>
        <rFont val="Calibri"/>
        <family val="2"/>
      </rPr>
      <t>1</t>
    </r>
  </si>
  <si>
    <t>+/-</t>
  </si>
  <si>
    <t>MM-11</t>
  </si>
  <si>
    <t>Re-Os</t>
  </si>
  <si>
    <t>molybdenite</t>
  </si>
  <si>
    <t>Miss Molly</t>
  </si>
  <si>
    <t>U-Pb</t>
  </si>
  <si>
    <t>zircon</t>
  </si>
  <si>
    <t>12WA33RT</t>
  </si>
  <si>
    <t>12WA31RT</t>
  </si>
  <si>
    <t>12WA28RT</t>
  </si>
  <si>
    <t>Orange Ridge</t>
  </si>
  <si>
    <t>12WA27RT</t>
  </si>
  <si>
    <t>Jimmy Lake</t>
  </si>
  <si>
    <t>12WA26RT</t>
  </si>
  <si>
    <t>12WA25RT</t>
  </si>
  <si>
    <t>Old Man diorite</t>
  </si>
  <si>
    <t>12WA17RT</t>
  </si>
  <si>
    <t>Terra diorite</t>
  </si>
  <si>
    <t>12WA15RT</t>
  </si>
  <si>
    <t>12WA13RT</t>
  </si>
  <si>
    <t>Cristo</t>
  </si>
  <si>
    <t>12WA11RT</t>
  </si>
  <si>
    <t>Snow Ridge</t>
  </si>
  <si>
    <t>12WA07RT</t>
  </si>
  <si>
    <t>12WA01RT</t>
  </si>
  <si>
    <t>Method</t>
  </si>
  <si>
    <t>Mineral</t>
  </si>
  <si>
    <t>Error</t>
  </si>
  <si>
    <t>Longitude</t>
  </si>
  <si>
    <t>Latitude</t>
  </si>
  <si>
    <t>Location</t>
  </si>
  <si>
    <t>Ages</t>
  </si>
  <si>
    <t>7-corr</t>
  </si>
  <si>
    <t>Total</t>
  </si>
  <si>
    <t>4-corr</t>
  </si>
  <si>
    <t>8-corr</t>
  </si>
  <si>
    <t>*0.7</t>
  </si>
  <si>
    <t>*0.5</t>
  </si>
  <si>
    <t>01RT-9</t>
  </si>
  <si>
    <t>11RT-13</t>
  </si>
  <si>
    <t>13RT-9</t>
  </si>
  <si>
    <t>15RT-6</t>
  </si>
  <si>
    <t>15RT-13</t>
  </si>
  <si>
    <t>17RT-3</t>
  </si>
  <si>
    <t>26RT-5</t>
  </si>
  <si>
    <t>27RT-2</t>
  </si>
  <si>
    <t>27RT-4</t>
  </si>
  <si>
    <t>27RT-6</t>
  </si>
  <si>
    <t>27RT-3</t>
  </si>
  <si>
    <t>27RT-5</t>
  </si>
  <si>
    <t>27RT-1</t>
  </si>
  <si>
    <t>33RT-4</t>
  </si>
  <si>
    <t>Fe</t>
  </si>
  <si>
    <t>average</t>
  </si>
  <si>
    <t>Table 1:  Locations of sample sites, analytical information, and summary of sample ages.</t>
  </si>
  <si>
    <t>identification</t>
  </si>
  <si>
    <t>Distin pluton</t>
  </si>
  <si>
    <t>Mt. Estelle pluton—Oxide Valley</t>
  </si>
  <si>
    <t>Mt. Estelle pluton—Train</t>
  </si>
  <si>
    <t>Mt. Estelle pluton—Muddy Creek</t>
  </si>
  <si>
    <t>Mt. Estelle pluton—RPM</t>
  </si>
  <si>
    <t>Mt. Estelle pluton—Oxide North</t>
  </si>
  <si>
    <t>12WA01RT - Mt. Estelle pluton, Oxide Valley</t>
  </si>
  <si>
    <t>12WA07RT - Mt. Estelle pluton, Train</t>
  </si>
  <si>
    <t>12WA15RT - Distin pluton</t>
  </si>
  <si>
    <t>12WA26RT - Mt. Estelle pluton, Muddy Creek</t>
  </si>
  <si>
    <t>12WA31RT - Mt. Estelle pluton, RPM</t>
  </si>
  <si>
    <t>12WA33RT - Mt. Estelle pluton, Oxide North</t>
  </si>
  <si>
    <r>
      <rPr>
        <vertAlign val="superscript"/>
        <sz val="11"/>
        <rFont val="Calibri"/>
        <family val="2"/>
      </rPr>
      <t>204</t>
    </r>
    <r>
      <rPr>
        <sz val="11"/>
        <rFont val="Calibri"/>
        <family val="2"/>
      </rPr>
      <t>Pb/</t>
    </r>
  </si>
  <si>
    <r>
      <rPr>
        <vertAlign val="superscript"/>
        <sz val="11"/>
        <rFont val="Calibri"/>
        <family val="2"/>
      </rPr>
      <t>206</t>
    </r>
    <r>
      <rPr>
        <sz val="11"/>
        <rFont val="Calibri"/>
        <family val="2"/>
      </rPr>
      <t>Pb</t>
    </r>
  </si>
  <si>
    <r>
      <rPr>
        <vertAlign val="superscript"/>
        <sz val="11"/>
        <rFont val="Calibri"/>
        <family val="2"/>
      </rPr>
      <t>208</t>
    </r>
    <r>
      <rPr>
        <sz val="11"/>
        <rFont val="Calibri"/>
        <family val="2"/>
      </rPr>
      <t>Pb</t>
    </r>
  </si>
  <si>
    <r>
      <rPr>
        <vertAlign val="superscript"/>
        <sz val="11"/>
        <rFont val="Calibri"/>
        <family val="2"/>
      </rPr>
      <t>208</t>
    </r>
    <r>
      <rPr>
        <sz val="11"/>
        <rFont val="Calibri"/>
        <family val="2"/>
      </rPr>
      <t>Pb*/</t>
    </r>
  </si>
  <si>
    <r>
      <rPr>
        <vertAlign val="superscript"/>
        <sz val="11"/>
        <rFont val="Calibri"/>
        <family val="2"/>
      </rPr>
      <t>206</t>
    </r>
    <r>
      <rPr>
        <sz val="11"/>
        <rFont val="Calibri"/>
        <family val="2"/>
      </rPr>
      <t>Pb*</t>
    </r>
  </si>
  <si>
    <r>
      <rPr>
        <vertAlign val="superscript"/>
        <sz val="11"/>
        <rFont val="Calibri"/>
        <family val="2"/>
      </rPr>
      <t>232</t>
    </r>
    <r>
      <rPr>
        <sz val="11"/>
        <rFont val="Calibri"/>
        <family val="2"/>
      </rPr>
      <t>Th/</t>
    </r>
  </si>
  <si>
    <r>
      <rPr>
        <vertAlign val="superscript"/>
        <sz val="11"/>
        <rFont val="Calibri"/>
        <family val="2"/>
      </rPr>
      <t>238</t>
    </r>
    <r>
      <rPr>
        <sz val="11"/>
        <rFont val="Calibri"/>
        <family val="2"/>
      </rPr>
      <t>U</t>
    </r>
  </si>
  <si>
    <r>
      <rPr>
        <vertAlign val="superscript"/>
        <sz val="11"/>
        <rFont val="Calibri"/>
        <family val="2"/>
      </rPr>
      <t>206</t>
    </r>
    <r>
      <rPr>
        <sz val="11"/>
        <rFont val="Calibri"/>
        <family val="2"/>
      </rPr>
      <t>Pb/</t>
    </r>
  </si>
  <si>
    <r>
      <rPr>
        <vertAlign val="superscript"/>
        <sz val="11"/>
        <rFont val="Calibri"/>
        <family val="2"/>
      </rPr>
      <t>207</t>
    </r>
    <r>
      <rPr>
        <sz val="11"/>
        <rFont val="Calibri"/>
        <family val="2"/>
      </rPr>
      <t>Pb/</t>
    </r>
  </si>
  <si>
    <r>
      <rPr>
        <vertAlign val="superscript"/>
        <sz val="11"/>
        <rFont val="Calibri"/>
        <family val="2"/>
      </rPr>
      <t>206</t>
    </r>
    <r>
      <rPr>
        <sz val="11"/>
        <rFont val="Calibri"/>
        <family val="2"/>
      </rPr>
      <t>Pb*/</t>
    </r>
  </si>
  <si>
    <r>
      <rPr>
        <vertAlign val="superscript"/>
        <sz val="11"/>
        <rFont val="Calibri"/>
        <family val="2"/>
      </rPr>
      <t>207</t>
    </r>
    <r>
      <rPr>
        <sz val="11"/>
        <rFont val="Calibri"/>
        <family val="2"/>
      </rPr>
      <t>Pb*/</t>
    </r>
  </si>
  <si>
    <r>
      <rPr>
        <vertAlign val="superscript"/>
        <sz val="11"/>
        <rFont val="Calibri"/>
        <family val="2"/>
      </rPr>
      <t>235</t>
    </r>
    <r>
      <rPr>
        <sz val="11"/>
        <rFont val="Calibri"/>
        <family val="2"/>
      </rPr>
      <t>U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</si>
  <si>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one sigma error</t>
    </r>
  </si>
  <si>
    <t>*radiogenic component</t>
  </si>
  <si>
    <r>
      <t>*assumed TiO</t>
    </r>
    <r>
      <rPr>
        <vertAlign val="sub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activity for the calculated temperature</t>
    </r>
  </si>
  <si>
    <t>Table 4:  Rhenium-osmium age data for the Miss Molly molybdenum occurrence.</t>
  </si>
  <si>
    <t>Table 2: Sensitive high-resolution ion microprobe (SHRIMP) uranium-thorium-lead isotopic data for zircon crystals from plutons of the Alaska Range.</t>
  </si>
  <si>
    <t>Table 3: Sensitive high-resolution ion microprobe (SHRIMP) trace element, titanium, and calculated temperature data for zircon crystals from plutons of the Alaska Range.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</si>
  <si>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Zircon ages are </t>
    </r>
    <r>
      <rPr>
        <vertAlign val="superscript"/>
        <sz val="11"/>
        <color theme="1"/>
        <rFont val="Calibri"/>
        <family val="2"/>
        <scheme val="minor"/>
      </rPr>
      <t>207</t>
    </r>
    <r>
      <rPr>
        <sz val="11"/>
        <color theme="1"/>
        <rFont val="Calibri"/>
        <family val="2"/>
        <scheme val="minor"/>
      </rPr>
      <t xml:space="preserve">Pb-corrected </t>
    </r>
    <r>
      <rPr>
        <vertAlign val="superscript"/>
        <sz val="11"/>
        <color theme="1"/>
        <rFont val="Calibri"/>
        <family val="2"/>
        <scheme val="minor"/>
      </rPr>
      <t>206</t>
    </r>
    <r>
      <rPr>
        <sz val="11"/>
        <color theme="1"/>
        <rFont val="Calibri"/>
        <family val="2"/>
        <scheme val="minor"/>
      </rPr>
      <t>Pb/</t>
    </r>
    <r>
      <rPr>
        <vertAlign val="superscript"/>
        <sz val="11"/>
        <color theme="1"/>
        <rFont val="Calibri"/>
        <family val="2"/>
        <scheme val="minor"/>
      </rPr>
      <t>238</t>
    </r>
    <r>
      <rPr>
        <sz val="11"/>
        <color theme="1"/>
        <rFont val="Calibri"/>
        <family val="2"/>
        <scheme val="minor"/>
      </rPr>
      <t>U weighted-average ages of analyzed crystals.</t>
    </r>
  </si>
  <si>
    <t>[Ma, millions of years ago (mega-annum); U, uranium; Pb, lead; Re, rhenium; Os, osmium. Latitude and longitude coordinates are given using the WGS 84 datum]</t>
  </si>
  <si>
    <t>Sample identification</t>
  </si>
  <si>
    <r>
      <t>Age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(Ma)</t>
    </r>
  </si>
  <si>
    <t>Error (Ma)</t>
  </si>
  <si>
    <r>
      <t xml:space="preserve">[U, uranium; Pb, lead; Th, thorium; ppm, parts per million; %, percent; Ma, millions of years ago (mega-annum); </t>
    </r>
    <r>
      <rPr>
        <sz val="11"/>
        <color theme="1"/>
        <rFont val="Calibri"/>
        <family val="2"/>
      </rPr>
      <t xml:space="preserve"> 4-corr, corrected for common </t>
    </r>
    <r>
      <rPr>
        <vertAlign val="superscript"/>
        <sz val="11"/>
        <color theme="1"/>
        <rFont val="Calibri"/>
        <family val="2"/>
      </rPr>
      <t>204</t>
    </r>
    <r>
      <rPr>
        <sz val="11"/>
        <color theme="1"/>
        <rFont val="Calibri"/>
        <family val="2"/>
      </rPr>
      <t xml:space="preserve">Pb; 7-corr, corrected for common </t>
    </r>
    <r>
      <rPr>
        <vertAlign val="superscript"/>
        <sz val="11"/>
        <color theme="1"/>
        <rFont val="Calibri"/>
        <family val="2"/>
      </rPr>
      <t>207</t>
    </r>
    <r>
      <rPr>
        <sz val="11"/>
        <color theme="1"/>
        <rFont val="Calibri"/>
        <family val="2"/>
      </rPr>
      <t xml:space="preserve">Pb; 8-corr, corrected for common </t>
    </r>
    <r>
      <rPr>
        <vertAlign val="superscript"/>
        <sz val="11"/>
        <color theme="1"/>
        <rFont val="Calibri"/>
        <family val="2"/>
      </rPr>
      <t>208</t>
    </r>
    <r>
      <rPr>
        <sz val="11"/>
        <color theme="1"/>
        <rFont val="Calibri"/>
        <family val="2"/>
      </rPr>
      <t>Pb; ρ, error correlation; strikethrough, data rejected for age calculations.  Crystal identification derived from sample identification (table 1) by removing leading characters ("12WA") and appending a sequence number (-x)]</t>
    </r>
  </si>
  <si>
    <r>
      <t>[Y, yttrium; La, lanthanum; Ce, cerium; Nd, neodymium; Sm, samarium; Eu, europium; Gd, gadolinium; Dy, dysprosium; Er, erbium; Yb, ytterbium; Hf, hafnium; Fe, iron; Ti, titanium; temp, temperature; ppm, parts per million; strikethrough, data rejected for age calculations but used in temperature calculations.  Crystal identification, derived from sample identification (table 1) by removing leading characters ("12WA") and appending a sequence number (-x)</t>
    </r>
    <r>
      <rPr>
        <sz val="11"/>
        <color theme="1"/>
        <rFont val="Calibri"/>
        <family val="2"/>
      </rPr>
      <t>]</t>
    </r>
  </si>
  <si>
    <t>[mg, milligrams; Re, rhenium; ppb, parts per billion;  Os, osmium; Ma, millions of years ago (mega-annum)]</t>
  </si>
  <si>
    <t>Weight (mg)</t>
  </si>
  <si>
    <t>Re 
(ppb)</t>
  </si>
  <si>
    <r>
      <rPr>
        <vertAlign val="superscript"/>
        <sz val="11"/>
        <color theme="1"/>
        <rFont val="Calibri"/>
        <family val="2"/>
        <scheme val="minor"/>
      </rPr>
      <t>187</t>
    </r>
    <r>
      <rPr>
        <sz val="11"/>
        <color theme="1"/>
        <rFont val="Calibri"/>
        <family val="2"/>
        <scheme val="minor"/>
      </rPr>
      <t>Re
(ppb)</t>
    </r>
  </si>
  <si>
    <r>
      <rPr>
        <vertAlign val="superscript"/>
        <sz val="11"/>
        <color theme="1"/>
        <rFont val="Calibri"/>
        <family val="2"/>
        <scheme val="minor"/>
      </rPr>
      <t>187</t>
    </r>
    <r>
      <rPr>
        <sz val="11"/>
        <color theme="1"/>
        <rFont val="Calibri"/>
        <family val="2"/>
        <scheme val="minor"/>
      </rPr>
      <t>Os
(ppb)</t>
    </r>
  </si>
  <si>
    <t>Age
(Ma)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</si>
</sst>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"/>
    <numFmt numFmtId="165" formatCode="0.0000"/>
    <numFmt numFmtId="166" formatCode="0.0"/>
    <numFmt numFmtId="167" formatCode="0.0E+0"/>
    <numFmt numFmtId="168" formatCode="0.00000"/>
    <numFmt numFmtId="169" formatCode="[&gt;=1000]0E+0;[&gt;=10]0;0.00"/>
    <numFmt numFmtId="170" formatCode="[&gt;=100]0;[&gt;0]0.0;0"/>
    <numFmt numFmtId="171" formatCode="[&gt;=1]0;[&gt;0.1]0.0;0.00"/>
    <numFmt numFmtId="172" formatCode="[&gt;=1]0.0;[&gt;0.1]0.0;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1"/>
      <name val="Calibri"/>
      <family val="2"/>
      <scheme val="minor"/>
    </font>
    <font>
      <sz val="11"/>
      <name val="Calibri"/>
      <family val="2"/>
    </font>
    <font>
      <vertAlign val="superscript"/>
      <sz val="11"/>
      <name val="Calibri"/>
      <family val="2"/>
    </font>
    <font>
      <vertAlign val="subscript"/>
      <sz val="11"/>
      <name val="Calibri"/>
      <family val="2"/>
      <scheme val="minor"/>
    </font>
    <font>
      <strike/>
      <sz val="11"/>
      <name val="Calibri"/>
      <family val="2"/>
      <scheme val="minor"/>
    </font>
    <font>
      <vertAlign val="superscript"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Border="1"/>
    <xf numFmtId="0" fontId="0" fillId="0" borderId="1" xfId="0" applyBorder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right"/>
    </xf>
    <xf numFmtId="20" fontId="2" fillId="0" borderId="0" xfId="0" applyNumberFormat="1" applyFont="1" applyFill="1" applyBorder="1"/>
    <xf numFmtId="0" fontId="0" fillId="0" borderId="0" xfId="0" applyFill="1" applyBorder="1"/>
    <xf numFmtId="0" fontId="6" fillId="0" borderId="0" xfId="0" applyFont="1" applyFill="1" applyBorder="1"/>
    <xf numFmtId="165" fontId="2" fillId="0" borderId="0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67" fontId="2" fillId="0" borderId="0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8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Border="1" applyAlignment="1">
      <alignment horizontal="right"/>
    </xf>
    <xf numFmtId="171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Border="1" applyAlignment="1">
      <alignment horizontal="right"/>
    </xf>
    <xf numFmtId="2" fontId="0" fillId="0" borderId="0" xfId="0" applyNumberFormat="1"/>
    <xf numFmtId="166" fontId="0" fillId="0" borderId="0" xfId="0" applyNumberFormat="1"/>
    <xf numFmtId="0" fontId="0" fillId="0" borderId="0" xfId="0" applyFill="1"/>
    <xf numFmtId="166" fontId="0" fillId="0" borderId="1" xfId="0" applyNumberFormat="1" applyBorder="1"/>
    <xf numFmtId="2" fontId="0" fillId="0" borderId="1" xfId="0" applyNumberFormat="1" applyBorder="1"/>
    <xf numFmtId="0" fontId="0" fillId="0" borderId="2" xfId="0" applyBorder="1"/>
    <xf numFmtId="165" fontId="2" fillId="0" borderId="0" xfId="0" applyNumberFormat="1" applyFont="1" applyFill="1" applyBorder="1"/>
    <xf numFmtId="2" fontId="0" fillId="0" borderId="0" xfId="0" applyNumberFormat="1" applyFill="1"/>
    <xf numFmtId="164" fontId="0" fillId="0" borderId="0" xfId="0" applyNumberFormat="1" applyFill="1"/>
    <xf numFmtId="165" fontId="0" fillId="0" borderId="0" xfId="0" applyNumberFormat="1"/>
    <xf numFmtId="165" fontId="0" fillId="0" borderId="0" xfId="0" applyNumberFormat="1" applyAlignment="1">
      <alignment vertical="top" wrapText="1"/>
    </xf>
    <xf numFmtId="165" fontId="0" fillId="0" borderId="0" xfId="0" applyNumberFormat="1" applyFill="1" applyAlignment="1">
      <alignment vertical="top" wrapText="1"/>
    </xf>
    <xf numFmtId="165" fontId="0" fillId="0" borderId="1" xfId="0" applyNumberFormat="1" applyBorder="1"/>
    <xf numFmtId="164" fontId="2" fillId="0" borderId="1" xfId="0" applyNumberFormat="1" applyFont="1" applyFill="1" applyBorder="1" applyAlignment="1">
      <alignment horizontal="right"/>
    </xf>
    <xf numFmtId="165" fontId="6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 wrapText="1"/>
    </xf>
    <xf numFmtId="164" fontId="6" fillId="0" borderId="0" xfId="0" applyNumberFormat="1" applyFont="1" applyFill="1" applyBorder="1" applyAlignment="1">
      <alignment horizontal="right" wrapText="1"/>
    </xf>
    <xf numFmtId="2" fontId="6" fillId="0" borderId="0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left" wrapText="1"/>
    </xf>
    <xf numFmtId="0" fontId="6" fillId="0" borderId="2" xfId="0" applyNumberFormat="1" applyFont="1" applyFill="1" applyBorder="1" applyAlignment="1">
      <alignment horizontal="right" wrapText="1"/>
    </xf>
    <xf numFmtId="0" fontId="6" fillId="0" borderId="2" xfId="0" applyFont="1" applyFill="1" applyBorder="1" applyAlignment="1">
      <alignment horizontal="right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5" fontId="6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/>
    </xf>
    <xf numFmtId="1" fontId="9" fillId="0" borderId="0" xfId="0" applyNumberFormat="1" applyFont="1" applyFill="1" applyBorder="1" applyAlignment="1">
      <alignment horizontal="right"/>
    </xf>
    <xf numFmtId="167" fontId="9" fillId="0" borderId="0" xfId="0" applyNumberFormat="1" applyFont="1" applyFill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2" fontId="9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168" fontId="9" fillId="0" borderId="0" xfId="0" applyNumberFormat="1" applyFont="1" applyFill="1" applyBorder="1" applyAlignment="1">
      <alignment horizontal="right"/>
    </xf>
    <xf numFmtId="165" fontId="9" fillId="0" borderId="0" xfId="0" applyNumberFormat="1" applyFont="1" applyFill="1" applyBorder="1" applyAlignment="1">
      <alignment horizontal="right"/>
    </xf>
    <xf numFmtId="170" fontId="9" fillId="0" borderId="0" xfId="0" applyNumberFormat="1" applyFont="1" applyFill="1" applyBorder="1" applyAlignment="1">
      <alignment horizontal="right"/>
    </xf>
    <xf numFmtId="171" fontId="9" fillId="0" borderId="0" xfId="0" applyNumberFormat="1" applyFont="1" applyFill="1" applyBorder="1" applyAlignment="1">
      <alignment horizontal="right"/>
    </xf>
    <xf numFmtId="49" fontId="9" fillId="0" borderId="1" xfId="0" applyNumberFormat="1" applyFont="1" applyFill="1" applyBorder="1" applyAlignment="1">
      <alignment horizontal="right"/>
    </xf>
    <xf numFmtId="1" fontId="9" fillId="0" borderId="1" xfId="0" applyNumberFormat="1" applyFont="1" applyFill="1" applyBorder="1" applyAlignment="1">
      <alignment horizontal="right"/>
    </xf>
    <xf numFmtId="167" fontId="9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166" fontId="9" fillId="0" borderId="1" xfId="0" applyNumberFormat="1" applyFont="1" applyFill="1" applyBorder="1" applyAlignment="1">
      <alignment horizontal="right"/>
    </xf>
    <xf numFmtId="169" fontId="9" fillId="0" borderId="1" xfId="0" applyNumberFormat="1" applyFont="1" applyFill="1" applyBorder="1" applyAlignment="1">
      <alignment horizontal="right"/>
    </xf>
    <xf numFmtId="168" fontId="9" fillId="0" borderId="1" xfId="0" applyNumberFormat="1" applyFont="1" applyFill="1" applyBorder="1" applyAlignment="1">
      <alignment horizontal="right"/>
    </xf>
    <xf numFmtId="165" fontId="9" fillId="0" borderId="1" xfId="0" applyNumberFormat="1" applyFont="1" applyFill="1" applyBorder="1" applyAlignment="1">
      <alignment horizontal="right"/>
    </xf>
    <xf numFmtId="170" fontId="9" fillId="0" borderId="1" xfId="0" applyNumberFormat="1" applyFont="1" applyFill="1" applyBorder="1" applyAlignment="1">
      <alignment horizontal="right"/>
    </xf>
    <xf numFmtId="171" fontId="9" fillId="0" borderId="1" xfId="0" applyNumberFormat="1" applyFont="1" applyFill="1" applyBorder="1" applyAlignment="1">
      <alignment horizontal="right"/>
    </xf>
    <xf numFmtId="164" fontId="2" fillId="0" borderId="0" xfId="0" applyNumberFormat="1" applyFont="1" applyFill="1" applyBorder="1"/>
    <xf numFmtId="172" fontId="2" fillId="0" borderId="0" xfId="0" applyNumberFormat="1" applyFont="1" applyFill="1" applyBorder="1" applyAlignment="1">
      <alignment horizontal="right"/>
    </xf>
    <xf numFmtId="172" fontId="9" fillId="0" borderId="0" xfId="0" applyNumberFormat="1" applyFont="1" applyFill="1" applyBorder="1" applyAlignment="1">
      <alignment horizontal="right"/>
    </xf>
    <xf numFmtId="2" fontId="0" fillId="0" borderId="0" xfId="0" applyNumberFormat="1" applyFill="1" applyBorder="1"/>
    <xf numFmtId="164" fontId="0" fillId="0" borderId="0" xfId="0" applyNumberFormat="1" applyFill="1" applyBorder="1"/>
    <xf numFmtId="2" fontId="2" fillId="0" borderId="0" xfId="0" applyNumberFormat="1" applyFont="1" applyFill="1" applyBorder="1"/>
    <xf numFmtId="2" fontId="9" fillId="0" borderId="0" xfId="0" applyNumberFormat="1" applyFont="1" applyFill="1" applyBorder="1"/>
    <xf numFmtId="164" fontId="9" fillId="0" borderId="0" xfId="0" applyNumberFormat="1" applyFont="1" applyFill="1" applyBorder="1"/>
    <xf numFmtId="2" fontId="9" fillId="0" borderId="1" xfId="0" applyNumberFormat="1" applyFont="1" applyFill="1" applyBorder="1"/>
    <xf numFmtId="1" fontId="2" fillId="0" borderId="0" xfId="0" applyNumberFormat="1" applyFont="1" applyFill="1"/>
    <xf numFmtId="1" fontId="9" fillId="0" borderId="0" xfId="0" applyNumberFormat="1" applyFont="1" applyFill="1"/>
    <xf numFmtId="1" fontId="9" fillId="0" borderId="0" xfId="0" applyNumberFormat="1" applyFont="1" applyFill="1" applyBorder="1"/>
    <xf numFmtId="1" fontId="2" fillId="0" borderId="1" xfId="0" applyNumberFormat="1" applyFont="1" applyFill="1" applyBorder="1"/>
    <xf numFmtId="1" fontId="2" fillId="0" borderId="0" xfId="0" applyNumberFormat="1" applyFont="1" applyFill="1" applyBorder="1"/>
    <xf numFmtId="0" fontId="0" fillId="0" borderId="0" xfId="0" quotePrefix="1"/>
    <xf numFmtId="165" fontId="9" fillId="0" borderId="1" xfId="0" applyNumberFormat="1" applyFont="1" applyFill="1" applyBorder="1"/>
    <xf numFmtId="0" fontId="0" fillId="0" borderId="0" xfId="0" quotePrefix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horizontal="left" wrapText="1"/>
    </xf>
    <xf numFmtId="0" fontId="2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1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K11" sqref="K11"/>
    </sheetView>
  </sheetViews>
  <sheetFormatPr defaultRowHeight="15" x14ac:dyDescent="0.25"/>
  <cols>
    <col min="1" max="1" width="30.5703125" customWidth="1"/>
    <col min="2" max="2" width="13.140625" bestFit="1" customWidth="1"/>
    <col min="4" max="4" width="10" customWidth="1"/>
    <col min="7" max="7" width="12.42578125" customWidth="1"/>
  </cols>
  <sheetData>
    <row r="1" spans="1:8" x14ac:dyDescent="0.25">
      <c r="A1" s="1" t="s">
        <v>250</v>
      </c>
      <c r="B1" s="1"/>
      <c r="C1" s="1"/>
      <c r="D1" s="1"/>
      <c r="E1" s="1"/>
      <c r="F1" s="1"/>
      <c r="G1" s="1"/>
      <c r="H1" s="1"/>
    </row>
    <row r="2" spans="1:8" ht="31.5" customHeight="1" x14ac:dyDescent="0.25">
      <c r="A2" s="89" t="s">
        <v>283</v>
      </c>
      <c r="B2" s="89"/>
      <c r="C2" s="89"/>
      <c r="D2" s="89"/>
      <c r="E2" s="89"/>
      <c r="F2" s="89"/>
      <c r="G2" s="89"/>
      <c r="H2" s="89"/>
    </row>
    <row r="3" spans="1:8" ht="32.25" x14ac:dyDescent="0.25">
      <c r="A3" s="23" t="s">
        <v>226</v>
      </c>
      <c r="B3" s="87" t="s">
        <v>284</v>
      </c>
      <c r="C3" s="23" t="s">
        <v>225</v>
      </c>
      <c r="D3" s="23" t="s">
        <v>224</v>
      </c>
      <c r="E3" s="87" t="s">
        <v>285</v>
      </c>
      <c r="F3" s="87" t="s">
        <v>286</v>
      </c>
      <c r="G3" s="23" t="s">
        <v>222</v>
      </c>
      <c r="H3" s="23" t="s">
        <v>221</v>
      </c>
    </row>
    <row r="4" spans="1:8" x14ac:dyDescent="0.25">
      <c r="A4" t="s">
        <v>253</v>
      </c>
      <c r="B4" t="s">
        <v>220</v>
      </c>
      <c r="C4" s="27">
        <v>62.011130000000001</v>
      </c>
      <c r="D4" s="27">
        <v>-152.93567999999999</v>
      </c>
      <c r="E4" s="19">
        <v>68.3</v>
      </c>
      <c r="F4" s="19">
        <v>0.7</v>
      </c>
      <c r="G4" s="18" t="s">
        <v>202</v>
      </c>
      <c r="H4" s="18" t="s">
        <v>201</v>
      </c>
    </row>
    <row r="5" spans="1:8" x14ac:dyDescent="0.25">
      <c r="A5" t="s">
        <v>254</v>
      </c>
      <c r="B5" t="s">
        <v>219</v>
      </c>
      <c r="C5" s="27">
        <v>61.826050000000002</v>
      </c>
      <c r="D5" s="27">
        <v>-152.92513</v>
      </c>
      <c r="E5" s="19">
        <v>70.099999999999994</v>
      </c>
      <c r="F5" s="19">
        <v>1.2</v>
      </c>
      <c r="G5" s="18" t="s">
        <v>202</v>
      </c>
      <c r="H5" s="18" t="s">
        <v>201</v>
      </c>
    </row>
    <row r="6" spans="1:8" x14ac:dyDescent="0.25">
      <c r="A6" t="s">
        <v>218</v>
      </c>
      <c r="B6" t="s">
        <v>217</v>
      </c>
      <c r="C6" s="28">
        <v>62.006160000000001</v>
      </c>
      <c r="D6" s="28">
        <v>-152.68663000000001</v>
      </c>
      <c r="E6" s="19">
        <v>76.599999999999994</v>
      </c>
      <c r="F6" s="19">
        <v>0.8</v>
      </c>
      <c r="G6" s="18" t="s">
        <v>202</v>
      </c>
      <c r="H6" s="18" t="s">
        <v>201</v>
      </c>
    </row>
    <row r="7" spans="1:8" x14ac:dyDescent="0.25">
      <c r="A7" t="s">
        <v>216</v>
      </c>
      <c r="B7" t="s">
        <v>215</v>
      </c>
      <c r="C7" s="28">
        <v>61.773699999999998</v>
      </c>
      <c r="D7" s="28">
        <v>-152.3766</v>
      </c>
      <c r="E7" s="19">
        <v>57.8</v>
      </c>
      <c r="F7" s="19">
        <v>0.5</v>
      </c>
      <c r="G7" s="18" t="s">
        <v>202</v>
      </c>
      <c r="H7" s="18" t="s">
        <v>201</v>
      </c>
    </row>
    <row r="8" spans="1:8" x14ac:dyDescent="0.25">
      <c r="A8" t="s">
        <v>252</v>
      </c>
      <c r="B8" t="s">
        <v>214</v>
      </c>
      <c r="C8" s="28">
        <v>62.111899999999999</v>
      </c>
      <c r="D8" s="28">
        <v>-152.34967</v>
      </c>
      <c r="E8" s="19">
        <v>70.599999999999994</v>
      </c>
      <c r="F8" s="19">
        <v>0.6</v>
      </c>
      <c r="G8" s="18" t="s">
        <v>202</v>
      </c>
      <c r="H8" s="18" t="s">
        <v>201</v>
      </c>
    </row>
    <row r="9" spans="1:8" x14ac:dyDescent="0.25">
      <c r="A9" t="s">
        <v>213</v>
      </c>
      <c r="B9" t="s">
        <v>212</v>
      </c>
      <c r="C9" s="29">
        <v>61.773899999999998</v>
      </c>
      <c r="D9" s="29">
        <v>-153.7028</v>
      </c>
      <c r="E9" s="19">
        <v>70.8</v>
      </c>
      <c r="F9" s="19">
        <v>0.8</v>
      </c>
      <c r="G9" s="18" t="s">
        <v>202</v>
      </c>
      <c r="H9" s="18" t="s">
        <v>201</v>
      </c>
    </row>
    <row r="10" spans="1:8" x14ac:dyDescent="0.25">
      <c r="A10" t="s">
        <v>211</v>
      </c>
      <c r="B10" t="s">
        <v>210</v>
      </c>
      <c r="C10" s="28">
        <v>61.910469999999997</v>
      </c>
      <c r="D10" s="28">
        <v>-152.33001999999999</v>
      </c>
      <c r="E10" s="19">
        <v>69.599999999999994</v>
      </c>
      <c r="F10" s="19">
        <v>0.5</v>
      </c>
      <c r="G10" s="18" t="s">
        <v>202</v>
      </c>
      <c r="H10" s="18" t="s">
        <v>201</v>
      </c>
    </row>
    <row r="11" spans="1:8" x14ac:dyDescent="0.25">
      <c r="A11" t="s">
        <v>255</v>
      </c>
      <c r="B11" t="s">
        <v>209</v>
      </c>
      <c r="C11" s="28">
        <v>61.845930000000003</v>
      </c>
      <c r="D11" s="28">
        <v>-152.86508000000001</v>
      </c>
      <c r="E11" s="19">
        <v>69.400000000000006</v>
      </c>
      <c r="F11" s="19">
        <v>1.3</v>
      </c>
      <c r="G11" s="18" t="s">
        <v>202</v>
      </c>
      <c r="H11" s="18" t="s">
        <v>201</v>
      </c>
    </row>
    <row r="12" spans="1:8" x14ac:dyDescent="0.25">
      <c r="A12" t="s">
        <v>208</v>
      </c>
      <c r="B12" t="s">
        <v>207</v>
      </c>
      <c r="C12" s="28">
        <v>61.742789999999999</v>
      </c>
      <c r="D12" s="28">
        <v>-153.19345000000001</v>
      </c>
      <c r="E12" s="19">
        <v>57.4</v>
      </c>
      <c r="F12" s="19">
        <v>1.7</v>
      </c>
      <c r="G12" s="18" t="s">
        <v>202</v>
      </c>
      <c r="H12" s="18" t="s">
        <v>201</v>
      </c>
    </row>
    <row r="13" spans="1:8" x14ac:dyDescent="0.25">
      <c r="A13" t="s">
        <v>206</v>
      </c>
      <c r="B13" t="s">
        <v>205</v>
      </c>
      <c r="C13" s="28">
        <v>61.573090000000001</v>
      </c>
      <c r="D13" s="28">
        <v>-153.31415999999999</v>
      </c>
      <c r="E13" s="19">
        <v>68</v>
      </c>
      <c r="F13" s="19">
        <v>1.1000000000000001</v>
      </c>
      <c r="G13" s="18" t="s">
        <v>202</v>
      </c>
      <c r="H13" s="18" t="s">
        <v>201</v>
      </c>
    </row>
    <row r="14" spans="1:8" x14ac:dyDescent="0.25">
      <c r="A14" t="s">
        <v>256</v>
      </c>
      <c r="B14" t="s">
        <v>204</v>
      </c>
      <c r="C14" s="28">
        <v>61.772460000000002</v>
      </c>
      <c r="D14" s="28">
        <v>-152.96269000000001</v>
      </c>
      <c r="E14" s="19">
        <v>66.7</v>
      </c>
      <c r="F14" s="19">
        <v>1.4</v>
      </c>
      <c r="G14" s="18" t="s">
        <v>202</v>
      </c>
      <c r="H14" s="18" t="s">
        <v>201</v>
      </c>
    </row>
    <row r="15" spans="1:8" x14ac:dyDescent="0.25">
      <c r="A15" t="s">
        <v>257</v>
      </c>
      <c r="B15" t="s">
        <v>203</v>
      </c>
      <c r="C15" s="28">
        <v>62.023650000000004</v>
      </c>
      <c r="D15" s="28">
        <v>-152.89812000000001</v>
      </c>
      <c r="E15" s="19">
        <v>68.099999999999994</v>
      </c>
      <c r="F15" s="19">
        <v>0.6</v>
      </c>
      <c r="G15" s="18" t="s">
        <v>202</v>
      </c>
      <c r="H15" s="18" t="s">
        <v>201</v>
      </c>
    </row>
    <row r="16" spans="1:8" x14ac:dyDescent="0.25">
      <c r="A16" s="2" t="s">
        <v>200</v>
      </c>
      <c r="B16" s="2" t="s">
        <v>197</v>
      </c>
      <c r="C16" s="30">
        <v>61.730899999999998</v>
      </c>
      <c r="D16" s="30">
        <v>-152.084</v>
      </c>
      <c r="E16" s="21">
        <v>58.5</v>
      </c>
      <c r="F16" s="21">
        <v>1.2</v>
      </c>
      <c r="G16" s="22" t="s">
        <v>199</v>
      </c>
      <c r="H16" s="22" t="s">
        <v>198</v>
      </c>
    </row>
    <row r="17" spans="1:1" ht="17.25" x14ac:dyDescent="0.25">
      <c r="A17" s="6" t="s">
        <v>282</v>
      </c>
    </row>
  </sheetData>
  <mergeCells count="1">
    <mergeCell ref="A2:H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5"/>
  <sheetViews>
    <sheetView tabSelected="1" zoomScale="80" zoomScaleNormal="80" workbookViewId="0">
      <selection activeCell="AD10" sqref="AD10"/>
    </sheetView>
  </sheetViews>
  <sheetFormatPr defaultRowHeight="15" x14ac:dyDescent="0.25"/>
  <cols>
    <col min="1" max="1" width="15.140625" customWidth="1"/>
    <col min="6" max="6" width="11.7109375" customWidth="1"/>
    <col min="7" max="7" width="11.85546875" customWidth="1"/>
    <col min="9" max="9" width="10" customWidth="1"/>
    <col min="11" max="11" width="10" customWidth="1"/>
    <col min="13" max="13" width="9.85546875" customWidth="1"/>
    <col min="15" max="15" width="10.28515625" customWidth="1"/>
    <col min="17" max="17" width="9.7109375" customWidth="1"/>
    <col min="19" max="19" width="10" customWidth="1"/>
    <col min="21" max="21" width="9.7109375" customWidth="1"/>
  </cols>
  <sheetData>
    <row r="1" spans="1:28" s="7" customFormat="1" ht="21.75" customHeight="1" x14ac:dyDescent="0.25">
      <c r="A1" s="1" t="s">
        <v>280</v>
      </c>
      <c r="D1" s="32"/>
      <c r="R1" s="6"/>
      <c r="S1" s="6"/>
    </row>
    <row r="2" spans="1:28" s="7" customFormat="1" ht="37.5" customHeight="1" x14ac:dyDescent="0.25">
      <c r="A2" s="89" t="s">
        <v>287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</row>
    <row r="3" spans="1:28" s="7" customFormat="1" x14ac:dyDescent="0.25">
      <c r="A3" s="33"/>
      <c r="B3" s="34"/>
      <c r="C3" s="34"/>
      <c r="D3" s="32"/>
      <c r="E3" s="34"/>
      <c r="F3" s="35"/>
      <c r="G3" s="36"/>
      <c r="H3" s="34"/>
      <c r="I3" s="34"/>
      <c r="J3" s="34"/>
      <c r="K3" s="34"/>
      <c r="L3" s="34"/>
      <c r="M3" s="34"/>
      <c r="N3" s="34"/>
      <c r="O3" s="34"/>
      <c r="P3" s="34"/>
      <c r="Q3" s="34"/>
      <c r="R3" s="6"/>
      <c r="S3" s="6"/>
      <c r="T3" s="34"/>
      <c r="U3" s="34"/>
      <c r="V3" s="34"/>
      <c r="W3" s="37" t="s">
        <v>227</v>
      </c>
      <c r="X3" s="38"/>
      <c r="Y3" s="39"/>
      <c r="Z3" s="38"/>
      <c r="AA3" s="39"/>
      <c r="AB3" s="38"/>
    </row>
    <row r="4" spans="1:28" s="41" customFormat="1" x14ac:dyDescent="0.25">
      <c r="A4" s="40"/>
      <c r="D4" s="42"/>
      <c r="E4" s="41" t="s">
        <v>228</v>
      </c>
      <c r="F4" s="41" t="s">
        <v>228</v>
      </c>
      <c r="G4" s="41" t="s">
        <v>228</v>
      </c>
      <c r="H4" s="41" t="s">
        <v>228</v>
      </c>
      <c r="L4" s="41" t="s">
        <v>229</v>
      </c>
      <c r="N4" s="41" t="s">
        <v>229</v>
      </c>
      <c r="P4" s="41" t="s">
        <v>228</v>
      </c>
      <c r="R4" s="41" t="s">
        <v>230</v>
      </c>
      <c r="S4" s="43"/>
      <c r="T4" s="41" t="s">
        <v>230</v>
      </c>
      <c r="W4" s="41" t="s">
        <v>228</v>
      </c>
      <c r="X4" s="44"/>
      <c r="Y4" s="41" t="s">
        <v>230</v>
      </c>
      <c r="Z4" s="44"/>
      <c r="AA4" s="41" t="s">
        <v>231</v>
      </c>
      <c r="AB4" s="44"/>
    </row>
    <row r="5" spans="1:28" s="41" customFormat="1" ht="15" customHeight="1" x14ac:dyDescent="0.25">
      <c r="A5" s="40" t="s">
        <v>0</v>
      </c>
      <c r="B5" s="41" t="s">
        <v>190</v>
      </c>
      <c r="C5" s="41" t="s">
        <v>191</v>
      </c>
      <c r="D5" s="42" t="s">
        <v>192</v>
      </c>
      <c r="E5" s="41" t="s">
        <v>264</v>
      </c>
      <c r="F5" s="45" t="s">
        <v>189</v>
      </c>
      <c r="G5" s="45" t="s">
        <v>189</v>
      </c>
      <c r="H5" s="41" t="s">
        <v>267</v>
      </c>
      <c r="I5" s="41" t="s">
        <v>223</v>
      </c>
      <c r="J5" s="41" t="s">
        <v>269</v>
      </c>
      <c r="K5" s="41" t="s">
        <v>223</v>
      </c>
      <c r="L5" s="41" t="s">
        <v>271</v>
      </c>
      <c r="M5" s="41" t="s">
        <v>223</v>
      </c>
      <c r="N5" s="41" t="s">
        <v>272</v>
      </c>
      <c r="O5" s="41" t="s">
        <v>223</v>
      </c>
      <c r="P5" s="41" t="s">
        <v>273</v>
      </c>
      <c r="Q5" s="41" t="s">
        <v>223</v>
      </c>
      <c r="R5" s="41" t="s">
        <v>273</v>
      </c>
      <c r="S5" s="41" t="s">
        <v>223</v>
      </c>
      <c r="T5" s="41" t="s">
        <v>274</v>
      </c>
      <c r="U5" s="41" t="s">
        <v>223</v>
      </c>
      <c r="V5" s="41" t="s">
        <v>193</v>
      </c>
      <c r="W5" s="41" t="s">
        <v>271</v>
      </c>
      <c r="X5" s="41" t="s">
        <v>223</v>
      </c>
      <c r="Y5" s="41" t="s">
        <v>271</v>
      </c>
      <c r="Z5" s="41" t="s">
        <v>223</v>
      </c>
      <c r="AA5" s="41" t="s">
        <v>271</v>
      </c>
      <c r="AB5" s="41" t="s">
        <v>223</v>
      </c>
    </row>
    <row r="6" spans="1:28" s="41" customFormat="1" ht="17.25" x14ac:dyDescent="0.25">
      <c r="A6" s="40" t="s">
        <v>251</v>
      </c>
      <c r="B6" s="41" t="s">
        <v>14</v>
      </c>
      <c r="C6" s="41" t="s">
        <v>14</v>
      </c>
      <c r="D6" s="42"/>
      <c r="E6" s="41" t="s">
        <v>265</v>
      </c>
      <c r="F6" s="45" t="s">
        <v>265</v>
      </c>
      <c r="G6" s="46" t="s">
        <v>266</v>
      </c>
      <c r="H6" s="41" t="s">
        <v>268</v>
      </c>
      <c r="I6" s="41" t="s">
        <v>194</v>
      </c>
      <c r="J6" s="41" t="s">
        <v>270</v>
      </c>
      <c r="K6" s="41" t="s">
        <v>194</v>
      </c>
      <c r="L6" s="41" t="s">
        <v>270</v>
      </c>
      <c r="M6" s="41" t="s">
        <v>194</v>
      </c>
      <c r="N6" s="41" t="s">
        <v>265</v>
      </c>
      <c r="O6" s="41" t="s">
        <v>194</v>
      </c>
      <c r="P6" s="41" t="s">
        <v>270</v>
      </c>
      <c r="Q6" s="41" t="s">
        <v>194</v>
      </c>
      <c r="R6" s="41" t="s">
        <v>270</v>
      </c>
      <c r="S6" s="41" t="s">
        <v>194</v>
      </c>
      <c r="T6" s="41" t="s">
        <v>275</v>
      </c>
      <c r="U6" s="41" t="s">
        <v>194</v>
      </c>
      <c r="W6" s="41" t="s">
        <v>270</v>
      </c>
      <c r="X6" s="44" t="s">
        <v>195</v>
      </c>
      <c r="Y6" s="41" t="s">
        <v>270</v>
      </c>
      <c r="Z6" s="44" t="s">
        <v>195</v>
      </c>
      <c r="AA6" s="41" t="s">
        <v>270</v>
      </c>
      <c r="AB6" s="44" t="s">
        <v>195</v>
      </c>
    </row>
    <row r="7" spans="1:28" s="7" customFormat="1" x14ac:dyDescent="0.25">
      <c r="A7" s="90" t="s">
        <v>258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</row>
    <row r="8" spans="1:28" s="3" customFormat="1" x14ac:dyDescent="0.25">
      <c r="A8" s="4" t="s">
        <v>15</v>
      </c>
      <c r="B8" s="10">
        <v>549.55006139405896</v>
      </c>
      <c r="C8" s="10">
        <v>106.01089647647989</v>
      </c>
      <c r="D8" s="24">
        <f>C8/B8</f>
        <v>0.19290489424668444</v>
      </c>
      <c r="E8" s="11">
        <v>1.0160113721153591E-4</v>
      </c>
      <c r="F8" s="9">
        <v>0.18899819097959364</v>
      </c>
      <c r="G8" s="17">
        <v>6.0749218472393256</v>
      </c>
      <c r="H8" s="9">
        <v>6.059962544705317E-2</v>
      </c>
      <c r="I8" s="12">
        <v>7.9516536278423802</v>
      </c>
      <c r="J8" s="9">
        <v>0.19927075575682501</v>
      </c>
      <c r="K8" s="14">
        <v>0.286264965313202</v>
      </c>
      <c r="L8" s="13">
        <v>1.0422815713505004E-2</v>
      </c>
      <c r="M8" s="12">
        <v>1.3659377734385887</v>
      </c>
      <c r="N8" s="8">
        <v>4.8864666796704405E-2</v>
      </c>
      <c r="O8" s="12">
        <v>2.978754672478936</v>
      </c>
      <c r="P8" s="13">
        <v>1.0403116780357324E-2</v>
      </c>
      <c r="Q8" s="14">
        <v>0.44031527100076823</v>
      </c>
      <c r="R8" s="13">
        <v>1.0290388435423629E-2</v>
      </c>
      <c r="S8" s="12">
        <v>1.4317433160411341</v>
      </c>
      <c r="T8" s="8">
        <v>5.4886144651179129E-2</v>
      </c>
      <c r="U8" s="12">
        <v>9.7758036554544283</v>
      </c>
      <c r="V8" s="17">
        <v>0.14645786336372357</v>
      </c>
      <c r="W8" s="15">
        <v>66.716369049922619</v>
      </c>
      <c r="X8" s="71">
        <v>0.91631910485812074</v>
      </c>
      <c r="Y8" s="15">
        <v>65.997117366890635</v>
      </c>
      <c r="Z8" s="16">
        <v>0.94008888328182449</v>
      </c>
      <c r="AA8" s="15">
        <v>66.806708594785391</v>
      </c>
      <c r="AB8" s="16">
        <v>0.9413413608560941</v>
      </c>
    </row>
    <row r="9" spans="1:28" s="3" customFormat="1" x14ac:dyDescent="0.25">
      <c r="A9" s="4" t="s">
        <v>16</v>
      </c>
      <c r="B9" s="10">
        <v>615.24867748589998</v>
      </c>
      <c r="C9" s="10">
        <v>118.77673915778693</v>
      </c>
      <c r="D9" s="24">
        <f t="shared" ref="D9:D22" si="0">C9/B9</f>
        <v>0.19305484677048984</v>
      </c>
      <c r="E9" s="11">
        <v>9.6785232495415649E-5</v>
      </c>
      <c r="F9" s="9">
        <v>0.18002865965415216</v>
      </c>
      <c r="G9" s="17">
        <v>5.9596494966938964</v>
      </c>
      <c r="H9" s="9">
        <v>5.890860680089461E-2</v>
      </c>
      <c r="I9" s="12">
        <v>8.5976570909426666</v>
      </c>
      <c r="J9" s="9">
        <v>0.19942565671391599</v>
      </c>
      <c r="K9" s="14">
        <v>0.305782704436382</v>
      </c>
      <c r="L9" s="13">
        <v>1.0538744872712813E-2</v>
      </c>
      <c r="M9" s="12">
        <v>1.1284544486675041</v>
      </c>
      <c r="N9" s="8">
        <v>4.8808447080645884E-2</v>
      </c>
      <c r="O9" s="12">
        <v>3.2240920170813885</v>
      </c>
      <c r="P9" s="13">
        <v>1.0519772111574177E-2</v>
      </c>
      <c r="Q9" s="14">
        <v>0.36606934557567661</v>
      </c>
      <c r="R9" s="13">
        <v>1.0521492857441812E-2</v>
      </c>
      <c r="S9" s="12">
        <v>1.1403056848693152</v>
      </c>
      <c r="T9" s="8">
        <v>6.8924513152185451E-2</v>
      </c>
      <c r="U9" s="12">
        <v>4.4483425020616449</v>
      </c>
      <c r="V9" s="17">
        <v>0.25634394931164245</v>
      </c>
      <c r="W9" s="15">
        <v>67.460591985438199</v>
      </c>
      <c r="X9" s="71">
        <v>0.77026307018610274</v>
      </c>
      <c r="Y9" s="15">
        <v>67.471569139400273</v>
      </c>
      <c r="Z9" s="16">
        <v>0.76536976976467797</v>
      </c>
      <c r="AA9" s="15">
        <v>67.610044033193461</v>
      </c>
      <c r="AB9" s="16">
        <v>0.78844557621437783</v>
      </c>
    </row>
    <row r="10" spans="1:28" s="3" customFormat="1" x14ac:dyDescent="0.25">
      <c r="A10" s="4" t="s">
        <v>17</v>
      </c>
      <c r="B10" s="10">
        <v>328.29335013361703</v>
      </c>
      <c r="C10" s="10">
        <v>84.835781449160947</v>
      </c>
      <c r="D10" s="24">
        <f t="shared" si="0"/>
        <v>0.25841455946223818</v>
      </c>
      <c r="E10" s="11">
        <v>4.275650253885376E-5</v>
      </c>
      <c r="F10" s="9">
        <v>7.9528682799018077E-2</v>
      </c>
      <c r="G10" s="17">
        <v>1.8077005661426524</v>
      </c>
      <c r="H10" s="9">
        <v>8.949234469554565E-2</v>
      </c>
      <c r="I10" s="12">
        <v>7.8963825918567059</v>
      </c>
      <c r="J10" s="9">
        <v>0.26694223992449201</v>
      </c>
      <c r="K10" s="14">
        <v>0.33889579278041398</v>
      </c>
      <c r="L10" s="13">
        <v>1.0576262611228853E-2</v>
      </c>
      <c r="M10" s="12">
        <v>1.8546601999594072</v>
      </c>
      <c r="N10" s="8">
        <v>4.8017960016370501E-2</v>
      </c>
      <c r="O10" s="12">
        <v>4.3949246813714042</v>
      </c>
      <c r="P10" s="13">
        <v>1.0567851448884724E-2</v>
      </c>
      <c r="Q10" s="14">
        <v>0.59860547272025855</v>
      </c>
      <c r="R10" s="13">
        <v>1.0576262611228853E-2</v>
      </c>
      <c r="S10" s="12">
        <v>1.8546601999594072</v>
      </c>
      <c r="T10" s="8">
        <v>7.0022434549407125E-2</v>
      </c>
      <c r="U10" s="12">
        <v>4.770233475653054</v>
      </c>
      <c r="V10" s="17">
        <v>0.38879862158224882</v>
      </c>
      <c r="W10" s="15">
        <v>67.767297462579037</v>
      </c>
      <c r="X10" s="71">
        <v>1.2652492885905309</v>
      </c>
      <c r="Y10" s="15">
        <v>67.82095205934597</v>
      </c>
      <c r="Z10" s="16">
        <v>1.251254610820687</v>
      </c>
      <c r="AA10" s="15">
        <v>67.609107289323731</v>
      </c>
      <c r="AB10" s="16">
        <v>1.3134820373999394</v>
      </c>
    </row>
    <row r="11" spans="1:28" s="3" customFormat="1" x14ac:dyDescent="0.25">
      <c r="A11" s="4" t="s">
        <v>18</v>
      </c>
      <c r="B11" s="10">
        <v>259.27533240959099</v>
      </c>
      <c r="C11" s="10">
        <v>71.099664723337028</v>
      </c>
      <c r="D11" s="24">
        <f t="shared" si="0"/>
        <v>0.27422456298703002</v>
      </c>
      <c r="E11" s="11">
        <v>1.4059355971509808E-4</v>
      </c>
      <c r="F11" s="9">
        <v>0.26150882883612175</v>
      </c>
      <c r="G11" s="17">
        <v>6.3489143061143691</v>
      </c>
      <c r="H11" s="9">
        <v>8.0057650042919676E-2</v>
      </c>
      <c r="I11" s="12">
        <v>8.9580824192596662</v>
      </c>
      <c r="J11" s="9">
        <v>0.28327397356560202</v>
      </c>
      <c r="K11" s="14">
        <v>0.36659176353536399</v>
      </c>
      <c r="L11" s="13">
        <v>1.0598592489031115E-2</v>
      </c>
      <c r="M11" s="12">
        <v>1.1726827488118041</v>
      </c>
      <c r="N11" s="8">
        <v>4.9460822184412265E-2</v>
      </c>
      <c r="O11" s="12">
        <v>4.3482858600397734</v>
      </c>
      <c r="P11" s="13">
        <v>1.0570876233940041E-2</v>
      </c>
      <c r="Q11" s="14">
        <v>0.38459444944528481</v>
      </c>
      <c r="R11" s="13">
        <v>1.0532604233279346E-2</v>
      </c>
      <c r="S11" s="12">
        <v>1.2535915372782376</v>
      </c>
      <c r="T11" s="8">
        <v>6.4635667280871945E-2</v>
      </c>
      <c r="U11" s="12">
        <v>9.3772127596753219</v>
      </c>
      <c r="V11" s="17">
        <v>0.13368487730906961</v>
      </c>
      <c r="W11" s="15">
        <v>67.786592543130553</v>
      </c>
      <c r="X11" s="71">
        <v>0.81313268629916546</v>
      </c>
      <c r="Y11" s="15">
        <v>67.542451488256148</v>
      </c>
      <c r="Z11" s="16">
        <v>0.84228621403211257</v>
      </c>
      <c r="AA11" s="15">
        <v>68.125932961976531</v>
      </c>
      <c r="AB11" s="16">
        <v>0.84343081376544327</v>
      </c>
    </row>
    <row r="12" spans="1:28" s="3" customFormat="1" x14ac:dyDescent="0.25">
      <c r="A12" s="4" t="s">
        <v>19</v>
      </c>
      <c r="B12" s="10">
        <v>392.31398858261002</v>
      </c>
      <c r="C12" s="10">
        <v>98.917189974401325</v>
      </c>
      <c r="D12" s="24">
        <f t="shared" si="0"/>
        <v>0.25213781015502129</v>
      </c>
      <c r="E12" s="11">
        <v>-1.0884442628935661E-4</v>
      </c>
      <c r="F12" s="9">
        <v>-0.20245116476125838</v>
      </c>
      <c r="G12" s="17">
        <v>-4.9575508399656716</v>
      </c>
      <c r="H12" s="9">
        <v>8.8543616599278466E-2</v>
      </c>
      <c r="I12" s="12">
        <v>6.9713895777127943</v>
      </c>
      <c r="J12" s="9">
        <v>0.26045835789013699</v>
      </c>
      <c r="K12" s="14">
        <v>0.33638695990935702</v>
      </c>
      <c r="L12" s="13">
        <v>1.0579549959681977E-2</v>
      </c>
      <c r="M12" s="12">
        <v>1.1458789078602412</v>
      </c>
      <c r="N12" s="8">
        <v>4.578701867311883E-2</v>
      </c>
      <c r="O12" s="12">
        <v>3.9832659438347795</v>
      </c>
      <c r="P12" s="13">
        <v>1.0600968381801801E-2</v>
      </c>
      <c r="Q12" s="14">
        <v>0.37336226448699894</v>
      </c>
      <c r="R12" s="13">
        <v>1.0579549959681977E-2</v>
      </c>
      <c r="S12" s="12">
        <v>1.1458789078602412</v>
      </c>
      <c r="T12" s="8">
        <v>6.6789906388700152E-2</v>
      </c>
      <c r="U12" s="12">
        <v>4.1448095313045403</v>
      </c>
      <c r="V12" s="17">
        <v>0.27646117371757406</v>
      </c>
      <c r="W12" s="15">
        <v>67.978546977165749</v>
      </c>
      <c r="X12" s="71">
        <v>0.79160849880277373</v>
      </c>
      <c r="Y12" s="15">
        <v>67.841921852527889</v>
      </c>
      <c r="Z12" s="16">
        <v>0.77330998724064581</v>
      </c>
      <c r="AA12" s="15">
        <v>67.782171222185454</v>
      </c>
      <c r="AB12" s="16">
        <v>0.81722043258224719</v>
      </c>
    </row>
    <row r="13" spans="1:28" s="3" customFormat="1" x14ac:dyDescent="0.25">
      <c r="A13" s="4" t="s">
        <v>20</v>
      </c>
      <c r="B13" s="10">
        <v>479.40991325975</v>
      </c>
      <c r="C13" s="10">
        <v>103.37894673604684</v>
      </c>
      <c r="D13" s="24">
        <f t="shared" si="0"/>
        <v>0.21563789958601648</v>
      </c>
      <c r="E13" s="11">
        <v>2.0765522631957322E-4</v>
      </c>
      <c r="F13" s="9">
        <v>0.38623614193985356</v>
      </c>
      <c r="G13" s="17">
        <v>12.565158089040313</v>
      </c>
      <c r="H13" s="9">
        <v>5.5849674705596014E-2</v>
      </c>
      <c r="I13" s="12">
        <v>10.441812370725396</v>
      </c>
      <c r="J13" s="9">
        <v>0.22275395027235501</v>
      </c>
      <c r="K13" s="14">
        <v>0.32913119077616998</v>
      </c>
      <c r="L13" s="13">
        <v>1.065990892061571E-2</v>
      </c>
      <c r="M13" s="12">
        <v>1.6127543134122031</v>
      </c>
      <c r="N13" s="8">
        <v>5.045561407558817E-2</v>
      </c>
      <c r="O13" s="12">
        <v>3.5230768460879109</v>
      </c>
      <c r="P13" s="13">
        <v>1.0618736499666381E-2</v>
      </c>
      <c r="Q13" s="14">
        <v>0.52023839335686328</v>
      </c>
      <c r="R13" s="13">
        <v>1.0596087273485412E-2</v>
      </c>
      <c r="S13" s="12">
        <v>1.6498276873901381</v>
      </c>
      <c r="T13" s="8">
        <v>6.6766731417376712E-2</v>
      </c>
      <c r="U13" s="12">
        <v>7.3878536159773933</v>
      </c>
      <c r="V13" s="17">
        <v>0.22331623948559656</v>
      </c>
      <c r="W13" s="15">
        <v>68.091885123156345</v>
      </c>
      <c r="X13" s="71">
        <v>1.1048468843798913</v>
      </c>
      <c r="Y13" s="15">
        <v>67.947411323383577</v>
      </c>
      <c r="Z13" s="16">
        <v>1.1151279656141371</v>
      </c>
      <c r="AA13" s="15">
        <v>68.597954681646172</v>
      </c>
      <c r="AB13" s="16">
        <v>1.1406374710629681</v>
      </c>
    </row>
    <row r="14" spans="1:28" s="3" customFormat="1" x14ac:dyDescent="0.25">
      <c r="A14" s="4" t="s">
        <v>21</v>
      </c>
      <c r="B14" s="10">
        <v>318.59229600028101</v>
      </c>
      <c r="C14" s="10">
        <v>77.259995011160001</v>
      </c>
      <c r="D14" s="24">
        <f t="shared" si="0"/>
        <v>0.24250427892045404</v>
      </c>
      <c r="E14" s="11">
        <v>1.3047008521923064E-4</v>
      </c>
      <c r="F14" s="9">
        <v>0.24267238343623423</v>
      </c>
      <c r="G14" s="17">
        <v>6.0961057651383914</v>
      </c>
      <c r="H14" s="9">
        <v>7.7567079904162367E-2</v>
      </c>
      <c r="I14" s="12">
        <v>8.620191809023046</v>
      </c>
      <c r="J14" s="9">
        <v>0.250506920124829</v>
      </c>
      <c r="K14" s="14">
        <v>0.34462841669054001</v>
      </c>
      <c r="L14" s="13">
        <v>1.0647365704532159E-2</v>
      </c>
      <c r="M14" s="12">
        <v>1.734114750683807</v>
      </c>
      <c r="N14" s="8">
        <v>4.9317983536592794E-2</v>
      </c>
      <c r="O14" s="12">
        <v>3.9675587524453673</v>
      </c>
      <c r="P14" s="13">
        <v>1.0621527488403615E-2</v>
      </c>
      <c r="Q14" s="14">
        <v>0.559627399875537</v>
      </c>
      <c r="R14" s="13">
        <v>1.0593783051622594E-2</v>
      </c>
      <c r="S14" s="12">
        <v>1.7706191453978017</v>
      </c>
      <c r="T14" s="8">
        <v>6.619531619830199E-2</v>
      </c>
      <c r="U14" s="12">
        <v>7.8302923454150157</v>
      </c>
      <c r="V14" s="17">
        <v>0.22612427062631676</v>
      </c>
      <c r="W14" s="15">
        <v>68.109687924434738</v>
      </c>
      <c r="X14" s="71">
        <v>1.1888076724081433</v>
      </c>
      <c r="Y14" s="15">
        <v>67.932713081804579</v>
      </c>
      <c r="Z14" s="16">
        <v>1.1965140811637933</v>
      </c>
      <c r="AA14" s="15">
        <v>68.179176186103703</v>
      </c>
      <c r="AB14" s="16">
        <v>1.2332666993477943</v>
      </c>
    </row>
    <row r="15" spans="1:28" s="3" customFormat="1" x14ac:dyDescent="0.25">
      <c r="A15" s="4" t="s">
        <v>22</v>
      </c>
      <c r="B15" s="10">
        <v>529.17807662073403</v>
      </c>
      <c r="C15" s="10">
        <v>96.64389843726147</v>
      </c>
      <c r="D15" s="24">
        <f t="shared" si="0"/>
        <v>0.18263020088514909</v>
      </c>
      <c r="E15" s="11">
        <v>-4.647059569983719E-5</v>
      </c>
      <c r="F15" s="9">
        <v>-8.6431956637734592E-2</v>
      </c>
      <c r="G15" s="17">
        <v>-3.1372619564347111</v>
      </c>
      <c r="H15" s="9">
        <v>5.8767923692923565E-2</v>
      </c>
      <c r="I15" s="12">
        <v>9.8558984421341034</v>
      </c>
      <c r="J15" s="9">
        <v>0.18865699751435899</v>
      </c>
      <c r="K15" s="14">
        <v>0.33822630817865701</v>
      </c>
      <c r="L15" s="13">
        <v>1.0670805353868943E-2</v>
      </c>
      <c r="M15" s="12">
        <v>3.2359472511477558</v>
      </c>
      <c r="N15" s="8">
        <v>4.6716687156893699E-2</v>
      </c>
      <c r="O15" s="12">
        <v>2.9855638064344237</v>
      </c>
      <c r="P15" s="13">
        <v>1.0680028339725256E-2</v>
      </c>
      <c r="Q15" s="14">
        <v>1.0353555717425702</v>
      </c>
      <c r="R15" s="13">
        <v>1.0538556010537497E-2</v>
      </c>
      <c r="S15" s="12">
        <v>3.2628845273564506</v>
      </c>
      <c r="T15" s="8">
        <v>5.3415178047836062E-2</v>
      </c>
      <c r="U15" s="12">
        <v>10.440624047888729</v>
      </c>
      <c r="V15" s="17">
        <v>0.3125181514428978</v>
      </c>
      <c r="W15" s="15">
        <v>68.482834342536066</v>
      </c>
      <c r="X15" s="71">
        <v>2.2113752436448508</v>
      </c>
      <c r="Y15" s="15">
        <v>67.580419098779274</v>
      </c>
      <c r="Z15" s="16">
        <v>2.1935529882675708</v>
      </c>
      <c r="AA15" s="15">
        <v>68.522967253577306</v>
      </c>
      <c r="AB15" s="16">
        <v>2.2702710600632914</v>
      </c>
    </row>
    <row r="16" spans="1:28" s="3" customFormat="1" x14ac:dyDescent="0.25">
      <c r="A16" s="4" t="s">
        <v>23</v>
      </c>
      <c r="B16" s="10">
        <v>706.46387233154303</v>
      </c>
      <c r="C16" s="10">
        <v>130.56094804293841</v>
      </c>
      <c r="D16" s="24">
        <f t="shared" si="0"/>
        <v>0.18480909379279092</v>
      </c>
      <c r="E16" s="11">
        <v>-4.2937455475050057E-5</v>
      </c>
      <c r="F16" s="9">
        <v>-7.986030408156021E-2</v>
      </c>
      <c r="G16" s="17">
        <v>-2.7604365018755352</v>
      </c>
      <c r="H16" s="9">
        <v>6.1490702430838262E-2</v>
      </c>
      <c r="I16" s="12">
        <v>6.6950433051387099</v>
      </c>
      <c r="J16" s="9">
        <v>0.19090779388795301</v>
      </c>
      <c r="K16" s="14">
        <v>0.26184224529200201</v>
      </c>
      <c r="L16" s="13">
        <v>1.0677874318769556E-2</v>
      </c>
      <c r="M16" s="12">
        <v>1.0899551174987558</v>
      </c>
      <c r="N16" s="8">
        <v>4.6769588202941831E-2</v>
      </c>
      <c r="O16" s="12">
        <v>2.6904886881835783</v>
      </c>
      <c r="P16" s="13">
        <v>1.0686401701670123E-2</v>
      </c>
      <c r="Q16" s="14">
        <v>0.35189070701589475</v>
      </c>
      <c r="R16" s="13">
        <v>1.0665946046550273E-2</v>
      </c>
      <c r="S16" s="12">
        <v>1.0956777746204995</v>
      </c>
      <c r="T16" s="8">
        <v>6.7475567704685449E-2</v>
      </c>
      <c r="U16" s="12">
        <v>3.5335999253111585</v>
      </c>
      <c r="V16" s="17">
        <v>0.31007408811964399</v>
      </c>
      <c r="W16" s="15">
        <v>68.523485389489679</v>
      </c>
      <c r="X16" s="71">
        <v>0.75203329332931113</v>
      </c>
      <c r="Y16" s="15">
        <v>68.393012713195048</v>
      </c>
      <c r="Z16" s="16">
        <v>0.7454058686042494</v>
      </c>
      <c r="AA16" s="15">
        <v>68.495561540453735</v>
      </c>
      <c r="AB16" s="16">
        <v>0.76880958092483798</v>
      </c>
    </row>
    <row r="17" spans="1:28" s="3" customFormat="1" x14ac:dyDescent="0.25">
      <c r="A17" s="4" t="s">
        <v>24</v>
      </c>
      <c r="B17" s="10">
        <v>354.64953728174999</v>
      </c>
      <c r="C17" s="10">
        <v>103.92471850121386</v>
      </c>
      <c r="D17" s="24">
        <f t="shared" si="0"/>
        <v>0.29303497559240083</v>
      </c>
      <c r="E17" s="11">
        <v>6.041064558259455E-5</v>
      </c>
      <c r="F17" s="9">
        <v>0.11235573690472217</v>
      </c>
      <c r="G17" s="17">
        <v>2.2226222009974705</v>
      </c>
      <c r="H17" s="9">
        <v>0.10243270909941646</v>
      </c>
      <c r="I17" s="12">
        <v>6.7714970248453978</v>
      </c>
      <c r="J17" s="9">
        <v>0.30270512978695002</v>
      </c>
      <c r="K17" s="14">
        <v>0.64607894536453103</v>
      </c>
      <c r="L17" s="13">
        <v>1.0755116904455768E-2</v>
      </c>
      <c r="M17" s="12">
        <v>2.1418293214076063</v>
      </c>
      <c r="N17" s="8">
        <v>4.830047945929325E-2</v>
      </c>
      <c r="O17" s="12">
        <v>3.9152873607521572</v>
      </c>
      <c r="P17" s="13">
        <v>1.0743032913602679E-2</v>
      </c>
      <c r="Q17" s="14">
        <v>0.68852684143372445</v>
      </c>
      <c r="R17" s="13">
        <v>1.0728644922764064E-2</v>
      </c>
      <c r="S17" s="12">
        <v>2.1559962409635496</v>
      </c>
      <c r="T17" s="8">
        <v>6.855914454942659E-2</v>
      </c>
      <c r="U17" s="12">
        <v>6.2641366246147694</v>
      </c>
      <c r="V17" s="17">
        <v>0.34418090954332253</v>
      </c>
      <c r="W17" s="15">
        <v>68.88468350167372</v>
      </c>
      <c r="X17" s="71">
        <v>1.4791806686060265</v>
      </c>
      <c r="Y17" s="15">
        <v>68.792917735957431</v>
      </c>
      <c r="Z17" s="16">
        <v>1.4752869564899198</v>
      </c>
      <c r="AA17" s="15">
        <v>68.668120794518799</v>
      </c>
      <c r="AB17" s="16">
        <v>1.5503945723941304</v>
      </c>
    </row>
    <row r="18" spans="1:28" s="3" customFormat="1" x14ac:dyDescent="0.25">
      <c r="A18" s="4" t="s">
        <v>25</v>
      </c>
      <c r="B18" s="10">
        <v>431.84495618556798</v>
      </c>
      <c r="C18" s="10">
        <v>88.725927658156323</v>
      </c>
      <c r="D18" s="24">
        <f t="shared" si="0"/>
        <v>0.20545783014779481</v>
      </c>
      <c r="E18" s="11">
        <v>-2.3869097655476818E-4</v>
      </c>
      <c r="F18" s="9">
        <v>-0.44393022926279968</v>
      </c>
      <c r="G18" s="17">
        <v>-13.377365793989593</v>
      </c>
      <c r="H18" s="9">
        <v>7.7540841581841338E-2</v>
      </c>
      <c r="I18" s="12">
        <v>7.4853566620062013</v>
      </c>
      <c r="J18" s="9">
        <v>0.21223793854267201</v>
      </c>
      <c r="K18" s="14">
        <v>0.35829876595907401</v>
      </c>
      <c r="L18" s="13">
        <v>1.0708937041623279E-2</v>
      </c>
      <c r="M18" s="12">
        <v>1.333493960921541</v>
      </c>
      <c r="N18" s="8">
        <v>4.3892459468022824E-2</v>
      </c>
      <c r="O18" s="12">
        <v>3.986568762912321</v>
      </c>
      <c r="P18" s="13">
        <v>1.0756477250383867E-2</v>
      </c>
      <c r="Q18" s="14">
        <v>0.43178105802750999</v>
      </c>
      <c r="R18" s="13">
        <v>1.0708937041623279E-2</v>
      </c>
      <c r="S18" s="12">
        <v>1.333493960921541</v>
      </c>
      <c r="T18" s="8">
        <v>6.480933374601261E-2</v>
      </c>
      <c r="U18" s="12">
        <v>4.2036813206096504</v>
      </c>
      <c r="V18" s="17">
        <v>0.31722051678459473</v>
      </c>
      <c r="W18" s="15">
        <v>68.970429516313217</v>
      </c>
      <c r="X18" s="71">
        <v>0.92875531737598394</v>
      </c>
      <c r="Y18" s="15">
        <v>68.667219900295322</v>
      </c>
      <c r="Z18" s="16">
        <v>0.91081362389173892</v>
      </c>
      <c r="AA18" s="15">
        <v>68.62458663688848</v>
      </c>
      <c r="AB18" s="16">
        <v>0.94936980340183286</v>
      </c>
    </row>
    <row r="19" spans="1:28" s="3" customFormat="1" x14ac:dyDescent="0.25">
      <c r="A19" s="4" t="s">
        <v>26</v>
      </c>
      <c r="B19" s="10">
        <v>344.95512872310599</v>
      </c>
      <c r="C19" s="10">
        <v>86.978500821958363</v>
      </c>
      <c r="D19" s="24">
        <f t="shared" si="0"/>
        <v>0.25214439090649277</v>
      </c>
      <c r="E19" s="11">
        <v>-7.4195354596843632E-5</v>
      </c>
      <c r="F19" s="9">
        <v>-0.13799142301526426</v>
      </c>
      <c r="G19" s="17">
        <v>-3.2972147851992135</v>
      </c>
      <c r="H19" s="9">
        <v>8.9367524522706132E-2</v>
      </c>
      <c r="I19" s="12">
        <v>7.7398640914891716</v>
      </c>
      <c r="J19" s="9">
        <v>0.260465155806407</v>
      </c>
      <c r="K19" s="14">
        <v>0.82791870597441697</v>
      </c>
      <c r="L19" s="13">
        <v>1.0756316825498699E-2</v>
      </c>
      <c r="M19" s="12">
        <v>1.1624546121414228</v>
      </c>
      <c r="N19" s="8">
        <v>4.6319526344577741E-2</v>
      </c>
      <c r="O19" s="12">
        <v>4.3877960799831612</v>
      </c>
      <c r="P19" s="13">
        <v>1.0771159620150295E-2</v>
      </c>
      <c r="Q19" s="14">
        <v>0.38029193480590584</v>
      </c>
      <c r="R19" s="13">
        <v>1.0756316825498699E-2</v>
      </c>
      <c r="S19" s="12">
        <v>1.1624546121414228</v>
      </c>
      <c r="T19" s="8">
        <v>6.8695607778496717E-2</v>
      </c>
      <c r="U19" s="12">
        <v>4.5391689949598106</v>
      </c>
      <c r="V19" s="17">
        <v>0.25609414706352324</v>
      </c>
      <c r="W19" s="15">
        <v>69.064070221455879</v>
      </c>
      <c r="X19" s="71">
        <v>0.81910755626768417</v>
      </c>
      <c r="Y19" s="15">
        <v>68.969406356571199</v>
      </c>
      <c r="Z19" s="16">
        <v>0.79746445039651614</v>
      </c>
      <c r="AA19" s="15">
        <v>68.836017273874305</v>
      </c>
      <c r="AB19" s="16">
        <v>0.84605162503580522</v>
      </c>
    </row>
    <row r="20" spans="1:28" s="3" customFormat="1" x14ac:dyDescent="0.25">
      <c r="A20" s="4" t="s">
        <v>27</v>
      </c>
      <c r="B20" s="10">
        <v>548.26699107598597</v>
      </c>
      <c r="C20" s="10">
        <v>98.815761119113205</v>
      </c>
      <c r="D20" s="24">
        <f t="shared" si="0"/>
        <v>0.18023292068921587</v>
      </c>
      <c r="E20" s="11">
        <v>-2.0172487511304664E-4</v>
      </c>
      <c r="F20" s="9">
        <v>-0.37516930001420024</v>
      </c>
      <c r="G20" s="17">
        <v>-13.715698968364185</v>
      </c>
      <c r="H20" s="9">
        <v>6.4149282257295923E-2</v>
      </c>
      <c r="I20" s="12">
        <v>7.0666858868308484</v>
      </c>
      <c r="J20" s="9">
        <v>0.18618060707195999</v>
      </c>
      <c r="K20" s="14">
        <v>0.30017155580411298</v>
      </c>
      <c r="L20" s="13">
        <v>1.076393135035536E-2</v>
      </c>
      <c r="M20" s="12">
        <v>1.1124310501628565</v>
      </c>
      <c r="N20" s="8">
        <v>4.4443562535647796E-2</v>
      </c>
      <c r="O20" s="12">
        <v>3.182550492721651</v>
      </c>
      <c r="P20" s="13">
        <v>1.0804314316256614E-2</v>
      </c>
      <c r="Q20" s="14">
        <v>0.35991940188181309</v>
      </c>
      <c r="R20" s="13">
        <v>1.0732610464448641E-2</v>
      </c>
      <c r="S20" s="12">
        <v>1.1314105029326116</v>
      </c>
      <c r="T20" s="8">
        <v>6.2331893211089805E-2</v>
      </c>
      <c r="U20" s="12">
        <v>5.2828227573837756</v>
      </c>
      <c r="V20" s="17">
        <v>0.21416779530436539</v>
      </c>
      <c r="W20" s="15">
        <v>69.275518080769714</v>
      </c>
      <c r="X20" s="71">
        <v>0.77758805182378299</v>
      </c>
      <c r="Y20" s="15">
        <v>68.818209859748706</v>
      </c>
      <c r="Z20" s="16">
        <v>0.77447517332392324</v>
      </c>
      <c r="AA20" s="15">
        <v>69.104672930715111</v>
      </c>
      <c r="AB20" s="16">
        <v>0.79087181123577932</v>
      </c>
    </row>
    <row r="21" spans="1:28" s="3" customFormat="1" x14ac:dyDescent="0.25">
      <c r="A21" s="4" t="s">
        <v>28</v>
      </c>
      <c r="B21" s="10">
        <v>370.61420305926902</v>
      </c>
      <c r="C21" s="10">
        <v>82.441516990931788</v>
      </c>
      <c r="D21" s="24">
        <f t="shared" si="0"/>
        <v>0.22244564916943471</v>
      </c>
      <c r="E21" s="11">
        <v>-2.5276141274890846E-4</v>
      </c>
      <c r="F21" s="9">
        <v>-0.47008683005030444</v>
      </c>
      <c r="G21" s="17">
        <v>-13.09420666125942</v>
      </c>
      <c r="H21" s="9">
        <v>8.3654828949813284E-2</v>
      </c>
      <c r="I21" s="12">
        <v>7.1350487979926722</v>
      </c>
      <c r="J21" s="9">
        <v>0.22978635559202601</v>
      </c>
      <c r="K21" s="14">
        <v>0.33493698058066301</v>
      </c>
      <c r="L21" s="13">
        <v>1.075607124580338E-2</v>
      </c>
      <c r="M21" s="12">
        <v>2.0432271342862487</v>
      </c>
      <c r="N21" s="8">
        <v>4.3691420732341703E-2</v>
      </c>
      <c r="O21" s="12">
        <v>3.8873209731051626</v>
      </c>
      <c r="P21" s="13">
        <v>1.0806634120160918E-2</v>
      </c>
      <c r="Q21" s="14">
        <v>0.65633628319163984</v>
      </c>
      <c r="R21" s="13">
        <v>1.0686966687932975E-2</v>
      </c>
      <c r="S21" s="12">
        <v>2.0770618620430601</v>
      </c>
      <c r="T21" s="8">
        <v>5.6791446895307844E-2</v>
      </c>
      <c r="U21" s="12">
        <v>9.1809859326891985</v>
      </c>
      <c r="V21" s="17">
        <v>0.22623516442255007</v>
      </c>
      <c r="W21" s="15">
        <v>69.290312635379493</v>
      </c>
      <c r="X21" s="71">
        <v>1.4182832525263798</v>
      </c>
      <c r="Y21" s="15">
        <v>68.527089014149126</v>
      </c>
      <c r="Z21" s="16">
        <v>1.4158114732323455</v>
      </c>
      <c r="AA21" s="15">
        <v>68.923321146848636</v>
      </c>
      <c r="AB21" s="16">
        <v>1.4585252514934552</v>
      </c>
    </row>
    <row r="22" spans="1:28" s="3" customFormat="1" x14ac:dyDescent="0.25">
      <c r="A22" s="48" t="s">
        <v>234</v>
      </c>
      <c r="B22" s="49">
        <v>1556.42545395358</v>
      </c>
      <c r="C22" s="49">
        <v>194.34204676819951</v>
      </c>
      <c r="D22" s="24">
        <f t="shared" si="0"/>
        <v>0.12486434623292643</v>
      </c>
      <c r="E22" s="50">
        <v>4.4261752192549744E-5</v>
      </c>
      <c r="F22" s="51">
        <v>8.2262813728631326E-2</v>
      </c>
      <c r="G22" s="52">
        <v>3.9245625543188107</v>
      </c>
      <c r="H22" s="51">
        <v>4.1734388681609329E-2</v>
      </c>
      <c r="I22" s="53">
        <v>6.9941769837456764</v>
      </c>
      <c r="J22" s="51">
        <v>0.128984869658613</v>
      </c>
      <c r="K22" s="54">
        <v>0.56300719742384897</v>
      </c>
      <c r="L22" s="55">
        <v>1.2101534007157085E-2</v>
      </c>
      <c r="M22" s="53">
        <v>1.1493969525101744</v>
      </c>
      <c r="N22" s="56">
        <v>4.8233964698669196E-2</v>
      </c>
      <c r="O22" s="53">
        <v>1.7957683790821781</v>
      </c>
      <c r="P22" s="55">
        <v>1.2091578944778414E-2</v>
      </c>
      <c r="Q22" s="54">
        <v>0.3689559799302658</v>
      </c>
      <c r="R22" s="55">
        <v>1.207100122418758E-2</v>
      </c>
      <c r="S22" s="53">
        <v>1.1549504979756686</v>
      </c>
      <c r="T22" s="56">
        <v>7.6942117029490428E-2</v>
      </c>
      <c r="U22" s="53">
        <v>2.9396331543043202</v>
      </c>
      <c r="V22" s="52">
        <v>0.39288932916154767</v>
      </c>
      <c r="W22" s="57">
        <v>77.479837546906168</v>
      </c>
      <c r="X22" s="72">
        <v>0.89094717499042453</v>
      </c>
      <c r="Y22" s="57">
        <v>77.348768519985015</v>
      </c>
      <c r="Z22" s="58">
        <v>0.88800188703478666</v>
      </c>
      <c r="AA22" s="57">
        <v>77.450830941016704</v>
      </c>
      <c r="AB22" s="58">
        <v>0.90532283827853166</v>
      </c>
    </row>
    <row r="23" spans="1:28" s="3" customFormat="1" x14ac:dyDescent="0.25">
      <c r="A23" s="48"/>
      <c r="B23" s="49"/>
      <c r="C23" s="49"/>
      <c r="E23" s="50"/>
      <c r="F23" s="51"/>
      <c r="G23" s="52"/>
      <c r="H23" s="51"/>
      <c r="I23" s="53"/>
      <c r="J23" s="51"/>
      <c r="K23" s="54"/>
      <c r="L23" s="55"/>
      <c r="M23" s="53"/>
      <c r="N23" s="56"/>
      <c r="O23" s="53"/>
      <c r="P23" s="55"/>
      <c r="Q23" s="54"/>
      <c r="R23" s="55"/>
      <c r="S23" s="53"/>
      <c r="T23" s="56"/>
      <c r="U23" s="53"/>
      <c r="V23" s="51"/>
      <c r="W23" s="57"/>
      <c r="X23" s="58"/>
      <c r="Y23" s="57"/>
      <c r="Z23" s="58"/>
      <c r="AA23" s="57"/>
      <c r="AB23" s="58"/>
    </row>
    <row r="24" spans="1:28" s="3" customFormat="1" x14ac:dyDescent="0.25">
      <c r="A24" s="90" t="s">
        <v>259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</row>
    <row r="25" spans="1:28" s="3" customFormat="1" x14ac:dyDescent="0.25">
      <c r="A25" s="4" t="s">
        <v>97</v>
      </c>
      <c r="B25" s="10">
        <v>420.889637272215</v>
      </c>
      <c r="C25" s="10">
        <v>169.54331164155644</v>
      </c>
      <c r="D25" s="24">
        <f>C25/B25</f>
        <v>0.40282130189844145</v>
      </c>
      <c r="E25" s="11">
        <v>9.8590196857427592E-5</v>
      </c>
      <c r="F25" s="9">
        <v>0.18339347920588317</v>
      </c>
      <c r="G25" s="17">
        <v>3.1324983083008613</v>
      </c>
      <c r="H25" s="9">
        <v>0.11760395904470369</v>
      </c>
      <c r="I25" s="10">
        <v>6.4331237107528931</v>
      </c>
      <c r="J25" s="9">
        <v>0.41611440486109003</v>
      </c>
      <c r="K25" s="14">
        <v>3.2807157143743</v>
      </c>
      <c r="L25" s="13">
        <v>1.0461539207069383E-2</v>
      </c>
      <c r="M25" s="12">
        <v>2.6507198149682183</v>
      </c>
      <c r="N25" s="8">
        <v>4.8825245876896885E-2</v>
      </c>
      <c r="O25" s="12">
        <v>3.9227024397197807</v>
      </c>
      <c r="P25" s="13">
        <v>1.0442353426338924E-2</v>
      </c>
      <c r="Q25" s="12">
        <v>0.85035167203471096</v>
      </c>
      <c r="R25" s="13">
        <v>1.0439317566913133E-2</v>
      </c>
      <c r="S25" s="12">
        <v>2.6592536970365122</v>
      </c>
      <c r="T25" s="8">
        <v>6.7853677145698704E-2</v>
      </c>
      <c r="U25" s="12">
        <v>6.0387644130957847</v>
      </c>
      <c r="V25" s="17">
        <v>0.44036387497906054</v>
      </c>
      <c r="W25" s="15">
        <v>66.966695633400477</v>
      </c>
      <c r="X25" s="16">
        <v>1.7762316872937205</v>
      </c>
      <c r="Y25" s="15">
        <v>66.94732744619904</v>
      </c>
      <c r="Z25" s="16">
        <v>1.7710868131235473</v>
      </c>
      <c r="AA25" s="15">
        <v>67.469946442734923</v>
      </c>
      <c r="AB25" s="16">
        <v>1.9053698485427559</v>
      </c>
    </row>
    <row r="26" spans="1:28" s="3" customFormat="1" x14ac:dyDescent="0.25">
      <c r="A26" s="4" t="s">
        <v>98</v>
      </c>
      <c r="B26" s="10">
        <v>417.20591876014998</v>
      </c>
      <c r="C26" s="10">
        <v>131.26299678103706</v>
      </c>
      <c r="D26" s="24">
        <f t="shared" ref="D26:D43" si="1">C26/B26</f>
        <v>0.31462400430733017</v>
      </c>
      <c r="E26" s="11">
        <v>1.1089741541418263E-4</v>
      </c>
      <c r="F26" s="9">
        <v>0.20626893449728956</v>
      </c>
      <c r="G26" s="17">
        <v>3.5685153825737963</v>
      </c>
      <c r="H26" s="9">
        <v>0.11561957443562637</v>
      </c>
      <c r="I26" s="10">
        <v>5.9085532804550001</v>
      </c>
      <c r="J26" s="9">
        <v>0.325006596449472</v>
      </c>
      <c r="K26" s="14">
        <v>0.481468229782539</v>
      </c>
      <c r="L26" s="13">
        <v>1.0630302464418574E-2</v>
      </c>
      <c r="M26" s="12">
        <v>2.4499079435447673</v>
      </c>
      <c r="N26" s="8">
        <v>4.9027745360004156E-2</v>
      </c>
      <c r="O26" s="12">
        <v>3.7149504224704493</v>
      </c>
      <c r="P26" s="13">
        <v>1.0608375452791474E-2</v>
      </c>
      <c r="Q26" s="12">
        <v>0.78614449773869099</v>
      </c>
      <c r="R26" s="13">
        <v>1.0524649851106327E-2</v>
      </c>
      <c r="S26" s="12">
        <v>2.4907152984285701</v>
      </c>
      <c r="T26" s="8">
        <v>5.9622792066125065E-2</v>
      </c>
      <c r="U26" s="12">
        <v>10.123743572862853</v>
      </c>
      <c r="V26" s="17">
        <v>0.24602710257350291</v>
      </c>
      <c r="W26" s="15">
        <v>68.025794975124739</v>
      </c>
      <c r="X26" s="16">
        <v>1.6679482231080889</v>
      </c>
      <c r="Y26" s="15">
        <v>67.491708500201142</v>
      </c>
      <c r="Z26" s="16">
        <v>1.6722570595044837</v>
      </c>
      <c r="AA26" s="15">
        <v>67.601453586179332</v>
      </c>
      <c r="AB26" s="16">
        <v>1.7574711811946107</v>
      </c>
    </row>
    <row r="27" spans="1:28" s="3" customFormat="1" x14ac:dyDescent="0.25">
      <c r="A27" s="4" t="s">
        <v>99</v>
      </c>
      <c r="B27" s="10">
        <v>573.85098878480801</v>
      </c>
      <c r="C27" s="10">
        <v>169.93524494016802</v>
      </c>
      <c r="D27" s="24">
        <f t="shared" si="1"/>
        <v>0.29613130980226143</v>
      </c>
      <c r="E27" s="11">
        <v>-1.3679503948318248E-4</v>
      </c>
      <c r="F27" s="9">
        <v>-0.2544366072053037</v>
      </c>
      <c r="G27" s="17">
        <v>-5.1777024328863801</v>
      </c>
      <c r="H27" s="9">
        <v>0.10671695849210992</v>
      </c>
      <c r="I27" s="10">
        <v>5.773564592879028</v>
      </c>
      <c r="J27" s="9">
        <v>0.30590364302573603</v>
      </c>
      <c r="K27" s="14">
        <v>0.529824602622743</v>
      </c>
      <c r="L27" s="13">
        <v>1.0595285318789997E-2</v>
      </c>
      <c r="M27" s="12">
        <v>3.2139480880985949</v>
      </c>
      <c r="N27" s="8">
        <v>4.5377635440858669E-2</v>
      </c>
      <c r="O27" s="12">
        <v>3.220000082608431</v>
      </c>
      <c r="P27" s="13">
        <v>1.0622243603279014E-2</v>
      </c>
      <c r="Q27" s="12">
        <v>1.0284717757444728</v>
      </c>
      <c r="R27" s="13">
        <v>1.0683027341276642E-2</v>
      </c>
      <c r="S27" s="12">
        <v>3.2313962650856065</v>
      </c>
      <c r="T27" s="8">
        <v>7.6454191464880125E-2</v>
      </c>
      <c r="U27" s="12">
        <v>6.6458811046486899</v>
      </c>
      <c r="V27" s="17">
        <v>0.48622541002505981</v>
      </c>
      <c r="W27" s="15">
        <v>68.114255778301555</v>
      </c>
      <c r="X27" s="16">
        <v>2.1849121477025526</v>
      </c>
      <c r="Y27" s="15">
        <v>68.501962827227047</v>
      </c>
      <c r="Z27" s="16">
        <v>2.2018503142553931</v>
      </c>
      <c r="AA27" s="15">
        <v>67.787902736690214</v>
      </c>
      <c r="AB27" s="16">
        <v>2.2844899154912794</v>
      </c>
    </row>
    <row r="28" spans="1:28" s="3" customFormat="1" x14ac:dyDescent="0.25">
      <c r="A28" s="4" t="s">
        <v>100</v>
      </c>
      <c r="B28" s="10">
        <v>259.00678419176103</v>
      </c>
      <c r="C28" s="10">
        <v>76.468321507524706</v>
      </c>
      <c r="D28" s="24">
        <f t="shared" si="1"/>
        <v>0.29523675121540371</v>
      </c>
      <c r="E28" s="11">
        <v>-1.1303655724016E-4</v>
      </c>
      <c r="F28" s="9">
        <v>-0.21024351588753906</v>
      </c>
      <c r="G28" s="17">
        <v>-4.5538555387768689</v>
      </c>
      <c r="H28" s="9">
        <v>9.9711326135278722E-2</v>
      </c>
      <c r="I28" s="10">
        <v>8.6837300145432721</v>
      </c>
      <c r="J28" s="9">
        <v>0.30497956400551202</v>
      </c>
      <c r="K28" s="14">
        <v>0.35516075039429301</v>
      </c>
      <c r="L28" s="13">
        <v>1.0624344703516579E-2</v>
      </c>
      <c r="M28" s="12">
        <v>3.7325458029530916</v>
      </c>
      <c r="N28" s="8">
        <v>4.5731031323225875E-2</v>
      </c>
      <c r="O28" s="12">
        <v>4.8764173406915088</v>
      </c>
      <c r="P28" s="13">
        <v>1.0646681699361116E-2</v>
      </c>
      <c r="Q28" s="12">
        <v>1.1958476510144422</v>
      </c>
      <c r="R28" s="13">
        <v>1.038513622757148E-2</v>
      </c>
      <c r="S28" s="12">
        <v>3.8328063318371504</v>
      </c>
      <c r="T28" s="8">
        <v>3.9283252619973466E-2</v>
      </c>
      <c r="U28" s="12">
        <v>27.374741458399193</v>
      </c>
      <c r="V28" s="17">
        <v>0.14001251254415623</v>
      </c>
      <c r="W28" s="15">
        <v>68.270136163344631</v>
      </c>
      <c r="X28" s="16">
        <v>2.5462730168652041</v>
      </c>
      <c r="Y28" s="15">
        <v>66.601651349727661</v>
      </c>
      <c r="Z28" s="16">
        <v>2.5395708291921553</v>
      </c>
      <c r="AA28" s="15">
        <v>68.174042616624959</v>
      </c>
      <c r="AB28" s="16">
        <v>2.6617446693578706</v>
      </c>
    </row>
    <row r="29" spans="1:28" s="3" customFormat="1" x14ac:dyDescent="0.25">
      <c r="A29" s="4" t="s">
        <v>101</v>
      </c>
      <c r="B29" s="10">
        <v>370.19032950009898</v>
      </c>
      <c r="C29" s="10">
        <v>102.73828035516148</v>
      </c>
      <c r="D29" s="24">
        <f t="shared" si="1"/>
        <v>0.27752826632153826</v>
      </c>
      <c r="E29" s="11">
        <v>-7.8249181314254656E-5</v>
      </c>
      <c r="F29" s="9">
        <v>-0.14554038490213492</v>
      </c>
      <c r="G29" s="17">
        <v>-3.2189418398720071</v>
      </c>
      <c r="H29" s="9">
        <v>9.6465353870936535E-2</v>
      </c>
      <c r="I29" s="10">
        <v>7.5557605000717416</v>
      </c>
      <c r="J29" s="9">
        <v>0.28668669911014899</v>
      </c>
      <c r="K29" s="14">
        <v>0.30052081890972099</v>
      </c>
      <c r="L29" s="13">
        <v>1.0631086840487004E-2</v>
      </c>
      <c r="M29" s="12">
        <v>3.1583347019322154</v>
      </c>
      <c r="N29" s="8">
        <v>4.6243903430151737E-2</v>
      </c>
      <c r="O29" s="12">
        <v>4.1399199308160899</v>
      </c>
      <c r="P29" s="13">
        <v>1.0646559365193875E-2</v>
      </c>
      <c r="Q29" s="12">
        <v>1.0119669434272822</v>
      </c>
      <c r="R29" s="13">
        <v>1.0438257813256111E-2</v>
      </c>
      <c r="S29" s="12">
        <v>3.2252002130492379</v>
      </c>
      <c r="T29" s="8">
        <v>4.5449656172843987E-2</v>
      </c>
      <c r="U29" s="12">
        <v>18.119199674274121</v>
      </c>
      <c r="V29" s="17">
        <v>0.17799904361274962</v>
      </c>
      <c r="W29" s="15">
        <v>68.269355854288506</v>
      </c>
      <c r="X29" s="16">
        <v>2.1547183071471121</v>
      </c>
      <c r="Y29" s="15">
        <v>66.940566412193235</v>
      </c>
      <c r="Z29" s="16">
        <v>2.1477964646236862</v>
      </c>
      <c r="AA29" s="15">
        <v>68.085457248334052</v>
      </c>
      <c r="AB29" s="16">
        <v>2.2466726888995292</v>
      </c>
    </row>
    <row r="30" spans="1:28" s="3" customFormat="1" x14ac:dyDescent="0.25">
      <c r="A30" s="4" t="s">
        <v>102</v>
      </c>
      <c r="B30" s="10">
        <v>350.64009210490298</v>
      </c>
      <c r="C30" s="10">
        <v>92.583431745047804</v>
      </c>
      <c r="D30" s="24">
        <f t="shared" si="1"/>
        <v>0.26404120301608036</v>
      </c>
      <c r="E30" s="11">
        <v>3.5754409662516106E-4</v>
      </c>
      <c r="F30" s="9">
        <v>0.66501593639847367</v>
      </c>
      <c r="G30" s="17">
        <v>14.724777241398099</v>
      </c>
      <c r="H30" s="9">
        <v>8.0256030946395593E-2</v>
      </c>
      <c r="I30" s="10">
        <v>17.394551869941459</v>
      </c>
      <c r="J30" s="9">
        <v>0.27275456271561099</v>
      </c>
      <c r="K30" s="14">
        <v>0.38132345241737903</v>
      </c>
      <c r="L30" s="13">
        <v>1.0723481678391553E-2</v>
      </c>
      <c r="M30" s="12">
        <v>2.4151743718154695</v>
      </c>
      <c r="N30" s="8">
        <v>5.2669729613612035E-2</v>
      </c>
      <c r="O30" s="12">
        <v>9.5078872584913974</v>
      </c>
      <c r="P30" s="13">
        <v>1.0652168816293273E-2</v>
      </c>
      <c r="Q30" s="12">
        <v>0.79790803562373913</v>
      </c>
      <c r="R30" s="13">
        <v>1.0648287507912673E-2</v>
      </c>
      <c r="S30" s="12">
        <v>2.4662640671691514</v>
      </c>
      <c r="T30" s="8">
        <v>6.9165283443194628E-2</v>
      </c>
      <c r="U30" s="12">
        <v>13.832723526222852</v>
      </c>
      <c r="V30" s="17">
        <v>0.17829200898100989</v>
      </c>
      <c r="W30" s="15">
        <v>68.305135667155497</v>
      </c>
      <c r="X30" s="16">
        <v>1.6998216804839041</v>
      </c>
      <c r="Y30" s="15">
        <v>68.280378811921182</v>
      </c>
      <c r="Z30" s="16">
        <v>1.6750875285482776</v>
      </c>
      <c r="AA30" s="15">
        <v>68.525099271188552</v>
      </c>
      <c r="AB30" s="16">
        <v>1.73457111035241</v>
      </c>
    </row>
    <row r="31" spans="1:28" s="3" customFormat="1" x14ac:dyDescent="0.25">
      <c r="A31" s="4" t="s">
        <v>103</v>
      </c>
      <c r="B31" s="10">
        <v>575.66513414912799</v>
      </c>
      <c r="C31" s="10">
        <v>168.62582523311315</v>
      </c>
      <c r="D31" s="24">
        <f t="shared" si="1"/>
        <v>0.29292346405928077</v>
      </c>
      <c r="E31" s="11">
        <v>-1.2015332010771209E-4</v>
      </c>
      <c r="F31" s="9">
        <v>-0.22347247696339148</v>
      </c>
      <c r="G31" s="17">
        <v>-4.3531769291408802</v>
      </c>
      <c r="H31" s="9">
        <v>0.11064547419991881</v>
      </c>
      <c r="I31" s="10">
        <v>7.7512635168452722</v>
      </c>
      <c r="J31" s="9">
        <v>0.302589938373237</v>
      </c>
      <c r="K31" s="14">
        <v>1.2960613667560901</v>
      </c>
      <c r="L31" s="13">
        <v>1.0690601166512036E-2</v>
      </c>
      <c r="M31" s="12">
        <v>2.8884376968402754</v>
      </c>
      <c r="N31" s="8">
        <v>4.563474082327363E-2</v>
      </c>
      <c r="O31" s="12">
        <v>3.7051273760112546</v>
      </c>
      <c r="P31" s="13">
        <v>1.0714491717741081E-2</v>
      </c>
      <c r="Q31" s="12">
        <v>0.92531435639733384</v>
      </c>
      <c r="R31" s="13">
        <v>1.0747359212988177E-2</v>
      </c>
      <c r="S31" s="12">
        <v>2.9044889718973352</v>
      </c>
      <c r="T31" s="8">
        <v>7.3841009062976401E-2</v>
      </c>
      <c r="U31" s="12">
        <v>6.5738284930263742</v>
      </c>
      <c r="V31" s="17">
        <v>0.44182609494276665</v>
      </c>
      <c r="W31" s="15">
        <v>68.70264814594961</v>
      </c>
      <c r="X31" s="16">
        <v>1.9826523917506613</v>
      </c>
      <c r="Y31" s="15">
        <v>68.912276131173925</v>
      </c>
      <c r="Z31" s="16">
        <v>1.9908891818006464</v>
      </c>
      <c r="AA31" s="15">
        <v>68.201122046793969</v>
      </c>
      <c r="AB31" s="16">
        <v>2.0814470055100895</v>
      </c>
    </row>
    <row r="32" spans="1:28" s="3" customFormat="1" x14ac:dyDescent="0.25">
      <c r="A32" s="4" t="s">
        <v>104</v>
      </c>
      <c r="B32" s="10">
        <v>258.914230091832</v>
      </c>
      <c r="C32" s="10">
        <v>75.789365330146722</v>
      </c>
      <c r="D32" s="24">
        <f t="shared" si="1"/>
        <v>0.29271996870649275</v>
      </c>
      <c r="E32" s="11">
        <v>1.2202697197539264E-4</v>
      </c>
      <c r="F32" s="9">
        <v>0.22694187112858266</v>
      </c>
      <c r="G32" s="17">
        <v>4.3963496610318256</v>
      </c>
      <c r="H32" s="9">
        <v>0.10239428761090336</v>
      </c>
      <c r="I32" s="10">
        <v>9.4925668868255002</v>
      </c>
      <c r="J32" s="9">
        <v>0.302379727673807</v>
      </c>
      <c r="K32" s="14">
        <v>1.5897488014713701</v>
      </c>
      <c r="L32" s="13">
        <v>1.08687303071073E-2</v>
      </c>
      <c r="M32" s="12">
        <v>4.2191970205367344</v>
      </c>
      <c r="N32" s="8">
        <v>4.9221717896966423E-2</v>
      </c>
      <c r="O32" s="12">
        <v>5.0876246252863213</v>
      </c>
      <c r="P32" s="13">
        <v>1.084406460718057E-2</v>
      </c>
      <c r="Q32" s="12">
        <v>1.3517894717886423</v>
      </c>
      <c r="R32" s="13">
        <v>1.0987449226171364E-2</v>
      </c>
      <c r="S32" s="12">
        <v>4.2650818690101229</v>
      </c>
      <c r="T32" s="8">
        <v>8.751521767007571E-2</v>
      </c>
      <c r="U32" s="12">
        <v>10.391782191730387</v>
      </c>
      <c r="V32" s="17">
        <v>0.41042833561352032</v>
      </c>
      <c r="W32" s="15">
        <v>69.529020956798448</v>
      </c>
      <c r="X32" s="16">
        <v>2.9311037277448522</v>
      </c>
      <c r="Y32" s="15">
        <v>70.443356930479212</v>
      </c>
      <c r="Z32" s="16">
        <v>2.9881107812828733</v>
      </c>
      <c r="AA32" s="15">
        <v>69.308069584841363</v>
      </c>
      <c r="AB32" s="16">
        <v>3.0772524973490567</v>
      </c>
    </row>
    <row r="33" spans="1:28" s="3" customFormat="1" x14ac:dyDescent="0.25">
      <c r="A33" s="4" t="s">
        <v>105</v>
      </c>
      <c r="B33" s="10">
        <v>422.60580192868798</v>
      </c>
      <c r="C33" s="10">
        <v>135.93117515688022</v>
      </c>
      <c r="D33" s="24">
        <f t="shared" si="1"/>
        <v>0.32165004487992743</v>
      </c>
      <c r="E33" s="11">
        <v>1.6519537828158621E-4</v>
      </c>
      <c r="F33" s="9">
        <v>0.30722310848465306</v>
      </c>
      <c r="G33" s="17">
        <v>5.6560870997210291</v>
      </c>
      <c r="H33" s="9">
        <v>0.10640972001985372</v>
      </c>
      <c r="I33" s="10">
        <v>6.4920659962340137</v>
      </c>
      <c r="J33" s="9">
        <v>0.332264496360965</v>
      </c>
      <c r="K33" s="14">
        <v>0.27957371885036503</v>
      </c>
      <c r="L33" s="13">
        <v>1.0889876819457684E-2</v>
      </c>
      <c r="M33" s="12">
        <v>2.1975903650088755</v>
      </c>
      <c r="N33" s="8">
        <v>4.9859716939347383E-2</v>
      </c>
      <c r="O33" s="12">
        <v>3.8234540426206935</v>
      </c>
      <c r="P33" s="13">
        <v>1.0856420601382588E-2</v>
      </c>
      <c r="Q33" s="12">
        <v>0.70633082495526478</v>
      </c>
      <c r="R33" s="13">
        <v>1.0889876819457684E-2</v>
      </c>
      <c r="S33" s="12">
        <v>2.1975903650088755</v>
      </c>
      <c r="T33" s="8">
        <v>7.4864176308621133E-2</v>
      </c>
      <c r="U33" s="12">
        <v>4.4100118172644809</v>
      </c>
      <c r="V33" s="17">
        <v>0.49831847533960472</v>
      </c>
      <c r="W33" s="15">
        <v>69.60781784767623</v>
      </c>
      <c r="X33" s="16">
        <v>1.5332731952492411</v>
      </c>
      <c r="Y33" s="15">
        <v>69.821170669415437</v>
      </c>
      <c r="Z33" s="16">
        <v>1.5261037784082381</v>
      </c>
      <c r="AA33" s="15">
        <v>69.578661884561299</v>
      </c>
      <c r="AB33" s="16">
        <v>1.6174587171825969</v>
      </c>
    </row>
    <row r="34" spans="1:28" s="3" customFormat="1" x14ac:dyDescent="0.25">
      <c r="A34" s="4" t="s">
        <v>106</v>
      </c>
      <c r="B34" s="10">
        <v>541.89743459579699</v>
      </c>
      <c r="C34" s="10">
        <v>228.89302627662582</v>
      </c>
      <c r="D34" s="24">
        <f t="shared" si="1"/>
        <v>0.42239178793558574</v>
      </c>
      <c r="E34" s="11">
        <v>-2.6769853460593593E-4</v>
      </c>
      <c r="F34" s="9">
        <v>-0.49782906437615193</v>
      </c>
      <c r="G34" s="17">
        <v>-7.4043291804119642</v>
      </c>
      <c r="H34" s="9">
        <v>0.14875176389008288</v>
      </c>
      <c r="I34" s="10">
        <v>4.9182089916226301</v>
      </c>
      <c r="J34" s="9">
        <v>0.43633071693746001</v>
      </c>
      <c r="K34" s="14">
        <v>1.36102365951815</v>
      </c>
      <c r="L34" s="13">
        <v>1.0897712253432217E-2</v>
      </c>
      <c r="M34" s="12">
        <v>1.6115953959026443</v>
      </c>
      <c r="N34" s="8">
        <v>4.3489770112161825E-2</v>
      </c>
      <c r="O34" s="12">
        <v>4.5244260634901643</v>
      </c>
      <c r="P34" s="13">
        <v>1.0951964232381872E-2</v>
      </c>
      <c r="Q34" s="12">
        <v>0.52091195442482863</v>
      </c>
      <c r="R34" s="13">
        <v>1.0897712253432217E-2</v>
      </c>
      <c r="S34" s="12">
        <v>1.6115953959026443</v>
      </c>
      <c r="T34" s="8">
        <v>6.5346709409657311E-2</v>
      </c>
      <c r="U34" s="12">
        <v>4.8028815230113384</v>
      </c>
      <c r="V34" s="17">
        <v>0.33554760578232978</v>
      </c>
      <c r="W34" s="15">
        <v>70.217088066319675</v>
      </c>
      <c r="X34" s="16">
        <v>1.1406174663363462</v>
      </c>
      <c r="Y34" s="15">
        <v>69.871136801337187</v>
      </c>
      <c r="Z34" s="16">
        <v>1.1199595729276024</v>
      </c>
      <c r="AA34" s="15">
        <v>69.851803603653622</v>
      </c>
      <c r="AB34" s="16">
        <v>1.2195483102350959</v>
      </c>
    </row>
    <row r="35" spans="1:28" s="3" customFormat="1" x14ac:dyDescent="0.25">
      <c r="A35" s="4" t="s">
        <v>107</v>
      </c>
      <c r="B35" s="10">
        <v>253.904505112181</v>
      </c>
      <c r="C35" s="10">
        <v>63.279449283384039</v>
      </c>
      <c r="D35" s="24">
        <f t="shared" si="1"/>
        <v>0.24922538989777154</v>
      </c>
      <c r="E35" s="11">
        <v>-2.7620527880100747E-4</v>
      </c>
      <c r="F35" s="9">
        <v>-0.51363383869287216</v>
      </c>
      <c r="G35" s="17">
        <v>-13.516598297391228</v>
      </c>
      <c r="H35" s="9">
        <v>8.8844064687725252E-2</v>
      </c>
      <c r="I35" s="10">
        <v>10.67662662719964</v>
      </c>
      <c r="J35" s="9">
        <v>0.25744982776439801</v>
      </c>
      <c r="K35" s="14">
        <v>0.56735000541432801</v>
      </c>
      <c r="L35" s="13">
        <v>1.0951113109080956E-2</v>
      </c>
      <c r="M35" s="12">
        <v>1.6842028478684248</v>
      </c>
      <c r="N35" s="8">
        <v>4.3371438539042705E-2</v>
      </c>
      <c r="O35" s="12">
        <v>6.6686900006407797</v>
      </c>
      <c r="P35" s="13">
        <v>1.1007361731722787E-2</v>
      </c>
      <c r="Q35" s="12">
        <v>0.55045810909788728</v>
      </c>
      <c r="R35" s="13">
        <v>1.1071825229755158E-2</v>
      </c>
      <c r="S35" s="12">
        <v>1.8523220994475815</v>
      </c>
      <c r="T35" s="8">
        <v>7.9472777311826254E-2</v>
      </c>
      <c r="U35" s="12">
        <v>13.034919097787306</v>
      </c>
      <c r="V35" s="17">
        <v>0.1421046103586493</v>
      </c>
      <c r="W35" s="15">
        <v>70.570324870748266</v>
      </c>
      <c r="X35" s="16">
        <v>1.2113437193871921</v>
      </c>
      <c r="Y35" s="15">
        <v>70.981345775138081</v>
      </c>
      <c r="Z35" s="16">
        <v>1.3075910130185975</v>
      </c>
      <c r="AA35" s="15">
        <v>70.321877535670865</v>
      </c>
      <c r="AB35" s="16">
        <v>1.2425292884818677</v>
      </c>
    </row>
    <row r="36" spans="1:28" s="3" customFormat="1" x14ac:dyDescent="0.25">
      <c r="A36" s="4" t="s">
        <v>108</v>
      </c>
      <c r="B36" s="10">
        <v>995.99559601850501</v>
      </c>
      <c r="C36" s="10">
        <v>256.41879948736567</v>
      </c>
      <c r="D36" s="24">
        <f t="shared" si="1"/>
        <v>0.25744973222010265</v>
      </c>
      <c r="E36" s="11">
        <v>3.8058318847158924E-6</v>
      </c>
      <c r="F36" s="9">
        <v>7.077351373035317E-3</v>
      </c>
      <c r="G36" s="17">
        <v>0.16408951918653802</v>
      </c>
      <c r="H36" s="9">
        <v>8.9148789386987864E-2</v>
      </c>
      <c r="I36" s="10">
        <v>5.6657240160100244</v>
      </c>
      <c r="J36" s="9">
        <v>0.265945573383366</v>
      </c>
      <c r="K36" s="14">
        <v>0.367985446712849</v>
      </c>
      <c r="L36" s="13">
        <v>1.1010320179512301E-2</v>
      </c>
      <c r="M36" s="12">
        <v>2.0613604345331469</v>
      </c>
      <c r="N36" s="8">
        <v>4.7499819336368349E-2</v>
      </c>
      <c r="O36" s="12">
        <v>2.8777336957918878</v>
      </c>
      <c r="P36" s="13">
        <v>1.1009540940465801E-2</v>
      </c>
      <c r="Q36" s="12">
        <v>0.66090621820600015</v>
      </c>
      <c r="R36" s="13">
        <v>1.1035776816969784E-2</v>
      </c>
      <c r="S36" s="12">
        <v>2.0678041715834219</v>
      </c>
      <c r="T36" s="8">
        <v>7.5058776837480204E-2</v>
      </c>
      <c r="U36" s="12">
        <v>4.3311685267019797</v>
      </c>
      <c r="V36" s="17">
        <v>0.47742408517130047</v>
      </c>
      <c r="W36" s="15">
        <v>70.584219989160744</v>
      </c>
      <c r="X36" s="16">
        <v>1.4546817549924971</v>
      </c>
      <c r="Y36" s="15">
        <v>70.751503407489238</v>
      </c>
      <c r="Z36" s="16">
        <v>1.4550033645736302</v>
      </c>
      <c r="AA36" s="15">
        <v>70.420037492260235</v>
      </c>
      <c r="AB36" s="16">
        <v>1.513273339748836</v>
      </c>
    </row>
    <row r="37" spans="1:28" s="3" customFormat="1" x14ac:dyDescent="0.25">
      <c r="A37" s="4" t="s">
        <v>109</v>
      </c>
      <c r="B37" s="10">
        <v>577.57388705369601</v>
      </c>
      <c r="C37" s="10">
        <v>235.54492076838858</v>
      </c>
      <c r="D37" s="24">
        <f t="shared" si="1"/>
        <v>0.40781781525813748</v>
      </c>
      <c r="E37" s="11">
        <v>3.3768462863303141E-4</v>
      </c>
      <c r="F37" s="9">
        <v>0.6279623376289396</v>
      </c>
      <c r="G37" s="17">
        <v>8.8751925239225642</v>
      </c>
      <c r="H37" s="9">
        <v>0.13431848136271055</v>
      </c>
      <c r="I37" s="10">
        <v>5.7449136748577194</v>
      </c>
      <c r="J37" s="9">
        <v>0.42127580316165603</v>
      </c>
      <c r="K37" s="14">
        <v>0.68056691785696</v>
      </c>
      <c r="L37" s="13">
        <v>1.1074035330659695E-2</v>
      </c>
      <c r="M37" s="12">
        <v>2.3121798780030098</v>
      </c>
      <c r="N37" s="8">
        <v>5.2421435535709729E-2</v>
      </c>
      <c r="O37" s="12">
        <v>3.8820144763523001</v>
      </c>
      <c r="P37" s="13">
        <v>1.1004494559527567E-2</v>
      </c>
      <c r="Q37" s="12">
        <v>0.74333823721859926</v>
      </c>
      <c r="R37" s="13">
        <v>1.1202632456918878E-2</v>
      </c>
      <c r="S37" s="12">
        <v>2.368506315681457</v>
      </c>
      <c r="T37" s="8">
        <v>9.4939649412385613E-2</v>
      </c>
      <c r="U37" s="12">
        <v>7.6579552796052734</v>
      </c>
      <c r="V37" s="17">
        <v>0.30928703932096357</v>
      </c>
      <c r="W37" s="15">
        <v>70.552043099111785</v>
      </c>
      <c r="X37" s="16">
        <v>1.6353762421892917</v>
      </c>
      <c r="Y37" s="15">
        <v>71.815295452226096</v>
      </c>
      <c r="Z37" s="16">
        <v>1.69151030788614</v>
      </c>
      <c r="AA37" s="15">
        <v>70.535443571923537</v>
      </c>
      <c r="AB37" s="16">
        <v>1.7600676628698813</v>
      </c>
    </row>
    <row r="38" spans="1:28" s="3" customFormat="1" x14ac:dyDescent="0.25">
      <c r="A38" s="4" t="s">
        <v>110</v>
      </c>
      <c r="B38" s="10">
        <v>520.85592195649804</v>
      </c>
      <c r="C38" s="10">
        <v>165.75217201559497</v>
      </c>
      <c r="D38" s="24">
        <f t="shared" si="1"/>
        <v>0.31823036856906201</v>
      </c>
      <c r="E38" s="11">
        <v>1.5233068908795258E-4</v>
      </c>
      <c r="F38" s="9">
        <v>0.28327337790309148</v>
      </c>
      <c r="G38" s="17">
        <v>5.6843533037772414</v>
      </c>
      <c r="H38" s="9">
        <v>9.7577486819245829E-2</v>
      </c>
      <c r="I38" s="10">
        <v>7.0048222102445221</v>
      </c>
      <c r="J38" s="9">
        <v>0.32873197073184102</v>
      </c>
      <c r="K38" s="14">
        <v>0.29803272627871402</v>
      </c>
      <c r="L38" s="13">
        <v>1.1053173591786383E-2</v>
      </c>
      <c r="M38" s="12">
        <v>2.9285570294928984</v>
      </c>
      <c r="N38" s="8">
        <v>4.9691030128169611E-2</v>
      </c>
      <c r="O38" s="12">
        <v>3.6052642298385424</v>
      </c>
      <c r="P38" s="13">
        <v>1.102186289358742E-2</v>
      </c>
      <c r="Q38" s="12">
        <v>0.93847497740684638</v>
      </c>
      <c r="R38" s="13">
        <v>1.0989983788048508E-2</v>
      </c>
      <c r="S38" s="12">
        <v>2.9473151684339869</v>
      </c>
      <c r="T38" s="8">
        <v>6.8409097734765278E-2</v>
      </c>
      <c r="U38" s="12">
        <v>7.6682559084069188</v>
      </c>
      <c r="V38" s="17">
        <v>0.38435273987175683</v>
      </c>
      <c r="W38" s="15">
        <v>70.662786932488729</v>
      </c>
      <c r="X38" s="16">
        <v>2.067908659371569</v>
      </c>
      <c r="Y38" s="15">
        <v>70.459518174776832</v>
      </c>
      <c r="Z38" s="16">
        <v>2.0653562992205488</v>
      </c>
      <c r="AA38" s="15">
        <v>70.908572126513334</v>
      </c>
      <c r="AB38" s="16">
        <v>2.1802014881633784</v>
      </c>
    </row>
    <row r="39" spans="1:28" s="3" customFormat="1" x14ac:dyDescent="0.25">
      <c r="A39" s="4" t="s">
        <v>111</v>
      </c>
      <c r="B39" s="10">
        <v>486.98276076365403</v>
      </c>
      <c r="C39" s="10">
        <v>202.53291548274353</v>
      </c>
      <c r="D39" s="24">
        <f t="shared" si="1"/>
        <v>0.41589339870090036</v>
      </c>
      <c r="E39" s="11">
        <v>5.4126663147676044E-5</v>
      </c>
      <c r="F39" s="9">
        <v>0.10065068328924694</v>
      </c>
      <c r="G39" s="17">
        <v>1.5914863265378913</v>
      </c>
      <c r="H39" s="9">
        <v>0.12897289884444565</v>
      </c>
      <c r="I39" s="10">
        <v>9.1001293029929027</v>
      </c>
      <c r="J39" s="9">
        <v>0.42961788085802999</v>
      </c>
      <c r="K39" s="14">
        <v>1.18440582747081</v>
      </c>
      <c r="L39" s="13">
        <v>1.1089652074994689E-2</v>
      </c>
      <c r="M39" s="12">
        <v>1.8739636569168705</v>
      </c>
      <c r="N39" s="8">
        <v>4.8250442304816329E-2</v>
      </c>
      <c r="O39" s="12">
        <v>4.0460299030498534</v>
      </c>
      <c r="P39" s="13">
        <v>1.1078490264406771E-2</v>
      </c>
      <c r="Q39" s="12">
        <v>0.60389675864215708</v>
      </c>
      <c r="R39" s="13">
        <v>1.1141287355975254E-2</v>
      </c>
      <c r="S39" s="12">
        <v>1.9024073281424618</v>
      </c>
      <c r="T39" s="8">
        <v>7.975908601537271E-2</v>
      </c>
      <c r="U39" s="12">
        <v>6.5106366372387612</v>
      </c>
      <c r="V39" s="17">
        <v>0.29219989290468151</v>
      </c>
      <c r="W39" s="15">
        <v>71.023840710923224</v>
      </c>
      <c r="X39" s="16">
        <v>1.3374347552377135</v>
      </c>
      <c r="Y39" s="15">
        <v>71.42420872857636</v>
      </c>
      <c r="Z39" s="16">
        <v>1.3512796839338652</v>
      </c>
      <c r="AA39" s="15">
        <v>71.298987256277812</v>
      </c>
      <c r="AB39" s="16">
        <v>1.4727540921795188</v>
      </c>
    </row>
    <row r="40" spans="1:28" s="3" customFormat="1" x14ac:dyDescent="0.25">
      <c r="A40" s="4" t="s">
        <v>112</v>
      </c>
      <c r="B40" s="10">
        <v>940.89813473999095</v>
      </c>
      <c r="C40" s="10">
        <v>364.60189579964208</v>
      </c>
      <c r="D40" s="24">
        <f t="shared" si="1"/>
        <v>0.3875041115905673</v>
      </c>
      <c r="E40" s="11">
        <v>-8.4556170953873624E-5</v>
      </c>
      <c r="F40" s="9">
        <v>-0.15722657597283904</v>
      </c>
      <c r="G40" s="17">
        <v>-2.4898626459089126</v>
      </c>
      <c r="H40" s="9">
        <v>0.13377479598415865</v>
      </c>
      <c r="I40" s="10">
        <v>5.4933617950884335</v>
      </c>
      <c r="J40" s="9">
        <v>0.400291747273056</v>
      </c>
      <c r="K40" s="14">
        <v>1.03554129732116</v>
      </c>
      <c r="L40" s="13">
        <v>1.1170056450706558E-2</v>
      </c>
      <c r="M40" s="12">
        <v>1.8778635195998929</v>
      </c>
      <c r="N40" s="8">
        <v>4.6219820599392857E-2</v>
      </c>
      <c r="O40" s="12">
        <v>2.9440051607468258</v>
      </c>
      <c r="P40" s="13">
        <v>1.1187618747998229E-2</v>
      </c>
      <c r="Q40" s="12">
        <v>0.60248911349005307</v>
      </c>
      <c r="R40" s="13">
        <v>1.1196469146759272E-2</v>
      </c>
      <c r="S40" s="12">
        <v>1.8852582021830107</v>
      </c>
      <c r="T40" s="8">
        <v>7.4244601095260015E-2</v>
      </c>
      <c r="U40" s="12">
        <v>4.3671710829847425</v>
      </c>
      <c r="V40" s="17">
        <v>0.43168865298827064</v>
      </c>
      <c r="W40" s="15">
        <v>71.719582385911991</v>
      </c>
      <c r="X40" s="16">
        <v>1.3473155300423794</v>
      </c>
      <c r="Y40" s="15">
        <v>71.776004246064062</v>
      </c>
      <c r="Z40" s="16">
        <v>1.345657659149923</v>
      </c>
      <c r="AA40" s="15">
        <v>71.477744636677059</v>
      </c>
      <c r="AB40" s="16">
        <v>1.4460976303420079</v>
      </c>
    </row>
    <row r="41" spans="1:28" s="3" customFormat="1" x14ac:dyDescent="0.25">
      <c r="A41" s="4" t="s">
        <v>113</v>
      </c>
      <c r="B41" s="10">
        <v>659.88738439199096</v>
      </c>
      <c r="C41" s="10">
        <v>196.13256603931799</v>
      </c>
      <c r="D41" s="24">
        <f t="shared" si="1"/>
        <v>0.29722126938376192</v>
      </c>
      <c r="E41" s="11">
        <v>-5.6100468942990296E-5</v>
      </c>
      <c r="F41" s="9">
        <v>-0.10431079165063584</v>
      </c>
      <c r="G41" s="17">
        <v>-2.1548168103323113</v>
      </c>
      <c r="H41" s="9">
        <v>0.10227220513462515</v>
      </c>
      <c r="I41" s="10">
        <v>5.6672520479678337</v>
      </c>
      <c r="J41" s="9">
        <v>0.30702957127342601</v>
      </c>
      <c r="K41" s="14">
        <v>1.14017323615767</v>
      </c>
      <c r="L41" s="13">
        <v>1.1254555902325606E-2</v>
      </c>
      <c r="M41" s="12">
        <v>1.9778402456074526</v>
      </c>
      <c r="N41" s="8">
        <v>4.6649343820771377E-2</v>
      </c>
      <c r="O41" s="12">
        <v>3.4392576629755331</v>
      </c>
      <c r="P41" s="13">
        <v>1.1266295618683975E-2</v>
      </c>
      <c r="Q41" s="12">
        <v>0.63524010710639456</v>
      </c>
      <c r="R41" s="13">
        <v>1.1200171644449875E-2</v>
      </c>
      <c r="S41" s="12">
        <v>1.9976126608279288</v>
      </c>
      <c r="T41" s="8">
        <v>6.6088198181716434E-2</v>
      </c>
      <c r="U41" s="12">
        <v>6.7439913501897726</v>
      </c>
      <c r="V41" s="17">
        <v>0.29620629047392194</v>
      </c>
      <c r="W41" s="15">
        <v>72.221135169534165</v>
      </c>
      <c r="X41" s="16">
        <v>1.4304336467921079</v>
      </c>
      <c r="Y41" s="15">
        <v>71.799607759975146</v>
      </c>
      <c r="Z41" s="16">
        <v>1.4263201941720669</v>
      </c>
      <c r="AA41" s="15">
        <v>72.04925099362373</v>
      </c>
      <c r="AB41" s="16">
        <v>1.4967070823906998</v>
      </c>
    </row>
    <row r="42" spans="1:28" s="3" customFormat="1" x14ac:dyDescent="0.25">
      <c r="A42" s="4" t="s">
        <v>114</v>
      </c>
      <c r="B42" s="10">
        <v>456.48649883471199</v>
      </c>
      <c r="C42" s="10">
        <v>146.8500046042434</v>
      </c>
      <c r="D42" s="24">
        <f t="shared" si="1"/>
        <v>0.32169627136643075</v>
      </c>
      <c r="E42" s="11">
        <v>3.2606703715642521E-4</v>
      </c>
      <c r="F42" s="9">
        <v>0.60619521340474791</v>
      </c>
      <c r="G42" s="17">
        <v>12.481198770620942</v>
      </c>
      <c r="H42" s="9">
        <v>8.8543163886845105E-2</v>
      </c>
      <c r="I42" s="10">
        <v>9.8197438281243308</v>
      </c>
      <c r="J42" s="9">
        <v>0.33231224832152301</v>
      </c>
      <c r="K42" s="14">
        <v>0.33083545418766902</v>
      </c>
      <c r="L42" s="13">
        <v>1.1587707563665629E-2</v>
      </c>
      <c r="M42" s="12">
        <v>3.6068819629897706</v>
      </c>
      <c r="N42" s="8">
        <v>5.2315051851870562E-2</v>
      </c>
      <c r="O42" s="12">
        <v>4.4628083225810782</v>
      </c>
      <c r="P42" s="13">
        <v>1.1517463435071207E-2</v>
      </c>
      <c r="Q42" s="12">
        <v>1.1563785521942969</v>
      </c>
      <c r="R42" s="13">
        <v>1.1416323378371479E-2</v>
      </c>
      <c r="S42" s="12">
        <v>3.6688627929900131</v>
      </c>
      <c r="T42" s="8">
        <v>6.372454555600976E-2</v>
      </c>
      <c r="U42" s="12">
        <v>14.960078923381761</v>
      </c>
      <c r="V42" s="17">
        <v>0.24524354529011119</v>
      </c>
      <c r="W42" s="15">
        <v>73.822029753270598</v>
      </c>
      <c r="X42" s="16">
        <v>2.6613235817852616</v>
      </c>
      <c r="Y42" s="15">
        <v>73.177430606544206</v>
      </c>
      <c r="Z42" s="16">
        <v>2.6695986839131289</v>
      </c>
      <c r="AA42" s="15">
        <v>74.458084192270704</v>
      </c>
      <c r="AB42" s="16">
        <v>2.8149122509691002</v>
      </c>
    </row>
    <row r="43" spans="1:28" s="3" customFormat="1" x14ac:dyDescent="0.25">
      <c r="A43" s="4" t="s">
        <v>115</v>
      </c>
      <c r="B43" s="10">
        <v>240.812297602797</v>
      </c>
      <c r="C43" s="10">
        <v>62.648837415229451</v>
      </c>
      <c r="D43" s="24">
        <f t="shared" si="1"/>
        <v>0.26015630446981702</v>
      </c>
      <c r="E43" s="11">
        <v>2.1760522736799241E-4</v>
      </c>
      <c r="F43" s="9">
        <v>0.40449669868084853</v>
      </c>
      <c r="G43" s="17">
        <v>9.6235903625343582</v>
      </c>
      <c r="H43" s="9">
        <v>7.8972395366832857E-2</v>
      </c>
      <c r="I43" s="10">
        <v>15.838061675718931</v>
      </c>
      <c r="J43" s="9">
        <v>0.26874146251732101</v>
      </c>
      <c r="K43" s="14">
        <v>2.1485442852456602</v>
      </c>
      <c r="L43" s="13">
        <v>1.1828765813997865E-2</v>
      </c>
      <c r="M43" s="12">
        <v>5.8291621062789591</v>
      </c>
      <c r="N43" s="8">
        <v>5.0749602366601664E-2</v>
      </c>
      <c r="O43" s="12">
        <v>6.4358415838904923</v>
      </c>
      <c r="P43" s="13">
        <v>1.1780918846785671E-2</v>
      </c>
      <c r="Q43" s="12">
        <v>1.8673404436534975</v>
      </c>
      <c r="R43" s="13">
        <v>1.1468324141293935E-2</v>
      </c>
      <c r="S43" s="12">
        <v>5.9963955613624966</v>
      </c>
      <c r="T43" s="8">
        <v>4.0996875963738161E-2</v>
      </c>
      <c r="U43" s="12">
        <v>46.444880443041228</v>
      </c>
      <c r="V43" s="17">
        <v>0.12910778333720371</v>
      </c>
      <c r="W43" s="15">
        <v>75.500815963846549</v>
      </c>
      <c r="X43" s="16">
        <v>4.3947116005627453</v>
      </c>
      <c r="Y43" s="15">
        <v>73.508856776660224</v>
      </c>
      <c r="Z43" s="16">
        <v>4.3828454057038115</v>
      </c>
      <c r="AA43" s="15">
        <v>75.742674016978967</v>
      </c>
      <c r="AB43" s="16">
        <v>4.5920565222064935</v>
      </c>
    </row>
    <row r="44" spans="1:28" s="3" customFormat="1" x14ac:dyDescent="0.25">
      <c r="A44" s="4"/>
      <c r="B44" s="10"/>
      <c r="C44" s="10"/>
      <c r="E44" s="11"/>
      <c r="F44" s="9"/>
      <c r="G44" s="17"/>
      <c r="H44" s="9"/>
      <c r="I44" s="12"/>
      <c r="J44" s="9"/>
      <c r="K44" s="14"/>
      <c r="L44" s="13"/>
      <c r="M44" s="12"/>
      <c r="N44" s="8"/>
      <c r="O44" s="12"/>
      <c r="P44" s="13"/>
      <c r="Q44" s="14"/>
      <c r="R44" s="13"/>
      <c r="S44" s="12"/>
      <c r="T44" s="8"/>
      <c r="U44" s="12"/>
      <c r="V44" s="9"/>
      <c r="W44" s="12"/>
      <c r="X44" s="58"/>
      <c r="Y44" s="15"/>
      <c r="Z44" s="47"/>
      <c r="AA44" s="15"/>
      <c r="AB44" s="16"/>
    </row>
    <row r="45" spans="1:28" s="3" customFormat="1" x14ac:dyDescent="0.25">
      <c r="A45" s="90" t="s">
        <v>29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</row>
    <row r="46" spans="1:28" s="3" customFormat="1" x14ac:dyDescent="0.25">
      <c r="A46" s="48" t="s">
        <v>235</v>
      </c>
      <c r="B46" s="49">
        <v>232.708918935751</v>
      </c>
      <c r="C46" s="49">
        <v>55.344690595989164</v>
      </c>
      <c r="D46" s="24">
        <f>C46/B46</f>
        <v>0.23782797345755954</v>
      </c>
      <c r="E46" s="50">
        <v>-1.5251473981086326E-4</v>
      </c>
      <c r="F46" s="51">
        <v>-0.28370083060874884</v>
      </c>
      <c r="G46" s="52">
        <v>-7.3087544100244921</v>
      </c>
      <c r="H46" s="51">
        <v>8.5975798011413196E-2</v>
      </c>
      <c r="I46" s="53">
        <v>7.7011583666643473</v>
      </c>
      <c r="J46" s="51">
        <v>0.24567629658165899</v>
      </c>
      <c r="K46" s="54">
        <v>0.34689377836586299</v>
      </c>
      <c r="L46" s="55">
        <v>1.0418805614682749E-2</v>
      </c>
      <c r="M46" s="53">
        <v>2.0086304975715716</v>
      </c>
      <c r="N46" s="56">
        <v>4.5123723752172155E-2</v>
      </c>
      <c r="O46" s="53">
        <v>4.1976739517032211</v>
      </c>
      <c r="P46" s="55">
        <v>1.0448363852751053E-2</v>
      </c>
      <c r="Q46" s="54">
        <v>0.64619939659000836</v>
      </c>
      <c r="R46" s="55">
        <v>1.0418805614682749E-2</v>
      </c>
      <c r="S46" s="53">
        <v>2.0086304975715716</v>
      </c>
      <c r="T46" s="56">
        <v>6.4822256044298254E-2</v>
      </c>
      <c r="U46" s="53">
        <v>4.6535000892427583</v>
      </c>
      <c r="V46" s="52">
        <v>0.43163865027419102</v>
      </c>
      <c r="W46" s="57">
        <v>67.005040802421973</v>
      </c>
      <c r="X46" s="58">
        <v>1.3505631886236027</v>
      </c>
      <c r="Y46" s="57">
        <v>66.816463692580811</v>
      </c>
      <c r="Z46" s="58">
        <v>1.3351644881267919</v>
      </c>
      <c r="AA46" s="57">
        <v>66.740776623805004</v>
      </c>
      <c r="AB46" s="58">
        <v>1.394779494088574</v>
      </c>
    </row>
    <row r="47" spans="1:28" s="3" customFormat="1" x14ac:dyDescent="0.25">
      <c r="A47" s="4" t="s">
        <v>30</v>
      </c>
      <c r="B47" s="10">
        <v>224.02391708626601</v>
      </c>
      <c r="C47" s="10">
        <v>143.72192402535129</v>
      </c>
      <c r="D47" s="24">
        <f t="shared" ref="D47:D60" si="2">C47/B47</f>
        <v>0.64154723252163992</v>
      </c>
      <c r="E47" s="11">
        <v>7.9595188214106572E-5</v>
      </c>
      <c r="F47" s="9">
        <v>0.14796769774231389</v>
      </c>
      <c r="G47" s="17">
        <v>1.3529088966770892</v>
      </c>
      <c r="H47" s="9">
        <v>0.2237140685836303</v>
      </c>
      <c r="I47" s="12">
        <v>3.3718801001315031</v>
      </c>
      <c r="J47" s="9">
        <v>0.66271829119485404</v>
      </c>
      <c r="K47" s="14">
        <v>0.227692656228762</v>
      </c>
      <c r="L47" s="13">
        <v>1.1646780252053953E-2</v>
      </c>
      <c r="M47" s="12">
        <v>1.1395885053518306</v>
      </c>
      <c r="N47" s="8">
        <v>4.8695961943415182E-2</v>
      </c>
      <c r="O47" s="12">
        <v>3.6288578864734466</v>
      </c>
      <c r="P47" s="13">
        <v>1.1629546779453825E-2</v>
      </c>
      <c r="Q47" s="14">
        <v>0.37105399637935949</v>
      </c>
      <c r="R47" s="13">
        <v>1.1646780252053953E-2</v>
      </c>
      <c r="S47" s="12">
        <v>1.1395885053518306</v>
      </c>
      <c r="T47" s="8">
        <v>7.8198803032442685E-2</v>
      </c>
      <c r="U47" s="12">
        <v>3.8035866654712294</v>
      </c>
      <c r="V47" s="17">
        <v>0.2996089232557676</v>
      </c>
      <c r="W47" s="15">
        <v>74.536298818146435</v>
      </c>
      <c r="X47" s="16">
        <v>0.86216938078303218</v>
      </c>
      <c r="Y47" s="15">
        <v>74.646114863235269</v>
      </c>
      <c r="Z47" s="16">
        <v>0.84575240857144007</v>
      </c>
      <c r="AA47" s="15">
        <v>74.011368498804728</v>
      </c>
      <c r="AB47" s="16">
        <v>0.97857573742419623</v>
      </c>
    </row>
    <row r="48" spans="1:28" s="3" customFormat="1" x14ac:dyDescent="0.25">
      <c r="A48" s="4" t="s">
        <v>31</v>
      </c>
      <c r="B48" s="10">
        <v>114.070505073026</v>
      </c>
      <c r="C48" s="10">
        <v>47.322060177806215</v>
      </c>
      <c r="D48" s="24">
        <f t="shared" si="2"/>
        <v>0.41484922108051892</v>
      </c>
      <c r="E48" s="11">
        <v>2.6009897581435277E-4</v>
      </c>
      <c r="F48" s="9">
        <v>0.48350356122619231</v>
      </c>
      <c r="G48" s="17">
        <v>7.173738281524404</v>
      </c>
      <c r="H48" s="9">
        <v>0.13016839257388416</v>
      </c>
      <c r="I48" s="12">
        <v>7.6937661493051328</v>
      </c>
      <c r="J48" s="9">
        <v>0.42853924537617599</v>
      </c>
      <c r="K48" s="14">
        <v>0.37948083176230102</v>
      </c>
      <c r="L48" s="13">
        <v>1.1770251661081511E-2</v>
      </c>
      <c r="M48" s="12">
        <v>2.7104321236664122</v>
      </c>
      <c r="N48" s="8">
        <v>5.1367423154218259E-2</v>
      </c>
      <c r="O48" s="12">
        <v>5.1570245800298871</v>
      </c>
      <c r="P48" s="13">
        <v>1.1713342075134747E-2</v>
      </c>
      <c r="Q48" s="14">
        <v>0.87270255425076926</v>
      </c>
      <c r="R48" s="13">
        <v>1.1669115326089038E-2</v>
      </c>
      <c r="S48" s="12">
        <v>2.7788759553593918</v>
      </c>
      <c r="T48" s="8">
        <v>7.1642529781688835E-2</v>
      </c>
      <c r="U48" s="12">
        <v>12.798135314840147</v>
      </c>
      <c r="V48" s="17">
        <v>0.21713131538288483</v>
      </c>
      <c r="W48" s="15">
        <v>75.070246065304303</v>
      </c>
      <c r="X48" s="16">
        <v>2.0422259644258678</v>
      </c>
      <c r="Y48" s="15">
        <v>74.788436819326478</v>
      </c>
      <c r="Z48" s="16">
        <v>2.0662687456835358</v>
      </c>
      <c r="AA48" s="15">
        <v>75.300416824479697</v>
      </c>
      <c r="AB48" s="16">
        <v>2.1964785517067131</v>
      </c>
    </row>
    <row r="49" spans="1:28" s="3" customFormat="1" x14ac:dyDescent="0.25">
      <c r="A49" s="4" t="s">
        <v>32</v>
      </c>
      <c r="B49" s="10">
        <v>171.98789161076499</v>
      </c>
      <c r="C49" s="10">
        <v>79.99887865725897</v>
      </c>
      <c r="D49" s="24">
        <f t="shared" si="2"/>
        <v>0.46514250455670869</v>
      </c>
      <c r="E49" s="11">
        <v>-8.7714671278285664E-5</v>
      </c>
      <c r="F49" s="9">
        <v>-0.16305230173513985</v>
      </c>
      <c r="G49" s="17">
        <v>-2.1316424397076164</v>
      </c>
      <c r="H49" s="9">
        <v>0.16148925443503639</v>
      </c>
      <c r="I49" s="12">
        <v>5.356520761287797</v>
      </c>
      <c r="J49" s="9">
        <v>0.48049220720708002</v>
      </c>
      <c r="K49" s="14">
        <v>0.29650559479105199</v>
      </c>
      <c r="L49" s="13">
        <v>1.1722096280573425E-2</v>
      </c>
      <c r="M49" s="12">
        <v>3.0723518818395124</v>
      </c>
      <c r="N49" s="8">
        <v>4.6243873088861208E-2</v>
      </c>
      <c r="O49" s="12">
        <v>4.5640310552194148</v>
      </c>
      <c r="P49" s="13">
        <v>1.1741209428370425E-2</v>
      </c>
      <c r="Q49" s="14">
        <v>0.98540222189492632</v>
      </c>
      <c r="R49" s="13">
        <v>1.1687898041581773E-2</v>
      </c>
      <c r="S49" s="12">
        <v>3.0862546371909509</v>
      </c>
      <c r="T49" s="8">
        <v>7.0778009878607995E-2</v>
      </c>
      <c r="U49" s="12">
        <v>7.8052116239473142</v>
      </c>
      <c r="V49" s="17">
        <v>0.39540947585866293</v>
      </c>
      <c r="W49" s="15">
        <v>75.247808245778344</v>
      </c>
      <c r="X49" s="16">
        <v>2.3113788195259213</v>
      </c>
      <c r="Y49" s="15">
        <v>74.90812025901046</v>
      </c>
      <c r="Z49" s="16">
        <v>2.2984751908769443</v>
      </c>
      <c r="AA49" s="15">
        <v>74.902660398826256</v>
      </c>
      <c r="AB49" s="16">
        <v>2.4952451807385772</v>
      </c>
    </row>
    <row r="50" spans="1:28" s="3" customFormat="1" x14ac:dyDescent="0.25">
      <c r="A50" s="4" t="s">
        <v>33</v>
      </c>
      <c r="B50" s="10">
        <v>165.823320234026</v>
      </c>
      <c r="C50" s="10">
        <v>52.382547757499651</v>
      </c>
      <c r="D50" s="24">
        <f t="shared" si="2"/>
        <v>0.31589373366527884</v>
      </c>
      <c r="E50" s="11">
        <v>1.4751467266917162E-5</v>
      </c>
      <c r="F50" s="9">
        <v>2.7420714377581586E-2</v>
      </c>
      <c r="G50" s="17">
        <v>0.53825100363004996</v>
      </c>
      <c r="H50" s="9">
        <v>0.10494266974389764</v>
      </c>
      <c r="I50" s="12">
        <v>8.1692317132015653</v>
      </c>
      <c r="J50" s="9">
        <v>0.32631822687623302</v>
      </c>
      <c r="K50" s="14">
        <v>0.79135050730843104</v>
      </c>
      <c r="L50" s="13">
        <v>1.1793435627760834E-2</v>
      </c>
      <c r="M50" s="12">
        <v>2.3152227160462053</v>
      </c>
      <c r="N50" s="8">
        <v>4.7760558575640891E-2</v>
      </c>
      <c r="O50" s="12">
        <v>5.0388444210760994</v>
      </c>
      <c r="P50" s="13">
        <v>1.1790201783462129E-2</v>
      </c>
      <c r="Q50" s="14">
        <v>0.74614267239855703</v>
      </c>
      <c r="R50" s="13">
        <v>1.1837027320088941E-2</v>
      </c>
      <c r="S50" s="12">
        <v>2.34433252614875</v>
      </c>
      <c r="T50" s="8">
        <v>8.2714496351831229E-2</v>
      </c>
      <c r="U50" s="12">
        <v>7.7991204055002292</v>
      </c>
      <c r="V50" s="17">
        <v>0.30058934908806378</v>
      </c>
      <c r="W50" s="15">
        <v>75.55996056621106</v>
      </c>
      <c r="X50" s="16">
        <v>1.7573847116407402</v>
      </c>
      <c r="Y50" s="15">
        <v>75.85829298545255</v>
      </c>
      <c r="Z50" s="16">
        <v>1.7679480549658373</v>
      </c>
      <c r="AA50" s="15">
        <v>75.510984768634472</v>
      </c>
      <c r="AB50" s="16">
        <v>1.8456950425909562</v>
      </c>
    </row>
    <row r="51" spans="1:28" s="3" customFormat="1" x14ac:dyDescent="0.25">
      <c r="A51" s="4" t="s">
        <v>34</v>
      </c>
      <c r="B51" s="10">
        <v>384.44487105097699</v>
      </c>
      <c r="C51" s="10">
        <v>213.94073938873686</v>
      </c>
      <c r="D51" s="24">
        <f t="shared" si="2"/>
        <v>0.55649263522199144</v>
      </c>
      <c r="E51" s="11">
        <v>1.450574290838831E-5</v>
      </c>
      <c r="F51" s="9">
        <v>2.6963907747280278E-2</v>
      </c>
      <c r="G51" s="17">
        <v>0.30115369250948248</v>
      </c>
      <c r="H51" s="9">
        <v>0.18487797649057375</v>
      </c>
      <c r="I51" s="12">
        <v>3.0161257012452651</v>
      </c>
      <c r="J51" s="9">
        <v>0.57485689218431701</v>
      </c>
      <c r="K51" s="14">
        <v>0.56501200083839398</v>
      </c>
      <c r="L51" s="13">
        <v>1.1796408230085468E-2</v>
      </c>
      <c r="M51" s="12">
        <v>1.2691822691502683</v>
      </c>
      <c r="N51" s="8">
        <v>4.7757321988336307E-2</v>
      </c>
      <c r="O51" s="12">
        <v>2.8354199830184492</v>
      </c>
      <c r="P51" s="13">
        <v>1.1793227457452815E-2</v>
      </c>
      <c r="Q51" s="14">
        <v>0.40921323841263663</v>
      </c>
      <c r="R51" s="13">
        <v>1.1706144365003238E-2</v>
      </c>
      <c r="S51" s="12">
        <v>1.3076494592004591</v>
      </c>
      <c r="T51" s="8">
        <v>6.7215600636080175E-2</v>
      </c>
      <c r="U51" s="12">
        <v>6.9947935527833813</v>
      </c>
      <c r="V51" s="17">
        <v>0.18694611203787662</v>
      </c>
      <c r="W51" s="15">
        <v>75.579237999938258</v>
      </c>
      <c r="X51" s="16">
        <v>0.96406158759910765</v>
      </c>
      <c r="Y51" s="15">
        <v>75.024383681372925</v>
      </c>
      <c r="Z51" s="16">
        <v>0.97536918816515283</v>
      </c>
      <c r="AA51" s="15">
        <v>75.489088929635074</v>
      </c>
      <c r="AB51" s="16">
        <v>1.0647567027792488</v>
      </c>
    </row>
    <row r="52" spans="1:28" s="3" customFormat="1" x14ac:dyDescent="0.25">
      <c r="A52" s="4" t="s">
        <v>35</v>
      </c>
      <c r="B52" s="10">
        <v>235.99138003854799</v>
      </c>
      <c r="C52" s="10">
        <v>120.83470623019105</v>
      </c>
      <c r="D52" s="24">
        <f t="shared" si="2"/>
        <v>0.51203016911233501</v>
      </c>
      <c r="E52" s="11">
        <v>6.0876351931991868E-5</v>
      </c>
      <c r="F52" s="9">
        <v>0.11315923013072232</v>
      </c>
      <c r="G52" s="17">
        <v>1.3494250860854846</v>
      </c>
      <c r="H52" s="9">
        <v>0.17148118081713701</v>
      </c>
      <c r="I52" s="12">
        <v>4.2134290336109368</v>
      </c>
      <c r="J52" s="9">
        <v>0.52892716469304202</v>
      </c>
      <c r="K52" s="14">
        <v>0.74425529361768406</v>
      </c>
      <c r="L52" s="13">
        <v>1.1813149615517417E-2</v>
      </c>
      <c r="M52" s="12">
        <v>2.2025144943581481</v>
      </c>
      <c r="N52" s="8">
        <v>4.8441695077795957E-2</v>
      </c>
      <c r="O52" s="12">
        <v>3.6007268465924827</v>
      </c>
      <c r="P52" s="13">
        <v>1.1799781946358223E-2</v>
      </c>
      <c r="Q52" s="14">
        <v>0.70730554744461616</v>
      </c>
      <c r="R52" s="13">
        <v>1.173943766304864E-2</v>
      </c>
      <c r="S52" s="12">
        <v>2.2321561686367235</v>
      </c>
      <c r="T52" s="8">
        <v>7.0358803154440736E-2</v>
      </c>
      <c r="U52" s="12">
        <v>8.0925018306309653</v>
      </c>
      <c r="V52" s="17">
        <v>0.27583017160252954</v>
      </c>
      <c r="W52" s="15">
        <v>75.620998324312723</v>
      </c>
      <c r="X52" s="16">
        <v>1.6672497531571189</v>
      </c>
      <c r="Y52" s="15">
        <v>75.236519249153389</v>
      </c>
      <c r="Z52" s="16">
        <v>1.669634447145214</v>
      </c>
      <c r="AA52" s="15">
        <v>75.484328624504769</v>
      </c>
      <c r="AB52" s="16">
        <v>1.8228032813140869</v>
      </c>
    </row>
    <row r="53" spans="1:28" s="3" customFormat="1" x14ac:dyDescent="0.25">
      <c r="A53" s="4" t="s">
        <v>36</v>
      </c>
      <c r="B53" s="10">
        <v>196.07291372271999</v>
      </c>
      <c r="C53" s="10">
        <v>129.47136313966715</v>
      </c>
      <c r="D53" s="24">
        <f t="shared" si="2"/>
        <v>0.66032253349772418</v>
      </c>
      <c r="E53" s="11">
        <v>-1.5606245911446658E-4</v>
      </c>
      <c r="F53" s="9">
        <v>-0.29009162696440305</v>
      </c>
      <c r="G53" s="17">
        <v>-3.0017275880406342</v>
      </c>
      <c r="H53" s="9">
        <v>0.20551156467099924</v>
      </c>
      <c r="I53" s="12">
        <v>7.4317845883455069</v>
      </c>
      <c r="J53" s="9">
        <v>0.682113177103149</v>
      </c>
      <c r="K53" s="14">
        <v>0.93392610384979102</v>
      </c>
      <c r="L53" s="13">
        <v>1.1785881720677068E-2</v>
      </c>
      <c r="M53" s="12">
        <v>1.7771736318415576</v>
      </c>
      <c r="N53" s="8">
        <v>4.5246447187979114E-2</v>
      </c>
      <c r="O53" s="12">
        <v>4.4828551301767581</v>
      </c>
      <c r="P53" s="13">
        <v>1.1820071576712721E-2</v>
      </c>
      <c r="Q53" s="14">
        <v>0.57370200423159334</v>
      </c>
      <c r="R53" s="13">
        <v>1.1785881720677068E-2</v>
      </c>
      <c r="S53" s="12">
        <v>1.7771736318415576</v>
      </c>
      <c r="T53" s="8">
        <v>7.352716761471631E-2</v>
      </c>
      <c r="U53" s="12">
        <v>4.8222750062460138</v>
      </c>
      <c r="V53" s="17">
        <v>0.3685342767759382</v>
      </c>
      <c r="W53" s="15">
        <v>75.750267031222521</v>
      </c>
      <c r="X53" s="16">
        <v>1.3546196786755125</v>
      </c>
      <c r="Y53" s="15">
        <v>75.532436111626367</v>
      </c>
      <c r="Z53" s="16">
        <v>1.3345090696941802</v>
      </c>
      <c r="AA53" s="15">
        <v>76.20378393254056</v>
      </c>
      <c r="AB53" s="16">
        <v>1.6081184373203068</v>
      </c>
    </row>
    <row r="54" spans="1:28" s="3" customFormat="1" x14ac:dyDescent="0.25">
      <c r="A54" s="4" t="s">
        <v>37</v>
      </c>
      <c r="B54" s="10">
        <v>216.32453036846101</v>
      </c>
      <c r="C54" s="10">
        <v>98.975853560495509</v>
      </c>
      <c r="D54" s="24">
        <f t="shared" si="2"/>
        <v>0.4575341196484376</v>
      </c>
      <c r="E54" s="11">
        <v>1.7885671207046243E-4</v>
      </c>
      <c r="F54" s="9">
        <v>0.33245106222289378</v>
      </c>
      <c r="G54" s="17">
        <v>4.5304442273902179</v>
      </c>
      <c r="H54" s="9">
        <v>0.14554254139837777</v>
      </c>
      <c r="I54" s="12">
        <v>11.872647649031537</v>
      </c>
      <c r="J54" s="9">
        <v>0.47263274559683599</v>
      </c>
      <c r="K54" s="14">
        <v>0.91433567426157003</v>
      </c>
      <c r="L54" s="13">
        <v>1.1922395276688145E-2</v>
      </c>
      <c r="M54" s="12">
        <v>2.2856102154145543</v>
      </c>
      <c r="N54" s="8">
        <v>5.0191357997086392E-2</v>
      </c>
      <c r="O54" s="12">
        <v>4.0662023276271126</v>
      </c>
      <c r="P54" s="13">
        <v>1.1882759146948363E-2</v>
      </c>
      <c r="Q54" s="14">
        <v>0.73500541375589135</v>
      </c>
      <c r="R54" s="13">
        <v>1.1985871649392153E-2</v>
      </c>
      <c r="S54" s="12">
        <v>2.3160909475006033</v>
      </c>
      <c r="T54" s="8">
        <v>8.986448955379657E-2</v>
      </c>
      <c r="U54" s="12">
        <v>6.9730559997722379</v>
      </c>
      <c r="V54" s="17">
        <v>0.33214862286725566</v>
      </c>
      <c r="W54" s="15">
        <v>76.149643892096819</v>
      </c>
      <c r="X54" s="16">
        <v>1.7445837914022486</v>
      </c>
      <c r="Y54" s="15">
        <v>76.806510537062863</v>
      </c>
      <c r="Z54" s="16">
        <v>1.7683530996617765</v>
      </c>
      <c r="AA54" s="15">
        <v>76.330591420244261</v>
      </c>
      <c r="AB54" s="16">
        <v>1.984222664828847</v>
      </c>
    </row>
    <row r="55" spans="1:28" s="3" customFormat="1" x14ac:dyDescent="0.25">
      <c r="A55" s="4" t="s">
        <v>38</v>
      </c>
      <c r="B55" s="10">
        <v>215.25072582273799</v>
      </c>
      <c r="C55" s="10">
        <v>171.1733304316077</v>
      </c>
      <c r="D55" s="24">
        <f t="shared" si="2"/>
        <v>0.79522765731610745</v>
      </c>
      <c r="E55" s="11">
        <v>2.8229347467347249E-4</v>
      </c>
      <c r="F55" s="9">
        <v>0.52469693643572568</v>
      </c>
      <c r="G55" s="17">
        <v>4.052128011544565</v>
      </c>
      <c r="H55" s="9">
        <v>0.25860897365925134</v>
      </c>
      <c r="I55" s="12">
        <v>3.6546692044628837</v>
      </c>
      <c r="J55" s="9">
        <v>0.82147017000753897</v>
      </c>
      <c r="K55" s="14">
        <v>0.24971575371608201</v>
      </c>
      <c r="L55" s="13">
        <v>1.2010781429624768E-2</v>
      </c>
      <c r="M55" s="12">
        <v>2.6207232912724088</v>
      </c>
      <c r="N55" s="8">
        <v>5.1724318599765035E-2</v>
      </c>
      <c r="O55" s="12">
        <v>3.9328294637166832</v>
      </c>
      <c r="P55" s="13">
        <v>1.1947761227421472E-2</v>
      </c>
      <c r="Q55" s="14">
        <v>0.84149684282374348</v>
      </c>
      <c r="R55" s="13">
        <v>1.1827277018063687E-2</v>
      </c>
      <c r="S55" s="12">
        <v>2.696226357651347</v>
      </c>
      <c r="T55" s="8">
        <v>6.438898010371201E-2</v>
      </c>
      <c r="U55" s="12">
        <v>14.138896220746521</v>
      </c>
      <c r="V55" s="17">
        <v>0.19069567493501191</v>
      </c>
      <c r="W55" s="15">
        <v>76.563740160884421</v>
      </c>
      <c r="X55" s="16">
        <v>2.0081452802849422</v>
      </c>
      <c r="Y55" s="15">
        <v>75.796173507314151</v>
      </c>
      <c r="Z55" s="16">
        <v>2.0316689408657309</v>
      </c>
      <c r="AA55" s="15">
        <v>76.661672861687364</v>
      </c>
      <c r="AB55" s="16">
        <v>2.3348598115164805</v>
      </c>
    </row>
    <row r="56" spans="1:28" s="3" customFormat="1" x14ac:dyDescent="0.25">
      <c r="A56" s="4" t="s">
        <v>39</v>
      </c>
      <c r="B56" s="10">
        <v>324.48186642296503</v>
      </c>
      <c r="C56" s="10">
        <v>193.91178973787538</v>
      </c>
      <c r="D56" s="24">
        <f t="shared" si="2"/>
        <v>0.59760439581887026</v>
      </c>
      <c r="E56" s="11">
        <v>-3.6019068207868466E-5</v>
      </c>
      <c r="F56" s="9">
        <v>-6.6946125804765916E-2</v>
      </c>
      <c r="G56" s="17">
        <v>-0.69777532059095049</v>
      </c>
      <c r="H56" s="9">
        <v>0.19991410325969111</v>
      </c>
      <c r="I56" s="12">
        <v>3.1318253571749426</v>
      </c>
      <c r="J56" s="9">
        <v>0.61732534088089297</v>
      </c>
      <c r="K56" s="14">
        <v>0.356648099081675</v>
      </c>
      <c r="L56" s="13">
        <v>1.2004375374471332E-2</v>
      </c>
      <c r="M56" s="12">
        <v>1.4824063796409723</v>
      </c>
      <c r="N56" s="8">
        <v>4.7040514756882541E-2</v>
      </c>
      <c r="O56" s="12">
        <v>3.1635925315260987</v>
      </c>
      <c r="P56" s="13">
        <v>1.201241183871149E-2</v>
      </c>
      <c r="Q56" s="14">
        <v>0.47748349574686128</v>
      </c>
      <c r="R56" s="13">
        <v>1.2004375374471332E-2</v>
      </c>
      <c r="S56" s="12">
        <v>1.4824063796409723</v>
      </c>
      <c r="T56" s="8">
        <v>7.7859732539462698E-2</v>
      </c>
      <c r="U56" s="12">
        <v>3.4936866459269007</v>
      </c>
      <c r="V56" s="17">
        <v>0.42431005693347723</v>
      </c>
      <c r="W56" s="15">
        <v>76.975571009327552</v>
      </c>
      <c r="X56" s="16">
        <v>1.1455576140757096</v>
      </c>
      <c r="Y56" s="15">
        <v>76.924379361729038</v>
      </c>
      <c r="Z56" s="16">
        <v>1.1335551592612065</v>
      </c>
      <c r="AA56" s="15">
        <v>76.819467308313662</v>
      </c>
      <c r="AB56" s="16">
        <v>1.2735850798493324</v>
      </c>
    </row>
    <row r="57" spans="1:28" s="3" customFormat="1" x14ac:dyDescent="0.25">
      <c r="A57" s="4" t="s">
        <v>40</v>
      </c>
      <c r="B57" s="10">
        <v>225.865079746194</v>
      </c>
      <c r="C57" s="10">
        <v>119.3026744217343</v>
      </c>
      <c r="D57" s="24">
        <f t="shared" si="2"/>
        <v>0.5282032731920997</v>
      </c>
      <c r="E57" s="11">
        <v>-6.2552429090677642E-5</v>
      </c>
      <c r="F57" s="9">
        <v>-0.11625882759449239</v>
      </c>
      <c r="G57" s="17">
        <v>-1.3034921656360428</v>
      </c>
      <c r="H57" s="9">
        <v>0.18687293892958426</v>
      </c>
      <c r="I57" s="12">
        <v>3.7771236355781355</v>
      </c>
      <c r="J57" s="9">
        <v>0.545633981207439</v>
      </c>
      <c r="K57" s="14">
        <v>0.24258639379248401</v>
      </c>
      <c r="L57" s="13">
        <v>1.2047685996053466E-2</v>
      </c>
      <c r="M57" s="12">
        <v>1.7999460605590245</v>
      </c>
      <c r="N57" s="8">
        <v>4.6655700089878314E-2</v>
      </c>
      <c r="O57" s="12">
        <v>3.6368109523576351</v>
      </c>
      <c r="P57" s="13">
        <v>1.2061692494544696E-2</v>
      </c>
      <c r="Q57" s="14">
        <v>0.5792237601991439</v>
      </c>
      <c r="R57" s="13">
        <v>1.2023397795678179E-2</v>
      </c>
      <c r="S57" s="12">
        <v>1.8112471201661642</v>
      </c>
      <c r="T57" s="8">
        <v>7.4686155493330145E-2</v>
      </c>
      <c r="U57" s="12">
        <v>5.500051616420448</v>
      </c>
      <c r="V57" s="17">
        <v>0.32931456765945094</v>
      </c>
      <c r="W57" s="15">
        <v>77.289476036864372</v>
      </c>
      <c r="X57" s="16">
        <v>1.3952814848787281</v>
      </c>
      <c r="Y57" s="15">
        <v>77.045550036829269</v>
      </c>
      <c r="Z57" s="16">
        <v>1.3871792252081141</v>
      </c>
      <c r="AA57" s="15">
        <v>76.740591122949979</v>
      </c>
      <c r="AB57" s="16">
        <v>1.5289920647829938</v>
      </c>
    </row>
    <row r="58" spans="1:28" s="3" customFormat="1" x14ac:dyDescent="0.25">
      <c r="A58" s="4" t="s">
        <v>41</v>
      </c>
      <c r="B58" s="10">
        <v>209.82175962925501</v>
      </c>
      <c r="C58" s="10">
        <v>72.463885428103723</v>
      </c>
      <c r="D58" s="24">
        <f t="shared" si="2"/>
        <v>0.34535924947033109</v>
      </c>
      <c r="E58" s="11">
        <v>-2.9960054074754333E-4</v>
      </c>
      <c r="F58" s="9">
        <v>-0.55680187112046509</v>
      </c>
      <c r="G58" s="17">
        <v>-10.349460609662069</v>
      </c>
      <c r="H58" s="9">
        <v>0.12225336729619493</v>
      </c>
      <c r="I58" s="12">
        <v>5.4560263333800796</v>
      </c>
      <c r="J58" s="9">
        <v>0.35675610470285202</v>
      </c>
      <c r="K58" s="14">
        <v>0.303410166333072</v>
      </c>
      <c r="L58" s="13">
        <v>1.209831193938247E-2</v>
      </c>
      <c r="M58" s="12">
        <v>2.2122532084457118</v>
      </c>
      <c r="N58" s="8">
        <v>4.3174921462154722E-2</v>
      </c>
      <c r="O58" s="12">
        <v>4.0500492432084565</v>
      </c>
      <c r="P58" s="13">
        <v>1.2165675566634837E-2</v>
      </c>
      <c r="Q58" s="14">
        <v>0.71041524501419873</v>
      </c>
      <c r="R58" s="13">
        <v>1.2126469282076694E-2</v>
      </c>
      <c r="S58" s="12">
        <v>2.2244065948470042</v>
      </c>
      <c r="T58" s="8">
        <v>7.5284645057217686E-2</v>
      </c>
      <c r="U58" s="12">
        <v>6.06608029964901</v>
      </c>
      <c r="V58" s="17">
        <v>0.3666958703094832</v>
      </c>
      <c r="W58" s="15">
        <v>77.95177115428821</v>
      </c>
      <c r="X58" s="16">
        <v>1.7258819817016968</v>
      </c>
      <c r="Y58" s="15">
        <v>77.702064164633825</v>
      </c>
      <c r="Z58" s="16">
        <v>1.718034844299434</v>
      </c>
      <c r="AA58" s="15">
        <v>77.598015164405084</v>
      </c>
      <c r="AB58" s="16">
        <v>1.8141140862351475</v>
      </c>
    </row>
    <row r="59" spans="1:28" s="3" customFormat="1" x14ac:dyDescent="0.25">
      <c r="A59" s="4" t="s">
        <v>42</v>
      </c>
      <c r="B59" s="10">
        <v>272.70467344550502</v>
      </c>
      <c r="C59" s="10">
        <v>117.16550943154454</v>
      </c>
      <c r="D59" s="24">
        <f t="shared" si="2"/>
        <v>0.42964246982352466</v>
      </c>
      <c r="E59" s="11">
        <v>-3.862344640482867E-5</v>
      </c>
      <c r="F59" s="9">
        <v>-7.1776728480749535E-2</v>
      </c>
      <c r="G59" s="17">
        <v>-0.91845910187767499</v>
      </c>
      <c r="H59" s="9">
        <v>0.16319719629436266</v>
      </c>
      <c r="I59" s="12">
        <v>5.7791324031216105</v>
      </c>
      <c r="J59" s="9">
        <v>0.44382067132770098</v>
      </c>
      <c r="K59" s="14">
        <v>0.26321847149522598</v>
      </c>
      <c r="L59" s="13">
        <v>1.2268713161894344E-2</v>
      </c>
      <c r="M59" s="12">
        <v>1.5327457299322267</v>
      </c>
      <c r="N59" s="8">
        <v>4.7035977974359162E-2</v>
      </c>
      <c r="O59" s="12">
        <v>6.8217119296270088</v>
      </c>
      <c r="P59" s="13">
        <v>1.2277519242828605E-2</v>
      </c>
      <c r="Q59" s="14">
        <v>0.5065662477215972</v>
      </c>
      <c r="R59" s="13">
        <v>1.216652621722162E-2</v>
      </c>
      <c r="S59" s="12">
        <v>1.5892529494010619</v>
      </c>
      <c r="T59" s="8">
        <v>6.7720733733349317E-2</v>
      </c>
      <c r="U59" s="12">
        <v>11.66670449857029</v>
      </c>
      <c r="V59" s="17">
        <v>0.13622123964790731</v>
      </c>
      <c r="W59" s="15">
        <v>78.664056550071919</v>
      </c>
      <c r="X59" s="16">
        <v>1.2418280864802691</v>
      </c>
      <c r="Y59" s="15">
        <v>77.957188887605255</v>
      </c>
      <c r="Z59" s="16">
        <v>1.2314757307061004</v>
      </c>
      <c r="AA59" s="15">
        <v>77.763454778617131</v>
      </c>
      <c r="AB59" s="16">
        <v>1.3055377113750875</v>
      </c>
    </row>
    <row r="60" spans="1:28" s="3" customFormat="1" x14ac:dyDescent="0.25">
      <c r="A60" s="4" t="s">
        <v>43</v>
      </c>
      <c r="B60" s="10">
        <v>333.71413687709702</v>
      </c>
      <c r="C60" s="10">
        <v>173.72415739431017</v>
      </c>
      <c r="D60" s="24">
        <f t="shared" si="2"/>
        <v>0.52057775861707267</v>
      </c>
      <c r="E60" s="11">
        <v>7.4097874705813673E-5</v>
      </c>
      <c r="F60" s="9">
        <v>0.13769398310866091</v>
      </c>
      <c r="G60" s="17">
        <v>1.6166818553595468</v>
      </c>
      <c r="H60" s="9">
        <v>0.17376008903512599</v>
      </c>
      <c r="I60" s="12">
        <v>3.3750857889763348</v>
      </c>
      <c r="J60" s="9">
        <v>0.53775682465143604</v>
      </c>
      <c r="K60" s="14">
        <v>0.35950947038062497</v>
      </c>
      <c r="L60" s="13">
        <v>1.2397497951861375E-2</v>
      </c>
      <c r="M60" s="12">
        <v>1.1307393884241701</v>
      </c>
      <c r="N60" s="8">
        <v>4.8710566837420241E-2</v>
      </c>
      <c r="O60" s="12">
        <v>3.029186387807393</v>
      </c>
      <c r="P60" s="13">
        <v>1.2380427343125611E-2</v>
      </c>
      <c r="Q60" s="14">
        <v>0.36622505604679406</v>
      </c>
      <c r="R60" s="13">
        <v>1.2361923974452505E-2</v>
      </c>
      <c r="S60" s="12">
        <v>1.1489047296579857</v>
      </c>
      <c r="T60" s="8">
        <v>7.9140188999250072E-2</v>
      </c>
      <c r="U60" s="12">
        <v>4.8577727835068298</v>
      </c>
      <c r="V60" s="17">
        <v>0.23650853608442973</v>
      </c>
      <c r="W60" s="15">
        <v>79.319365501294342</v>
      </c>
      <c r="X60" s="16">
        <v>0.90522001267177754</v>
      </c>
      <c r="Y60" s="15">
        <v>79.201542729269221</v>
      </c>
      <c r="Z60" s="16">
        <v>0.90438320505294145</v>
      </c>
      <c r="AA60" s="15">
        <v>79.196294314875757</v>
      </c>
      <c r="AB60" s="16">
        <v>0.99407797103169249</v>
      </c>
    </row>
    <row r="61" spans="1:28" s="3" customFormat="1" x14ac:dyDescent="0.25">
      <c r="A61" s="4"/>
      <c r="B61" s="10"/>
      <c r="C61" s="10"/>
      <c r="E61" s="11"/>
      <c r="F61" s="9"/>
      <c r="G61" s="17"/>
      <c r="H61" s="9"/>
      <c r="I61" s="12"/>
      <c r="J61" s="9"/>
      <c r="K61" s="14"/>
      <c r="L61" s="13"/>
      <c r="M61" s="12"/>
      <c r="N61" s="8"/>
      <c r="O61" s="12"/>
      <c r="P61" s="13"/>
      <c r="Q61" s="14"/>
      <c r="R61" s="13"/>
      <c r="S61" s="12"/>
      <c r="T61" s="8"/>
      <c r="U61" s="12"/>
      <c r="V61" s="9"/>
      <c r="W61" s="15"/>
      <c r="X61" s="16"/>
      <c r="Y61" s="15"/>
      <c r="Z61" s="16"/>
      <c r="AA61" s="15"/>
      <c r="AB61" s="16"/>
    </row>
    <row r="62" spans="1:28" s="3" customFormat="1" x14ac:dyDescent="0.25">
      <c r="A62" s="90" t="s">
        <v>163</v>
      </c>
      <c r="B62" s="90"/>
      <c r="C62" s="90"/>
      <c r="D62" s="90"/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0"/>
      <c r="AB62" s="90"/>
    </row>
    <row r="63" spans="1:28" s="3" customFormat="1" x14ac:dyDescent="0.25">
      <c r="A63" s="4" t="s">
        <v>164</v>
      </c>
      <c r="B63" s="10">
        <v>1989.5767146564899</v>
      </c>
      <c r="C63" s="10">
        <v>823.42172569152888</v>
      </c>
      <c r="D63" s="24">
        <f t="shared" ref="D63:D75" si="3">C63/B63</f>
        <v>0.4138677939009236</v>
      </c>
      <c r="E63" s="11">
        <v>2.3562880015801156E-4</v>
      </c>
      <c r="F63" s="17">
        <v>0.43868483064423958</v>
      </c>
      <c r="G63" s="17">
        <v>6.4726565415487149</v>
      </c>
      <c r="H63" s="9">
        <v>0.13173890308067038</v>
      </c>
      <c r="I63" s="12">
        <v>4.6066761564925942</v>
      </c>
      <c r="J63" s="9">
        <v>0.42752543109965402</v>
      </c>
      <c r="K63" s="14">
        <v>0.74232786464393996</v>
      </c>
      <c r="L63" s="8">
        <v>8.8353418984342055E-3</v>
      </c>
      <c r="M63" s="12">
        <v>1.105725877731627</v>
      </c>
      <c r="N63" s="8">
        <v>5.0638183190130075E-2</v>
      </c>
      <c r="O63" s="12">
        <v>1.9015122842257273</v>
      </c>
      <c r="P63" s="8">
        <v>8.7965825937901254E-3</v>
      </c>
      <c r="Q63" s="14">
        <v>0.35529801279202439</v>
      </c>
      <c r="R63" s="8">
        <v>8.8091331390401598E-3</v>
      </c>
      <c r="S63" s="12">
        <v>1.1137033388537887</v>
      </c>
      <c r="T63" s="9">
        <v>5.8655309917859694E-2</v>
      </c>
      <c r="U63" s="12">
        <v>3.1607136904978357</v>
      </c>
      <c r="V63" s="17">
        <v>0.35235818486247394</v>
      </c>
      <c r="W63" s="15">
        <v>56.458456518706051</v>
      </c>
      <c r="X63" s="16">
        <v>0.62620619249726184</v>
      </c>
      <c r="Y63" s="15">
        <v>56.538656542191667</v>
      </c>
      <c r="Z63" s="16">
        <v>0.62691966895956819</v>
      </c>
      <c r="AA63" s="15">
        <v>56.580802322703164</v>
      </c>
      <c r="AB63" s="16">
        <v>0.68866813248809633</v>
      </c>
    </row>
    <row r="64" spans="1:28" s="3" customFormat="1" x14ac:dyDescent="0.25">
      <c r="A64" s="4" t="s">
        <v>165</v>
      </c>
      <c r="B64" s="10">
        <v>1181.55931425318</v>
      </c>
      <c r="C64" s="10">
        <v>520.28260310258577</v>
      </c>
      <c r="D64" s="24">
        <f t="shared" si="3"/>
        <v>0.44033557759344244</v>
      </c>
      <c r="E64" s="11">
        <v>1.8421289050817534E-4</v>
      </c>
      <c r="F64" s="17">
        <v>0.3429370420686455</v>
      </c>
      <c r="G64" s="17">
        <v>4.8353333639117029</v>
      </c>
      <c r="H64" s="9">
        <v>0.14014067556165383</v>
      </c>
      <c r="I64" s="12">
        <v>4.5190129163422101</v>
      </c>
      <c r="J64" s="9">
        <v>0.45486665165402601</v>
      </c>
      <c r="K64" s="14">
        <v>0.50776114937399697</v>
      </c>
      <c r="L64" s="8">
        <v>8.9587452860435905E-3</v>
      </c>
      <c r="M64" s="12">
        <v>1.4551668188690807</v>
      </c>
      <c r="N64" s="8">
        <v>4.9896463690863736E-2</v>
      </c>
      <c r="O64" s="12">
        <v>2.3727617365640206</v>
      </c>
      <c r="P64" s="8">
        <v>8.9280224299532751E-3</v>
      </c>
      <c r="Q64" s="14">
        <v>0.46722933962425101</v>
      </c>
      <c r="R64" s="8">
        <v>8.9670147411407275E-3</v>
      </c>
      <c r="S64" s="12">
        <v>1.4580862295151502</v>
      </c>
      <c r="T64" s="9">
        <v>6.2590735178655196E-2</v>
      </c>
      <c r="U64" s="12">
        <v>3.1063932107241787</v>
      </c>
      <c r="V64" s="17">
        <v>0.46938237711871428</v>
      </c>
      <c r="W64" s="15">
        <v>57.298328940368421</v>
      </c>
      <c r="X64" s="16">
        <v>0.83567881324117521</v>
      </c>
      <c r="Y64" s="15">
        <v>57.547460419690324</v>
      </c>
      <c r="Z64" s="16">
        <v>0.83535740960166194</v>
      </c>
      <c r="AA64" s="15">
        <v>57.43151437969005</v>
      </c>
      <c r="AB64" s="16">
        <v>0.91189357185711539</v>
      </c>
    </row>
    <row r="65" spans="1:28" s="3" customFormat="1" x14ac:dyDescent="0.25">
      <c r="A65" s="4" t="s">
        <v>166</v>
      </c>
      <c r="B65" s="10">
        <v>1795.2568946787601</v>
      </c>
      <c r="C65" s="10">
        <v>694.80965455724026</v>
      </c>
      <c r="D65" s="24">
        <f t="shared" si="3"/>
        <v>0.38702519768435045</v>
      </c>
      <c r="E65" s="11">
        <v>2.9048197338192219E-3</v>
      </c>
      <c r="F65" s="17">
        <v>5.4077444965577239</v>
      </c>
      <c r="G65" s="17">
        <v>48.353942722723936</v>
      </c>
      <c r="H65" s="9">
        <v>0.12634944946526239</v>
      </c>
      <c r="I65" s="12">
        <v>6.1293079296472426</v>
      </c>
      <c r="J65" s="9">
        <v>0.39979702920793397</v>
      </c>
      <c r="K65" s="14">
        <v>0.841637000349584</v>
      </c>
      <c r="L65" s="8">
        <v>9.4263443732019378E-3</v>
      </c>
      <c r="M65" s="12">
        <v>1.195904151934138</v>
      </c>
      <c r="N65" s="8">
        <v>9.0017447156118674E-2</v>
      </c>
      <c r="O65" s="12">
        <v>2.7190064227525212</v>
      </c>
      <c r="P65" s="8">
        <v>8.9165917541333961E-3</v>
      </c>
      <c r="Q65" s="14">
        <v>0.39595113553786471</v>
      </c>
      <c r="R65" s="8">
        <v>8.8503201186085449E-3</v>
      </c>
      <c r="S65" s="12">
        <v>1.3949567953839219</v>
      </c>
      <c r="T65" s="9">
        <v>5.033228819105752E-2</v>
      </c>
      <c r="U65" s="12">
        <v>15.329224967752387</v>
      </c>
      <c r="V65" s="17">
        <v>9.0999825387027014E-2</v>
      </c>
      <c r="W65" s="15">
        <v>57.225293712384349</v>
      </c>
      <c r="X65" s="16">
        <v>0.70729307948786468</v>
      </c>
      <c r="Y65" s="15">
        <v>56.801841024406045</v>
      </c>
      <c r="Z65" s="16">
        <v>0.7888804721771957</v>
      </c>
      <c r="AA65" s="15">
        <v>57.248042264914972</v>
      </c>
      <c r="AB65" s="16">
        <v>0.78422478016846087</v>
      </c>
    </row>
    <row r="66" spans="1:28" s="3" customFormat="1" x14ac:dyDescent="0.25">
      <c r="A66" s="4" t="s">
        <v>167</v>
      </c>
      <c r="B66" s="10">
        <v>1404.4109556805799</v>
      </c>
      <c r="C66" s="10">
        <v>492.95831807469659</v>
      </c>
      <c r="D66" s="24">
        <f t="shared" si="3"/>
        <v>0.35100717213916077</v>
      </c>
      <c r="E66" s="11">
        <v>8.2668462747407883E-4</v>
      </c>
      <c r="F66" s="17">
        <v>1.5389845808564229</v>
      </c>
      <c r="G66" s="17">
        <v>22.567572834916646</v>
      </c>
      <c r="H66" s="9">
        <v>0.11097280165971497</v>
      </c>
      <c r="I66" s="12">
        <v>4.028655060962703</v>
      </c>
      <c r="J66" s="9">
        <v>0.36259040881975302</v>
      </c>
      <c r="K66" s="14">
        <v>0.68285758429099197</v>
      </c>
      <c r="L66" s="8">
        <v>9.0674530560247435E-3</v>
      </c>
      <c r="M66" s="12">
        <v>1.0479444305287888</v>
      </c>
      <c r="N66" s="8">
        <v>5.9371348553416414E-2</v>
      </c>
      <c r="O66" s="12">
        <v>2.0524218923166249</v>
      </c>
      <c r="P66" s="8">
        <v>8.9279063516161106E-3</v>
      </c>
      <c r="Q66" s="14">
        <v>0.33840329907467687</v>
      </c>
      <c r="R66" s="8">
        <v>8.917463882400908E-3</v>
      </c>
      <c r="S66" s="12">
        <v>1.1104002000422972</v>
      </c>
      <c r="T66" s="9">
        <v>5.6868800336744456E-2</v>
      </c>
      <c r="U66" s="12">
        <v>6.9315475937045159</v>
      </c>
      <c r="V66" s="17">
        <v>0.16019513464075513</v>
      </c>
      <c r="W66" s="15">
        <v>57.297587272909759</v>
      </c>
      <c r="X66" s="16">
        <v>0.60525484836144616</v>
      </c>
      <c r="Y66" s="15">
        <v>57.230866123075792</v>
      </c>
      <c r="Z66" s="16">
        <v>0.63267905365182142</v>
      </c>
      <c r="AA66" s="15">
        <v>57.423714541785998</v>
      </c>
      <c r="AB66" s="16">
        <v>0.65096030431341745</v>
      </c>
    </row>
    <row r="67" spans="1:28" s="3" customFormat="1" x14ac:dyDescent="0.25">
      <c r="A67" s="4" t="s">
        <v>168</v>
      </c>
      <c r="B67" s="10">
        <v>1717.51206684919</v>
      </c>
      <c r="C67" s="10">
        <v>682.05973005191822</v>
      </c>
      <c r="D67" s="24">
        <f t="shared" si="3"/>
        <v>0.39712077907153825</v>
      </c>
      <c r="E67" s="11">
        <v>8.071321748766786E-5</v>
      </c>
      <c r="F67" s="17">
        <v>0.15025500507994563</v>
      </c>
      <c r="G67" s="17">
        <v>2.3473405594468426</v>
      </c>
      <c r="H67" s="9">
        <v>0.12953967145306242</v>
      </c>
      <c r="I67" s="12">
        <v>2.93303749938375</v>
      </c>
      <c r="J67" s="9">
        <v>0.410225764780899</v>
      </c>
      <c r="K67" s="14">
        <v>0.1304635731114</v>
      </c>
      <c r="L67" s="8">
        <v>8.9859427947255235E-3</v>
      </c>
      <c r="M67" s="12">
        <v>1.2386061284850471</v>
      </c>
      <c r="N67" s="8">
        <v>4.837570196229151E-2</v>
      </c>
      <c r="O67" s="12">
        <v>2.0411767534616012</v>
      </c>
      <c r="P67" s="8">
        <v>8.9724409659228677E-3</v>
      </c>
      <c r="Q67" s="14">
        <v>0.39760712698951284</v>
      </c>
      <c r="R67" s="8">
        <v>8.9572820214537802E-3</v>
      </c>
      <c r="S67" s="12">
        <v>1.2468456332930209</v>
      </c>
      <c r="T67" s="9">
        <v>5.6619586739160371E-2</v>
      </c>
      <c r="U67" s="12">
        <v>3.5155634452371483</v>
      </c>
      <c r="V67" s="17">
        <v>0.35466452325934705</v>
      </c>
      <c r="W67" s="15">
        <v>57.582129143068016</v>
      </c>
      <c r="X67" s="16">
        <v>0.71466030931859459</v>
      </c>
      <c r="Y67" s="15">
        <v>57.485276578283617</v>
      </c>
      <c r="Z67" s="16">
        <v>0.71356635268168322</v>
      </c>
      <c r="AA67" s="15">
        <v>57.608704897701031</v>
      </c>
      <c r="AB67" s="16">
        <v>0.76411346563705285</v>
      </c>
    </row>
    <row r="68" spans="1:28" s="3" customFormat="1" x14ac:dyDescent="0.25">
      <c r="A68" s="4" t="s">
        <v>169</v>
      </c>
      <c r="B68" s="10">
        <v>1575.41077885498</v>
      </c>
      <c r="C68" s="10">
        <v>576.88302453334131</v>
      </c>
      <c r="D68" s="24">
        <f t="shared" si="3"/>
        <v>0.36617943223203292</v>
      </c>
      <c r="E68" s="11">
        <v>4.8161956792278193E-5</v>
      </c>
      <c r="F68" s="17">
        <v>8.9655930259960728E-2</v>
      </c>
      <c r="G68" s="17">
        <v>1.5282671568687909</v>
      </c>
      <c r="H68" s="9">
        <v>0.11964585318850453</v>
      </c>
      <c r="I68" s="12">
        <v>2.9133400697184864</v>
      </c>
      <c r="J68" s="9">
        <v>0.37826335349569001</v>
      </c>
      <c r="K68" s="14">
        <v>0.13047251184274999</v>
      </c>
      <c r="L68" s="8">
        <v>9.0218540987511142E-3</v>
      </c>
      <c r="M68" s="12">
        <v>1.1188818966889942</v>
      </c>
      <c r="N68" s="8">
        <v>4.7900873836100741E-2</v>
      </c>
      <c r="O68" s="12">
        <v>1.9121597758342097</v>
      </c>
      <c r="P68" s="8">
        <v>9.0137654715323201E-3</v>
      </c>
      <c r="Q68" s="14">
        <v>0.35927257866618417</v>
      </c>
      <c r="R68" s="8">
        <v>9.0166124135900635E-3</v>
      </c>
      <c r="S68" s="12">
        <v>1.1203911345492694</v>
      </c>
      <c r="T68" s="9">
        <v>5.8978835557690422E-2</v>
      </c>
      <c r="U68" s="12">
        <v>2.4349648915340874</v>
      </c>
      <c r="V68" s="17">
        <v>0.46012619666289956</v>
      </c>
      <c r="W68" s="15">
        <v>57.846149658387979</v>
      </c>
      <c r="X68" s="16">
        <v>0.64870527748304996</v>
      </c>
      <c r="Y68" s="15">
        <v>57.864338252432596</v>
      </c>
      <c r="Z68" s="16">
        <v>0.64540593422782211</v>
      </c>
      <c r="AA68" s="15">
        <v>57.864705222382916</v>
      </c>
      <c r="AB68" s="16">
        <v>0.68919212576622291</v>
      </c>
    </row>
    <row r="69" spans="1:28" s="3" customFormat="1" x14ac:dyDescent="0.25">
      <c r="A69" s="4" t="s">
        <v>170</v>
      </c>
      <c r="B69" s="10">
        <v>2175.9627611596202</v>
      </c>
      <c r="C69" s="10">
        <v>938.64964842255472</v>
      </c>
      <c r="D69" s="24">
        <f t="shared" si="3"/>
        <v>0.43137211039509099</v>
      </c>
      <c r="E69" s="11">
        <v>2.8291570984134394E-3</v>
      </c>
      <c r="F69" s="17">
        <v>5.2665660111251471</v>
      </c>
      <c r="G69" s="17">
        <v>44.957450414204907</v>
      </c>
      <c r="H69" s="9">
        <v>0.14084445983870023</v>
      </c>
      <c r="I69" s="12">
        <v>3.4188207949783505</v>
      </c>
      <c r="J69" s="9">
        <v>0.44560739003812899</v>
      </c>
      <c r="K69" s="14">
        <v>0.11824413106592201</v>
      </c>
      <c r="L69" s="8">
        <v>9.5354477974402812E-3</v>
      </c>
      <c r="M69" s="12">
        <v>0.89372353433594387</v>
      </c>
      <c r="N69" s="8">
        <v>8.8915575260085478E-2</v>
      </c>
      <c r="O69" s="12">
        <v>1.3980693494986163</v>
      </c>
      <c r="P69" s="8">
        <v>9.0332571447317989E-3</v>
      </c>
      <c r="Q69" s="14">
        <v>0.29031364505288565</v>
      </c>
      <c r="R69" s="8">
        <v>9.092651075090389E-3</v>
      </c>
      <c r="S69" s="12">
        <v>1.0529255811032621</v>
      </c>
      <c r="T69" s="9">
        <v>6.565334191480543E-2</v>
      </c>
      <c r="U69" s="12">
        <v>8.7923788718817359</v>
      </c>
      <c r="V69" s="17">
        <v>0.11975434594504866</v>
      </c>
      <c r="W69" s="15">
        <v>57.970677379637287</v>
      </c>
      <c r="X69" s="16">
        <v>0.52531589079901031</v>
      </c>
      <c r="Y69" s="15">
        <v>58.350116416167495</v>
      </c>
      <c r="Z69" s="16">
        <v>0.61161110866432333</v>
      </c>
      <c r="AA69" s="15">
        <v>57.995866402240367</v>
      </c>
      <c r="AB69" s="16">
        <v>0.59741258664803376</v>
      </c>
    </row>
    <row r="70" spans="1:28" s="3" customFormat="1" x14ac:dyDescent="0.25">
      <c r="A70" s="4" t="s">
        <v>171</v>
      </c>
      <c r="B70" s="10">
        <v>1099.5291027113401</v>
      </c>
      <c r="C70" s="10">
        <v>361.15788394439744</v>
      </c>
      <c r="D70" s="24">
        <f t="shared" si="3"/>
        <v>0.32846596152281421</v>
      </c>
      <c r="E70" s="11">
        <v>4.8479925298979189E-5</v>
      </c>
      <c r="F70" s="17">
        <v>9.0245655323972593E-2</v>
      </c>
      <c r="G70" s="17">
        <v>1.6744688569875252</v>
      </c>
      <c r="H70" s="9">
        <v>0.10975614824772809</v>
      </c>
      <c r="I70" s="12">
        <v>3.804367045409589</v>
      </c>
      <c r="J70" s="9">
        <v>0.33930533825306702</v>
      </c>
      <c r="K70" s="14">
        <v>0.48392775694055401</v>
      </c>
      <c r="L70" s="8">
        <v>9.0683172276003719E-3</v>
      </c>
      <c r="M70" s="12">
        <v>0.76456889014106166</v>
      </c>
      <c r="N70" s="8">
        <v>4.7911421464348514E-2</v>
      </c>
      <c r="O70" s="12">
        <v>2.460899665677827</v>
      </c>
      <c r="P70" s="8">
        <v>9.0601334652915533E-3</v>
      </c>
      <c r="Q70" s="14">
        <v>0.2487937554061129</v>
      </c>
      <c r="R70" s="8">
        <v>9.0595989443195517E-3</v>
      </c>
      <c r="S70" s="12">
        <v>0.77060147513235133</v>
      </c>
      <c r="T70" s="9">
        <v>5.8896500748171002E-2</v>
      </c>
      <c r="U70" s="12">
        <v>3.0779849980120964</v>
      </c>
      <c r="V70" s="17">
        <v>0.25035907440420957</v>
      </c>
      <c r="W70" s="15">
        <v>58.14237993298368</v>
      </c>
      <c r="X70" s="16">
        <v>0.45151399891855443</v>
      </c>
      <c r="Y70" s="15">
        <v>58.138965127094401</v>
      </c>
      <c r="Z70" s="16">
        <v>0.44600548109825494</v>
      </c>
      <c r="AA70" s="15">
        <v>58.087172880367916</v>
      </c>
      <c r="AB70" s="16">
        <v>0.47566174112622206</v>
      </c>
    </row>
    <row r="71" spans="1:28" s="3" customFormat="1" x14ac:dyDescent="0.25">
      <c r="A71" s="4" t="s">
        <v>172</v>
      </c>
      <c r="B71" s="10">
        <v>1039.84087399807</v>
      </c>
      <c r="C71" s="10">
        <v>354.13261529875388</v>
      </c>
      <c r="D71" s="24">
        <f t="shared" si="3"/>
        <v>0.3405642383888548</v>
      </c>
      <c r="E71" s="11">
        <v>1.1190702532984549E-3</v>
      </c>
      <c r="F71" s="17">
        <v>2.0831308624143934</v>
      </c>
      <c r="G71" s="17">
        <v>31.913888755170039</v>
      </c>
      <c r="H71" s="9">
        <v>9.3920680178189386E-2</v>
      </c>
      <c r="I71" s="12">
        <v>5.1034961349478651</v>
      </c>
      <c r="J71" s="9">
        <v>0.35180285825568702</v>
      </c>
      <c r="K71" s="14">
        <v>0.69883068311552798</v>
      </c>
      <c r="L71" s="8">
        <v>9.2760709689492637E-3</v>
      </c>
      <c r="M71" s="12">
        <v>0.86012945977616106</v>
      </c>
      <c r="N71" s="8">
        <v>6.3702508228533405E-2</v>
      </c>
      <c r="O71" s="12">
        <v>2.1257513797407666</v>
      </c>
      <c r="P71" s="8">
        <v>9.082838271775584E-3</v>
      </c>
      <c r="Q71" s="14">
        <v>0.2803258068515877</v>
      </c>
      <c r="R71" s="8">
        <v>9.0871960061907047E-3</v>
      </c>
      <c r="S71" s="12">
        <v>0.9676477226800505</v>
      </c>
      <c r="T71" s="9">
        <v>5.9614077946561303E-2</v>
      </c>
      <c r="U71" s="12">
        <v>7.9880505485537254</v>
      </c>
      <c r="V71" s="17">
        <v>0.12113690528100723</v>
      </c>
      <c r="W71" s="15">
        <v>58.287428711566015</v>
      </c>
      <c r="X71" s="16">
        <v>0.51000218779704598</v>
      </c>
      <c r="Y71" s="15">
        <v>58.315267556121235</v>
      </c>
      <c r="Z71" s="16">
        <v>0.56174172612957496</v>
      </c>
      <c r="AA71" s="15">
        <v>58.819027521720336</v>
      </c>
      <c r="AB71" s="16">
        <v>0.54869634633620246</v>
      </c>
    </row>
    <row r="72" spans="1:28" s="3" customFormat="1" x14ac:dyDescent="0.25">
      <c r="A72" s="4" t="s">
        <v>173</v>
      </c>
      <c r="B72" s="10">
        <v>955.88659584194397</v>
      </c>
      <c r="C72" s="10">
        <v>376.07267722896813</v>
      </c>
      <c r="D72" s="24">
        <f t="shared" si="3"/>
        <v>0.39342813139640659</v>
      </c>
      <c r="E72" s="11">
        <v>2.3137955001086959E-4</v>
      </c>
      <c r="F72" s="17">
        <v>0.43070691444729509</v>
      </c>
      <c r="G72" s="17">
        <v>6.2810639881268227</v>
      </c>
      <c r="H72" s="9">
        <v>0.13355954282693577</v>
      </c>
      <c r="I72" s="12">
        <v>3.828072495412068</v>
      </c>
      <c r="J72" s="9">
        <v>0.40641125973248798</v>
      </c>
      <c r="K72" s="14">
        <v>0.77256660086895101</v>
      </c>
      <c r="L72" s="8">
        <v>9.1324249693730888E-3</v>
      </c>
      <c r="M72" s="12">
        <v>1.9605642849319775</v>
      </c>
      <c r="N72" s="8">
        <v>5.0612840302246116E-2</v>
      </c>
      <c r="O72" s="12">
        <v>2.5158706149040464</v>
      </c>
      <c r="P72" s="8">
        <v>9.0930909835733598E-3</v>
      </c>
      <c r="Q72" s="14">
        <v>0.62832328894824219</v>
      </c>
      <c r="R72" s="8">
        <v>9.09570913949574E-3</v>
      </c>
      <c r="S72" s="12">
        <v>1.9709272307339849</v>
      </c>
      <c r="T72" s="9">
        <v>5.9481088953594954E-2</v>
      </c>
      <c r="U72" s="12">
        <v>4.7446583749169111</v>
      </c>
      <c r="V72" s="17">
        <v>0.41539918683154925</v>
      </c>
      <c r="W72" s="15">
        <v>58.352926694948607</v>
      </c>
      <c r="X72" s="16">
        <v>1.1443994970234943</v>
      </c>
      <c r="Y72" s="15">
        <v>58.369652303045548</v>
      </c>
      <c r="Z72" s="16">
        <v>1.1452307485962807</v>
      </c>
      <c r="AA72" s="15">
        <v>58.223033494022978</v>
      </c>
      <c r="AB72" s="16">
        <v>1.2272198310641309</v>
      </c>
    </row>
    <row r="73" spans="1:28" s="3" customFormat="1" x14ac:dyDescent="0.25">
      <c r="A73" s="4" t="s">
        <v>174</v>
      </c>
      <c r="B73" s="10">
        <v>1874.61454635533</v>
      </c>
      <c r="C73" s="10">
        <v>868.55399160815296</v>
      </c>
      <c r="D73" s="24">
        <f t="shared" si="3"/>
        <v>0.46332404349300294</v>
      </c>
      <c r="E73" s="11">
        <v>2.2061697575275982E-4</v>
      </c>
      <c r="F73" s="17">
        <v>0.41067111380454918</v>
      </c>
      <c r="G73" s="17">
        <v>5.2821867891860181</v>
      </c>
      <c r="H73" s="9">
        <v>0.15301158783921698</v>
      </c>
      <c r="I73" s="12">
        <v>2.4528791012481936</v>
      </c>
      <c r="J73" s="9">
        <v>0.47861373692827203</v>
      </c>
      <c r="K73" s="14">
        <v>0.24747439911223701</v>
      </c>
      <c r="L73" s="8">
        <v>9.137845824433586E-3</v>
      </c>
      <c r="M73" s="12">
        <v>1.1016553339400994</v>
      </c>
      <c r="N73" s="8">
        <v>5.0455033136345237E-2</v>
      </c>
      <c r="O73" s="12">
        <v>1.8645386890224676</v>
      </c>
      <c r="P73" s="8">
        <v>9.100319331208695E-3</v>
      </c>
      <c r="Q73" s="14">
        <v>0.35392416214114181</v>
      </c>
      <c r="R73" s="8">
        <v>9.0851717977542476E-3</v>
      </c>
      <c r="S73" s="12">
        <v>1.1168108242591552</v>
      </c>
      <c r="T73" s="9">
        <v>5.7473054742417644E-2</v>
      </c>
      <c r="U73" s="12">
        <v>3.9444342536484243</v>
      </c>
      <c r="V73" s="17">
        <v>0.28313587004933738</v>
      </c>
      <c r="W73" s="15">
        <v>58.399103560328598</v>
      </c>
      <c r="X73" s="16">
        <v>0.64512919802830315</v>
      </c>
      <c r="Y73" s="15">
        <v>58.302336167127628</v>
      </c>
      <c r="Z73" s="16">
        <v>0.64819121354521014</v>
      </c>
      <c r="AA73" s="15">
        <v>58.373810054379909</v>
      </c>
      <c r="AB73" s="16">
        <v>0.7009736978760599</v>
      </c>
    </row>
    <row r="74" spans="1:28" s="3" customFormat="1" x14ac:dyDescent="0.25">
      <c r="A74" s="4" t="s">
        <v>175</v>
      </c>
      <c r="B74" s="10">
        <v>2302.9909945337499</v>
      </c>
      <c r="C74" s="10">
        <v>1154.2662899779507</v>
      </c>
      <c r="D74" s="24">
        <f t="shared" si="3"/>
        <v>0.50120312789657118</v>
      </c>
      <c r="E74" s="11">
        <v>7.5570691947786308E-4</v>
      </c>
      <c r="F74" s="17">
        <v>1.4066736666209556</v>
      </c>
      <c r="G74" s="17">
        <v>15.157582651371925</v>
      </c>
      <c r="H74" s="9">
        <v>0.16525721128953194</v>
      </c>
      <c r="I74" s="12">
        <v>5.3737622865455732</v>
      </c>
      <c r="J74" s="9">
        <v>0.51774283111715802</v>
      </c>
      <c r="K74" s="14">
        <v>1.5316697567011399</v>
      </c>
      <c r="L74" s="8">
        <v>9.2983145729415538E-3</v>
      </c>
      <c r="M74" s="12">
        <v>1.1617517374864095</v>
      </c>
      <c r="N74" s="8">
        <v>5.8354473689572688E-2</v>
      </c>
      <c r="O74" s="12">
        <v>5.8816469150514603</v>
      </c>
      <c r="P74" s="8">
        <v>9.1675176304044648E-3</v>
      </c>
      <c r="Q74" s="14">
        <v>0.39672240458036551</v>
      </c>
      <c r="R74" s="8">
        <v>9.1405704085058426E-3</v>
      </c>
      <c r="S74" s="12">
        <v>1.2059609713896617</v>
      </c>
      <c r="T74" s="9">
        <v>5.6555320871064761E-2</v>
      </c>
      <c r="U74" s="12">
        <v>9.7369984264271761</v>
      </c>
      <c r="V74" s="17">
        <v>0.12385346269714541</v>
      </c>
      <c r="W74" s="15">
        <v>58.828370738030991</v>
      </c>
      <c r="X74" s="16">
        <v>0.72843266951603181</v>
      </c>
      <c r="Y74" s="15">
        <v>58.656233536128603</v>
      </c>
      <c r="Z74" s="16">
        <v>0.70416281971750871</v>
      </c>
      <c r="AA74" s="15">
        <v>58.808625177123957</v>
      </c>
      <c r="AB74" s="16">
        <v>0.76267680874281196</v>
      </c>
    </row>
    <row r="75" spans="1:28" s="3" customFormat="1" x14ac:dyDescent="0.25">
      <c r="A75" s="48" t="s">
        <v>236</v>
      </c>
      <c r="B75" s="49">
        <v>2203.5801897500401</v>
      </c>
      <c r="C75" s="49">
        <v>911.08783634373401</v>
      </c>
      <c r="D75" s="24">
        <f t="shared" si="3"/>
        <v>0.413457990129727</v>
      </c>
      <c r="E75" s="50">
        <v>1.3490498800072597E-3</v>
      </c>
      <c r="F75" s="52">
        <v>2.5109314113661778</v>
      </c>
      <c r="G75" s="52">
        <v>29.281739550930407</v>
      </c>
      <c r="H75" s="51">
        <v>0.12872386185408485</v>
      </c>
      <c r="I75" s="53">
        <v>7.9651201972894006</v>
      </c>
      <c r="J75" s="51">
        <v>0.42710210380400798</v>
      </c>
      <c r="K75" s="54">
        <v>0.109273845567236</v>
      </c>
      <c r="L75" s="56">
        <v>9.5531119972081767E-3</v>
      </c>
      <c r="M75" s="53">
        <v>0.743300665376743</v>
      </c>
      <c r="N75" s="56">
        <v>6.712248040841115E-2</v>
      </c>
      <c r="O75" s="53">
        <v>4.7501484298876475</v>
      </c>
      <c r="P75" s="56">
        <v>9.3132399073074801E-3</v>
      </c>
      <c r="Q75" s="54">
        <v>0.27157381488443999</v>
      </c>
      <c r="R75" s="56">
        <v>9.3279647013279933E-3</v>
      </c>
      <c r="S75" s="53">
        <v>0.81692249463014543</v>
      </c>
      <c r="T75" s="51">
        <v>6.2351009287104762E-2</v>
      </c>
      <c r="U75" s="53">
        <v>8.753244382837476</v>
      </c>
      <c r="V75" s="52">
        <v>9.3327966054722392E-2</v>
      </c>
      <c r="W75" s="57">
        <v>59.759156082999162</v>
      </c>
      <c r="X75" s="58">
        <v>0.50649703843310778</v>
      </c>
      <c r="Y75" s="57">
        <v>59.853201642743301</v>
      </c>
      <c r="Z75" s="58">
        <v>0.48669137317744499</v>
      </c>
      <c r="AA75" s="57">
        <v>59.976451139883586</v>
      </c>
      <c r="AB75" s="58">
        <v>0.52459696227776975</v>
      </c>
    </row>
    <row r="76" spans="1:28" s="3" customFormat="1" x14ac:dyDescent="0.25">
      <c r="A76" s="4"/>
      <c r="B76" s="10"/>
      <c r="C76" s="10"/>
      <c r="E76" s="11"/>
      <c r="F76" s="9"/>
      <c r="G76" s="17"/>
      <c r="H76" s="9"/>
      <c r="I76" s="12"/>
      <c r="J76" s="9"/>
      <c r="K76" s="14"/>
      <c r="L76" s="13"/>
      <c r="M76" s="12"/>
      <c r="N76" s="8"/>
      <c r="O76" s="12"/>
      <c r="P76" s="13"/>
      <c r="Q76" s="14"/>
      <c r="R76" s="13"/>
      <c r="S76" s="12"/>
      <c r="T76" s="8"/>
      <c r="U76" s="12"/>
      <c r="V76" s="9"/>
      <c r="W76" s="15"/>
      <c r="X76" s="16"/>
      <c r="Y76" s="15"/>
      <c r="Z76" s="16"/>
      <c r="AA76" s="15"/>
      <c r="AB76" s="16"/>
    </row>
    <row r="77" spans="1:28" s="3" customFormat="1" x14ac:dyDescent="0.25">
      <c r="A77" s="90" t="s">
        <v>260</v>
      </c>
      <c r="B77" s="90"/>
      <c r="C77" s="90"/>
      <c r="D77" s="90"/>
      <c r="E77" s="90"/>
      <c r="F77" s="90"/>
      <c r="G77" s="90"/>
      <c r="H77" s="90"/>
      <c r="I77" s="90"/>
      <c r="J77" s="90"/>
      <c r="K77" s="90"/>
      <c r="L77" s="90"/>
      <c r="M77" s="90"/>
      <c r="N77" s="90"/>
      <c r="O77" s="90"/>
      <c r="P77" s="90"/>
      <c r="Q77" s="90"/>
      <c r="R77" s="90"/>
      <c r="S77" s="90"/>
      <c r="T77" s="90"/>
      <c r="U77" s="90"/>
      <c r="V77" s="90"/>
      <c r="W77" s="90"/>
      <c r="X77" s="90"/>
      <c r="Y77" s="90"/>
      <c r="Z77" s="90"/>
      <c r="AA77" s="90"/>
      <c r="AB77" s="90"/>
    </row>
    <row r="78" spans="1:28" s="3" customFormat="1" x14ac:dyDescent="0.25">
      <c r="A78" s="48" t="s">
        <v>237</v>
      </c>
      <c r="B78" s="49">
        <v>291.97484796673501</v>
      </c>
      <c r="C78" s="49">
        <v>135.52128654278391</v>
      </c>
      <c r="D78" s="24">
        <f>C78/B78</f>
        <v>0.46415397588707363</v>
      </c>
      <c r="E78" s="50">
        <v>5.7438857905190798E-5</v>
      </c>
      <c r="F78" s="52">
        <v>0.10683991870573993</v>
      </c>
      <c r="G78" s="52">
        <v>1.3424295732445815</v>
      </c>
      <c r="H78" s="51">
        <v>0.1627045690909848</v>
      </c>
      <c r="I78" s="53">
        <v>5.0838965183294889</v>
      </c>
      <c r="J78" s="51">
        <v>0.47947105709134702</v>
      </c>
      <c r="K78" s="54">
        <v>0.29879658780234097</v>
      </c>
      <c r="L78" s="56">
        <v>1.0552142130528221E-2</v>
      </c>
      <c r="M78" s="53">
        <v>0.94281281029702235</v>
      </c>
      <c r="N78" s="56">
        <v>4.823100843911983E-2</v>
      </c>
      <c r="O78" s="53">
        <v>4.4486476246614775</v>
      </c>
      <c r="P78" s="56">
        <v>1.0540868230454192E-2</v>
      </c>
      <c r="Q78" s="54">
        <v>0.31340029316854029</v>
      </c>
      <c r="R78" s="56">
        <v>1.0486582180367972E-2</v>
      </c>
      <c r="S78" s="53">
        <v>1.0413295601437138</v>
      </c>
      <c r="T78" s="51">
        <v>6.2579320620833739E-2</v>
      </c>
      <c r="U78" s="53">
        <v>9.6026831360200102</v>
      </c>
      <c r="V78" s="52">
        <v>0.10844152049937471</v>
      </c>
      <c r="W78" s="57">
        <v>67.595169164595021</v>
      </c>
      <c r="X78" s="58">
        <v>0.66074836616390142</v>
      </c>
      <c r="Y78" s="57">
        <v>67.248859802809335</v>
      </c>
      <c r="Z78" s="58">
        <v>0.69664225941229363</v>
      </c>
      <c r="AA78" s="57">
        <v>67.233068761829585</v>
      </c>
      <c r="AB78" s="58">
        <v>0.72263447552691573</v>
      </c>
    </row>
    <row r="79" spans="1:28" s="3" customFormat="1" x14ac:dyDescent="0.25">
      <c r="A79" s="4" t="s">
        <v>176</v>
      </c>
      <c r="B79" s="10">
        <v>304.67957137107601</v>
      </c>
      <c r="C79" s="10">
        <v>146.80423627853642</v>
      </c>
      <c r="D79" s="24">
        <f t="shared" ref="D79:D92" si="4">C79/B79</f>
        <v>0.48183157018998257</v>
      </c>
      <c r="E79" s="11">
        <v>2.473360177548002E-4</v>
      </c>
      <c r="F79" s="17">
        <v>0.46002483060327337</v>
      </c>
      <c r="G79" s="17">
        <v>5.3632793964059511</v>
      </c>
      <c r="H79" s="9">
        <v>0.16880695168330304</v>
      </c>
      <c r="I79" s="12">
        <v>5.3133228029307062</v>
      </c>
      <c r="J79" s="9">
        <v>0.497732012006252</v>
      </c>
      <c r="K79" s="14">
        <v>0.28649484002742898</v>
      </c>
      <c r="L79" s="8">
        <v>1.073908210752717E-2</v>
      </c>
      <c r="M79" s="12">
        <v>2.8898284109626799</v>
      </c>
      <c r="N79" s="8">
        <v>5.1049622306351912E-2</v>
      </c>
      <c r="O79" s="12">
        <v>4.2750393139410789</v>
      </c>
      <c r="P79" s="8">
        <v>1.0689679663253626E-2</v>
      </c>
      <c r="Q79" s="14">
        <v>0.92747240727130109</v>
      </c>
      <c r="R79" s="8">
        <v>1.0676404460172435E-2</v>
      </c>
      <c r="S79" s="12">
        <v>2.9194983644680677</v>
      </c>
      <c r="T79" s="9">
        <v>6.8329328978916984E-2</v>
      </c>
      <c r="U79" s="12">
        <v>9.0156612218117722</v>
      </c>
      <c r="V79" s="17">
        <v>0.32382520734085107</v>
      </c>
      <c r="W79" s="15">
        <v>68.54439302586205</v>
      </c>
      <c r="X79" s="16">
        <v>1.9827230478868838</v>
      </c>
      <c r="Y79" s="15">
        <v>68.459720132528602</v>
      </c>
      <c r="Z79" s="16">
        <v>1.9881050715535753</v>
      </c>
      <c r="AA79" s="15">
        <v>68.165194369347063</v>
      </c>
      <c r="AB79" s="16">
        <v>2.163036698266815</v>
      </c>
    </row>
    <row r="80" spans="1:28" s="3" customFormat="1" x14ac:dyDescent="0.25">
      <c r="A80" s="4" t="s">
        <v>177</v>
      </c>
      <c r="B80" s="10">
        <v>244.50385477559701</v>
      </c>
      <c r="C80" s="10">
        <v>118.97053806506563</v>
      </c>
      <c r="D80" s="24">
        <f t="shared" si="4"/>
        <v>0.48657939636270969</v>
      </c>
      <c r="E80" s="11">
        <v>-3.7697701861091078E-5</v>
      </c>
      <c r="F80" s="17">
        <v>-7.0110174215975068E-2</v>
      </c>
      <c r="G80" s="17">
        <v>-0.88051303802178715</v>
      </c>
      <c r="H80" s="9">
        <v>0.16616409310395205</v>
      </c>
      <c r="I80" s="12">
        <v>5.3787632641264791</v>
      </c>
      <c r="J80" s="9">
        <v>0.50263651644267904</v>
      </c>
      <c r="K80" s="14">
        <v>0.65259422307024895</v>
      </c>
      <c r="L80" s="8">
        <v>1.0804068123403491E-2</v>
      </c>
      <c r="M80" s="12">
        <v>1.3542940312828626</v>
      </c>
      <c r="N80" s="8">
        <v>4.6862767874014929E-2</v>
      </c>
      <c r="O80" s="12">
        <v>4.8936756435107105</v>
      </c>
      <c r="P80" s="8">
        <v>1.0811642874387184E-2</v>
      </c>
      <c r="Q80" s="14">
        <v>0.4424318224657191</v>
      </c>
      <c r="R80" s="8">
        <v>1.0606658373010195E-2</v>
      </c>
      <c r="S80" s="12">
        <v>1.5897804672004263</v>
      </c>
      <c r="T80" s="9">
        <v>4.6942058766006343E-2</v>
      </c>
      <c r="U80" s="12">
        <v>22.245287248050762</v>
      </c>
      <c r="V80" s="17">
        <v>7.1465944650354218E-2</v>
      </c>
      <c r="W80" s="15">
        <v>69.322255860909863</v>
      </c>
      <c r="X80" s="16">
        <v>0.95649347106918814</v>
      </c>
      <c r="Y80" s="15">
        <v>68.014842149949487</v>
      </c>
      <c r="Z80" s="16">
        <v>1.0756024628440612</v>
      </c>
      <c r="AA80" s="15">
        <v>69.08984529351558</v>
      </c>
      <c r="AB80" s="16">
        <v>1.0446682651933354</v>
      </c>
    </row>
    <row r="81" spans="1:28" s="3" customFormat="1" x14ac:dyDescent="0.25">
      <c r="A81" s="4" t="s">
        <v>178</v>
      </c>
      <c r="B81" s="10">
        <v>294.17586271187599</v>
      </c>
      <c r="C81" s="10">
        <v>92.18825501575067</v>
      </c>
      <c r="D81" s="24">
        <f t="shared" si="4"/>
        <v>0.31337803912907158</v>
      </c>
      <c r="E81" s="11">
        <v>3.1857052162088248E-3</v>
      </c>
      <c r="F81" s="17">
        <v>5.924676509550177</v>
      </c>
      <c r="G81" s="17">
        <v>53.409982248496959</v>
      </c>
      <c r="H81" s="9">
        <v>0.11372380663176304</v>
      </c>
      <c r="I81" s="12">
        <v>9.7319932614382054</v>
      </c>
      <c r="J81" s="9">
        <v>0.32371951442033098</v>
      </c>
      <c r="K81" s="14">
        <v>0.34245644121063601</v>
      </c>
      <c r="L81" s="8">
        <v>1.1525790063906787E-2</v>
      </c>
      <c r="M81" s="12">
        <v>1.3590082927466447</v>
      </c>
      <c r="N81" s="8">
        <v>9.4389483977484562E-2</v>
      </c>
      <c r="O81" s="12">
        <v>3.1216227941619024</v>
      </c>
      <c r="P81" s="8">
        <v>1.0842924287450373E-2</v>
      </c>
      <c r="Q81" s="14">
        <v>0.45216879434056823</v>
      </c>
      <c r="R81" s="8">
        <v>1.10974140997743E-2</v>
      </c>
      <c r="S81" s="12">
        <v>1.7305337969834564</v>
      </c>
      <c r="T81" s="9">
        <v>0.10037805654539435</v>
      </c>
      <c r="U81" s="12">
        <v>13.592970975554085</v>
      </c>
      <c r="V81" s="17">
        <v>0.12731093151715608</v>
      </c>
      <c r="W81" s="15">
        <v>69.521748838690385</v>
      </c>
      <c r="X81" s="16">
        <v>0.98034183002148889</v>
      </c>
      <c r="Y81" s="15">
        <v>71.144493795982299</v>
      </c>
      <c r="Z81" s="16">
        <v>1.2244106070969702</v>
      </c>
      <c r="AA81" s="15">
        <v>69.140208661711</v>
      </c>
      <c r="AB81" s="16">
        <v>1.0924126037940469</v>
      </c>
    </row>
    <row r="82" spans="1:28" s="3" customFormat="1" x14ac:dyDescent="0.25">
      <c r="A82" s="4" t="s">
        <v>179</v>
      </c>
      <c r="B82" s="10">
        <v>132.99415203677501</v>
      </c>
      <c r="C82" s="10">
        <v>39.25812849842449</v>
      </c>
      <c r="D82" s="24">
        <f t="shared" si="4"/>
        <v>0.29518687774759444</v>
      </c>
      <c r="E82" s="11">
        <v>2.6424850975699141E-4</v>
      </c>
      <c r="F82" s="17">
        <v>0.49143396554702612</v>
      </c>
      <c r="G82" s="17">
        <v>9.8035259965860817</v>
      </c>
      <c r="H82" s="9">
        <v>9.4060372620387481E-2</v>
      </c>
      <c r="I82" s="12">
        <v>11.891821032851</v>
      </c>
      <c r="J82" s="9">
        <v>0.30492804471326501</v>
      </c>
      <c r="K82" s="14">
        <v>1.29769103602473</v>
      </c>
      <c r="L82" s="8">
        <v>1.0924897016182877E-2</v>
      </c>
      <c r="M82" s="12">
        <v>1.0787463344443182</v>
      </c>
      <c r="N82" s="8">
        <v>5.1321928064181281E-2</v>
      </c>
      <c r="O82" s="12">
        <v>6.4393732288165166</v>
      </c>
      <c r="P82" s="8">
        <v>1.0871208361544316E-2</v>
      </c>
      <c r="Q82" s="14">
        <v>0.36973070869088964</v>
      </c>
      <c r="R82" s="8">
        <v>1.085084908938893E-2</v>
      </c>
      <c r="S82" s="12">
        <v>1.2765212253629679</v>
      </c>
      <c r="T82" s="9">
        <v>6.8729597900417785E-2</v>
      </c>
      <c r="U82" s="12">
        <v>13.904158864847869</v>
      </c>
      <c r="V82" s="17">
        <v>9.1808590348477354E-2</v>
      </c>
      <c r="W82" s="15">
        <v>69.702121378441731</v>
      </c>
      <c r="X82" s="16">
        <v>0.80367732053452823</v>
      </c>
      <c r="Y82" s="15">
        <v>69.572287210306868</v>
      </c>
      <c r="Z82" s="16">
        <v>0.88332981452848225</v>
      </c>
      <c r="AA82" s="15">
        <v>69.801699902179323</v>
      </c>
      <c r="AB82" s="16">
        <v>0.83241372253175028</v>
      </c>
    </row>
    <row r="83" spans="1:28" s="3" customFormat="1" x14ac:dyDescent="0.25">
      <c r="A83" s="4" t="s">
        <v>180</v>
      </c>
      <c r="B83" s="10">
        <v>262.73774545073297</v>
      </c>
      <c r="C83" s="10">
        <v>94.461467924759987</v>
      </c>
      <c r="D83" s="24">
        <f t="shared" si="4"/>
        <v>0.35952758810009977</v>
      </c>
      <c r="E83" s="11">
        <v>-3.2587309706511594E-5</v>
      </c>
      <c r="F83" s="17">
        <v>-6.0601271208937768E-2</v>
      </c>
      <c r="G83" s="17">
        <v>-0.98212694658548005</v>
      </c>
      <c r="H83" s="9">
        <v>0.12891351035417359</v>
      </c>
      <c r="I83" s="12">
        <v>6.2276749396188311</v>
      </c>
      <c r="J83" s="9">
        <v>0.37139199850740301</v>
      </c>
      <c r="K83" s="14">
        <v>0.34802801138084899</v>
      </c>
      <c r="L83" s="8">
        <v>1.0949848305547202E-2</v>
      </c>
      <c r="M83" s="12">
        <v>0.91374282912124472</v>
      </c>
      <c r="N83" s="8">
        <v>4.6956536897720884E-2</v>
      </c>
      <c r="O83" s="12">
        <v>4.7298392408101488</v>
      </c>
      <c r="P83" s="8">
        <v>1.0956484052815796E-2</v>
      </c>
      <c r="Q83" s="14">
        <v>0.305336520015279</v>
      </c>
      <c r="R83" s="8">
        <v>1.0912609596766463E-2</v>
      </c>
      <c r="S83" s="12">
        <v>0.97539179660947239</v>
      </c>
      <c r="T83" s="9">
        <v>6.6579334201405341E-2</v>
      </c>
      <c r="U83" s="12">
        <v>7.9999284203010159</v>
      </c>
      <c r="V83" s="17">
        <v>0.12192506549611991</v>
      </c>
      <c r="W83" s="15">
        <v>70.245908990007578</v>
      </c>
      <c r="X83" s="16">
        <v>0.66885456810523758</v>
      </c>
      <c r="Y83" s="15">
        <v>69.966135273062889</v>
      </c>
      <c r="Z83" s="16">
        <v>0.67875385449034653</v>
      </c>
      <c r="AA83" s="15">
        <v>69.855820641492414</v>
      </c>
      <c r="AB83" s="16">
        <v>0.70908670541184748</v>
      </c>
    </row>
    <row r="84" spans="1:28" s="3" customFormat="1" x14ac:dyDescent="0.25">
      <c r="A84" s="4" t="s">
        <v>181</v>
      </c>
      <c r="B84" s="10">
        <v>300.58771104035299</v>
      </c>
      <c r="C84" s="10">
        <v>98.1921555999796</v>
      </c>
      <c r="D84" s="24">
        <f t="shared" si="4"/>
        <v>0.32666723220363991</v>
      </c>
      <c r="E84" s="11">
        <v>4.6628375463195357E-6</v>
      </c>
      <c r="F84" s="17">
        <v>8.6711931456694633E-3</v>
      </c>
      <c r="G84" s="17">
        <v>0.17122796781278637</v>
      </c>
      <c r="H84" s="9">
        <v>0.10466522969464379</v>
      </c>
      <c r="I84" s="12">
        <v>6.9997195423822669</v>
      </c>
      <c r="J84" s="9">
        <v>0.33744725086636002</v>
      </c>
      <c r="K84" s="14">
        <v>0.335888278325984</v>
      </c>
      <c r="L84" s="8">
        <v>1.0977883347696348E-2</v>
      </c>
      <c r="M84" s="12">
        <v>1.9167736825365347</v>
      </c>
      <c r="N84" s="8">
        <v>4.750830702535816E-2</v>
      </c>
      <c r="O84" s="12">
        <v>4.2919019904199089</v>
      </c>
      <c r="P84" s="8">
        <v>1.0976931434227843E-2</v>
      </c>
      <c r="Q84" s="14">
        <v>0.6178967670583676</v>
      </c>
      <c r="R84" s="8">
        <v>1.088302386475597E-2</v>
      </c>
      <c r="S84" s="12">
        <v>1.9817544052000629</v>
      </c>
      <c r="T84" s="9">
        <v>6.0920694708762921E-2</v>
      </c>
      <c r="U84" s="12">
        <v>11.307610970083232</v>
      </c>
      <c r="V84" s="17">
        <v>0.17525845295201872</v>
      </c>
      <c r="W84" s="15">
        <v>70.376291413600214</v>
      </c>
      <c r="X84" s="16">
        <v>1.3560316481647909</v>
      </c>
      <c r="Y84" s="15">
        <v>69.777469436340567</v>
      </c>
      <c r="Z84" s="16">
        <v>1.375361033812045</v>
      </c>
      <c r="AA84" s="15">
        <v>70.46753957417522</v>
      </c>
      <c r="AB84" s="16">
        <v>1.426891670987984</v>
      </c>
    </row>
    <row r="85" spans="1:28" s="3" customFormat="1" x14ac:dyDescent="0.25">
      <c r="A85" s="4" t="s">
        <v>182</v>
      </c>
      <c r="B85" s="10">
        <v>205.44964765636399</v>
      </c>
      <c r="C85" s="10">
        <v>76.104097120673245</v>
      </c>
      <c r="D85" s="24">
        <f t="shared" si="4"/>
        <v>0.37042700237658865</v>
      </c>
      <c r="E85" s="11">
        <v>7.5322210036279013E-5</v>
      </c>
      <c r="F85" s="17">
        <v>0.14006977242102162</v>
      </c>
      <c r="G85" s="17">
        <v>2.3098615329367655</v>
      </c>
      <c r="H85" s="9">
        <v>0.12280777652004067</v>
      </c>
      <c r="I85" s="12">
        <v>7.4696204007955673</v>
      </c>
      <c r="J85" s="9">
        <v>0.38265109345501602</v>
      </c>
      <c r="K85" s="14">
        <v>0.38938274678749901</v>
      </c>
      <c r="L85" s="8">
        <v>1.102405345735314E-2</v>
      </c>
      <c r="M85" s="12">
        <v>0.96035022214722909</v>
      </c>
      <c r="N85" s="8">
        <v>4.8554041383027699E-2</v>
      </c>
      <c r="O85" s="12">
        <v>5.3738242855689782</v>
      </c>
      <c r="P85" s="8">
        <v>1.1008612090763981E-2</v>
      </c>
      <c r="Q85" s="14">
        <v>0.32439885363481236</v>
      </c>
      <c r="R85" s="8">
        <v>1.1071981701297327E-2</v>
      </c>
      <c r="S85" s="12">
        <v>1.053417181706956</v>
      </c>
      <c r="T85" s="9">
        <v>7.9354475295161236E-2</v>
      </c>
      <c r="U85" s="12">
        <v>8.3176840667681127</v>
      </c>
      <c r="V85" s="17">
        <v>0.12664789540585036</v>
      </c>
      <c r="W85" s="15">
        <v>70.578297441055014</v>
      </c>
      <c r="X85" s="16">
        <v>0.71395562844185656</v>
      </c>
      <c r="Y85" s="15">
        <v>70.982343409792023</v>
      </c>
      <c r="Z85" s="16">
        <v>0.7436385353950794</v>
      </c>
      <c r="AA85" s="15">
        <v>70.534336528456578</v>
      </c>
      <c r="AB85" s="16">
        <v>0.75519935465955046</v>
      </c>
    </row>
    <row r="86" spans="1:28" s="3" customFormat="1" x14ac:dyDescent="0.25">
      <c r="A86" s="4" t="s">
        <v>183</v>
      </c>
      <c r="B86" s="10">
        <v>256.41023413424398</v>
      </c>
      <c r="C86" s="10">
        <v>130.0701215515073</v>
      </c>
      <c r="D86" s="24">
        <f t="shared" si="4"/>
        <v>0.50727351812100008</v>
      </c>
      <c r="E86" s="11">
        <v>2.56096636854119E-5</v>
      </c>
      <c r="F86" s="17">
        <v>4.7621023170816464E-2</v>
      </c>
      <c r="G86" s="17">
        <v>0.58556032477033437</v>
      </c>
      <c r="H86" s="9">
        <v>0.16745670062941545</v>
      </c>
      <c r="I86" s="12">
        <v>5.264594065787934</v>
      </c>
      <c r="J86" s="9">
        <v>0.52401354421899304</v>
      </c>
      <c r="K86" s="14">
        <v>0.30997132659612397</v>
      </c>
      <c r="L86" s="8">
        <v>1.1130504039383806E-2</v>
      </c>
      <c r="M86" s="12">
        <v>1.2925353406002225</v>
      </c>
      <c r="N86" s="8">
        <v>4.7835971106443123E-2</v>
      </c>
      <c r="O86" s="12">
        <v>4.7419769629880166</v>
      </c>
      <c r="P86" s="8">
        <v>1.1125203579476217E-2</v>
      </c>
      <c r="Q86" s="14">
        <v>0.42298011265549951</v>
      </c>
      <c r="R86" s="8">
        <v>1.0976508189455976E-2</v>
      </c>
      <c r="S86" s="12">
        <v>1.4707080711283527</v>
      </c>
      <c r="T86" s="9">
        <v>5.5571120290580506E-2</v>
      </c>
      <c r="U86" s="12">
        <v>16.6491968977613</v>
      </c>
      <c r="V86" s="17">
        <v>8.8335075869401744E-2</v>
      </c>
      <c r="W86" s="15">
        <v>71.321667658551718</v>
      </c>
      <c r="X86" s="16">
        <v>0.94066974657531233</v>
      </c>
      <c r="Y86" s="15">
        <v>70.373592626331387</v>
      </c>
      <c r="Z86" s="16">
        <v>1.02936126801714</v>
      </c>
      <c r="AA86" s="15">
        <v>71.285975172236348</v>
      </c>
      <c r="AB86" s="16">
        <v>1.0319000648169232</v>
      </c>
    </row>
    <row r="87" spans="1:28" s="3" customFormat="1" x14ac:dyDescent="0.25">
      <c r="A87" s="4" t="s">
        <v>184</v>
      </c>
      <c r="B87" s="10">
        <v>266.487038843422</v>
      </c>
      <c r="C87" s="10">
        <v>122.05908394583729</v>
      </c>
      <c r="D87" s="24">
        <f t="shared" si="4"/>
        <v>0.45803009585601168</v>
      </c>
      <c r="E87" s="11">
        <v>6.878100028826841E-5</v>
      </c>
      <c r="F87" s="17">
        <v>0.12789749142547591</v>
      </c>
      <c r="G87" s="17">
        <v>1.7262503407025278</v>
      </c>
      <c r="H87" s="9">
        <v>0.15092849881283812</v>
      </c>
      <c r="I87" s="12">
        <v>5.397559027935384</v>
      </c>
      <c r="J87" s="9">
        <v>0.47314508901926</v>
      </c>
      <c r="K87" s="14">
        <v>0.63850259288446298</v>
      </c>
      <c r="L87" s="8">
        <v>1.1145209058697371E-2</v>
      </c>
      <c r="M87" s="12">
        <v>0.93086502392562787</v>
      </c>
      <c r="N87" s="8">
        <v>4.8473149324126018E-2</v>
      </c>
      <c r="O87" s="12">
        <v>4.487451810274834</v>
      </c>
      <c r="P87" s="8">
        <v>1.1130954615897082E-2</v>
      </c>
      <c r="Q87" s="14">
        <v>0.31009941967741295</v>
      </c>
      <c r="R87" s="8">
        <v>1.1109860374327606E-2</v>
      </c>
      <c r="S87" s="12">
        <v>0.98374626025403766</v>
      </c>
      <c r="T87" s="9">
        <v>7.0393353791466634E-2</v>
      </c>
      <c r="U87" s="12">
        <v>7.332582042134737</v>
      </c>
      <c r="V87" s="17">
        <v>0.13416096193690039</v>
      </c>
      <c r="W87" s="15">
        <v>71.358333204205081</v>
      </c>
      <c r="X87" s="16">
        <v>0.68998580574725987</v>
      </c>
      <c r="Y87" s="15">
        <v>71.223846532774488</v>
      </c>
      <c r="Z87" s="16">
        <v>0.69680547613550381</v>
      </c>
      <c r="AA87" s="15">
        <v>71.336414215147528</v>
      </c>
      <c r="AB87" s="16">
        <v>0.75070425553335796</v>
      </c>
    </row>
    <row r="88" spans="1:28" s="3" customFormat="1" x14ac:dyDescent="0.25">
      <c r="A88" s="4" t="s">
        <v>185</v>
      </c>
      <c r="B88" s="10">
        <v>247.580851754615</v>
      </c>
      <c r="C88" s="10">
        <v>123.62742513719715</v>
      </c>
      <c r="D88" s="24">
        <f t="shared" si="4"/>
        <v>0.4993416262245034</v>
      </c>
      <c r="E88" s="11">
        <v>-3.1445586104475448E-4</v>
      </c>
      <c r="F88" s="17">
        <v>-0.58471835477896617</v>
      </c>
      <c r="G88" s="17">
        <v>-6.6391441058651486</v>
      </c>
      <c r="H88" s="9">
        <v>0.19330437925382504</v>
      </c>
      <c r="I88" s="12">
        <v>4.8805846053030484</v>
      </c>
      <c r="J88" s="9">
        <v>0.51581989988991195</v>
      </c>
      <c r="K88" s="14">
        <v>0.31299712550803399</v>
      </c>
      <c r="L88" s="8">
        <v>1.1094680484421193E-2</v>
      </c>
      <c r="M88" s="12">
        <v>2.4805570587394157</v>
      </c>
      <c r="N88" s="8">
        <v>4.2826998115835707E-2</v>
      </c>
      <c r="O88" s="12">
        <v>5.4587903018283956</v>
      </c>
      <c r="P88" s="8">
        <v>1.1159553117617627E-2</v>
      </c>
      <c r="Q88" s="14">
        <v>0.7980749792621693</v>
      </c>
      <c r="R88" s="8">
        <v>1.090241904419397E-2</v>
      </c>
      <c r="S88" s="12">
        <v>2.6029879373357927</v>
      </c>
      <c r="T88" s="9">
        <v>4.3238728938584929E-2</v>
      </c>
      <c r="U88" s="12">
        <v>23.887087695393536</v>
      </c>
      <c r="V88" s="17">
        <v>0.10897050199375127</v>
      </c>
      <c r="W88" s="15">
        <v>71.540658924853076</v>
      </c>
      <c r="X88" s="16">
        <v>1.780266447566714</v>
      </c>
      <c r="Y88" s="15">
        <v>69.901151561203434</v>
      </c>
      <c r="Z88" s="16">
        <v>1.8096892047807924</v>
      </c>
      <c r="AA88" s="15">
        <v>70.443285862700662</v>
      </c>
      <c r="AB88" s="16">
        <v>1.9310821309258137</v>
      </c>
    </row>
    <row r="89" spans="1:28" s="3" customFormat="1" x14ac:dyDescent="0.25">
      <c r="A89" s="4" t="s">
        <v>186</v>
      </c>
      <c r="B89" s="10">
        <v>316.00710168678199</v>
      </c>
      <c r="C89" s="10">
        <v>117.62824423526907</v>
      </c>
      <c r="D89" s="24">
        <f t="shared" si="4"/>
        <v>0.37223291377754897</v>
      </c>
      <c r="E89" s="11">
        <v>2.1191739459217522E-3</v>
      </c>
      <c r="F89" s="17">
        <v>3.9405365509998931</v>
      </c>
      <c r="G89" s="17">
        <v>37.011631030268809</v>
      </c>
      <c r="H89" s="9">
        <v>0.14453034218163255</v>
      </c>
      <c r="I89" s="12">
        <v>12.181815574927166</v>
      </c>
      <c r="J89" s="9">
        <v>0.38451659993220799</v>
      </c>
      <c r="K89" s="14">
        <v>0.32470643961515799</v>
      </c>
      <c r="L89" s="8">
        <v>1.1609461929355736E-2</v>
      </c>
      <c r="M89" s="12">
        <v>0.89300603278265522</v>
      </c>
      <c r="N89" s="8">
        <v>7.8703326190532497E-2</v>
      </c>
      <c r="O89" s="12">
        <v>7.924236959111151</v>
      </c>
      <c r="P89" s="8">
        <v>1.1151986838655148E-2</v>
      </c>
      <c r="Q89" s="14">
        <v>0.38712822082216708</v>
      </c>
      <c r="R89" s="8">
        <v>1.0979217357426045E-2</v>
      </c>
      <c r="S89" s="12">
        <v>1.62231850265162</v>
      </c>
      <c r="T89" s="9">
        <v>5.2962201826541419E-2</v>
      </c>
      <c r="U89" s="12">
        <v>36.467294484976819</v>
      </c>
      <c r="V89" s="17">
        <v>4.4486944413163296E-2</v>
      </c>
      <c r="W89" s="15">
        <v>71.492421680445545</v>
      </c>
      <c r="X89" s="16">
        <v>0.86298816011618429</v>
      </c>
      <c r="Y89" s="15">
        <v>70.390867405006375</v>
      </c>
      <c r="Z89" s="16">
        <v>1.1357519258817481</v>
      </c>
      <c r="AA89" s="15">
        <v>70.676635010827468</v>
      </c>
      <c r="AB89" s="16">
        <v>0.76129160719838151</v>
      </c>
    </row>
    <row r="90" spans="1:28" s="3" customFormat="1" x14ac:dyDescent="0.25">
      <c r="A90" s="4" t="s">
        <v>187</v>
      </c>
      <c r="B90" s="10">
        <v>324.938478282613</v>
      </c>
      <c r="C90" s="10">
        <v>59.875201246294459</v>
      </c>
      <c r="D90" s="24">
        <f t="shared" si="4"/>
        <v>0.18426626961125367</v>
      </c>
      <c r="E90" s="11">
        <v>-9.3908684245285197E-5</v>
      </c>
      <c r="F90" s="17">
        <v>-0.17461627166738733</v>
      </c>
      <c r="G90" s="17">
        <v>-6.0243124199721612</v>
      </c>
      <c r="H90" s="9">
        <v>6.3511274234565498E-2</v>
      </c>
      <c r="I90" s="12">
        <v>9.2088994714896426</v>
      </c>
      <c r="J90" s="9">
        <v>0.19034705650842501</v>
      </c>
      <c r="K90" s="14">
        <v>0.80361309679830195</v>
      </c>
      <c r="L90" s="8">
        <v>1.1175546730276036E-2</v>
      </c>
      <c r="M90" s="12">
        <v>1.8287807177853364</v>
      </c>
      <c r="N90" s="8">
        <v>4.6082892550865603E-2</v>
      </c>
      <c r="O90" s="12">
        <v>3.8002126726577448</v>
      </c>
      <c r="P90" s="8">
        <v>1.1195061053314692E-2</v>
      </c>
      <c r="Q90" s="14">
        <v>0.58854646080893391</v>
      </c>
      <c r="R90" s="8">
        <v>1.115120284246498E-2</v>
      </c>
      <c r="S90" s="12">
        <v>1.8417657209483489</v>
      </c>
      <c r="T90" s="9">
        <v>6.8187902653672361E-2</v>
      </c>
      <c r="U90" s="12">
        <v>5.8656353274465811</v>
      </c>
      <c r="V90" s="17">
        <v>0.31399253757394824</v>
      </c>
      <c r="W90" s="15">
        <v>71.767027593013054</v>
      </c>
      <c r="X90" s="16">
        <v>1.317002126560104</v>
      </c>
      <c r="Y90" s="15">
        <v>71.487423454477536</v>
      </c>
      <c r="Z90" s="16">
        <v>1.3093573910317529</v>
      </c>
      <c r="AA90" s="15">
        <v>71.659354938440757</v>
      </c>
      <c r="AB90" s="16">
        <v>1.3472587756249581</v>
      </c>
    </row>
    <row r="91" spans="1:28" s="3" customFormat="1" x14ac:dyDescent="0.25">
      <c r="A91" s="4" t="s">
        <v>188</v>
      </c>
      <c r="B91" s="10">
        <v>246.51853490066799</v>
      </c>
      <c r="C91" s="10">
        <v>92.022941709842655</v>
      </c>
      <c r="D91" s="24">
        <f t="shared" si="4"/>
        <v>0.37329015340336302</v>
      </c>
      <c r="E91" s="11">
        <v>8.855510855634007E-4</v>
      </c>
      <c r="F91" s="17">
        <v>1.6466035601164226</v>
      </c>
      <c r="G91" s="17">
        <v>22.748714655527468</v>
      </c>
      <c r="H91" s="9">
        <v>0.11769983414694177</v>
      </c>
      <c r="I91" s="12">
        <v>8.3901165144826368</v>
      </c>
      <c r="J91" s="9">
        <v>0.38560872846567401</v>
      </c>
      <c r="K91" s="14">
        <v>0.36229932512160101</v>
      </c>
      <c r="L91" s="8">
        <v>1.1398240533071482E-2</v>
      </c>
      <c r="M91" s="12">
        <v>1.6680624455361108</v>
      </c>
      <c r="N91" s="8">
        <v>6.0524219427784041E-2</v>
      </c>
      <c r="O91" s="12">
        <v>4.4766840898768638</v>
      </c>
      <c r="P91" s="8">
        <v>1.121055669866311E-2</v>
      </c>
      <c r="Q91" s="14">
        <v>0.54440481914455929</v>
      </c>
      <c r="R91" s="8">
        <v>1.1048803195139392E-2</v>
      </c>
      <c r="S91" s="12">
        <v>2.0085358044103336</v>
      </c>
      <c r="T91" s="9">
        <v>5.4632758470196469E-2</v>
      </c>
      <c r="U91" s="12">
        <v>26.356295188160843</v>
      </c>
      <c r="V91" s="17">
        <v>7.6207061351800345E-2</v>
      </c>
      <c r="W91" s="15">
        <v>71.865812275037399</v>
      </c>
      <c r="X91" s="16">
        <v>1.2198930098966836</v>
      </c>
      <c r="Y91" s="15">
        <v>70.834559704743924</v>
      </c>
      <c r="Z91" s="16">
        <v>1.4149493755546412</v>
      </c>
      <c r="AA91" s="15">
        <v>72.042575777199758</v>
      </c>
      <c r="AB91" s="16">
        <v>1.316087451205193</v>
      </c>
    </row>
    <row r="92" spans="1:28" s="3" customFormat="1" x14ac:dyDescent="0.25">
      <c r="A92" s="48" t="s">
        <v>238</v>
      </c>
      <c r="B92" s="49">
        <v>213.835912151744</v>
      </c>
      <c r="C92" s="49">
        <v>63.908162439890518</v>
      </c>
      <c r="D92" s="24">
        <f t="shared" si="4"/>
        <v>0.29886543283028849</v>
      </c>
      <c r="E92" s="50">
        <v>-2.934548667274406E-5</v>
      </c>
      <c r="F92" s="52">
        <v>-5.454810600219101E-2</v>
      </c>
      <c r="G92" s="52">
        <v>-1.0774375850909521</v>
      </c>
      <c r="H92" s="51">
        <v>0.10589857847793412</v>
      </c>
      <c r="I92" s="53">
        <v>9.3027788334624404</v>
      </c>
      <c r="J92" s="51">
        <v>0.30872799211368801</v>
      </c>
      <c r="K92" s="54">
        <v>0.773429668744122</v>
      </c>
      <c r="L92" s="56">
        <v>1.1806549458709592E-2</v>
      </c>
      <c r="M92" s="53">
        <v>1.5444159956767782</v>
      </c>
      <c r="N92" s="56">
        <v>4.7113441639730635E-2</v>
      </c>
      <c r="O92" s="53">
        <v>5.9957789270377413</v>
      </c>
      <c r="P92" s="56">
        <v>1.1812989707823629E-2</v>
      </c>
      <c r="Q92" s="54">
        <v>0.50645020590936063</v>
      </c>
      <c r="R92" s="56">
        <v>1.1871823786429212E-2</v>
      </c>
      <c r="S92" s="53">
        <v>1.6393880544974055</v>
      </c>
      <c r="T92" s="51">
        <v>8.4260414908378253E-2</v>
      </c>
      <c r="U92" s="53">
        <v>10.174666130567813</v>
      </c>
      <c r="V92" s="52">
        <v>0.16112450604862422</v>
      </c>
      <c r="W92" s="57">
        <v>75.705147527181495</v>
      </c>
      <c r="X92" s="58">
        <v>1.1951172753390931</v>
      </c>
      <c r="Y92" s="57">
        <v>76.079977477273545</v>
      </c>
      <c r="Z92" s="58">
        <v>1.2399149904672724</v>
      </c>
      <c r="AA92" s="57">
        <v>75.406546630226046</v>
      </c>
      <c r="AB92" s="58">
        <v>1.2476565943148823</v>
      </c>
    </row>
    <row r="93" spans="1:28" s="3" customFormat="1" x14ac:dyDescent="0.25">
      <c r="A93" s="4"/>
      <c r="B93" s="10"/>
      <c r="C93" s="10"/>
      <c r="E93" s="11"/>
      <c r="F93" s="9"/>
      <c r="G93" s="17"/>
      <c r="H93" s="9"/>
      <c r="I93" s="12"/>
      <c r="J93" s="9"/>
      <c r="K93" s="14"/>
      <c r="L93" s="13"/>
      <c r="M93" s="12"/>
      <c r="N93" s="8"/>
      <c r="O93" s="12"/>
      <c r="P93" s="13"/>
      <c r="Q93" s="14"/>
      <c r="R93" s="13"/>
      <c r="S93" s="12"/>
      <c r="T93" s="8"/>
      <c r="U93" s="12"/>
      <c r="V93" s="9"/>
      <c r="W93" s="15"/>
      <c r="X93" s="16"/>
      <c r="Y93" s="15"/>
      <c r="Z93" s="16"/>
      <c r="AA93" s="15"/>
      <c r="AB93" s="16"/>
    </row>
    <row r="94" spans="1:28" s="3" customFormat="1" x14ac:dyDescent="0.25">
      <c r="A94" s="90" t="s">
        <v>68</v>
      </c>
      <c r="B94" s="90"/>
      <c r="C94" s="90"/>
      <c r="D94" s="90"/>
      <c r="E94" s="90"/>
      <c r="F94" s="90"/>
      <c r="G94" s="90"/>
      <c r="H94" s="90"/>
      <c r="I94" s="90"/>
      <c r="J94" s="90"/>
      <c r="K94" s="90"/>
      <c r="L94" s="90"/>
      <c r="M94" s="90"/>
      <c r="N94" s="90"/>
      <c r="O94" s="90"/>
      <c r="P94" s="90"/>
      <c r="Q94" s="90"/>
      <c r="R94" s="90"/>
      <c r="S94" s="90"/>
      <c r="T94" s="90"/>
      <c r="U94" s="90"/>
      <c r="V94" s="90"/>
      <c r="W94" s="90"/>
      <c r="X94" s="90"/>
      <c r="Y94" s="90"/>
      <c r="Z94" s="90"/>
      <c r="AA94" s="90"/>
      <c r="AB94" s="90"/>
    </row>
    <row r="95" spans="1:28" s="3" customFormat="1" x14ac:dyDescent="0.25">
      <c r="A95" s="4" t="s">
        <v>69</v>
      </c>
      <c r="B95" s="10">
        <v>3868.67044554421</v>
      </c>
      <c r="C95" s="10">
        <v>2003.4057855517681</v>
      </c>
      <c r="D95" s="24">
        <f>C95/B95</f>
        <v>0.51785382439572125</v>
      </c>
      <c r="E95" s="11">
        <v>2.1046566467835845E-4</v>
      </c>
      <c r="F95" s="9">
        <v>0.39139472066157333</v>
      </c>
      <c r="G95" s="17">
        <v>4.6297424449173992</v>
      </c>
      <c r="H95" s="9">
        <v>0.16756254436261636</v>
      </c>
      <c r="I95" s="12">
        <v>2.1951035597971469</v>
      </c>
      <c r="J95" s="9">
        <v>0.53494300060078004</v>
      </c>
      <c r="K95" s="14">
        <v>0.184936248559392</v>
      </c>
      <c r="L95" s="13">
        <v>1.0997408474167625E-2</v>
      </c>
      <c r="M95" s="12">
        <v>1.4779934592411132</v>
      </c>
      <c r="N95" s="8">
        <v>5.0539541003437563E-2</v>
      </c>
      <c r="O95" s="12">
        <v>1.1373564054104102</v>
      </c>
      <c r="P95" s="13">
        <v>1.0954365197990201E-2</v>
      </c>
      <c r="Q95" s="14">
        <v>0.47278793588248463</v>
      </c>
      <c r="R95" s="13">
        <v>1.093561529684909E-2</v>
      </c>
      <c r="S95" s="12">
        <v>1.4821430304941099</v>
      </c>
      <c r="T95" s="8">
        <v>6.9475683989973142E-2</v>
      </c>
      <c r="U95" s="12">
        <v>2.7238127804012406</v>
      </c>
      <c r="V95" s="17">
        <v>0.54414276970819475</v>
      </c>
      <c r="W95" s="15">
        <v>70.232397992920369</v>
      </c>
      <c r="X95" s="16">
        <v>1.035466962294989</v>
      </c>
      <c r="Y95" s="15">
        <v>70.112836958642617</v>
      </c>
      <c r="Z95" s="16">
        <v>1.0335418065785975</v>
      </c>
      <c r="AA95" s="15">
        <v>70.321267434851052</v>
      </c>
      <c r="AB95" s="16">
        <v>1.1381093923686036</v>
      </c>
    </row>
    <row r="96" spans="1:28" s="3" customFormat="1" x14ac:dyDescent="0.25">
      <c r="A96" s="4" t="s">
        <v>70</v>
      </c>
      <c r="B96" s="10">
        <v>1732.3052314553299</v>
      </c>
      <c r="C96" s="10">
        <v>793.41617350199795</v>
      </c>
      <c r="D96" s="24">
        <f t="shared" ref="D96:D102" si="5">C96/B96</f>
        <v>0.45801176322456738</v>
      </c>
      <c r="E96" s="11">
        <v>-1.2033637801421099E-4</v>
      </c>
      <c r="F96" s="9">
        <v>-0.22378298750361811</v>
      </c>
      <c r="G96" s="17">
        <v>-3.063647267930095</v>
      </c>
      <c r="H96" s="9">
        <v>0.15549887425235995</v>
      </c>
      <c r="I96" s="12">
        <v>2.1800240275511706</v>
      </c>
      <c r="J96" s="9">
        <v>0.47312615141097802</v>
      </c>
      <c r="K96" s="14">
        <v>0.119078481752556</v>
      </c>
      <c r="L96" s="13">
        <v>1.0945593489908778E-2</v>
      </c>
      <c r="M96" s="12">
        <v>1.3840495067695981</v>
      </c>
      <c r="N96" s="8">
        <v>4.5664606991465968E-2</v>
      </c>
      <c r="O96" s="12">
        <v>1.7331657065759749</v>
      </c>
      <c r="P96" s="13">
        <v>1.0970087866020384E-2</v>
      </c>
      <c r="Q96" s="14">
        <v>0.44334558086486242</v>
      </c>
      <c r="R96" s="13">
        <v>1.0940627274049333E-2</v>
      </c>
      <c r="S96" s="12">
        <v>1.384793683258666</v>
      </c>
      <c r="T96" s="8">
        <v>6.8340713101209968E-2</v>
      </c>
      <c r="U96" s="12">
        <v>2.3678392684996052</v>
      </c>
      <c r="V96" s="17">
        <v>0.58483432624890475</v>
      </c>
      <c r="W96" s="15">
        <v>70.332653796266015</v>
      </c>
      <c r="X96" s="16">
        <v>0.9723629019362634</v>
      </c>
      <c r="Y96" s="15">
        <v>70.144796660451547</v>
      </c>
      <c r="Z96" s="16">
        <v>0.96609503884506165</v>
      </c>
      <c r="AA96" s="15">
        <v>70.144645486005857</v>
      </c>
      <c r="AB96" s="16">
        <v>1.0475615521671775</v>
      </c>
    </row>
    <row r="97" spans="1:28" s="3" customFormat="1" x14ac:dyDescent="0.25">
      <c r="A97" s="4" t="s">
        <v>71</v>
      </c>
      <c r="B97" s="10">
        <v>1705.23262660824</v>
      </c>
      <c r="C97" s="10">
        <v>792.53937245637769</v>
      </c>
      <c r="D97" s="24">
        <f t="shared" si="5"/>
        <v>0.46476906440194193</v>
      </c>
      <c r="E97" s="11">
        <v>1.5672554354562805E-4</v>
      </c>
      <c r="F97" s="9">
        <v>0.29144975612163621</v>
      </c>
      <c r="G97" s="17">
        <v>3.6332294261834415</v>
      </c>
      <c r="H97" s="9">
        <v>0.1604991101002938</v>
      </c>
      <c r="I97" s="12">
        <v>2.7074620876714155</v>
      </c>
      <c r="J97" s="9">
        <v>0.48010644352720599</v>
      </c>
      <c r="K97" s="14">
        <v>1.2129044255560499</v>
      </c>
      <c r="L97" s="13">
        <v>1.1029579414254014E-2</v>
      </c>
      <c r="M97" s="12">
        <v>1.4160218079990334</v>
      </c>
      <c r="N97" s="8">
        <v>4.9752723864031956E-2</v>
      </c>
      <c r="O97" s="12">
        <v>2.1308971646265129</v>
      </c>
      <c r="P97" s="13">
        <v>1.0997433731949835E-2</v>
      </c>
      <c r="Q97" s="14">
        <v>0.45444382163649283</v>
      </c>
      <c r="R97" s="13">
        <v>1.0991110819509995E-2</v>
      </c>
      <c r="S97" s="12">
        <v>1.4246475596150199</v>
      </c>
      <c r="T97" s="8">
        <v>7.1205298473779932E-2</v>
      </c>
      <c r="U97" s="12">
        <v>3.7603414165004692</v>
      </c>
      <c r="V97" s="17">
        <v>0.37886122610134065</v>
      </c>
      <c r="W97" s="15">
        <v>70.507021362587238</v>
      </c>
      <c r="X97" s="16">
        <v>0.99916152225603505</v>
      </c>
      <c r="Y97" s="15">
        <v>70.466704504675178</v>
      </c>
      <c r="Z97" s="16">
        <v>0.99843522280621733</v>
      </c>
      <c r="AA97" s="15">
        <v>70.216569053501786</v>
      </c>
      <c r="AB97" s="16">
        <v>1.0867941668827872</v>
      </c>
    </row>
    <row r="98" spans="1:28" s="3" customFormat="1" x14ac:dyDescent="0.25">
      <c r="A98" s="4" t="s">
        <v>72</v>
      </c>
      <c r="B98" s="10">
        <v>3016.20155067512</v>
      </c>
      <c r="C98" s="10">
        <v>1765.5067570615452</v>
      </c>
      <c r="D98" s="24">
        <f t="shared" si="5"/>
        <v>0.58534110781369031</v>
      </c>
      <c r="E98" s="11">
        <v>6.9528606769386203E-5</v>
      </c>
      <c r="F98" s="9">
        <v>0.12929494153899834</v>
      </c>
      <c r="G98" s="17">
        <v>1.3753435559116924</v>
      </c>
      <c r="H98" s="9">
        <v>0.19218835436542023</v>
      </c>
      <c r="I98" s="12">
        <v>2.9938939053144216</v>
      </c>
      <c r="J98" s="9">
        <v>0.60465736437154205</v>
      </c>
      <c r="K98" s="14">
        <v>2.3550536698481799</v>
      </c>
      <c r="L98" s="13">
        <v>1.1037661783973272E-2</v>
      </c>
      <c r="M98" s="12">
        <v>1.1466024684110654</v>
      </c>
      <c r="N98" s="8">
        <v>4.8470505558605229E-2</v>
      </c>
      <c r="O98" s="12">
        <v>1.2891499906211286</v>
      </c>
      <c r="P98" s="13">
        <v>1.10233906456223E-2</v>
      </c>
      <c r="Q98" s="14">
        <v>0.3672078158249838</v>
      </c>
      <c r="R98" s="13">
        <v>1.1040590158282718E-2</v>
      </c>
      <c r="S98" s="12">
        <v>1.146909209579043</v>
      </c>
      <c r="T98" s="8">
        <v>7.4105199937987157E-2</v>
      </c>
      <c r="U98" s="12">
        <v>1.7742970998009535</v>
      </c>
      <c r="V98" s="17">
        <v>0.64640200883364296</v>
      </c>
      <c r="W98" s="15">
        <v>70.672528081819578</v>
      </c>
      <c r="X98" s="16">
        <v>0.80924515561596355</v>
      </c>
      <c r="Y98" s="15">
        <v>70.782193437014712</v>
      </c>
      <c r="Z98" s="16">
        <v>0.80736690405546618</v>
      </c>
      <c r="AA98" s="15">
        <v>70.670289317954925</v>
      </c>
      <c r="AB98" s="16">
        <v>0.93167870958874988</v>
      </c>
    </row>
    <row r="99" spans="1:28" s="3" customFormat="1" x14ac:dyDescent="0.25">
      <c r="A99" s="4" t="s">
        <v>73</v>
      </c>
      <c r="B99" s="10">
        <v>2404.13249196272</v>
      </c>
      <c r="C99" s="10">
        <v>1200.9387109146455</v>
      </c>
      <c r="D99" s="24">
        <f t="shared" si="5"/>
        <v>0.49953100127780647</v>
      </c>
      <c r="E99" s="11">
        <v>4.7981847563821373E-5</v>
      </c>
      <c r="F99" s="9">
        <v>8.922392165259363E-2</v>
      </c>
      <c r="G99" s="17">
        <v>1.1139625656249437</v>
      </c>
      <c r="H99" s="9">
        <v>0.16411507031091652</v>
      </c>
      <c r="I99" s="12">
        <v>1.8101115527871565</v>
      </c>
      <c r="J99" s="9">
        <v>0.51601552431997399</v>
      </c>
      <c r="K99" s="14">
        <v>0.413900339538955</v>
      </c>
      <c r="L99" s="13">
        <v>1.1093365631508591E-2</v>
      </c>
      <c r="M99" s="12">
        <v>1.1733513114819853</v>
      </c>
      <c r="N99" s="8">
        <v>4.816048513565279E-2</v>
      </c>
      <c r="O99" s="12">
        <v>1.4376537862423984</v>
      </c>
      <c r="P99" s="13">
        <v>1.108346769564883E-2</v>
      </c>
      <c r="Q99" s="14">
        <v>0.37592993534085728</v>
      </c>
      <c r="R99" s="13">
        <v>1.1089698639585834E-2</v>
      </c>
      <c r="S99" s="12">
        <v>1.1738171567232647</v>
      </c>
      <c r="T99" s="8">
        <v>7.3239188813091258E-2</v>
      </c>
      <c r="U99" s="12">
        <v>1.9411229860426442</v>
      </c>
      <c r="V99" s="17">
        <v>0.60471034816620184</v>
      </c>
      <c r="W99" s="15">
        <v>71.055575640188408</v>
      </c>
      <c r="X99" s="16">
        <v>0.83293240336907071</v>
      </c>
      <c r="Y99" s="15">
        <v>71.09530245096019</v>
      </c>
      <c r="Z99" s="16">
        <v>0.82994386171315959</v>
      </c>
      <c r="AA99" s="15">
        <v>71.049808292844588</v>
      </c>
      <c r="AB99" s="16">
        <v>0.90747191916499703</v>
      </c>
    </row>
    <row r="100" spans="1:28" s="3" customFormat="1" x14ac:dyDescent="0.25">
      <c r="A100" s="4" t="s">
        <v>74</v>
      </c>
      <c r="B100" s="10">
        <v>3740.1464148631499</v>
      </c>
      <c r="C100" s="10">
        <v>2176.192909190609</v>
      </c>
      <c r="D100" s="24">
        <f t="shared" si="5"/>
        <v>0.58184698346100305</v>
      </c>
      <c r="E100" s="11">
        <v>5.6283957217765328E-5</v>
      </c>
      <c r="F100" s="9">
        <v>0.1046610635336177</v>
      </c>
      <c r="G100" s="17">
        <v>1.1483027360057052</v>
      </c>
      <c r="H100" s="9">
        <v>0.18671722012918088</v>
      </c>
      <c r="I100" s="12">
        <v>1.4222854518847685</v>
      </c>
      <c r="J100" s="9">
        <v>0.60104793391521605</v>
      </c>
      <c r="K100" s="14">
        <v>0.37735177824383997</v>
      </c>
      <c r="L100" s="13">
        <v>1.1111898349844659E-2</v>
      </c>
      <c r="M100" s="12">
        <v>1.2529531418708364</v>
      </c>
      <c r="N100" s="8">
        <v>4.8285013711466047E-2</v>
      </c>
      <c r="O100" s="12">
        <v>1.1693496639372292</v>
      </c>
      <c r="P100" s="13">
        <v>1.110026851885304E-2</v>
      </c>
      <c r="Q100" s="14">
        <v>0.40097285945929034</v>
      </c>
      <c r="R100" s="13">
        <v>1.1111898349868915E-2</v>
      </c>
      <c r="S100" s="12">
        <v>1.2529531418708366</v>
      </c>
      <c r="T100" s="8">
        <v>7.3977882080316151E-2</v>
      </c>
      <c r="U100" s="12">
        <v>1.7138466127895919</v>
      </c>
      <c r="V100" s="17">
        <v>0.73107659257290902</v>
      </c>
      <c r="W100" s="15">
        <v>71.162692578216337</v>
      </c>
      <c r="X100" s="16">
        <v>0.88975089527748341</v>
      </c>
      <c r="Y100" s="15">
        <v>71.236839800575112</v>
      </c>
      <c r="Z100" s="16">
        <v>0.88765064675826455</v>
      </c>
      <c r="AA100" s="15">
        <v>71.323037869632131</v>
      </c>
      <c r="AB100" s="16">
        <v>0.98425276272382567</v>
      </c>
    </row>
    <row r="101" spans="1:28" s="3" customFormat="1" x14ac:dyDescent="0.25">
      <c r="A101" s="4" t="s">
        <v>75</v>
      </c>
      <c r="B101" s="10">
        <v>3099.07698664487</v>
      </c>
      <c r="C101" s="10">
        <v>1751.0360258041494</v>
      </c>
      <c r="D101" s="24">
        <f t="shared" si="5"/>
        <v>0.565018563059274</v>
      </c>
      <c r="E101" s="11">
        <v>-1.1189457061641523E-5</v>
      </c>
      <c r="F101" s="9">
        <v>-2.0806124511952503E-2</v>
      </c>
      <c r="G101" s="17">
        <v>-0.22525718733252376</v>
      </c>
      <c r="H101" s="9">
        <v>0.19161249616206116</v>
      </c>
      <c r="I101" s="12">
        <v>1.4749283187029312</v>
      </c>
      <c r="J101" s="9">
        <v>0.58366417564022999</v>
      </c>
      <c r="K101" s="14">
        <v>1.3310098098213401</v>
      </c>
      <c r="L101" s="13">
        <v>1.1178564688462652E-2</v>
      </c>
      <c r="M101" s="12">
        <v>1.2589556217843454</v>
      </c>
      <c r="N101" s="8">
        <v>4.7300552024762035E-2</v>
      </c>
      <c r="O101" s="12">
        <v>1.2157769499624695</v>
      </c>
      <c r="P101" s="13">
        <v>1.118089051455029E-2</v>
      </c>
      <c r="Q101" s="14">
        <v>0.40291530943773823</v>
      </c>
      <c r="R101" s="13">
        <v>1.1170833648974768E-2</v>
      </c>
      <c r="S101" s="12">
        <v>1.2595895573934919</v>
      </c>
      <c r="T101" s="8">
        <v>7.2008644865660609E-2</v>
      </c>
      <c r="U101" s="12">
        <v>1.8872374118501858</v>
      </c>
      <c r="V101" s="17">
        <v>0.66742506771240373</v>
      </c>
      <c r="W101" s="15">
        <v>71.676689135428461</v>
      </c>
      <c r="X101" s="16">
        <v>0.90048297809028144</v>
      </c>
      <c r="Y101" s="15">
        <v>71.612574945894067</v>
      </c>
      <c r="Z101" s="16">
        <v>0.89703276679706245</v>
      </c>
      <c r="AA101" s="15">
        <v>71.443646709506112</v>
      </c>
      <c r="AB101" s="16">
        <v>0.99698076963580129</v>
      </c>
    </row>
    <row r="102" spans="1:28" s="3" customFormat="1" x14ac:dyDescent="0.25">
      <c r="A102" s="48" t="s">
        <v>239</v>
      </c>
      <c r="B102" s="49">
        <v>10466.9487801904</v>
      </c>
      <c r="C102" s="49">
        <v>3477.3446232894889</v>
      </c>
      <c r="D102" s="24">
        <f t="shared" si="5"/>
        <v>0.33222142348404937</v>
      </c>
      <c r="E102" s="50">
        <v>-3.5352535163603777E-5</v>
      </c>
      <c r="F102" s="51">
        <v>-6.5635349683729166E-2</v>
      </c>
      <c r="G102" s="52">
        <v>-1.3361128167159326</v>
      </c>
      <c r="H102" s="51">
        <v>0.10305749094978361</v>
      </c>
      <c r="I102" s="53">
        <v>3.5618314985023316</v>
      </c>
      <c r="J102" s="51">
        <v>0.34318473045902298</v>
      </c>
      <c r="K102" s="54">
        <v>0.95090391233215599</v>
      </c>
      <c r="L102" s="55">
        <v>1.4092348344612701E-2</v>
      </c>
      <c r="M102" s="53">
        <v>2.3904339154651808</v>
      </c>
      <c r="N102" s="56">
        <v>4.731780120774734E-2</v>
      </c>
      <c r="O102" s="53">
        <v>0.86704449663045358</v>
      </c>
      <c r="P102" s="55">
        <v>1.4101597906727159E-2</v>
      </c>
      <c r="Q102" s="54">
        <v>0.76431688650954799</v>
      </c>
      <c r="R102" s="55">
        <v>1.4088996170861278E-2</v>
      </c>
      <c r="S102" s="53">
        <v>2.3904536504649894</v>
      </c>
      <c r="T102" s="56">
        <v>9.1552051459971487E-2</v>
      </c>
      <c r="U102" s="53">
        <v>2.5493610403373901</v>
      </c>
      <c r="V102" s="52">
        <v>0.93766775778005518</v>
      </c>
      <c r="W102" s="57">
        <v>90.269752290587817</v>
      </c>
      <c r="X102" s="58">
        <v>2.1481990092268308</v>
      </c>
      <c r="Y102" s="57">
        <v>90.189645412029037</v>
      </c>
      <c r="Z102" s="58">
        <v>2.140930226477058</v>
      </c>
      <c r="AA102" s="57">
        <v>90.538029015442504</v>
      </c>
      <c r="AB102" s="58">
        <v>2.2647831837907666</v>
      </c>
    </row>
    <row r="103" spans="1:28" s="3" customFormat="1" x14ac:dyDescent="0.25">
      <c r="A103" s="4"/>
      <c r="B103" s="10"/>
      <c r="C103" s="10"/>
      <c r="E103" s="11"/>
      <c r="F103" s="9"/>
      <c r="G103" s="17"/>
      <c r="H103" s="9"/>
      <c r="I103" s="12"/>
      <c r="J103" s="9"/>
      <c r="K103" s="14"/>
      <c r="L103" s="13"/>
      <c r="M103" s="12"/>
      <c r="N103" s="8"/>
      <c r="O103" s="12"/>
      <c r="P103" s="13"/>
      <c r="Q103" s="14"/>
      <c r="R103" s="13"/>
      <c r="S103" s="12"/>
      <c r="T103" s="8"/>
      <c r="U103" s="12"/>
      <c r="V103" s="9"/>
      <c r="W103" s="15"/>
      <c r="X103" s="16"/>
      <c r="Y103" s="15"/>
      <c r="Z103" s="16"/>
      <c r="AA103" s="15"/>
      <c r="AB103" s="16"/>
    </row>
    <row r="104" spans="1:28" s="3" customFormat="1" x14ac:dyDescent="0.25">
      <c r="A104" s="90" t="s">
        <v>146</v>
      </c>
      <c r="B104" s="90"/>
      <c r="C104" s="90"/>
      <c r="D104" s="90"/>
      <c r="E104" s="90"/>
      <c r="F104" s="90"/>
      <c r="G104" s="90"/>
      <c r="H104" s="90"/>
      <c r="I104" s="90"/>
      <c r="J104" s="90"/>
      <c r="K104" s="90"/>
      <c r="L104" s="90"/>
      <c r="M104" s="90"/>
      <c r="N104" s="90"/>
      <c r="O104" s="90"/>
      <c r="P104" s="90"/>
      <c r="Q104" s="90"/>
      <c r="R104" s="90"/>
      <c r="S104" s="90"/>
      <c r="T104" s="90"/>
      <c r="U104" s="90"/>
      <c r="V104" s="90"/>
      <c r="W104" s="90"/>
      <c r="X104" s="90"/>
      <c r="Y104" s="90"/>
      <c r="Z104" s="90"/>
      <c r="AA104" s="90"/>
      <c r="AB104" s="90"/>
    </row>
    <row r="105" spans="1:28" s="3" customFormat="1" x14ac:dyDescent="0.25">
      <c r="A105" s="4" t="s">
        <v>147</v>
      </c>
      <c r="B105" s="10">
        <v>497.52699757129699</v>
      </c>
      <c r="C105" s="10">
        <v>214.82966799006968</v>
      </c>
      <c r="D105" s="24">
        <f>C105/B105</f>
        <v>0.431794996128394</v>
      </c>
      <c r="E105" s="11">
        <v>2.3077659872651346E-4</v>
      </c>
      <c r="F105" s="17">
        <v>0.42924942485485773</v>
      </c>
      <c r="G105" s="17">
        <v>6.4580847852208363</v>
      </c>
      <c r="H105" s="9">
        <v>0.12925508450602224</v>
      </c>
      <c r="I105" s="12">
        <v>5.5454090898285591</v>
      </c>
      <c r="J105" s="9">
        <v>0.44604423100063101</v>
      </c>
      <c r="K105" s="14">
        <v>0.68467986076171305</v>
      </c>
      <c r="L105" s="8">
        <v>1.0629585379452966E-2</v>
      </c>
      <c r="M105" s="12">
        <v>2.1270670891376424</v>
      </c>
      <c r="N105" s="8">
        <v>5.0792106582358262E-2</v>
      </c>
      <c r="O105" s="12">
        <v>3.483552265687631</v>
      </c>
      <c r="P105" s="8">
        <v>1.0583957945347278E-2</v>
      </c>
      <c r="Q105" s="14">
        <v>0.6833154186482141</v>
      </c>
      <c r="R105" s="8">
        <v>1.0592385436673155E-2</v>
      </c>
      <c r="S105" s="12">
        <v>2.1415162157655692</v>
      </c>
      <c r="T105" s="9">
        <v>7.0132555852245163E-2</v>
      </c>
      <c r="U105" s="12">
        <v>5.9191926352108277</v>
      </c>
      <c r="V105" s="17">
        <v>0.361791944905894</v>
      </c>
      <c r="W105" s="15">
        <v>67.87004001436496</v>
      </c>
      <c r="X105" s="16">
        <v>1.4464756368452969</v>
      </c>
      <c r="Y105" s="15">
        <v>67.923797916075713</v>
      </c>
      <c r="Z105" s="16">
        <v>1.4469626690570399</v>
      </c>
      <c r="AA105" s="15">
        <v>68.307419085647624</v>
      </c>
      <c r="AB105" s="16">
        <v>1.561926619974227</v>
      </c>
    </row>
    <row r="106" spans="1:28" s="3" customFormat="1" x14ac:dyDescent="0.25">
      <c r="A106" s="4" t="s">
        <v>148</v>
      </c>
      <c r="B106" s="10">
        <v>557.414439983374</v>
      </c>
      <c r="C106" s="10">
        <v>357.36387085156912</v>
      </c>
      <c r="D106" s="24">
        <f t="shared" ref="D106:D120" si="6">C106/B106</f>
        <v>0.64110981922575994</v>
      </c>
      <c r="E106" s="11">
        <v>-4.152877842956698E-5</v>
      </c>
      <c r="F106" s="17">
        <v>-7.7243408412030395E-2</v>
      </c>
      <c r="G106" s="17">
        <v>-0.77418329334054425</v>
      </c>
      <c r="H106" s="9">
        <v>0.2079702253792037</v>
      </c>
      <c r="I106" s="12">
        <v>3.231142490899527</v>
      </c>
      <c r="J106" s="9">
        <v>0.66226644326021</v>
      </c>
      <c r="K106" s="14">
        <v>0.66728157044231495</v>
      </c>
      <c r="L106" s="8">
        <v>1.0600750410577876E-2</v>
      </c>
      <c r="M106" s="12">
        <v>1.3054337653963077</v>
      </c>
      <c r="N106" s="8">
        <v>4.6780507537826331E-2</v>
      </c>
      <c r="O106" s="12">
        <v>3.3909944479252441</v>
      </c>
      <c r="P106" s="8">
        <v>1.0608938791512257E-2</v>
      </c>
      <c r="Q106" s="14">
        <v>0.42192415901315683</v>
      </c>
      <c r="R106" s="8">
        <v>1.0619576092328872E-2</v>
      </c>
      <c r="S106" s="12">
        <v>1.3174161495551358</v>
      </c>
      <c r="T106" s="9">
        <v>7.0556393297490097E-2</v>
      </c>
      <c r="U106" s="12">
        <v>4.5849782744625802</v>
      </c>
      <c r="V106" s="17">
        <v>0.28733312803091837</v>
      </c>
      <c r="W106" s="15">
        <v>68.029388368763392</v>
      </c>
      <c r="X106" s="16">
        <v>0.89523571338875452</v>
      </c>
      <c r="Y106" s="15">
        <v>68.097240614403916</v>
      </c>
      <c r="Z106" s="16">
        <v>0.89240226338798911</v>
      </c>
      <c r="AA106" s="15">
        <v>68.120071716139677</v>
      </c>
      <c r="AB106" s="16">
        <v>1.0077187569852548</v>
      </c>
    </row>
    <row r="107" spans="1:28" s="3" customFormat="1" x14ac:dyDescent="0.25">
      <c r="A107" s="4" t="s">
        <v>149</v>
      </c>
      <c r="B107" s="10">
        <v>309.44386370174198</v>
      </c>
      <c r="C107" s="10">
        <v>108.37187242650791</v>
      </c>
      <c r="D107" s="24">
        <f t="shared" si="6"/>
        <v>0.35021496671513358</v>
      </c>
      <c r="E107" s="11">
        <v>6.8946443127004546E-5</v>
      </c>
      <c r="F107" s="17">
        <v>0.12823958766679366</v>
      </c>
      <c r="G107" s="17">
        <v>2.2045736478948386</v>
      </c>
      <c r="H107" s="9">
        <v>0.11790813515394465</v>
      </c>
      <c r="I107" s="12">
        <v>6.9353017814844167</v>
      </c>
      <c r="J107" s="9">
        <v>0.361772060616733</v>
      </c>
      <c r="K107" s="14">
        <v>0.63660920550731903</v>
      </c>
      <c r="L107" s="8">
        <v>1.0631480602518621E-2</v>
      </c>
      <c r="M107" s="12">
        <v>2.1095754115624894</v>
      </c>
      <c r="N107" s="8">
        <v>4.8410439061599586E-2</v>
      </c>
      <c r="O107" s="12">
        <v>4.583084157705021</v>
      </c>
      <c r="P107" s="8">
        <v>1.0617846835631051E-2</v>
      </c>
      <c r="Q107" s="14">
        <v>0.67988874829858403</v>
      </c>
      <c r="R107" s="8">
        <v>1.059725630080444E-2</v>
      </c>
      <c r="S107" s="12">
        <v>2.1341557656631953</v>
      </c>
      <c r="T107" s="9">
        <v>6.6999207525255247E-2</v>
      </c>
      <c r="U107" s="12">
        <v>7.7079223916853392</v>
      </c>
      <c r="V107" s="17">
        <v>0.27687821143157121</v>
      </c>
      <c r="W107" s="15">
        <v>68.086210237888665</v>
      </c>
      <c r="X107" s="16">
        <v>1.4437817372917552</v>
      </c>
      <c r="Y107" s="15">
        <v>67.954868338135313</v>
      </c>
      <c r="Z107" s="16">
        <v>1.4426455581105757</v>
      </c>
      <c r="AA107" s="15">
        <v>67.984376129373672</v>
      </c>
      <c r="AB107" s="16">
        <v>1.5294032637933406</v>
      </c>
    </row>
    <row r="108" spans="1:28" s="3" customFormat="1" x14ac:dyDescent="0.25">
      <c r="A108" s="4" t="s">
        <v>150</v>
      </c>
      <c r="B108" s="10">
        <v>270.42576787551099</v>
      </c>
      <c r="C108" s="10">
        <v>103.4397865151364</v>
      </c>
      <c r="D108" s="24">
        <f t="shared" si="6"/>
        <v>0.38250713801339503</v>
      </c>
      <c r="E108" s="11">
        <v>-1.2922889383580979E-4</v>
      </c>
      <c r="F108" s="17">
        <v>-0.24036224272535331</v>
      </c>
      <c r="G108" s="17">
        <v>-3.5983769939001102</v>
      </c>
      <c r="H108" s="9">
        <v>0.14290317233956629</v>
      </c>
      <c r="I108" s="12">
        <v>5.7442728288962188</v>
      </c>
      <c r="J108" s="9">
        <v>0.39512987356783702</v>
      </c>
      <c r="K108" s="14">
        <v>0.33489069263404198</v>
      </c>
      <c r="L108" s="8">
        <v>1.0608292129151714E-2</v>
      </c>
      <c r="M108" s="12">
        <v>1.47905853593329</v>
      </c>
      <c r="N108" s="8">
        <v>4.5490657846027377E-2</v>
      </c>
      <c r="O108" s="12">
        <v>4.8382124447802761</v>
      </c>
      <c r="P108" s="8">
        <v>1.0633790458028258E-2</v>
      </c>
      <c r="Q108" s="14">
        <v>0.48074591035216435</v>
      </c>
      <c r="R108" s="8">
        <v>1.0608292129151714E-2</v>
      </c>
      <c r="S108" s="12">
        <v>1.47905853593329</v>
      </c>
      <c r="T108" s="9">
        <v>6.6537880503247174E-2</v>
      </c>
      <c r="U108" s="12">
        <v>5.0592404384002014</v>
      </c>
      <c r="V108" s="17">
        <v>0.29234794312345191</v>
      </c>
      <c r="W108" s="15">
        <v>68.187908800938331</v>
      </c>
      <c r="X108" s="16">
        <v>1.0224076231820836</v>
      </c>
      <c r="Y108" s="15">
        <v>68.025263474764998</v>
      </c>
      <c r="Z108" s="16">
        <v>1.000843518662794</v>
      </c>
      <c r="AA108" s="15">
        <v>67.583315743402437</v>
      </c>
      <c r="AB108" s="16">
        <v>1.0881051374658037</v>
      </c>
    </row>
    <row r="109" spans="1:28" s="3" customFormat="1" x14ac:dyDescent="0.25">
      <c r="A109" s="4" t="s">
        <v>151</v>
      </c>
      <c r="B109" s="10">
        <v>363.42033980618999</v>
      </c>
      <c r="C109" s="10">
        <v>156.033464661686</v>
      </c>
      <c r="D109" s="24">
        <f t="shared" si="6"/>
        <v>0.42934708812637662</v>
      </c>
      <c r="E109" s="11">
        <v>-4.1186075602873275E-5</v>
      </c>
      <c r="F109" s="17">
        <v>-7.6602324361435672E-2</v>
      </c>
      <c r="G109" s="17">
        <v>-1.1008724723877894</v>
      </c>
      <c r="H109" s="9">
        <v>0.1455142780806539</v>
      </c>
      <c r="I109" s="12">
        <v>4.7836789229344934</v>
      </c>
      <c r="J109" s="9">
        <v>0.44351554203454702</v>
      </c>
      <c r="K109" s="14">
        <v>0.27162394355729802</v>
      </c>
      <c r="L109" s="8">
        <v>1.0691930305228269E-2</v>
      </c>
      <c r="M109" s="12">
        <v>1.5279076992173046</v>
      </c>
      <c r="N109" s="8">
        <v>4.6797154071054614E-2</v>
      </c>
      <c r="O109" s="12">
        <v>3.8784479439846047</v>
      </c>
      <c r="P109" s="8">
        <v>1.0700120572361138E-2</v>
      </c>
      <c r="Q109" s="14">
        <v>0.49358493616484411</v>
      </c>
      <c r="R109" s="8">
        <v>1.0667048333618935E-2</v>
      </c>
      <c r="S109" s="12">
        <v>1.5456122061423421</v>
      </c>
      <c r="T109" s="9">
        <v>6.6106375387811903E-2</v>
      </c>
      <c r="U109" s="12">
        <v>5.9834668215937619</v>
      </c>
      <c r="V109" s="17">
        <v>0.25831382578480672</v>
      </c>
      <c r="W109" s="15">
        <v>68.610987232023874</v>
      </c>
      <c r="X109" s="16">
        <v>1.0561909647846479</v>
      </c>
      <c r="Y109" s="15">
        <v>68.40004351812523</v>
      </c>
      <c r="Z109" s="16">
        <v>1.0516104691580608</v>
      </c>
      <c r="AA109" s="15">
        <v>68.449251148511053</v>
      </c>
      <c r="AB109" s="16">
        <v>1.1350169269596788</v>
      </c>
    </row>
    <row r="110" spans="1:28" s="3" customFormat="1" x14ac:dyDescent="0.25">
      <c r="A110" s="4" t="s">
        <v>152</v>
      </c>
      <c r="B110" s="10">
        <v>805.10355530106403</v>
      </c>
      <c r="C110" s="10">
        <v>357.4205846300473</v>
      </c>
      <c r="D110" s="24">
        <f t="shared" si="6"/>
        <v>0.44394361728584325</v>
      </c>
      <c r="E110" s="11">
        <v>1.7591796933808109E-4</v>
      </c>
      <c r="F110" s="17">
        <v>0.32717797977907531</v>
      </c>
      <c r="G110" s="17">
        <v>4.6833230319807564</v>
      </c>
      <c r="H110" s="9">
        <v>0.13829544234289848</v>
      </c>
      <c r="I110" s="12">
        <v>3.5424766589221979</v>
      </c>
      <c r="J110" s="9">
        <v>0.458593756656276</v>
      </c>
      <c r="K110" s="14">
        <v>0.34366219090977801</v>
      </c>
      <c r="L110" s="8">
        <v>1.0813200293743898E-2</v>
      </c>
      <c r="M110" s="12">
        <v>0.80497185696473328</v>
      </c>
      <c r="N110" s="8">
        <v>5.000784207664942E-2</v>
      </c>
      <c r="O110" s="12">
        <v>2.6476375594671238</v>
      </c>
      <c r="P110" s="8">
        <v>1.0777821883473537E-2</v>
      </c>
      <c r="Q110" s="14">
        <v>0.26269258519139654</v>
      </c>
      <c r="R110" s="8">
        <v>1.0751717864074344E-2</v>
      </c>
      <c r="S110" s="12">
        <v>0.84462640052168769</v>
      </c>
      <c r="T110" s="9">
        <v>6.7435946000814775E-2</v>
      </c>
      <c r="U110" s="12">
        <v>5.4077239799157297</v>
      </c>
      <c r="V110" s="17">
        <v>0.15618888901479208</v>
      </c>
      <c r="W110" s="15">
        <v>69.106560123174546</v>
      </c>
      <c r="X110" s="16">
        <v>0.56615755812712687</v>
      </c>
      <c r="Y110" s="15">
        <v>68.940074976591276</v>
      </c>
      <c r="Z110" s="16">
        <v>0.57918356393424897</v>
      </c>
      <c r="AA110" s="15">
        <v>69.372015070551612</v>
      </c>
      <c r="AB110" s="16">
        <v>0.61202780418099023</v>
      </c>
    </row>
    <row r="111" spans="1:28" s="3" customFormat="1" x14ac:dyDescent="0.25">
      <c r="A111" s="4" t="s">
        <v>153</v>
      </c>
      <c r="B111" s="10">
        <v>423.53304500743099</v>
      </c>
      <c r="C111" s="10">
        <v>183.27147468935641</v>
      </c>
      <c r="D111" s="24">
        <f t="shared" si="6"/>
        <v>0.43272060314949184</v>
      </c>
      <c r="E111" s="11">
        <v>5.6275732089220516E-5</v>
      </c>
      <c r="F111" s="17">
        <v>0.10466220150767089</v>
      </c>
      <c r="G111" s="17">
        <v>1.5115370845348637</v>
      </c>
      <c r="H111" s="9">
        <v>0.14131854217051382</v>
      </c>
      <c r="I111" s="12">
        <v>4.7943030610008464</v>
      </c>
      <c r="J111" s="9">
        <v>0.44700038305342499</v>
      </c>
      <c r="K111" s="14">
        <v>0.25780568576340901</v>
      </c>
      <c r="L111" s="8">
        <v>1.0811785340103299E-2</v>
      </c>
      <c r="M111" s="12">
        <v>1.0935013653413477</v>
      </c>
      <c r="N111" s="8">
        <v>4.8246809598137062E-2</v>
      </c>
      <c r="O111" s="12">
        <v>3.7738295059297662</v>
      </c>
      <c r="P111" s="8">
        <v>1.0800469487544095E-2</v>
      </c>
      <c r="Q111" s="14">
        <v>0.35700164891584701</v>
      </c>
      <c r="R111" s="8">
        <v>1.0763768733715224E-2</v>
      </c>
      <c r="S111" s="12">
        <v>1.1380959831368886</v>
      </c>
      <c r="T111" s="9">
        <v>6.6360747966801803E-2</v>
      </c>
      <c r="U111" s="12">
        <v>7.0368258626911553</v>
      </c>
      <c r="V111" s="17">
        <v>0.16173428266443368</v>
      </c>
      <c r="W111" s="15">
        <v>69.250997602248077</v>
      </c>
      <c r="X111" s="16">
        <v>0.77101285404501052</v>
      </c>
      <c r="Y111" s="15">
        <v>69.016933054083609</v>
      </c>
      <c r="Z111" s="16">
        <v>0.78128914081285294</v>
      </c>
      <c r="AA111" s="15">
        <v>69.276909905578648</v>
      </c>
      <c r="AB111" s="16">
        <v>0.83051129298257609</v>
      </c>
    </row>
    <row r="112" spans="1:28" s="3" customFormat="1" x14ac:dyDescent="0.25">
      <c r="A112" s="4" t="s">
        <v>154</v>
      </c>
      <c r="B112" s="10">
        <v>201.961623261027</v>
      </c>
      <c r="C112" s="10">
        <v>75.619569169836879</v>
      </c>
      <c r="D112" s="24">
        <f t="shared" si="6"/>
        <v>0.37442543760950925</v>
      </c>
      <c r="E112" s="11">
        <v>3.3579627016993733E-4</v>
      </c>
      <c r="F112" s="17">
        <v>0.62451006275963605</v>
      </c>
      <c r="G112" s="17">
        <v>10.906172894001338</v>
      </c>
      <c r="H112" s="9">
        <v>0.10627362939647025</v>
      </c>
      <c r="I112" s="12">
        <v>14.32416301823322</v>
      </c>
      <c r="J112" s="9">
        <v>0.38678147705062299</v>
      </c>
      <c r="K112" s="14">
        <v>0.38741543645635701</v>
      </c>
      <c r="L112" s="8">
        <v>1.0891082287983545E-2</v>
      </c>
      <c r="M112" s="12">
        <v>2.0686181292534211</v>
      </c>
      <c r="N112" s="8">
        <v>5.237067271547418E-2</v>
      </c>
      <c r="O112" s="12">
        <v>5.0773762877855573</v>
      </c>
      <c r="P112" s="8">
        <v>1.0823066383151669E-2</v>
      </c>
      <c r="Q112" s="14">
        <v>0.66964492407746135</v>
      </c>
      <c r="R112" s="8">
        <v>1.0797727996250962E-2</v>
      </c>
      <c r="S112" s="12">
        <v>2.1570924055287035</v>
      </c>
      <c r="T112" s="9">
        <v>6.7828935989324532E-2</v>
      </c>
      <c r="U112" s="12">
        <v>12.370488333310284</v>
      </c>
      <c r="V112" s="17">
        <v>0.17437407056278076</v>
      </c>
      <c r="W112" s="15">
        <v>69.395108457447535</v>
      </c>
      <c r="X112" s="16">
        <v>1.4492187918201855</v>
      </c>
      <c r="Y112" s="15">
        <v>69.233513625092215</v>
      </c>
      <c r="Z112" s="16">
        <v>1.4854398865309641</v>
      </c>
      <c r="AA112" s="15">
        <v>69.984564925393684</v>
      </c>
      <c r="AB112" s="16">
        <v>1.6024433008714745</v>
      </c>
    </row>
    <row r="113" spans="1:28" s="3" customFormat="1" x14ac:dyDescent="0.25">
      <c r="A113" s="4" t="s">
        <v>155</v>
      </c>
      <c r="B113" s="10">
        <v>526.966097109359</v>
      </c>
      <c r="C113" s="10">
        <v>219.71481118264435</v>
      </c>
      <c r="D113" s="24">
        <f t="shared" si="6"/>
        <v>0.41694297296899518</v>
      </c>
      <c r="E113" s="11">
        <v>1.3399923040679227E-4</v>
      </c>
      <c r="F113" s="17">
        <v>0.24920680095856154</v>
      </c>
      <c r="G113" s="17">
        <v>3.5650326711071636</v>
      </c>
      <c r="H113" s="9">
        <v>0.13989661289130104</v>
      </c>
      <c r="I113" s="12">
        <v>4.2671716056865678</v>
      </c>
      <c r="J113" s="9">
        <v>0.43070209107697199</v>
      </c>
      <c r="K113" s="14">
        <v>0.23212531454035501</v>
      </c>
      <c r="L113" s="8">
        <v>1.0876491655841364E-2</v>
      </c>
      <c r="M113" s="12">
        <v>0.81979279024597751</v>
      </c>
      <c r="N113" s="8">
        <v>4.9398900139147835E-2</v>
      </c>
      <c r="O113" s="12">
        <v>3.268964897332066</v>
      </c>
      <c r="P113" s="8">
        <v>1.0849386698929431E-2</v>
      </c>
      <c r="Q113" s="14">
        <v>0.26992137131730404</v>
      </c>
      <c r="R113" s="8">
        <v>1.0821055871862705E-2</v>
      </c>
      <c r="S113" s="12">
        <v>0.87152715136192582</v>
      </c>
      <c r="T113" s="9">
        <v>6.7659344339144223E-2</v>
      </c>
      <c r="U113" s="12">
        <v>6.360021885136244</v>
      </c>
      <c r="V113" s="17">
        <v>0.13703209943329558</v>
      </c>
      <c r="W113" s="15">
        <v>69.562961223762912</v>
      </c>
      <c r="X113" s="16">
        <v>0.58555838680197358</v>
      </c>
      <c r="Y113" s="15">
        <v>69.382286627587234</v>
      </c>
      <c r="Z113" s="16">
        <v>0.60144301654135512</v>
      </c>
      <c r="AA113" s="15">
        <v>69.454405991815008</v>
      </c>
      <c r="AB113" s="16">
        <v>0.63014178687708111</v>
      </c>
    </row>
    <row r="114" spans="1:28" s="3" customFormat="1" x14ac:dyDescent="0.25">
      <c r="A114" s="4" t="s">
        <v>156</v>
      </c>
      <c r="B114" s="10">
        <v>505.68388831710598</v>
      </c>
      <c r="C114" s="10">
        <v>282.15167348299155</v>
      </c>
      <c r="D114" s="24">
        <f t="shared" si="6"/>
        <v>0.55796057576993419</v>
      </c>
      <c r="E114" s="11">
        <v>2.8143030436136228E-4</v>
      </c>
      <c r="F114" s="17">
        <v>0.52339290823268869</v>
      </c>
      <c r="G114" s="17">
        <v>5.7537420634701979</v>
      </c>
      <c r="H114" s="9">
        <v>0.17840766065266464</v>
      </c>
      <c r="I114" s="12">
        <v>3.5361957176507071</v>
      </c>
      <c r="J114" s="9">
        <v>0.57637327477034195</v>
      </c>
      <c r="K114" s="14">
        <v>0.334177707336478</v>
      </c>
      <c r="L114" s="8">
        <v>1.0909178181802355E-2</v>
      </c>
      <c r="M114" s="12">
        <v>0.8177361591807496</v>
      </c>
      <c r="N114" s="8">
        <v>5.1572819747048505E-2</v>
      </c>
      <c r="O114" s="12">
        <v>3.076998926982113</v>
      </c>
      <c r="P114" s="8">
        <v>1.0852080316852364E-2</v>
      </c>
      <c r="Q114" s="14">
        <v>0.2690548455135845</v>
      </c>
      <c r="R114" s="8">
        <v>1.092676905316861E-2</v>
      </c>
      <c r="S114" s="12">
        <v>0.83343351019561052</v>
      </c>
      <c r="T114" s="9">
        <v>7.9611393844524564E-2</v>
      </c>
      <c r="U114" s="12">
        <v>3.9291028392664784</v>
      </c>
      <c r="V114" s="17">
        <v>0.2121180188684508</v>
      </c>
      <c r="W114" s="15">
        <v>69.580139008973404</v>
      </c>
      <c r="X114" s="16">
        <v>0.58382193108597491</v>
      </c>
      <c r="Y114" s="15">
        <v>70.056427035631074</v>
      </c>
      <c r="Z114" s="16">
        <v>0.58071257576476698</v>
      </c>
      <c r="AA114" s="15">
        <v>69.754074343249655</v>
      </c>
      <c r="AB114" s="16">
        <v>0.65256322376113218</v>
      </c>
    </row>
    <row r="115" spans="1:28" s="3" customFormat="1" x14ac:dyDescent="0.25">
      <c r="A115" s="4" t="s">
        <v>157</v>
      </c>
      <c r="B115" s="10">
        <v>598.69533436769598</v>
      </c>
      <c r="C115" s="10">
        <v>443.13753423436685</v>
      </c>
      <c r="D115" s="24">
        <f t="shared" si="6"/>
        <v>0.74017201871529636</v>
      </c>
      <c r="E115" s="11">
        <v>1.0777382016457997E-4</v>
      </c>
      <c r="F115" s="17">
        <v>0.20042583453196494</v>
      </c>
      <c r="G115" s="17">
        <v>1.6844752036419728</v>
      </c>
      <c r="H115" s="9">
        <v>0.24265116272493584</v>
      </c>
      <c r="I115" s="12">
        <v>2.7567983913122394</v>
      </c>
      <c r="J115" s="9">
        <v>0.76459769533290101</v>
      </c>
      <c r="K115" s="14">
        <v>1.0629467404827999</v>
      </c>
      <c r="L115" s="8">
        <v>1.0946782572659255E-2</v>
      </c>
      <c r="M115" s="12">
        <v>1.2496313196667868</v>
      </c>
      <c r="N115" s="8">
        <v>4.9021832433946054E-2</v>
      </c>
      <c r="O115" s="12">
        <v>3.0520716312912288</v>
      </c>
      <c r="P115" s="8">
        <v>1.09248423923336E-2</v>
      </c>
      <c r="Q115" s="14">
        <v>0.40379831816117534</v>
      </c>
      <c r="R115" s="8">
        <v>1.0913610474893641E-2</v>
      </c>
      <c r="S115" s="12">
        <v>1.2679815102988226</v>
      </c>
      <c r="T115" s="9">
        <v>7.0147889692272147E-2</v>
      </c>
      <c r="U115" s="12">
        <v>5.0358160122784499</v>
      </c>
      <c r="V115" s="17">
        <v>0.25179266025748337</v>
      </c>
      <c r="W115" s="15">
        <v>70.044141214394983</v>
      </c>
      <c r="X115" s="16">
        <v>0.88201305676608588</v>
      </c>
      <c r="Y115" s="15">
        <v>69.972517695933988</v>
      </c>
      <c r="Z115" s="16">
        <v>0.88244070212376613</v>
      </c>
      <c r="AA115" s="15">
        <v>70.055806607021225</v>
      </c>
      <c r="AB115" s="16">
        <v>1.0220134479177434</v>
      </c>
    </row>
    <row r="116" spans="1:28" s="3" customFormat="1" x14ac:dyDescent="0.25">
      <c r="A116" s="4" t="s">
        <v>158</v>
      </c>
      <c r="B116" s="10">
        <v>539.58867307737103</v>
      </c>
      <c r="C116" s="10">
        <v>295.85078704963644</v>
      </c>
      <c r="D116" s="24">
        <f t="shared" si="6"/>
        <v>0.54828946901784703</v>
      </c>
      <c r="E116" s="11">
        <v>-7.1620279766507509E-6</v>
      </c>
      <c r="F116" s="17">
        <v>-1.3318983122043484E-2</v>
      </c>
      <c r="G116" s="17">
        <v>-0.14866927534294172</v>
      </c>
      <c r="H116" s="9">
        <v>0.18571173056696361</v>
      </c>
      <c r="I116" s="12">
        <v>3.2164992137969994</v>
      </c>
      <c r="J116" s="9">
        <v>0.56638302149543596</v>
      </c>
      <c r="K116" s="14">
        <v>0.655465816340292</v>
      </c>
      <c r="L116" s="8">
        <v>1.0946983925419852E-2</v>
      </c>
      <c r="M116" s="12">
        <v>0.96036492981844968</v>
      </c>
      <c r="N116" s="8">
        <v>4.7330353018718067E-2</v>
      </c>
      <c r="O116" s="12">
        <v>3.1152306255351538</v>
      </c>
      <c r="P116" s="8">
        <v>1.0948441952361332E-2</v>
      </c>
      <c r="Q116" s="14">
        <v>0.31253368712166835</v>
      </c>
      <c r="R116" s="8">
        <v>1.0980215526332491E-2</v>
      </c>
      <c r="S116" s="12">
        <v>0.9839230613601897</v>
      </c>
      <c r="T116" s="9">
        <v>7.5288799327384179E-2</v>
      </c>
      <c r="U116" s="12">
        <v>4.6128546054408055</v>
      </c>
      <c r="V116" s="17">
        <v>0.21330025451044229</v>
      </c>
      <c r="W116" s="15">
        <v>70.194627933458491</v>
      </c>
      <c r="X116" s="16">
        <v>0.68412324263713276</v>
      </c>
      <c r="Y116" s="15">
        <v>70.397232132299948</v>
      </c>
      <c r="Z116" s="16">
        <v>0.68888630854963817</v>
      </c>
      <c r="AA116" s="15">
        <v>69.982682560854258</v>
      </c>
      <c r="AB116" s="16">
        <v>0.75852457177773258</v>
      </c>
    </row>
    <row r="117" spans="1:28" s="3" customFormat="1" x14ac:dyDescent="0.25">
      <c r="A117" s="4" t="s">
        <v>159</v>
      </c>
      <c r="B117" s="10">
        <v>527.61025137416402</v>
      </c>
      <c r="C117" s="10">
        <v>278.08411342923245</v>
      </c>
      <c r="D117" s="24">
        <f t="shared" si="6"/>
        <v>0.52706351460184997</v>
      </c>
      <c r="E117" s="11">
        <v>5.7626609090811865E-5</v>
      </c>
      <c r="F117" s="17">
        <v>0.10716545260085152</v>
      </c>
      <c r="G117" s="17">
        <v>1.2621788210093885</v>
      </c>
      <c r="H117" s="9">
        <v>0.17373473914189747</v>
      </c>
      <c r="I117" s="12">
        <v>5.2452371072550443</v>
      </c>
      <c r="J117" s="9">
        <v>0.54445661058371098</v>
      </c>
      <c r="K117" s="14">
        <v>0.71408022408768801</v>
      </c>
      <c r="L117" s="8">
        <v>1.0974790976699995E-2</v>
      </c>
      <c r="M117" s="12">
        <v>0.84482281838522078</v>
      </c>
      <c r="N117" s="8">
        <v>4.8287370848046393E-2</v>
      </c>
      <c r="O117" s="12">
        <v>3.1193313686029662</v>
      </c>
      <c r="P117" s="8">
        <v>1.0963029792278034E-2</v>
      </c>
      <c r="Q117" s="14">
        <v>0.27667551834884624</v>
      </c>
      <c r="R117" s="8">
        <v>1.0974790976699995E-2</v>
      </c>
      <c r="S117" s="12">
        <v>0.84482281838522078</v>
      </c>
      <c r="T117" s="9">
        <v>7.3068651402070806E-2</v>
      </c>
      <c r="U117" s="12">
        <v>3.2317106587092232</v>
      </c>
      <c r="V117" s="17">
        <v>0.26141660179523968</v>
      </c>
      <c r="W117" s="15">
        <v>70.287648087348273</v>
      </c>
      <c r="X117" s="16">
        <v>0.60642940239810683</v>
      </c>
      <c r="Y117" s="15">
        <v>70.362642941570442</v>
      </c>
      <c r="Z117" s="16">
        <v>0.59120727843336474</v>
      </c>
      <c r="AA117" s="15">
        <v>70.260708346378252</v>
      </c>
      <c r="AB117" s="16">
        <v>0.71748166536165869</v>
      </c>
    </row>
    <row r="118" spans="1:28" s="3" customFormat="1" x14ac:dyDescent="0.25">
      <c r="A118" s="4" t="s">
        <v>160</v>
      </c>
      <c r="B118" s="10">
        <v>727.11881733185203</v>
      </c>
      <c r="C118" s="10">
        <v>441.66998353366489</v>
      </c>
      <c r="D118" s="24">
        <f t="shared" si="6"/>
        <v>0.60742477433655762</v>
      </c>
      <c r="E118" s="11">
        <v>8.5870780204905622E-5</v>
      </c>
      <c r="F118" s="17">
        <v>0.15968783404663095</v>
      </c>
      <c r="G118" s="17">
        <v>1.7070784042862848</v>
      </c>
      <c r="H118" s="9">
        <v>0.19065160626793479</v>
      </c>
      <c r="I118" s="12">
        <v>2.9059128479633949</v>
      </c>
      <c r="J118" s="9">
        <v>0.62746979188966401</v>
      </c>
      <c r="K118" s="14">
        <v>0.62705407078763098</v>
      </c>
      <c r="L118" s="8">
        <v>1.1003971457510567E-2</v>
      </c>
      <c r="M118" s="12">
        <v>1.314238214047009</v>
      </c>
      <c r="N118" s="8">
        <v>4.8706734703105513E-2</v>
      </c>
      <c r="O118" s="12">
        <v>2.7268955602055978</v>
      </c>
      <c r="P118" s="8">
        <v>1.0986399453830842E-2</v>
      </c>
      <c r="Q118" s="14">
        <v>0.42330722058958631</v>
      </c>
      <c r="R118" s="8">
        <v>1.1003971457510567E-2</v>
      </c>
      <c r="S118" s="12">
        <v>1.314238214047009</v>
      </c>
      <c r="T118" s="9">
        <v>7.3899201445473336E-2</v>
      </c>
      <c r="U118" s="12">
        <v>3.0270747396670727</v>
      </c>
      <c r="V118" s="17">
        <v>0.43416113808658491</v>
      </c>
      <c r="W118" s="15">
        <v>70.436663206612423</v>
      </c>
      <c r="X118" s="16">
        <v>0.92977945594738409</v>
      </c>
      <c r="Y118" s="15">
        <v>70.548707670682361</v>
      </c>
      <c r="Z118" s="16">
        <v>0.92212307558294848</v>
      </c>
      <c r="AA118" s="15">
        <v>70.763352060410156</v>
      </c>
      <c r="AB118" s="16">
        <v>1.0380343780287502</v>
      </c>
    </row>
    <row r="119" spans="1:28" s="3" customFormat="1" x14ac:dyDescent="0.25">
      <c r="A119" s="4" t="s">
        <v>161</v>
      </c>
      <c r="B119" s="10">
        <v>634.79588653456801</v>
      </c>
      <c r="C119" s="10">
        <v>322.65620891581847</v>
      </c>
      <c r="D119" s="24">
        <f t="shared" si="6"/>
        <v>0.50828339590736793</v>
      </c>
      <c r="E119" s="11">
        <v>1.8398395392040618E-4</v>
      </c>
      <c r="F119" s="17">
        <v>0.34214086817763578</v>
      </c>
      <c r="G119" s="17">
        <v>4.1058800701906417</v>
      </c>
      <c r="H119" s="9">
        <v>0.16599136953193544</v>
      </c>
      <c r="I119" s="12">
        <v>3.4670123695907127</v>
      </c>
      <c r="J119" s="9">
        <v>0.52505674797231106</v>
      </c>
      <c r="K119" s="14">
        <v>1.13588480397754</v>
      </c>
      <c r="L119" s="8">
        <v>1.1030365122097669E-2</v>
      </c>
      <c r="M119" s="12">
        <v>1.4010578697533012</v>
      </c>
      <c r="N119" s="8">
        <v>5.0153976134760463E-2</v>
      </c>
      <c r="O119" s="12">
        <v>2.8725487732683517</v>
      </c>
      <c r="P119" s="8">
        <v>1.0992625735105843E-2</v>
      </c>
      <c r="Q119" s="14">
        <v>0.45141316993050401</v>
      </c>
      <c r="R119" s="8">
        <v>1.0939981367502349E-2</v>
      </c>
      <c r="S119" s="12">
        <v>1.4410970574747273</v>
      </c>
      <c r="T119" s="9">
        <v>6.5806609291936741E-2</v>
      </c>
      <c r="U119" s="12">
        <v>7.1486737882796074</v>
      </c>
      <c r="V119" s="17">
        <v>0.20158942765543933</v>
      </c>
      <c r="W119" s="15">
        <v>70.476364101046087</v>
      </c>
      <c r="X119" s="16">
        <v>0.99206899422434525</v>
      </c>
      <c r="Y119" s="15">
        <v>70.140677939389036</v>
      </c>
      <c r="Z119" s="16">
        <v>1.005316120329121</v>
      </c>
      <c r="AA119" s="15">
        <v>70.507507325164042</v>
      </c>
      <c r="AB119" s="16">
        <v>1.0891689722196582</v>
      </c>
    </row>
    <row r="120" spans="1:28" s="3" customFormat="1" x14ac:dyDescent="0.25">
      <c r="A120" s="4" t="s">
        <v>162</v>
      </c>
      <c r="B120" s="10">
        <v>637.09449092561601</v>
      </c>
      <c r="C120" s="10">
        <v>362.879359176295</v>
      </c>
      <c r="D120" s="24">
        <f t="shared" si="6"/>
        <v>0.56958483293283257</v>
      </c>
      <c r="E120" s="11">
        <v>3.6867689725779547E-5</v>
      </c>
      <c r="F120" s="17">
        <v>6.8557628592063796E-2</v>
      </c>
      <c r="G120" s="17">
        <v>0.74899056140164921</v>
      </c>
      <c r="H120" s="9">
        <v>0.18820233127293245</v>
      </c>
      <c r="I120" s="12">
        <v>3.0716867042516922</v>
      </c>
      <c r="J120" s="9">
        <v>0.58838113241961598</v>
      </c>
      <c r="K120" s="14">
        <v>0.21323732595445699</v>
      </c>
      <c r="L120" s="8">
        <v>1.1066780199761643E-2</v>
      </c>
      <c r="M120" s="12">
        <v>0.99219420273406733</v>
      </c>
      <c r="N120" s="8">
        <v>4.7993549341358001E-2</v>
      </c>
      <c r="O120" s="12">
        <v>2.9591228290772618</v>
      </c>
      <c r="P120" s="8">
        <v>1.1059193077695095E-2</v>
      </c>
      <c r="Q120" s="14">
        <v>0.32214158205565668</v>
      </c>
      <c r="R120" s="8">
        <v>1.1066780199761643E-2</v>
      </c>
      <c r="S120" s="12">
        <v>0.99219420273406733</v>
      </c>
      <c r="T120" s="9">
        <v>7.3232764408888873E-2</v>
      </c>
      <c r="U120" s="12">
        <v>3.121034644714042</v>
      </c>
      <c r="V120" s="17">
        <v>0.31790553956666345</v>
      </c>
      <c r="W120" s="15">
        <v>70.900804916553753</v>
      </c>
      <c r="X120" s="16">
        <v>0.71220963103611457</v>
      </c>
      <c r="Y120" s="15">
        <v>70.949179480688912</v>
      </c>
      <c r="Z120" s="16">
        <v>0.70009396463564255</v>
      </c>
      <c r="AA120" s="15">
        <v>70.854101501129861</v>
      </c>
      <c r="AB120" s="16">
        <v>0.79130653408702356</v>
      </c>
    </row>
    <row r="121" spans="1:28" s="3" customFormat="1" x14ac:dyDescent="0.25">
      <c r="A121" s="4"/>
      <c r="B121" s="10"/>
      <c r="C121" s="10"/>
      <c r="E121" s="11"/>
      <c r="F121" s="9"/>
      <c r="G121" s="17"/>
      <c r="H121" s="9"/>
      <c r="I121" s="12"/>
      <c r="J121" s="9"/>
      <c r="K121" s="14"/>
      <c r="L121" s="13"/>
      <c r="M121" s="12"/>
      <c r="N121" s="8"/>
      <c r="O121" s="12"/>
      <c r="P121" s="13"/>
      <c r="Q121" s="14"/>
      <c r="R121" s="13"/>
      <c r="S121" s="12"/>
      <c r="T121" s="8"/>
      <c r="U121" s="12"/>
      <c r="V121" s="9"/>
      <c r="W121" s="15"/>
      <c r="X121" s="16"/>
      <c r="Y121" s="15"/>
      <c r="Z121" s="16"/>
      <c r="AA121" s="15"/>
      <c r="AB121" s="16"/>
    </row>
    <row r="122" spans="1:28" s="3" customFormat="1" x14ac:dyDescent="0.25">
      <c r="A122" s="90" t="s">
        <v>261</v>
      </c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0"/>
      <c r="V122" s="90"/>
      <c r="W122" s="90"/>
      <c r="X122" s="90"/>
      <c r="Y122" s="90"/>
      <c r="Z122" s="90"/>
      <c r="AA122" s="90"/>
      <c r="AB122" s="90"/>
    </row>
    <row r="123" spans="1:28" s="3" customFormat="1" x14ac:dyDescent="0.25">
      <c r="A123" s="4" t="s">
        <v>116</v>
      </c>
      <c r="B123" s="10">
        <v>311.50385983954698</v>
      </c>
      <c r="C123" s="10">
        <v>71.807828334939643</v>
      </c>
      <c r="D123" s="24">
        <f>C123/B123</f>
        <v>0.23051986698311622</v>
      </c>
      <c r="E123" s="11">
        <v>1.8231427745566954E-4</v>
      </c>
      <c r="F123" s="9">
        <v>0.33916345093909417</v>
      </c>
      <c r="G123" s="17">
        <v>8.3483109220651333</v>
      </c>
      <c r="H123" s="9">
        <v>7.7332823027985956E-2</v>
      </c>
      <c r="I123" s="10">
        <v>10.297075225630936</v>
      </c>
      <c r="J123" s="9">
        <v>0.238127022593559</v>
      </c>
      <c r="K123" s="14">
        <v>2.7670201882649899</v>
      </c>
      <c r="L123" s="13">
        <v>1.0309286982693729E-2</v>
      </c>
      <c r="M123" s="12">
        <v>3.2882055206023213</v>
      </c>
      <c r="N123" s="8">
        <v>5.003841449272025E-2</v>
      </c>
      <c r="O123" s="12">
        <v>4.4249195142956097</v>
      </c>
      <c r="P123" s="13">
        <v>1.0274321649196061E-2</v>
      </c>
      <c r="Q123" s="12">
        <v>1.0542665628825769</v>
      </c>
      <c r="R123" s="13">
        <v>1.0335876553889418E-2</v>
      </c>
      <c r="S123" s="12">
        <v>3.2982544314073223</v>
      </c>
      <c r="T123" s="8">
        <v>7.4206123522708708E-2</v>
      </c>
      <c r="U123" s="12">
        <v>6.6347086874147578</v>
      </c>
      <c r="V123" s="17">
        <v>0.4971212131233001</v>
      </c>
      <c r="W123" s="15">
        <v>65.894598345268705</v>
      </c>
      <c r="X123" s="16">
        <v>2.1670976085316105</v>
      </c>
      <c r="Y123" s="15">
        <v>66.287359315266031</v>
      </c>
      <c r="Z123" s="16">
        <v>2.1751233919289548</v>
      </c>
      <c r="AA123" s="15">
        <v>65.840381908996747</v>
      </c>
      <c r="AB123" s="16">
        <v>2.252119788694062</v>
      </c>
    </row>
    <row r="124" spans="1:28" s="3" customFormat="1" x14ac:dyDescent="0.25">
      <c r="A124" s="4" t="s">
        <v>117</v>
      </c>
      <c r="B124" s="10">
        <v>333.64773490259199</v>
      </c>
      <c r="C124" s="10">
        <v>70.140555885977165</v>
      </c>
      <c r="D124" s="24">
        <f t="shared" ref="D124:D138" si="7">C124/B124</f>
        <v>0.21022338397248405</v>
      </c>
      <c r="E124" s="11">
        <v>-4.5743890656761233E-5</v>
      </c>
      <c r="F124" s="9">
        <v>-8.5096574508728734E-2</v>
      </c>
      <c r="G124" s="17">
        <v>-2.1760921050275748</v>
      </c>
      <c r="H124" s="9">
        <v>8.2633496111363267E-2</v>
      </c>
      <c r="I124" s="10">
        <v>13.789277144988613</v>
      </c>
      <c r="J124" s="9">
        <v>0.21716075564357601</v>
      </c>
      <c r="K124" s="14">
        <v>0.55573990010747898</v>
      </c>
      <c r="L124" s="13">
        <v>1.0306831435957181E-2</v>
      </c>
      <c r="M124" s="12">
        <v>3.3019673342741647</v>
      </c>
      <c r="N124" s="8">
        <v>4.6681081105818929E-2</v>
      </c>
      <c r="O124" s="12">
        <v>7.351059105290088</v>
      </c>
      <c r="P124" s="13">
        <v>1.0315602196449669E-2</v>
      </c>
      <c r="Q124" s="12">
        <v>1.0638740824307136</v>
      </c>
      <c r="R124" s="13">
        <v>1.0437610019385637E-2</v>
      </c>
      <c r="S124" s="12">
        <v>3.4188183828500471</v>
      </c>
      <c r="T124" s="8">
        <v>8.1484324063715335E-2</v>
      </c>
      <c r="U124" s="12">
        <v>14.064649631041712</v>
      </c>
      <c r="V124" s="17">
        <v>0.24307881621910185</v>
      </c>
      <c r="W124" s="15">
        <v>66.157998159507798</v>
      </c>
      <c r="X124" s="16">
        <v>2.1955430252638526</v>
      </c>
      <c r="Y124" s="15">
        <v>66.936433602593979</v>
      </c>
      <c r="Z124" s="16">
        <v>2.2765951132443263</v>
      </c>
      <c r="AA124" s="15">
        <v>65.71016868006015</v>
      </c>
      <c r="AB124" s="16">
        <v>2.2578148375364115</v>
      </c>
    </row>
    <row r="125" spans="1:28" s="3" customFormat="1" x14ac:dyDescent="0.25">
      <c r="A125" s="4" t="s">
        <v>118</v>
      </c>
      <c r="B125" s="10">
        <v>266.54970764804301</v>
      </c>
      <c r="C125" s="10">
        <v>68.267304626824469</v>
      </c>
      <c r="D125" s="24">
        <f t="shared" si="7"/>
        <v>0.2561147233256989</v>
      </c>
      <c r="E125" s="11">
        <v>2.7689514811370331E-4</v>
      </c>
      <c r="F125" s="9">
        <v>0.51502865519845586</v>
      </c>
      <c r="G125" s="17">
        <v>12.26321828594026</v>
      </c>
      <c r="H125" s="9">
        <v>7.6668883486863737E-2</v>
      </c>
      <c r="I125" s="10">
        <v>16.202430612566694</v>
      </c>
      <c r="J125" s="9">
        <v>0.264566509195447</v>
      </c>
      <c r="K125" s="14">
        <v>0.55744702870324103</v>
      </c>
      <c r="L125" s="13">
        <v>1.0647177374612812E-2</v>
      </c>
      <c r="M125" s="12">
        <v>1.7524885826127083</v>
      </c>
      <c r="N125" s="8">
        <v>5.1473121702906716E-2</v>
      </c>
      <c r="O125" s="12">
        <v>7.8053865348858871</v>
      </c>
      <c r="P125" s="13">
        <v>1.0592341360163848E-2</v>
      </c>
      <c r="Q125" s="12">
        <v>0.58306285762524435</v>
      </c>
      <c r="R125" s="13">
        <v>1.0572729863852083E-2</v>
      </c>
      <c r="S125" s="12">
        <v>1.8886957688582773</v>
      </c>
      <c r="T125" s="8">
        <v>6.6941234146054102E-2</v>
      </c>
      <c r="U125" s="12">
        <v>15.150060872630181</v>
      </c>
      <c r="V125" s="17">
        <v>0.1246658864764273</v>
      </c>
      <c r="W125" s="15">
        <v>67.923516758760698</v>
      </c>
      <c r="X125" s="16">
        <v>1.2352234833055935</v>
      </c>
      <c r="Y125" s="15">
        <v>67.798416805510868</v>
      </c>
      <c r="Z125" s="16">
        <v>1.2737956874129852</v>
      </c>
      <c r="AA125" s="15">
        <v>68.17554294101879</v>
      </c>
      <c r="AB125" s="16">
        <v>1.2631516700166028</v>
      </c>
    </row>
    <row r="126" spans="1:28" s="3" customFormat="1" x14ac:dyDescent="0.25">
      <c r="A126" s="4" t="s">
        <v>119</v>
      </c>
      <c r="B126" s="10">
        <v>418.990444811869</v>
      </c>
      <c r="C126" s="10">
        <v>95.052843645873068</v>
      </c>
      <c r="D126" s="24">
        <f t="shared" si="7"/>
        <v>0.22686160227007746</v>
      </c>
      <c r="E126" s="11">
        <v>9.2230128261394266E-5</v>
      </c>
      <c r="F126" s="9">
        <v>0.17154879136769571</v>
      </c>
      <c r="G126" s="17">
        <v>4.2564505472811671</v>
      </c>
      <c r="H126" s="9">
        <v>8.0013588770377245E-2</v>
      </c>
      <c r="I126" s="10">
        <v>11.622465984549443</v>
      </c>
      <c r="J126" s="9">
        <v>0.23434803514499</v>
      </c>
      <c r="K126" s="14">
        <v>2.5374378936403601</v>
      </c>
      <c r="L126" s="13">
        <v>1.0615816487282022E-2</v>
      </c>
      <c r="M126" s="12">
        <v>3.0049775134895129</v>
      </c>
      <c r="N126" s="8">
        <v>4.8751156681443218E-2</v>
      </c>
      <c r="O126" s="12">
        <v>5.7007544384210904</v>
      </c>
      <c r="P126" s="13">
        <v>1.0597605182404157E-2</v>
      </c>
      <c r="Q126" s="12">
        <v>0.96656197737808847</v>
      </c>
      <c r="R126" s="13">
        <v>1.0657661260280452E-2</v>
      </c>
      <c r="S126" s="12">
        <v>3.0305228167633018</v>
      </c>
      <c r="T126" s="8">
        <v>7.62042438473685E-2</v>
      </c>
      <c r="U126" s="12">
        <v>8.5614012832783164</v>
      </c>
      <c r="V126" s="17">
        <v>0.35397509315237463</v>
      </c>
      <c r="W126" s="15">
        <v>67.957093789361764</v>
      </c>
      <c r="X126" s="16">
        <v>2.0486764488504807</v>
      </c>
      <c r="Y126" s="15">
        <v>68.340168959217877</v>
      </c>
      <c r="Z126" s="16">
        <v>2.0601251489635484</v>
      </c>
      <c r="AA126" s="15">
        <v>67.769465895349285</v>
      </c>
      <c r="AB126" s="16">
        <v>2.1202748715186117</v>
      </c>
    </row>
    <row r="127" spans="1:28" s="3" customFormat="1" x14ac:dyDescent="0.25">
      <c r="A127" s="4" t="s">
        <v>120</v>
      </c>
      <c r="B127" s="10">
        <v>595.83108433083203</v>
      </c>
      <c r="C127" s="10">
        <v>129.57351323999004</v>
      </c>
      <c r="D127" s="24">
        <f t="shared" si="7"/>
        <v>0.21746685704642599</v>
      </c>
      <c r="E127" s="11">
        <v>1.3165778586748749E-4</v>
      </c>
      <c r="F127" s="9">
        <v>0.24487268312843372</v>
      </c>
      <c r="G127" s="17">
        <v>6.9496540017044204</v>
      </c>
      <c r="H127" s="9">
        <v>6.8035768080006123E-2</v>
      </c>
      <c r="I127" s="10">
        <v>8.6600111425881661</v>
      </c>
      <c r="J127" s="9">
        <v>0.22464326332895801</v>
      </c>
      <c r="K127" s="14">
        <v>1.19294212736453</v>
      </c>
      <c r="L127" s="13">
        <v>1.0716436449182373E-2</v>
      </c>
      <c r="M127" s="12">
        <v>2.7134401882789887</v>
      </c>
      <c r="N127" s="8">
        <v>4.9344197428520663E-2</v>
      </c>
      <c r="O127" s="12">
        <v>3.2473333473894375</v>
      </c>
      <c r="P127" s="13">
        <v>1.0690194823713473E-2</v>
      </c>
      <c r="Q127" s="12">
        <v>0.86931424491231701</v>
      </c>
      <c r="R127" s="13">
        <v>1.0672587215511741E-2</v>
      </c>
      <c r="S127" s="12">
        <v>2.7237905091278805</v>
      </c>
      <c r="T127" s="8">
        <v>6.7830960404284824E-2</v>
      </c>
      <c r="U127" s="12">
        <v>6.0249714344471945</v>
      </c>
      <c r="V127" s="17">
        <v>0.45208355570864123</v>
      </c>
      <c r="W127" s="15">
        <v>68.547678838427103</v>
      </c>
      <c r="X127" s="16">
        <v>1.8584828636186173</v>
      </c>
      <c r="Y127" s="15">
        <v>68.435372491207914</v>
      </c>
      <c r="Z127" s="16">
        <v>1.8541767622839223</v>
      </c>
      <c r="AA127" s="15">
        <v>68.662022967531158</v>
      </c>
      <c r="AB127" s="16">
        <v>1.9244354321236963</v>
      </c>
    </row>
    <row r="128" spans="1:28" s="3" customFormat="1" x14ac:dyDescent="0.25">
      <c r="A128" s="4" t="s">
        <v>121</v>
      </c>
      <c r="B128" s="10">
        <v>280.52489574207902</v>
      </c>
      <c r="C128" s="10">
        <v>84.111264775104559</v>
      </c>
      <c r="D128" s="24">
        <f t="shared" si="7"/>
        <v>0.29983529466289643</v>
      </c>
      <c r="E128" s="11">
        <v>-2.3187618323944865E-4</v>
      </c>
      <c r="F128" s="9">
        <v>-0.43126426066026013</v>
      </c>
      <c r="G128" s="17">
        <v>-9.2502235394383323</v>
      </c>
      <c r="H128" s="9">
        <v>0.10498439350435332</v>
      </c>
      <c r="I128" s="10">
        <v>7.6437326636947329</v>
      </c>
      <c r="J128" s="9">
        <v>0.309729859386772</v>
      </c>
      <c r="K128" s="14">
        <v>0.33507551233713601</v>
      </c>
      <c r="L128" s="13">
        <v>1.0672601317816249E-2</v>
      </c>
      <c r="M128" s="12">
        <v>2.7186273774430845</v>
      </c>
      <c r="N128" s="8">
        <v>4.3988100766848802E-2</v>
      </c>
      <c r="O128" s="12">
        <v>5.2050503198061744</v>
      </c>
      <c r="P128" s="13">
        <v>1.0718628432982769E-2</v>
      </c>
      <c r="Q128" s="12">
        <v>0.87340800148061426</v>
      </c>
      <c r="R128" s="13">
        <v>1.0509676621404188E-2</v>
      </c>
      <c r="S128" s="12">
        <v>2.8056839414899639</v>
      </c>
      <c r="T128" s="8">
        <v>4.5857994016416548E-2</v>
      </c>
      <c r="U128" s="12">
        <v>19.383495148944711</v>
      </c>
      <c r="V128" s="17">
        <v>0.14474602851192772</v>
      </c>
      <c r="W128" s="15">
        <v>68.729032377548023</v>
      </c>
      <c r="X128" s="16">
        <v>1.8721485648267104</v>
      </c>
      <c r="Y128" s="15">
        <v>67.396189449345641</v>
      </c>
      <c r="Z128" s="16">
        <v>1.8810737736662866</v>
      </c>
      <c r="AA128" s="15">
        <v>68.501666808544513</v>
      </c>
      <c r="AB128" s="16">
        <v>1.9517170146524718</v>
      </c>
    </row>
    <row r="129" spans="1:28" s="3" customFormat="1" x14ac:dyDescent="0.25">
      <c r="A129" s="4" t="s">
        <v>122</v>
      </c>
      <c r="B129" s="10">
        <v>469.84755730112403</v>
      </c>
      <c r="C129" s="10">
        <v>101.03315424530915</v>
      </c>
      <c r="D129" s="24">
        <f t="shared" si="7"/>
        <v>0.21503390339125947</v>
      </c>
      <c r="E129" s="11">
        <v>2.2857949856488395E-4</v>
      </c>
      <c r="F129" s="9">
        <v>0.42510719596556162</v>
      </c>
      <c r="G129" s="17">
        <v>12.401378239065517</v>
      </c>
      <c r="H129" s="9">
        <v>6.2426222487121305E-2</v>
      </c>
      <c r="I129" s="10">
        <v>15.011527927274926</v>
      </c>
      <c r="J129" s="9">
        <v>0.22213002220317099</v>
      </c>
      <c r="K129" s="14">
        <v>0.47445148469526799</v>
      </c>
      <c r="L129" s="13">
        <v>1.0879833142029336E-2</v>
      </c>
      <c r="M129" s="12">
        <v>1.9989881697200196</v>
      </c>
      <c r="N129" s="8">
        <v>5.0791298230355796E-2</v>
      </c>
      <c r="O129" s="12">
        <v>5.878484673201017</v>
      </c>
      <c r="P129" s="13">
        <v>1.0833582188433333E-2</v>
      </c>
      <c r="Q129" s="12">
        <v>0.6499923344995685</v>
      </c>
      <c r="R129" s="13">
        <v>1.0928831445357263E-2</v>
      </c>
      <c r="S129" s="12">
        <v>2.048657381198308</v>
      </c>
      <c r="T129" s="8">
        <v>8.1868584579510087E-2</v>
      </c>
      <c r="U129" s="12">
        <v>8.7284943842003422</v>
      </c>
      <c r="V129" s="17">
        <v>0.23470913665323909</v>
      </c>
      <c r="W129" s="15">
        <v>69.462171513237038</v>
      </c>
      <c r="X129" s="16">
        <v>1.4080395467947495</v>
      </c>
      <c r="Y129" s="15">
        <v>70.069578354894716</v>
      </c>
      <c r="Z129" s="16">
        <v>1.4277122422643633</v>
      </c>
      <c r="AA129" s="15">
        <v>69.74406832041231</v>
      </c>
      <c r="AB129" s="16">
        <v>1.4466558877188949</v>
      </c>
    </row>
    <row r="130" spans="1:28" s="3" customFormat="1" x14ac:dyDescent="0.25">
      <c r="A130" s="4" t="s">
        <v>123</v>
      </c>
      <c r="B130" s="10">
        <v>403.04604005993701</v>
      </c>
      <c r="C130" s="10">
        <v>84.015347248531029</v>
      </c>
      <c r="D130" s="24">
        <f t="shared" si="7"/>
        <v>0.20845099293380254</v>
      </c>
      <c r="E130" s="11">
        <v>3.7673472558559507E-4</v>
      </c>
      <c r="F130" s="9">
        <v>0.70063251413462724</v>
      </c>
      <c r="G130" s="17">
        <v>26.41489146737959</v>
      </c>
      <c r="H130" s="9">
        <v>4.0689166982619984E-2</v>
      </c>
      <c r="I130" s="10">
        <v>26.568362436262142</v>
      </c>
      <c r="J130" s="9">
        <v>0.21532987570061801</v>
      </c>
      <c r="K130" s="14">
        <v>1.9591126480280501</v>
      </c>
      <c r="L130" s="13">
        <v>1.0939006072950277E-2</v>
      </c>
      <c r="M130" s="12">
        <v>3.0208244013843197</v>
      </c>
      <c r="N130" s="8">
        <v>5.2979192046377452E-2</v>
      </c>
      <c r="O130" s="12">
        <v>6.4999523628936728</v>
      </c>
      <c r="P130" s="13">
        <v>1.0862363839679867E-2</v>
      </c>
      <c r="Q130" s="12">
        <v>0.9751994382632132</v>
      </c>
      <c r="R130" s="13">
        <v>1.100093660377393E-2</v>
      </c>
      <c r="S130" s="12">
        <v>3.0728438680962373</v>
      </c>
      <c r="T130" s="8">
        <v>8.7081089031483053E-2</v>
      </c>
      <c r="U130" s="12">
        <v>10.195268620151937</v>
      </c>
      <c r="V130" s="17">
        <v>0.30139900993118157</v>
      </c>
      <c r="W130" s="15">
        <v>69.645718841564971</v>
      </c>
      <c r="X130" s="16">
        <v>2.1180682874738821</v>
      </c>
      <c r="Y130" s="15">
        <v>70.529356655173075</v>
      </c>
      <c r="Z130" s="16">
        <v>2.1554442961192963</v>
      </c>
      <c r="AA130" s="15">
        <v>70.605333589549204</v>
      </c>
      <c r="AB130" s="16">
        <v>2.1865492535077498</v>
      </c>
    </row>
    <row r="131" spans="1:28" s="3" customFormat="1" x14ac:dyDescent="0.25">
      <c r="A131" s="4" t="s">
        <v>124</v>
      </c>
      <c r="B131" s="10">
        <v>395.84301651259102</v>
      </c>
      <c r="C131" s="10">
        <v>85.209865632783774</v>
      </c>
      <c r="D131" s="24">
        <f t="shared" si="7"/>
        <v>0.21526176306832334</v>
      </c>
      <c r="E131" s="11">
        <v>-2.0172853992522901E-4</v>
      </c>
      <c r="F131" s="9">
        <v>-0.37515489782780576</v>
      </c>
      <c r="G131" s="17">
        <v>-10.040537836983008</v>
      </c>
      <c r="H131" s="9">
        <v>8.4796670656354919E-2</v>
      </c>
      <c r="I131" s="10">
        <v>11.227016564050707</v>
      </c>
      <c r="J131" s="9">
        <v>0.22236540124957799</v>
      </c>
      <c r="K131" s="14">
        <v>0.50608650026326996</v>
      </c>
      <c r="L131" s="13">
        <v>1.0871518089567095E-2</v>
      </c>
      <c r="M131" s="12">
        <v>2.3630644338426094</v>
      </c>
      <c r="N131" s="8">
        <v>4.4457288702351327E-2</v>
      </c>
      <c r="O131" s="12">
        <v>6.5841193637665771</v>
      </c>
      <c r="P131" s="13">
        <v>1.0912303122148304E-2</v>
      </c>
      <c r="Q131" s="12">
        <v>0.76408142040912874</v>
      </c>
      <c r="R131" s="13">
        <v>1.0871518089567095E-2</v>
      </c>
      <c r="S131" s="12">
        <v>2.3630644338426094</v>
      </c>
      <c r="T131" s="8">
        <v>6.663991594481837E-2</v>
      </c>
      <c r="U131" s="12">
        <v>6.9953342532589424</v>
      </c>
      <c r="V131" s="17">
        <v>0.33780579287426044</v>
      </c>
      <c r="W131" s="15">
        <v>69.964180937341268</v>
      </c>
      <c r="X131" s="16">
        <v>1.6670812838941251</v>
      </c>
      <c r="Y131" s="15">
        <v>69.704096540852944</v>
      </c>
      <c r="Z131" s="16">
        <v>1.638279518643859</v>
      </c>
      <c r="AA131" s="15">
        <v>69.472197235259046</v>
      </c>
      <c r="AB131" s="16">
        <v>1.7077213076762523</v>
      </c>
    </row>
    <row r="132" spans="1:28" s="3" customFormat="1" x14ac:dyDescent="0.25">
      <c r="A132" s="4" t="s">
        <v>125</v>
      </c>
      <c r="B132" s="10">
        <v>296.064270686724</v>
      </c>
      <c r="C132" s="10">
        <v>66.344230566781107</v>
      </c>
      <c r="D132" s="24">
        <f t="shared" si="7"/>
        <v>0.22408725785416461</v>
      </c>
      <c r="E132" s="11">
        <v>-4.2284786860275413E-5</v>
      </c>
      <c r="F132" s="9">
        <v>-7.8631793726481741E-2</v>
      </c>
      <c r="G132" s="17">
        <v>-2.3614365607410934</v>
      </c>
      <c r="H132" s="9">
        <v>7.0506301135814672E-2</v>
      </c>
      <c r="I132" s="10">
        <v>10.322582457561282</v>
      </c>
      <c r="J132" s="9">
        <v>0.23148213736335199</v>
      </c>
      <c r="K132" s="14">
        <v>0.371894147037926</v>
      </c>
      <c r="L132" s="13">
        <v>1.1032169466174534E-2</v>
      </c>
      <c r="M132" s="12">
        <v>1.6576567658998302</v>
      </c>
      <c r="N132" s="8">
        <v>4.6824306662039933E-2</v>
      </c>
      <c r="O132" s="12">
        <v>4.8922947910934784</v>
      </c>
      <c r="P132" s="13">
        <v>1.1040844258912719E-2</v>
      </c>
      <c r="Q132" s="12">
        <v>0.53759885275764707</v>
      </c>
      <c r="R132" s="13">
        <v>1.0870267944658977E-2</v>
      </c>
      <c r="S132" s="12">
        <v>1.786543352045761</v>
      </c>
      <c r="T132" s="8">
        <v>5.246853723549768E-2</v>
      </c>
      <c r="U132" s="12">
        <v>16.797769307783017</v>
      </c>
      <c r="V132" s="17">
        <v>0.10635598806670064</v>
      </c>
      <c r="W132" s="15">
        <v>70.783813587298724</v>
      </c>
      <c r="X132" s="16">
        <v>1.1866048347523546</v>
      </c>
      <c r="Y132" s="15">
        <v>69.696124254856244</v>
      </c>
      <c r="Z132" s="16">
        <v>1.2384446200439143</v>
      </c>
      <c r="AA132" s="15">
        <v>70.891199080351356</v>
      </c>
      <c r="AB132" s="16">
        <v>1.2175179391204956</v>
      </c>
    </row>
    <row r="133" spans="1:28" s="3" customFormat="1" x14ac:dyDescent="0.25">
      <c r="A133" s="4" t="s">
        <v>126</v>
      </c>
      <c r="B133" s="10">
        <v>550.62331702544998</v>
      </c>
      <c r="C133" s="10">
        <v>116.81475149272201</v>
      </c>
      <c r="D133" s="24">
        <f t="shared" si="7"/>
        <v>0.21215002685279091</v>
      </c>
      <c r="E133" s="11">
        <v>-7.393550992143406E-5</v>
      </c>
      <c r="F133" s="9">
        <v>-0.13746926204113918</v>
      </c>
      <c r="G133" s="17">
        <v>-4.1417653938692851</v>
      </c>
      <c r="H133" s="9">
        <v>7.1463685360441731E-2</v>
      </c>
      <c r="I133" s="10">
        <v>12.300606233240421</v>
      </c>
      <c r="J133" s="9">
        <v>0.21915097773893299</v>
      </c>
      <c r="K133" s="14">
        <v>2.2159278352290999</v>
      </c>
      <c r="L133" s="13">
        <v>1.129569484504034E-2</v>
      </c>
      <c r="M133" s="12">
        <v>4.2181091402608359</v>
      </c>
      <c r="N133" s="8">
        <v>4.639214571095604E-2</v>
      </c>
      <c r="O133" s="12">
        <v>5.1341106963066272</v>
      </c>
      <c r="P133" s="13">
        <v>1.1311222953386046E-2</v>
      </c>
      <c r="Q133" s="12">
        <v>1.3511600728562574</v>
      </c>
      <c r="R133" s="13">
        <v>1.1189857662779704E-2</v>
      </c>
      <c r="S133" s="12">
        <v>4.253322353028838</v>
      </c>
      <c r="T133" s="8">
        <v>5.9990363245294109E-2</v>
      </c>
      <c r="U133" s="12">
        <v>13.530369128982695</v>
      </c>
      <c r="V133" s="17">
        <v>0.31435375579798625</v>
      </c>
      <c r="W133" s="15">
        <v>72.507522420431883</v>
      </c>
      <c r="X133" s="16">
        <v>3.0545394345107124</v>
      </c>
      <c r="Y133" s="15">
        <v>71.733855658007684</v>
      </c>
      <c r="Z133" s="16">
        <v>3.0341591801283694</v>
      </c>
      <c r="AA133" s="15">
        <v>72.441374682140705</v>
      </c>
      <c r="AB133" s="16">
        <v>3.1479768846677811</v>
      </c>
    </row>
    <row r="134" spans="1:28" s="3" customFormat="1" x14ac:dyDescent="0.25">
      <c r="A134" s="4" t="s">
        <v>127</v>
      </c>
      <c r="B134" s="10">
        <v>408.73899964819901</v>
      </c>
      <c r="C134" s="10">
        <v>102.77265272888907</v>
      </c>
      <c r="D134" s="24">
        <f t="shared" si="7"/>
        <v>0.25143833306179575</v>
      </c>
      <c r="E134" s="11">
        <v>-1.0140136745440231E-4</v>
      </c>
      <c r="F134" s="9">
        <v>-0.18853603534420685</v>
      </c>
      <c r="G134" s="17">
        <v>-3.6733427066563471</v>
      </c>
      <c r="H134" s="9">
        <v>0.10995622047979048</v>
      </c>
      <c r="I134" s="10">
        <v>13.249362085163241</v>
      </c>
      <c r="J134" s="9">
        <v>0.25973579805283498</v>
      </c>
      <c r="K134" s="14">
        <v>0.50250256117126102</v>
      </c>
      <c r="L134" s="13">
        <v>1.1298581715347429E-2</v>
      </c>
      <c r="M134" s="12">
        <v>3.6956885641550499</v>
      </c>
      <c r="N134" s="8">
        <v>4.5988350815137032E-2</v>
      </c>
      <c r="O134" s="12">
        <v>10.902099128121467</v>
      </c>
      <c r="P134" s="13">
        <v>1.1319883613363446E-2</v>
      </c>
      <c r="Q134" s="12">
        <v>1.1979320997632847</v>
      </c>
      <c r="R134" s="13">
        <v>1.1186093903971695E-2</v>
      </c>
      <c r="S134" s="12">
        <v>3.7634993136566419</v>
      </c>
      <c r="T134" s="8">
        <v>5.8609129714470777E-2</v>
      </c>
      <c r="U134" s="12">
        <v>20.427033360197388</v>
      </c>
      <c r="V134" s="17">
        <v>0.18424111065437038</v>
      </c>
      <c r="W134" s="15">
        <v>72.562727940730539</v>
      </c>
      <c r="X134" s="16">
        <v>2.7101904783724278</v>
      </c>
      <c r="Y134" s="15">
        <v>71.709861357501609</v>
      </c>
      <c r="Z134" s="16">
        <v>2.6838449293521669</v>
      </c>
      <c r="AA134" s="15">
        <v>71.566969300499508</v>
      </c>
      <c r="AB134" s="16">
        <v>2.7854265867331924</v>
      </c>
    </row>
    <row r="135" spans="1:28" s="3" customFormat="1" x14ac:dyDescent="0.25">
      <c r="A135" s="4" t="s">
        <v>128</v>
      </c>
      <c r="B135" s="10">
        <v>406.96615200382797</v>
      </c>
      <c r="C135" s="10">
        <v>87.364063019140886</v>
      </c>
      <c r="D135" s="24">
        <f t="shared" si="7"/>
        <v>0.21467157056913944</v>
      </c>
      <c r="E135" s="11">
        <v>-1.0317060840431081E-4</v>
      </c>
      <c r="F135" s="9">
        <v>-0.19181997802244219</v>
      </c>
      <c r="G135" s="17">
        <v>-5.4564318692670826</v>
      </c>
      <c r="H135" s="9">
        <v>7.6607110973837378E-2</v>
      </c>
      <c r="I135" s="10">
        <v>13.886826619088335</v>
      </c>
      <c r="J135" s="9">
        <v>0.22175573239792101</v>
      </c>
      <c r="K135" s="14">
        <v>0.53829157350321599</v>
      </c>
      <c r="L135" s="13">
        <v>1.1353984312045561E-2</v>
      </c>
      <c r="M135" s="12">
        <v>4.0829926215643297</v>
      </c>
      <c r="N135" s="8">
        <v>4.5969396517764452E-2</v>
      </c>
      <c r="O135" s="12">
        <v>6.760303890052624</v>
      </c>
      <c r="P135" s="13">
        <v>1.1375763522257776E-2</v>
      </c>
      <c r="Q135" s="12">
        <v>1.3105719736564987</v>
      </c>
      <c r="R135" s="13">
        <v>1.1236883303372514E-2</v>
      </c>
      <c r="S135" s="12">
        <v>4.148981022963941</v>
      </c>
      <c r="T135" s="8">
        <v>5.839586131450835E-2</v>
      </c>
      <c r="U135" s="12">
        <v>18.248152302890595</v>
      </c>
      <c r="V135" s="17">
        <v>0.22736444512832801</v>
      </c>
      <c r="W135" s="15">
        <v>72.918911074650723</v>
      </c>
      <c r="X135" s="16">
        <v>2.9794979223176696</v>
      </c>
      <c r="Y135" s="15">
        <v>72.033640812499129</v>
      </c>
      <c r="Z135" s="16">
        <v>2.9720261280928901</v>
      </c>
      <c r="AA135" s="15">
        <v>72.695850406107738</v>
      </c>
      <c r="AB135" s="16">
        <v>3.066714249968169</v>
      </c>
    </row>
    <row r="136" spans="1:28" s="3" customFormat="1" x14ac:dyDescent="0.25">
      <c r="A136" s="4" t="s">
        <v>129</v>
      </c>
      <c r="B136" s="10">
        <v>377.33650673505002</v>
      </c>
      <c r="C136" s="10">
        <v>85.003971959232004</v>
      </c>
      <c r="D136" s="24">
        <f t="shared" si="7"/>
        <v>0.22527364949323139</v>
      </c>
      <c r="E136" s="11">
        <v>-1.2770892570687997E-4</v>
      </c>
      <c r="F136" s="9">
        <v>-0.23738035249206085</v>
      </c>
      <c r="G136" s="17">
        <v>-6.7448736998763472</v>
      </c>
      <c r="H136" s="9">
        <v>7.7603216831894306E-2</v>
      </c>
      <c r="I136" s="10">
        <v>15.365618815946004</v>
      </c>
      <c r="J136" s="9">
        <v>0.23270767992650801</v>
      </c>
      <c r="K136" s="14">
        <v>3.74355123109821</v>
      </c>
      <c r="L136" s="13">
        <v>1.1850073864519467E-2</v>
      </c>
      <c r="M136" s="12">
        <v>5.4974535248864722</v>
      </c>
      <c r="N136" s="8">
        <v>4.5671827389336922E-2</v>
      </c>
      <c r="O136" s="12">
        <v>7.0951404227901804</v>
      </c>
      <c r="P136" s="13">
        <v>1.1878203611629612E-2</v>
      </c>
      <c r="Q136" s="12">
        <v>1.7615156676968395</v>
      </c>
      <c r="R136" s="13">
        <v>1.1637074199769568E-2</v>
      </c>
      <c r="S136" s="12">
        <v>5.5981692234452858</v>
      </c>
      <c r="T136" s="8">
        <v>4.9935989087216172E-2</v>
      </c>
      <c r="U136" s="12">
        <v>29.995530826820374</v>
      </c>
      <c r="V136" s="17">
        <v>0.18663344402092419</v>
      </c>
      <c r="W136" s="15">
        <v>76.120621820788571</v>
      </c>
      <c r="X136" s="16">
        <v>4.1794894364381285</v>
      </c>
      <c r="Y136" s="15">
        <v>74.584265673897946</v>
      </c>
      <c r="Z136" s="16">
        <v>4.1512921136166394</v>
      </c>
      <c r="AA136" s="15">
        <v>75.981085887718351</v>
      </c>
      <c r="AB136" s="16">
        <v>4.3128180580701336</v>
      </c>
    </row>
    <row r="137" spans="1:28" s="3" customFormat="1" x14ac:dyDescent="0.25">
      <c r="A137" s="4" t="s">
        <v>130</v>
      </c>
      <c r="B137" s="10">
        <v>520.54341412859105</v>
      </c>
      <c r="C137" s="10">
        <v>188.70359907051079</v>
      </c>
      <c r="D137" s="24">
        <f t="shared" si="7"/>
        <v>0.36251270105185673</v>
      </c>
      <c r="E137" s="11">
        <v>-2.2136593411425367E-4</v>
      </c>
      <c r="F137" s="9">
        <v>-0.41136786671851211</v>
      </c>
      <c r="G137" s="17">
        <v>-7.606830697798924</v>
      </c>
      <c r="H137" s="9">
        <v>0.12001041750501111</v>
      </c>
      <c r="I137" s="10">
        <v>9.6851631729670977</v>
      </c>
      <c r="J137" s="9">
        <v>0.37447562018656799</v>
      </c>
      <c r="K137" s="14">
        <v>2.2384874994155601</v>
      </c>
      <c r="L137" s="13">
        <v>1.2284360078428921E-2</v>
      </c>
      <c r="M137" s="12">
        <v>6.1565394808797018</v>
      </c>
      <c r="N137" s="8">
        <v>4.4349778787291842E-2</v>
      </c>
      <c r="O137" s="12">
        <v>6.172339798728423</v>
      </c>
      <c r="P137" s="13">
        <v>1.2334893988423579E-2</v>
      </c>
      <c r="Q137" s="12">
        <v>1.9705142629713752</v>
      </c>
      <c r="R137" s="13">
        <v>1.2177876585338017E-2</v>
      </c>
      <c r="S137" s="12">
        <v>6.1875192472852749</v>
      </c>
      <c r="T137" s="8">
        <v>6.2773994181587398E-2</v>
      </c>
      <c r="U137" s="12">
        <v>16.414431094992629</v>
      </c>
      <c r="V137" s="17">
        <v>0.37695605845108049</v>
      </c>
      <c r="W137" s="15">
        <v>79.029421665271286</v>
      </c>
      <c r="X137" s="16">
        <v>4.852940810725471</v>
      </c>
      <c r="Y137" s="15">
        <v>78.029478142236471</v>
      </c>
      <c r="Z137" s="16">
        <v>4.7989861465690256</v>
      </c>
      <c r="AA137" s="15">
        <v>78.986200756022029</v>
      </c>
      <c r="AB137" s="16">
        <v>5.122752806940067</v>
      </c>
    </row>
    <row r="138" spans="1:28" s="3" customFormat="1" x14ac:dyDescent="0.25">
      <c r="A138" s="48" t="s">
        <v>240</v>
      </c>
      <c r="B138" s="49">
        <v>371.91871782279401</v>
      </c>
      <c r="C138" s="49">
        <v>75.198520334123998</v>
      </c>
      <c r="D138" s="24">
        <f t="shared" si="7"/>
        <v>0.20219073881071351</v>
      </c>
      <c r="E138" s="50">
        <v>1.5500268465573703E-4</v>
      </c>
      <c r="F138" s="51">
        <v>0.28775712009142473</v>
      </c>
      <c r="G138" s="52">
        <v>7.496519159861375</v>
      </c>
      <c r="H138" s="51">
        <v>7.37724982414142E-2</v>
      </c>
      <c r="I138" s="49">
        <v>75.7600965259969</v>
      </c>
      <c r="J138" s="51">
        <v>0.20886303319146701</v>
      </c>
      <c r="K138" s="54">
        <v>20.002771826376101</v>
      </c>
      <c r="L138" s="55">
        <v>1.4276024143552269E-2</v>
      </c>
      <c r="M138" s="53">
        <v>44.346642946171585</v>
      </c>
      <c r="N138" s="56">
        <v>5.0139797818227312E-2</v>
      </c>
      <c r="O138" s="53">
        <v>11.531024586211494</v>
      </c>
      <c r="P138" s="55">
        <v>1.4234943867613037E-2</v>
      </c>
      <c r="Q138" s="53">
        <v>14.178318109358013</v>
      </c>
      <c r="R138" s="55">
        <v>1.3854992966042316E-2</v>
      </c>
      <c r="S138" s="53">
        <v>44.398730349074853</v>
      </c>
      <c r="T138" s="56">
        <v>4.9839761780531677E-2</v>
      </c>
      <c r="U138" s="53">
        <v>83.718188856657576</v>
      </c>
      <c r="V138" s="52">
        <v>0.53033553347761064</v>
      </c>
      <c r="W138" s="57">
        <v>91.117346638879241</v>
      </c>
      <c r="X138" s="58">
        <v>40.2212999406566</v>
      </c>
      <c r="Y138" s="57">
        <v>88.701949900733197</v>
      </c>
      <c r="Z138" s="58">
        <v>39.112828327926522</v>
      </c>
      <c r="AA138" s="57">
        <v>90.779979044113077</v>
      </c>
      <c r="AB138" s="58">
        <v>41.604070856533959</v>
      </c>
    </row>
    <row r="139" spans="1:28" s="3" customFormat="1" x14ac:dyDescent="0.25">
      <c r="A139" s="4"/>
      <c r="B139" s="10"/>
      <c r="C139" s="10"/>
      <c r="E139" s="11"/>
      <c r="F139" s="9"/>
      <c r="G139" s="17"/>
      <c r="H139" s="9"/>
      <c r="I139" s="12"/>
      <c r="J139" s="9"/>
      <c r="K139" s="14"/>
      <c r="L139" s="13"/>
      <c r="M139" s="12"/>
      <c r="N139" s="8"/>
      <c r="O139" s="12"/>
      <c r="P139" s="13"/>
      <c r="Q139" s="14"/>
      <c r="R139" s="13"/>
      <c r="S139" s="12"/>
      <c r="T139" s="8"/>
      <c r="U139" s="12"/>
      <c r="V139" s="9"/>
      <c r="W139" s="17"/>
      <c r="X139" s="16"/>
      <c r="Y139" s="15"/>
      <c r="Z139" s="47"/>
      <c r="AA139" s="15"/>
      <c r="AB139" s="16"/>
    </row>
    <row r="140" spans="1:28" s="3" customFormat="1" x14ac:dyDescent="0.25">
      <c r="A140" s="90" t="s">
        <v>44</v>
      </c>
      <c r="B140" s="90"/>
      <c r="C140" s="90"/>
      <c r="D140" s="90"/>
      <c r="E140" s="90"/>
      <c r="F140" s="90"/>
      <c r="G140" s="90"/>
      <c r="H140" s="90"/>
      <c r="I140" s="90"/>
      <c r="J140" s="90"/>
      <c r="K140" s="90"/>
      <c r="L140" s="90"/>
      <c r="M140" s="90"/>
      <c r="N140" s="90"/>
      <c r="O140" s="90"/>
      <c r="P140" s="90"/>
      <c r="Q140" s="90"/>
      <c r="R140" s="90"/>
      <c r="S140" s="90"/>
      <c r="T140" s="90"/>
      <c r="U140" s="90"/>
      <c r="V140" s="90"/>
      <c r="W140" s="90"/>
      <c r="X140" s="90"/>
      <c r="Y140" s="90"/>
      <c r="Z140" s="90"/>
      <c r="AA140" s="90"/>
      <c r="AB140" s="90"/>
    </row>
    <row r="141" spans="1:28" s="3" customFormat="1" x14ac:dyDescent="0.25">
      <c r="A141" s="4" t="s">
        <v>45</v>
      </c>
      <c r="B141" s="10">
        <v>1123.75985456322</v>
      </c>
      <c r="C141" s="10">
        <v>328.64980640857374</v>
      </c>
      <c r="D141" s="24">
        <f>C141/B141</f>
        <v>0.29245555006617718</v>
      </c>
      <c r="E141" s="11">
        <v>4.3550959489064905E-3</v>
      </c>
      <c r="F141" s="9">
        <v>8.1117713911855045</v>
      </c>
      <c r="G141" s="17">
        <v>64.378571476126595</v>
      </c>
      <c r="H141" s="9">
        <v>0.10105093839599219</v>
      </c>
      <c r="I141" s="12">
        <v>157.70792734498647</v>
      </c>
      <c r="J141" s="9">
        <v>0.30210658321836098</v>
      </c>
      <c r="K141" s="14">
        <v>1.06205892468319</v>
      </c>
      <c r="L141" s="13">
        <v>8.6449912469251725E-3</v>
      </c>
      <c r="M141" s="12">
        <v>2.90992129787388</v>
      </c>
      <c r="N141" s="8">
        <v>0.11129273177614724</v>
      </c>
      <c r="O141" s="12">
        <v>32.231093819731477</v>
      </c>
      <c r="P141" s="13">
        <v>7.9437293201864989E-3</v>
      </c>
      <c r="Q141" s="14">
        <v>1.8280241194784144</v>
      </c>
      <c r="R141" s="13">
        <v>8.4867586325551303E-3</v>
      </c>
      <c r="S141" s="12">
        <v>3.1344139846214034</v>
      </c>
      <c r="T141" s="8">
        <v>0.11435413790180318</v>
      </c>
      <c r="U141" s="12">
        <v>38.54738539540304</v>
      </c>
      <c r="V141" s="17">
        <v>8.1313270730813236E-2</v>
      </c>
      <c r="W141" s="15">
        <v>51.006246600083799</v>
      </c>
      <c r="X141" s="16">
        <v>2.9119523811706047</v>
      </c>
      <c r="Y141" s="15">
        <v>54.478314659057617</v>
      </c>
      <c r="Z141" s="16">
        <v>1.700380877713219</v>
      </c>
      <c r="AA141" s="15">
        <v>50.878591478989421</v>
      </c>
      <c r="AB141" s="16">
        <v>3.6708236457937615</v>
      </c>
    </row>
    <row r="142" spans="1:28" s="3" customFormat="1" x14ac:dyDescent="0.25">
      <c r="A142" s="4" t="s">
        <v>241</v>
      </c>
      <c r="B142" s="10">
        <v>598.46981085008395</v>
      </c>
      <c r="C142" s="10">
        <v>192.72246031174819</v>
      </c>
      <c r="D142" s="24">
        <f t="shared" ref="D142:D155" si="8">C142/B142</f>
        <v>0.32202536672317622</v>
      </c>
      <c r="E142" s="11">
        <v>5.9735551395134834E-3</v>
      </c>
      <c r="F142" s="9">
        <v>11.124342684718322</v>
      </c>
      <c r="G142" s="17">
        <v>71.344383913026576</v>
      </c>
      <c r="H142" s="9">
        <v>0.1040131347735378</v>
      </c>
      <c r="I142" s="12">
        <v>40.394040120825998</v>
      </c>
      <c r="J142" s="9">
        <v>0.33265220382504102</v>
      </c>
      <c r="K142" s="14">
        <v>0.27297618912772798</v>
      </c>
      <c r="L142" s="13">
        <v>9.3169711226483258E-3</v>
      </c>
      <c r="M142" s="12">
        <v>1.89601791961276</v>
      </c>
      <c r="N142" s="8">
        <v>0.13520257078878561</v>
      </c>
      <c r="O142" s="12">
        <v>9.0294683999801428</v>
      </c>
      <c r="P142" s="13">
        <v>8.2805193271286992E-3</v>
      </c>
      <c r="Q142" s="14">
        <v>0.82062501562576695</v>
      </c>
      <c r="R142" s="13">
        <v>8.5326864330255783E-3</v>
      </c>
      <c r="S142" s="12">
        <v>2.3420259008275393</v>
      </c>
      <c r="T142" s="8">
        <v>8.2946986202752232E-2</v>
      </c>
      <c r="U142" s="12">
        <v>24.240301655762103</v>
      </c>
      <c r="V142" s="17">
        <v>9.6617027877242689E-2</v>
      </c>
      <c r="W142" s="15">
        <v>53.159864084641491</v>
      </c>
      <c r="X142" s="16">
        <v>1.3621820326711473</v>
      </c>
      <c r="Y142" s="15">
        <v>54.771886072144788</v>
      </c>
      <c r="Z142" s="16">
        <v>1.2773376314491001</v>
      </c>
      <c r="AA142" s="15">
        <v>53.207977430562046</v>
      </c>
      <c r="AB142" s="16">
        <v>1.3732351425698708</v>
      </c>
    </row>
    <row r="143" spans="1:28" s="3" customFormat="1" x14ac:dyDescent="0.25">
      <c r="A143" s="4" t="s">
        <v>46</v>
      </c>
      <c r="B143" s="10">
        <v>811.27222220524902</v>
      </c>
      <c r="C143" s="10">
        <v>436.05301313474564</v>
      </c>
      <c r="D143" s="24">
        <f t="shared" si="8"/>
        <v>0.53749284296883737</v>
      </c>
      <c r="E143" s="11">
        <v>1.130178035637351E-2</v>
      </c>
      <c r="F143" s="9">
        <v>21.045465107042251</v>
      </c>
      <c r="G143" s="17">
        <v>82.629373010074318</v>
      </c>
      <c r="H143" s="9">
        <v>0.11593690985114308</v>
      </c>
      <c r="I143" s="12">
        <v>66.700179446174232</v>
      </c>
      <c r="J143" s="9">
        <v>0.55523010678680895</v>
      </c>
      <c r="K143" s="14">
        <v>3.64266134822841</v>
      </c>
      <c r="L143" s="13">
        <v>1.0653956721608026E-2</v>
      </c>
      <c r="M143" s="12">
        <v>5.3687651231403271</v>
      </c>
      <c r="N143" s="8">
        <v>0.21380217968207327</v>
      </c>
      <c r="O143" s="12">
        <v>8.347733611225852</v>
      </c>
      <c r="P143" s="13">
        <v>8.4117819772424607E-3</v>
      </c>
      <c r="Q143" s="14">
        <v>1.9418080084655274</v>
      </c>
      <c r="R143" s="13">
        <v>8.5356936619375486E-3</v>
      </c>
      <c r="S143" s="12">
        <v>5.587629026893592</v>
      </c>
      <c r="T143" s="8">
        <v>6.8981075255574398E-2</v>
      </c>
      <c r="U143" s="12">
        <v>43.600516688737777</v>
      </c>
      <c r="V143" s="17">
        <v>0.12815511033466498</v>
      </c>
      <c r="W143" s="15">
        <v>53.999033659418195</v>
      </c>
      <c r="X143" s="16">
        <v>3.2739389866124347</v>
      </c>
      <c r="Y143" s="15">
        <v>54.791107872753237</v>
      </c>
      <c r="Z143" s="16">
        <v>3.0485499647392946</v>
      </c>
      <c r="AA143" s="15">
        <v>55.721490460018629</v>
      </c>
      <c r="AB143" s="16">
        <v>4.4450263726316495</v>
      </c>
    </row>
    <row r="144" spans="1:28" s="3" customFormat="1" x14ac:dyDescent="0.25">
      <c r="A144" s="4" t="s">
        <v>47</v>
      </c>
      <c r="B144" s="10">
        <v>648.505119267091</v>
      </c>
      <c r="C144" s="10">
        <v>119.9367267012356</v>
      </c>
      <c r="D144" s="24">
        <f t="shared" si="8"/>
        <v>0.18494337691085966</v>
      </c>
      <c r="E144" s="11">
        <v>3.4593158513734809E-4</v>
      </c>
      <c r="F144" s="9">
        <v>0.64404621997772282</v>
      </c>
      <c r="G144" s="17">
        <v>19.028274088319293</v>
      </c>
      <c r="H144" s="9">
        <v>5.707580799434854E-2</v>
      </c>
      <c r="I144" s="12">
        <v>9.8126807544289552</v>
      </c>
      <c r="J144" s="9">
        <v>0.19104650834891801</v>
      </c>
      <c r="K144" s="14">
        <v>0.231569116672286</v>
      </c>
      <c r="L144" s="13">
        <v>8.8422041766788237E-3</v>
      </c>
      <c r="M144" s="12">
        <v>3.3795370877466668</v>
      </c>
      <c r="N144" s="8">
        <v>5.2263493861344747E-2</v>
      </c>
      <c r="O144" s="12">
        <v>2.3744153208155874</v>
      </c>
      <c r="P144" s="13">
        <v>8.7852562949162216E-3</v>
      </c>
      <c r="Q144" s="14">
        <v>1.0805440267461508</v>
      </c>
      <c r="R144" s="13">
        <v>8.7537542927799313E-3</v>
      </c>
      <c r="S144" s="12">
        <v>3.3932463028693931</v>
      </c>
      <c r="T144" s="8">
        <v>5.3482005831236551E-2</v>
      </c>
      <c r="U144" s="12">
        <v>7.0287658704384164</v>
      </c>
      <c r="V144" s="17">
        <v>0.48276559006478059</v>
      </c>
      <c r="W144" s="15">
        <v>56.38607877195421</v>
      </c>
      <c r="X144" s="16">
        <v>1.9020081501889847</v>
      </c>
      <c r="Y144" s="15">
        <v>56.184769203924994</v>
      </c>
      <c r="Z144" s="16">
        <v>1.8982035372114623</v>
      </c>
      <c r="AA144" s="15">
        <v>56.488786279276262</v>
      </c>
      <c r="AB144" s="16">
        <v>1.9692732870919607</v>
      </c>
    </row>
    <row r="145" spans="1:28" s="3" customFormat="1" x14ac:dyDescent="0.25">
      <c r="A145" s="4" t="s">
        <v>48</v>
      </c>
      <c r="B145" s="10">
        <v>1462.5506144981</v>
      </c>
      <c r="C145" s="10">
        <v>480.82550182285507</v>
      </c>
      <c r="D145" s="24">
        <f t="shared" si="8"/>
        <v>0.32875819616530594</v>
      </c>
      <c r="E145" s="11">
        <v>1.8325088620295804E-3</v>
      </c>
      <c r="F145" s="9">
        <v>3.4115383099932584</v>
      </c>
      <c r="G145" s="17">
        <v>43.471838898193006</v>
      </c>
      <c r="H145" s="9">
        <v>9.503559825047074E-2</v>
      </c>
      <c r="I145" s="12">
        <v>18.608604368565206</v>
      </c>
      <c r="J145" s="9">
        <v>0.33960721663876098</v>
      </c>
      <c r="K145" s="14">
        <v>2.5003147624780699</v>
      </c>
      <c r="L145" s="13">
        <v>9.1987618025985637E-3</v>
      </c>
      <c r="M145" s="12">
        <v>2.5891269505798036</v>
      </c>
      <c r="N145" s="8">
        <v>7.4199570833791292E-2</v>
      </c>
      <c r="O145" s="12">
        <v>6.7602839513903081</v>
      </c>
      <c r="P145" s="13">
        <v>8.884942519657768E-3</v>
      </c>
      <c r="Q145" s="14">
        <v>0.8530354978018504</v>
      </c>
      <c r="R145" s="13">
        <v>8.9611409429980419E-3</v>
      </c>
      <c r="S145" s="12">
        <v>2.6150448305709992</v>
      </c>
      <c r="T145" s="8">
        <v>6.6609554722633843E-2</v>
      </c>
      <c r="U145" s="12">
        <v>11.255905837676128</v>
      </c>
      <c r="V145" s="17">
        <v>0.23232646650417399</v>
      </c>
      <c r="W145" s="15">
        <v>57.023069588229902</v>
      </c>
      <c r="X145" s="16">
        <v>1.5184282790436354</v>
      </c>
      <c r="Y145" s="15">
        <v>57.50993189267728</v>
      </c>
      <c r="Z145" s="16">
        <v>1.4972220411865227</v>
      </c>
      <c r="AA145" s="15">
        <v>57.397913665770318</v>
      </c>
      <c r="AB145" s="16">
        <v>1.649601388956575</v>
      </c>
    </row>
    <row r="146" spans="1:28" s="3" customFormat="1" x14ac:dyDescent="0.25">
      <c r="A146" s="4" t="s">
        <v>49</v>
      </c>
      <c r="B146" s="10">
        <v>863.46266128606601</v>
      </c>
      <c r="C146" s="10">
        <v>238.74161294819902</v>
      </c>
      <c r="D146" s="24">
        <f t="shared" si="8"/>
        <v>0.27649326792268053</v>
      </c>
      <c r="E146" s="11">
        <v>6.3660313347765524E-5</v>
      </c>
      <c r="F146" s="9">
        <v>0.11850593549709322</v>
      </c>
      <c r="G146" s="17">
        <v>2.5251862823295226</v>
      </c>
      <c r="H146" s="9">
        <v>9.4770320789243898E-2</v>
      </c>
      <c r="I146" s="12">
        <v>4.0830950660042236</v>
      </c>
      <c r="J146" s="9">
        <v>0.28561754576412901</v>
      </c>
      <c r="K146" s="14">
        <v>0.156631509751118</v>
      </c>
      <c r="L146" s="13">
        <v>9.0401732742917754E-3</v>
      </c>
      <c r="M146" s="12">
        <v>1.5858155212589242</v>
      </c>
      <c r="N146" s="8">
        <v>4.8131416162008535E-2</v>
      </c>
      <c r="O146" s="12">
        <v>2.0998563730115407</v>
      </c>
      <c r="P146" s="13">
        <v>9.029460132382372E-3</v>
      </c>
      <c r="Q146" s="14">
        <v>0.50814456128107099</v>
      </c>
      <c r="R146" s="13">
        <v>9.0149047904483203E-3</v>
      </c>
      <c r="S146" s="12">
        <v>1.5919970283915659</v>
      </c>
      <c r="T146" s="8">
        <v>5.7069335197694339E-2</v>
      </c>
      <c r="U146" s="12">
        <v>3.6434189940957622</v>
      </c>
      <c r="V146" s="17">
        <v>0.43695139948807171</v>
      </c>
      <c r="W146" s="15">
        <v>57.946419348359534</v>
      </c>
      <c r="X146" s="16">
        <v>0.91909291286984673</v>
      </c>
      <c r="Y146" s="15">
        <v>57.85342856549898</v>
      </c>
      <c r="Z146" s="16">
        <v>0.91690432455443904</v>
      </c>
      <c r="AA146" s="15">
        <v>57.831121965227112</v>
      </c>
      <c r="AB146" s="16">
        <v>0.96116868077412965</v>
      </c>
    </row>
    <row r="147" spans="1:28" s="3" customFormat="1" x14ac:dyDescent="0.25">
      <c r="A147" s="4" t="s">
        <v>50</v>
      </c>
      <c r="B147" s="10">
        <v>435.04352550358999</v>
      </c>
      <c r="C147" s="10">
        <v>98.749846910016657</v>
      </c>
      <c r="D147" s="24">
        <f t="shared" si="8"/>
        <v>0.22698843017076867</v>
      </c>
      <c r="E147" s="11">
        <v>1.5326621605955574E-5</v>
      </c>
      <c r="F147" s="9">
        <v>2.8529942369750712E-2</v>
      </c>
      <c r="G147" s="17">
        <v>0.71022963136656703</v>
      </c>
      <c r="H147" s="9">
        <v>8.2557383932327658E-2</v>
      </c>
      <c r="I147" s="12">
        <v>6.2419256282961095</v>
      </c>
      <c r="J147" s="9">
        <v>0.23447904836640401</v>
      </c>
      <c r="K147" s="14">
        <v>0.25192679544075502</v>
      </c>
      <c r="L147" s="13">
        <v>9.1063064873686678E-3</v>
      </c>
      <c r="M147" s="12">
        <v>1.4658101088218791</v>
      </c>
      <c r="N147" s="8">
        <v>4.7428010708533648E-2</v>
      </c>
      <c r="O147" s="12">
        <v>3.1356642073649752</v>
      </c>
      <c r="P147" s="13">
        <v>9.1037084633758258E-3</v>
      </c>
      <c r="Q147" s="14">
        <v>0.47200643267281417</v>
      </c>
      <c r="R147" s="13">
        <v>9.0787985322781269E-3</v>
      </c>
      <c r="S147" s="12">
        <v>1.48138665124589</v>
      </c>
      <c r="T147" s="8">
        <v>5.6365731983239895E-2</v>
      </c>
      <c r="U147" s="12">
        <v>5.2400255151950139</v>
      </c>
      <c r="V147" s="17">
        <v>0.28270599960824017</v>
      </c>
      <c r="W147" s="15">
        <v>58.420754245161788</v>
      </c>
      <c r="X147" s="16">
        <v>0.86068583156590972</v>
      </c>
      <c r="Y147" s="15">
        <v>58.261621230625728</v>
      </c>
      <c r="Z147" s="16">
        <v>0.85919141661739895</v>
      </c>
      <c r="AA147" s="15">
        <v>58.187425461664169</v>
      </c>
      <c r="AB147" s="16">
        <v>0.88986253508681279</v>
      </c>
    </row>
    <row r="148" spans="1:28" s="3" customFormat="1" x14ac:dyDescent="0.25">
      <c r="A148" s="4" t="s">
        <v>51</v>
      </c>
      <c r="B148" s="10">
        <v>751.73582720141201</v>
      </c>
      <c r="C148" s="10">
        <v>348.84124250537951</v>
      </c>
      <c r="D148" s="24">
        <f t="shared" si="8"/>
        <v>0.46404764796704939</v>
      </c>
      <c r="E148" s="11">
        <v>1.6215819243434805E-4</v>
      </c>
      <c r="F148" s="9">
        <v>0.3018454611797603</v>
      </c>
      <c r="G148" s="17">
        <v>4.0596709913146345</v>
      </c>
      <c r="H148" s="9">
        <v>0.14805972811036039</v>
      </c>
      <c r="I148" s="12">
        <v>3.2674345398701301</v>
      </c>
      <c r="J148" s="9">
        <v>0.47936122034996198</v>
      </c>
      <c r="K148" s="14">
        <v>0.46701383652387901</v>
      </c>
      <c r="L148" s="13">
        <v>9.1696885861372833E-3</v>
      </c>
      <c r="M148" s="12">
        <v>2.2966356471003779</v>
      </c>
      <c r="N148" s="8">
        <v>4.9598189313352657E-2</v>
      </c>
      <c r="O148" s="12">
        <v>2.2119974376623284</v>
      </c>
      <c r="P148" s="13">
        <v>9.1420102973356343E-3</v>
      </c>
      <c r="Q148" s="14">
        <v>0.73489172878339348</v>
      </c>
      <c r="R148" s="13">
        <v>9.1696885861372833E-3</v>
      </c>
      <c r="S148" s="12">
        <v>2.2966356471003779</v>
      </c>
      <c r="T148" s="8">
        <v>6.2707817166629432E-2</v>
      </c>
      <c r="U148" s="12">
        <v>3.1886467285914377</v>
      </c>
      <c r="V148" s="17">
        <v>0.72025402704767505</v>
      </c>
      <c r="W148" s="15">
        <v>58.665431573966742</v>
      </c>
      <c r="X148" s="16">
        <v>1.3456340765185117</v>
      </c>
      <c r="Y148" s="15">
        <v>58.84223847012337</v>
      </c>
      <c r="Z148" s="16">
        <v>1.3452428612917988</v>
      </c>
      <c r="AA148" s="15">
        <v>58.798015026222018</v>
      </c>
      <c r="AB148" s="16">
        <v>1.4590365177859559</v>
      </c>
    </row>
    <row r="149" spans="1:28" s="3" customFormat="1" x14ac:dyDescent="0.25">
      <c r="A149" s="4" t="s">
        <v>52</v>
      </c>
      <c r="B149" s="10">
        <v>1352.60681366577</v>
      </c>
      <c r="C149" s="10">
        <v>235.81086021839434</v>
      </c>
      <c r="D149" s="24">
        <f t="shared" si="8"/>
        <v>0.17433806915352665</v>
      </c>
      <c r="E149" s="11">
        <v>1.9303117601424455E-4</v>
      </c>
      <c r="F149" s="9">
        <v>0.35929459039307404</v>
      </c>
      <c r="G149" s="17">
        <v>12.569813769809056</v>
      </c>
      <c r="H149" s="9">
        <v>5.1902106468636515E-2</v>
      </c>
      <c r="I149" s="12">
        <v>7.4003411074761063</v>
      </c>
      <c r="J149" s="9">
        <v>0.180091225435593</v>
      </c>
      <c r="K149" s="14">
        <v>0.82483292754995297</v>
      </c>
      <c r="L149" s="13">
        <v>9.2744881668114839E-3</v>
      </c>
      <c r="M149" s="12">
        <v>2.5104496711060125</v>
      </c>
      <c r="N149" s="8">
        <v>5.006597486461288E-2</v>
      </c>
      <c r="O149" s="12">
        <v>1.5630668396053686</v>
      </c>
      <c r="P149" s="13">
        <v>9.2411654325414982E-3</v>
      </c>
      <c r="Q149" s="14">
        <v>0.80248201486193249</v>
      </c>
      <c r="R149" s="13">
        <v>9.2420766110105808E-3</v>
      </c>
      <c r="S149" s="12">
        <v>2.5131702390601269</v>
      </c>
      <c r="T149" s="8">
        <v>6.0271070349490974E-2</v>
      </c>
      <c r="U149" s="12">
        <v>3.5926234510784538</v>
      </c>
      <c r="V149" s="17">
        <v>0.69953622284175354</v>
      </c>
      <c r="W149" s="15">
        <v>59.298804937380361</v>
      </c>
      <c r="X149" s="16">
        <v>1.4851875276628845</v>
      </c>
      <c r="Y149" s="15">
        <v>59.304624984515783</v>
      </c>
      <c r="Z149" s="16">
        <v>1.4835914758006901</v>
      </c>
      <c r="AA149" s="15">
        <v>59.455909657512784</v>
      </c>
      <c r="AB149" s="16">
        <v>1.5305139297482093</v>
      </c>
    </row>
    <row r="150" spans="1:28" s="3" customFormat="1" x14ac:dyDescent="0.25">
      <c r="A150" s="48" t="s">
        <v>242</v>
      </c>
      <c r="B150" s="49">
        <v>1418.21821623033</v>
      </c>
      <c r="C150" s="49">
        <v>351.38806587918822</v>
      </c>
      <c r="D150" s="24">
        <f t="shared" si="8"/>
        <v>0.24776727717768926</v>
      </c>
      <c r="E150" s="50">
        <v>1.781925962940347E-5</v>
      </c>
      <c r="F150" s="51">
        <v>3.3165440645597642E-2</v>
      </c>
      <c r="G150" s="52">
        <v>0.81483493296815235</v>
      </c>
      <c r="H150" s="51">
        <v>8.3571243697155184E-2</v>
      </c>
      <c r="I150" s="53">
        <v>4.3920851684571156</v>
      </c>
      <c r="J150" s="51">
        <v>0.25594359732455302</v>
      </c>
      <c r="K150" s="54">
        <v>0.20189880539133701</v>
      </c>
      <c r="L150" s="55">
        <v>9.3635395609480768E-3</v>
      </c>
      <c r="M150" s="53">
        <v>1.0788144438476062</v>
      </c>
      <c r="N150" s="56">
        <v>4.74972433117525E-2</v>
      </c>
      <c r="O150" s="53">
        <v>2.2165069271634872</v>
      </c>
      <c r="P150" s="55">
        <v>9.3604341017925474E-3</v>
      </c>
      <c r="Q150" s="54">
        <v>0.34719406800291736</v>
      </c>
      <c r="R150" s="55">
        <v>9.3352550733842715E-3</v>
      </c>
      <c r="S150" s="53">
        <v>1.0894004532855759</v>
      </c>
      <c r="T150" s="56">
        <v>5.8046966157539293E-2</v>
      </c>
      <c r="U150" s="53">
        <v>3.7138223240447776</v>
      </c>
      <c r="V150" s="52">
        <v>0.29333671840797543</v>
      </c>
      <c r="W150" s="57">
        <v>60.060575107396588</v>
      </c>
      <c r="X150" s="58">
        <v>0.65078301086184986</v>
      </c>
      <c r="Y150" s="57">
        <v>59.899763899742105</v>
      </c>
      <c r="Z150" s="58">
        <v>0.64952594450515844</v>
      </c>
      <c r="AA150" s="57">
        <v>59.994427189653528</v>
      </c>
      <c r="AB150" s="58">
        <v>0.67532413979016093</v>
      </c>
    </row>
    <row r="151" spans="1:28" s="3" customFormat="1" x14ac:dyDescent="0.25">
      <c r="A151" s="48" t="s">
        <v>243</v>
      </c>
      <c r="B151" s="49">
        <v>1251.7984974301601</v>
      </c>
      <c r="C151" s="49">
        <v>336.34796040835084</v>
      </c>
      <c r="D151" s="24">
        <f t="shared" si="8"/>
        <v>0.26869177515298642</v>
      </c>
      <c r="E151" s="50">
        <v>-4.3039669050238645E-5</v>
      </c>
      <c r="F151" s="51">
        <v>-8.0095371722219769E-2</v>
      </c>
      <c r="G151" s="52">
        <v>-1.9066007865944676</v>
      </c>
      <c r="H151" s="51">
        <v>8.8527149178921224E-2</v>
      </c>
      <c r="I151" s="53">
        <v>5.9149275438805802</v>
      </c>
      <c r="J151" s="51">
        <v>0.27755860373303498</v>
      </c>
      <c r="K151" s="54">
        <v>0.178167210851432</v>
      </c>
      <c r="L151" s="55">
        <v>9.606243020655254E-3</v>
      </c>
      <c r="M151" s="53">
        <v>1.3715017202703463</v>
      </c>
      <c r="N151" s="56">
        <v>4.6631909867279858E-2</v>
      </c>
      <c r="O151" s="53">
        <v>3.8066326413101121</v>
      </c>
      <c r="P151" s="55">
        <v>9.6139371767112181E-3</v>
      </c>
      <c r="Q151" s="54">
        <v>0.44389155987796047</v>
      </c>
      <c r="R151" s="55">
        <v>9.6062430207318021E-3</v>
      </c>
      <c r="S151" s="53">
        <v>1.3715017202703488</v>
      </c>
      <c r="T151" s="56">
        <v>6.1764374414746345E-2</v>
      </c>
      <c r="U151" s="53">
        <v>4.0461672024813566</v>
      </c>
      <c r="V151" s="52">
        <v>0.33896318457360342</v>
      </c>
      <c r="W151" s="57">
        <v>61.679402814374832</v>
      </c>
      <c r="X151" s="58">
        <v>0.85435236760361755</v>
      </c>
      <c r="Y151" s="57">
        <v>61.630275218769079</v>
      </c>
      <c r="Z151" s="58">
        <v>0.8412326187034298</v>
      </c>
      <c r="AA151" s="57">
        <v>61.670371934074275</v>
      </c>
      <c r="AB151" s="58">
        <v>0.88215014590925067</v>
      </c>
    </row>
    <row r="152" spans="1:28" s="3" customFormat="1" x14ac:dyDescent="0.25">
      <c r="A152" s="48" t="s">
        <v>244</v>
      </c>
      <c r="B152" s="49">
        <v>984.37256286081902</v>
      </c>
      <c r="C152" s="49">
        <v>334.48754067058127</v>
      </c>
      <c r="D152" s="24">
        <f t="shared" si="8"/>
        <v>0.33979770799226822</v>
      </c>
      <c r="E152" s="50">
        <v>-1.0444111963619947E-5</v>
      </c>
      <c r="F152" s="51">
        <v>-1.9435955338022042E-2</v>
      </c>
      <c r="G152" s="52">
        <v>-0.35825702434587675</v>
      </c>
      <c r="H152" s="51">
        <v>0.11265639382698511</v>
      </c>
      <c r="I152" s="53">
        <v>4.1689648395845458</v>
      </c>
      <c r="J152" s="51">
        <v>0.351011032356013</v>
      </c>
      <c r="K152" s="54">
        <v>0.61752500113629305</v>
      </c>
      <c r="L152" s="55">
        <v>9.6302111326275249E-3</v>
      </c>
      <c r="M152" s="53">
        <v>1.7707081660952264</v>
      </c>
      <c r="N152" s="56">
        <v>4.7114861390347026E-2</v>
      </c>
      <c r="O152" s="53">
        <v>2.5700107804916872</v>
      </c>
      <c r="P152" s="55">
        <v>9.6320828561620164E-3</v>
      </c>
      <c r="Q152" s="54">
        <v>0.56771567887674712</v>
      </c>
      <c r="R152" s="55">
        <v>9.6004403317737578E-3</v>
      </c>
      <c r="S152" s="53">
        <v>1.7797373012759867</v>
      </c>
      <c r="T152" s="56">
        <v>5.9113133390044176E-2</v>
      </c>
      <c r="U152" s="53">
        <v>4.5524413244149322</v>
      </c>
      <c r="V152" s="52">
        <v>0.39094129379135134</v>
      </c>
      <c r="W152" s="57">
        <v>61.79526246119211</v>
      </c>
      <c r="X152" s="58">
        <v>1.0947177321489665</v>
      </c>
      <c r="Y152" s="57">
        <v>61.593224493153173</v>
      </c>
      <c r="Z152" s="58">
        <v>1.0909773389035906</v>
      </c>
      <c r="AA152" s="57">
        <v>61.761628362216442</v>
      </c>
      <c r="AB152" s="58">
        <v>1.1563123026640465</v>
      </c>
    </row>
    <row r="153" spans="1:28" s="3" customFormat="1" x14ac:dyDescent="0.25">
      <c r="A153" s="48" t="s">
        <v>245</v>
      </c>
      <c r="B153" s="49">
        <v>1520.2903788245601</v>
      </c>
      <c r="C153" s="49">
        <v>375.48047127173902</v>
      </c>
      <c r="D153" s="24">
        <f t="shared" si="8"/>
        <v>0.24697944320482282</v>
      </c>
      <c r="E153" s="50">
        <v>4.4483406063781159E-5</v>
      </c>
      <c r="F153" s="51">
        <v>8.2779233228948187E-2</v>
      </c>
      <c r="G153" s="52">
        <v>2.0050310136995946</v>
      </c>
      <c r="H153" s="51">
        <v>8.3800060907439286E-2</v>
      </c>
      <c r="I153" s="53">
        <v>4.0812001433533585</v>
      </c>
      <c r="J153" s="51">
        <v>0.25512976483058197</v>
      </c>
      <c r="K153" s="54">
        <v>0.65981376139380998</v>
      </c>
      <c r="L153" s="55">
        <v>9.6885293159066528E-3</v>
      </c>
      <c r="M153" s="53">
        <v>1.0672531256659987</v>
      </c>
      <c r="N153" s="56">
        <v>4.7930947390573041E-2</v>
      </c>
      <c r="O153" s="53">
        <v>2.0260306124474199</v>
      </c>
      <c r="P153" s="55">
        <v>9.680509225627798E-3</v>
      </c>
      <c r="Q153" s="54">
        <v>0.34315739076758101</v>
      </c>
      <c r="R153" s="55">
        <v>9.6885293159699667E-3</v>
      </c>
      <c r="S153" s="53">
        <v>1.0672531256660007</v>
      </c>
      <c r="T153" s="56">
        <v>6.4028768033377259E-2</v>
      </c>
      <c r="U153" s="53">
        <v>2.2899408891670592</v>
      </c>
      <c r="V153" s="52">
        <v>0.46606143010713358</v>
      </c>
      <c r="W153" s="57">
        <v>62.104453258293489</v>
      </c>
      <c r="X153" s="58">
        <v>0.66500021315055224</v>
      </c>
      <c r="Y153" s="57">
        <v>62.155658187295309</v>
      </c>
      <c r="Z153" s="58">
        <v>0.66017044279735981</v>
      </c>
      <c r="AA153" s="57">
        <v>62.020654346758704</v>
      </c>
      <c r="AB153" s="58">
        <v>0.69075413694921106</v>
      </c>
    </row>
    <row r="154" spans="1:28" s="3" customFormat="1" x14ac:dyDescent="0.25">
      <c r="A154" s="48" t="s">
        <v>246</v>
      </c>
      <c r="B154" s="49">
        <v>1167.58579863051</v>
      </c>
      <c r="C154" s="49">
        <v>303.889100117167</v>
      </c>
      <c r="D154" s="24">
        <f t="shared" si="8"/>
        <v>0.26027132265021208</v>
      </c>
      <c r="E154" s="50">
        <v>-8.7120464236478217E-7</v>
      </c>
      <c r="F154" s="51">
        <v>-1.6211535078504899E-3</v>
      </c>
      <c r="G154" s="52">
        <v>-3.6927949665254825E-2</v>
      </c>
      <c r="H154" s="51">
        <v>9.0888936645419971E-2</v>
      </c>
      <c r="I154" s="53">
        <v>4.3790808973740996</v>
      </c>
      <c r="J154" s="51">
        <v>0.26886027629766901</v>
      </c>
      <c r="K154" s="54">
        <v>0.34497350816798</v>
      </c>
      <c r="L154" s="55">
        <v>9.7657229410839826E-3</v>
      </c>
      <c r="M154" s="53">
        <v>1.2524763381320863</v>
      </c>
      <c r="N154" s="56">
        <v>4.7272975546561569E-2</v>
      </c>
      <c r="O154" s="53">
        <v>2.3574709027858405</v>
      </c>
      <c r="P154" s="55">
        <v>9.7658812584440202E-3</v>
      </c>
      <c r="Q154" s="54">
        <v>0.40259932533648968</v>
      </c>
      <c r="R154" s="55">
        <v>9.7488249077651249E-3</v>
      </c>
      <c r="S154" s="53">
        <v>1.2584595036124253</v>
      </c>
      <c r="T154" s="56">
        <v>6.1696518229523968E-2</v>
      </c>
      <c r="U154" s="53">
        <v>3.4630880198883083</v>
      </c>
      <c r="V154" s="52">
        <v>0.36339229508033505</v>
      </c>
      <c r="W154" s="57">
        <v>62.649497173322587</v>
      </c>
      <c r="X154" s="58">
        <v>0.78700589793712095</v>
      </c>
      <c r="Y154" s="57">
        <v>62.540607348872413</v>
      </c>
      <c r="Z154" s="58">
        <v>0.78324271514142629</v>
      </c>
      <c r="AA154" s="57">
        <v>62.479120222594482</v>
      </c>
      <c r="AB154" s="58">
        <v>0.81882155151381675</v>
      </c>
    </row>
    <row r="155" spans="1:28" s="3" customFormat="1" x14ac:dyDescent="0.25">
      <c r="A155" s="4" t="s">
        <v>53</v>
      </c>
      <c r="B155" s="10">
        <v>672.15118063350997</v>
      </c>
      <c r="C155" s="10">
        <v>153.33065283414965</v>
      </c>
      <c r="D155" s="24">
        <f t="shared" si="8"/>
        <v>0.22811929406957793</v>
      </c>
      <c r="E155" s="11">
        <v>3.3383465487974503E-4</v>
      </c>
      <c r="F155" s="9">
        <v>0.62119859963078772</v>
      </c>
      <c r="G155" s="17">
        <v>16.487128710751008</v>
      </c>
      <c r="H155" s="9">
        <v>6.552936215078875E-2</v>
      </c>
      <c r="I155" s="12">
        <v>35.57231965501196</v>
      </c>
      <c r="J155" s="9">
        <v>0.23564723077387401</v>
      </c>
      <c r="K155" s="14">
        <v>2.54261899593121</v>
      </c>
      <c r="L155" s="13">
        <v>9.8486581573657157E-3</v>
      </c>
      <c r="M155" s="12">
        <v>18.034521550851625</v>
      </c>
      <c r="N155" s="8">
        <v>5.2211130948307378E-2</v>
      </c>
      <c r="O155" s="12">
        <v>6.5147544769741463</v>
      </c>
      <c r="P155" s="13">
        <v>9.7874784308098484E-3</v>
      </c>
      <c r="Q155" s="14">
        <v>5.762534000897749</v>
      </c>
      <c r="R155" s="13">
        <v>9.8735085746347664E-3</v>
      </c>
      <c r="S155" s="12">
        <v>18.035399746383529</v>
      </c>
      <c r="T155" s="8">
        <v>7.3776412454979887E-2</v>
      </c>
      <c r="U155" s="12">
        <v>19.264660825789072</v>
      </c>
      <c r="V155" s="17">
        <v>0.9361908787015879</v>
      </c>
      <c r="W155" s="15">
        <v>62.787373518673093</v>
      </c>
      <c r="X155" s="16">
        <v>11.289339534795017</v>
      </c>
      <c r="Y155" s="15">
        <v>63.336560677455687</v>
      </c>
      <c r="Z155" s="16">
        <v>11.367069258176022</v>
      </c>
      <c r="AA155" s="15">
        <v>63.081096274037847</v>
      </c>
      <c r="AB155" s="16">
        <v>11.77157466286603</v>
      </c>
    </row>
    <row r="156" spans="1:28" s="3" customFormat="1" x14ac:dyDescent="0.25">
      <c r="A156" s="4"/>
      <c r="B156" s="10"/>
      <c r="C156" s="10"/>
      <c r="E156" s="11"/>
      <c r="F156" s="9"/>
      <c r="G156" s="17"/>
      <c r="H156" s="9"/>
      <c r="I156" s="12"/>
      <c r="J156" s="9"/>
      <c r="K156" s="14"/>
      <c r="L156" s="13"/>
      <c r="M156" s="12"/>
      <c r="N156" s="8"/>
      <c r="O156" s="12"/>
      <c r="P156" s="13"/>
      <c r="Q156" s="14"/>
      <c r="R156" s="13"/>
      <c r="S156" s="12"/>
      <c r="T156" s="8"/>
      <c r="U156" s="12"/>
      <c r="V156" s="9"/>
      <c r="W156" s="15"/>
      <c r="X156" s="16"/>
      <c r="Y156" s="15"/>
      <c r="Z156" s="16"/>
      <c r="AA156" s="15"/>
      <c r="AB156" s="16"/>
    </row>
    <row r="157" spans="1:28" s="3" customFormat="1" x14ac:dyDescent="0.25">
      <c r="A157" s="90" t="s">
        <v>76</v>
      </c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0"/>
      <c r="Y157" s="90"/>
      <c r="Z157" s="90"/>
      <c r="AA157" s="90"/>
      <c r="AB157" s="90"/>
    </row>
    <row r="158" spans="1:28" s="3" customFormat="1" x14ac:dyDescent="0.25">
      <c r="A158" s="4" t="s">
        <v>77</v>
      </c>
      <c r="B158" s="10">
        <v>524.78734740699201</v>
      </c>
      <c r="C158" s="10">
        <v>118.50853084952134</v>
      </c>
      <c r="D158" s="24">
        <f>C158/B158</f>
        <v>0.2258220047321636</v>
      </c>
      <c r="E158" s="11">
        <v>-1.0203515680508729E-5</v>
      </c>
      <c r="F158" s="9">
        <v>-1.8982818158231961E-2</v>
      </c>
      <c r="G158" s="17">
        <v>-0.47702502739681313</v>
      </c>
      <c r="H158" s="9">
        <v>8.274311501474052E-2</v>
      </c>
      <c r="I158" s="10">
        <v>8.5818489347637144</v>
      </c>
      <c r="J158" s="9">
        <v>0.23327413088832499</v>
      </c>
      <c r="K158" s="14">
        <v>0.30858930717739402</v>
      </c>
      <c r="L158" s="13">
        <v>1.0173494998361492E-2</v>
      </c>
      <c r="M158" s="12">
        <v>3.1791931188123868</v>
      </c>
      <c r="N158" s="8">
        <v>4.7187306381986573E-2</v>
      </c>
      <c r="O158" s="12">
        <v>4.092437461060749</v>
      </c>
      <c r="P158" s="13">
        <v>1.017542621441736E-2</v>
      </c>
      <c r="Q158" s="12">
        <v>1.0185920079112156</v>
      </c>
      <c r="R158" s="13">
        <v>1.0002904918920599E-2</v>
      </c>
      <c r="S158" s="12">
        <v>3.2359007824921315</v>
      </c>
      <c r="T158" s="8">
        <v>4.6435852709956427E-2</v>
      </c>
      <c r="U158" s="12">
        <v>15.908771513901577</v>
      </c>
      <c r="V158" s="17">
        <v>0.20340356134127022</v>
      </c>
      <c r="W158" s="15">
        <v>65.263530005670106</v>
      </c>
      <c r="X158" s="16">
        <v>2.0738162408305278</v>
      </c>
      <c r="Y158" s="15">
        <v>64.162494803410212</v>
      </c>
      <c r="Z158" s="16">
        <v>2.0659362703640953</v>
      </c>
      <c r="AA158" s="15">
        <v>64.983748607784136</v>
      </c>
      <c r="AB158" s="16">
        <v>2.1453944656613801</v>
      </c>
    </row>
    <row r="159" spans="1:28" s="3" customFormat="1" x14ac:dyDescent="0.25">
      <c r="A159" s="4" t="s">
        <v>78</v>
      </c>
      <c r="B159" s="10">
        <v>528.72860615643003</v>
      </c>
      <c r="C159" s="10">
        <v>111.98231101090431</v>
      </c>
      <c r="D159" s="24">
        <f t="shared" ref="D159:D177" si="9">C159/B159</f>
        <v>0.21179544610789064</v>
      </c>
      <c r="E159" s="11">
        <v>8.041319634335772E-4</v>
      </c>
      <c r="F159" s="9">
        <v>1.4959456810192326</v>
      </c>
      <c r="G159" s="17">
        <v>35.118508507499918</v>
      </c>
      <c r="H159" s="9">
        <v>5.8074290548378829E-2</v>
      </c>
      <c r="I159" s="10">
        <v>15.340295482375838</v>
      </c>
      <c r="J159" s="9">
        <v>0.21878469582945101</v>
      </c>
      <c r="K159" s="14">
        <v>0.67002736138378105</v>
      </c>
      <c r="L159" s="13">
        <v>1.0429755322877907E-2</v>
      </c>
      <c r="M159" s="12">
        <v>3.2962159321007087</v>
      </c>
      <c r="N159" s="8">
        <v>5.9206659637991564E-2</v>
      </c>
      <c r="O159" s="12">
        <v>4.2512242216357317</v>
      </c>
      <c r="P159" s="13">
        <v>1.02737318485846E-2</v>
      </c>
      <c r="Q159" s="12">
        <v>1.0580402389995194</v>
      </c>
      <c r="R159" s="13">
        <v>1.0374285593745773E-2</v>
      </c>
      <c r="S159" s="12">
        <v>3.3178325128649235</v>
      </c>
      <c r="T159" s="8">
        <v>7.8718555781092409E-2</v>
      </c>
      <c r="U159" s="12">
        <v>7.8251977735926959</v>
      </c>
      <c r="V159" s="17">
        <v>0.42399343874239798</v>
      </c>
      <c r="W159" s="15">
        <v>65.890834911856814</v>
      </c>
      <c r="X159" s="16">
        <v>2.1747310097980908</v>
      </c>
      <c r="Y159" s="15">
        <v>66.532422248010747</v>
      </c>
      <c r="Z159" s="16">
        <v>2.196082134759632</v>
      </c>
      <c r="AA159" s="15">
        <v>66.266406451067624</v>
      </c>
      <c r="AB159" s="16">
        <v>2.2767709596122998</v>
      </c>
    </row>
    <row r="160" spans="1:28" s="3" customFormat="1" x14ac:dyDescent="0.25">
      <c r="A160" s="4" t="s">
        <v>79</v>
      </c>
      <c r="B160" s="10">
        <v>397.53435702214699</v>
      </c>
      <c r="C160" s="10">
        <v>82.582586771225635</v>
      </c>
      <c r="D160" s="24">
        <f t="shared" si="9"/>
        <v>0.2077369799929642</v>
      </c>
      <c r="E160" s="11">
        <v>-1.2149675972583166E-5</v>
      </c>
      <c r="F160" s="9">
        <v>-2.2601348956656012E-2</v>
      </c>
      <c r="G160" s="17">
        <v>-0.62078428660745177</v>
      </c>
      <c r="H160" s="9">
        <v>7.5810362188854535E-2</v>
      </c>
      <c r="I160" s="10">
        <v>18.799520665420541</v>
      </c>
      <c r="J160" s="9">
        <v>0.21459230033273199</v>
      </c>
      <c r="K160" s="14">
        <v>0.50168781780759797</v>
      </c>
      <c r="L160" s="13">
        <v>1.0354219574418877E-2</v>
      </c>
      <c r="M160" s="12">
        <v>2.1873052938667925</v>
      </c>
      <c r="N160" s="8">
        <v>4.7181604012911306E-2</v>
      </c>
      <c r="O160" s="12">
        <v>10.913237854969061</v>
      </c>
      <c r="P160" s="13">
        <v>1.0356559767716655E-2</v>
      </c>
      <c r="Q160" s="12">
        <v>0.72892583132225564</v>
      </c>
      <c r="R160" s="13">
        <v>1.0354219574676984E-2</v>
      </c>
      <c r="S160" s="12">
        <v>2.1873052938668067</v>
      </c>
      <c r="T160" s="8">
        <v>6.7358335506922939E-2</v>
      </c>
      <c r="U160" s="12">
        <v>11.130276942736762</v>
      </c>
      <c r="V160" s="17">
        <v>0.19651849681010564</v>
      </c>
      <c r="W160" s="15">
        <v>66.41932651676062</v>
      </c>
      <c r="X160" s="16">
        <v>1.5102136395466617</v>
      </c>
      <c r="Y160" s="15">
        <v>66.404395281917132</v>
      </c>
      <c r="Z160" s="16">
        <v>1.4450115569546675</v>
      </c>
      <c r="AA160" s="15">
        <v>66.168174421379362</v>
      </c>
      <c r="AB160" s="16">
        <v>1.5054853886847535</v>
      </c>
    </row>
    <row r="161" spans="1:28" s="3" customFormat="1" x14ac:dyDescent="0.25">
      <c r="A161" s="4" t="s">
        <v>80</v>
      </c>
      <c r="B161" s="10">
        <v>480.65839794232699</v>
      </c>
      <c r="C161" s="10">
        <v>101.49996865355448</v>
      </c>
      <c r="D161" s="24">
        <f t="shared" si="9"/>
        <v>0.21116861598189157</v>
      </c>
      <c r="E161" s="11">
        <v>2.0461100830248828E-4</v>
      </c>
      <c r="F161" s="9">
        <v>0.38062706514688333</v>
      </c>
      <c r="G161" s="17">
        <v>10.834714656782371</v>
      </c>
      <c r="H161" s="9">
        <v>6.5084734502221825E-2</v>
      </c>
      <c r="I161" s="10">
        <v>11.539058720601874</v>
      </c>
      <c r="J161" s="9">
        <v>0.21813718030929399</v>
      </c>
      <c r="K161" s="14">
        <v>0.943572412610025</v>
      </c>
      <c r="L161" s="13">
        <v>1.0391690601442027E-2</v>
      </c>
      <c r="M161" s="12">
        <v>1.9190811547388358</v>
      </c>
      <c r="N161" s="8">
        <v>5.03770052160155E-2</v>
      </c>
      <c r="O161" s="12">
        <v>4.6574404601575212</v>
      </c>
      <c r="P161" s="13">
        <v>1.0352137014486784E-2</v>
      </c>
      <c r="Q161" s="12">
        <v>0.62038742038122685</v>
      </c>
      <c r="R161" s="13">
        <v>1.0362072058331725E-2</v>
      </c>
      <c r="S161" s="12">
        <v>1.9402535138513282</v>
      </c>
      <c r="T161" s="8">
        <v>6.8750283494188741E-2</v>
      </c>
      <c r="U161" s="12">
        <v>7.0569514312440269</v>
      </c>
      <c r="V161" s="17">
        <v>0.27494216628174989</v>
      </c>
      <c r="W161" s="15">
        <v>66.39110780399885</v>
      </c>
      <c r="X161" s="16">
        <v>1.28479674356759</v>
      </c>
      <c r="Y161" s="15">
        <v>66.454496686261692</v>
      </c>
      <c r="Z161" s="16">
        <v>1.2827625056867822</v>
      </c>
      <c r="AA161" s="15">
        <v>66.531195653244396</v>
      </c>
      <c r="AB161" s="16">
        <v>1.3237618164707776</v>
      </c>
    </row>
    <row r="162" spans="1:28" s="3" customFormat="1" x14ac:dyDescent="0.25">
      <c r="A162" s="4" t="s">
        <v>81</v>
      </c>
      <c r="B162" s="10">
        <v>373.10242404322901</v>
      </c>
      <c r="C162" s="10">
        <v>77.425538593461766</v>
      </c>
      <c r="D162" s="24">
        <f t="shared" si="9"/>
        <v>0.20751818697508909</v>
      </c>
      <c r="E162" s="11">
        <v>6.0151506538621453E-5</v>
      </c>
      <c r="F162" s="9">
        <v>0.11189517860489859</v>
      </c>
      <c r="G162" s="17">
        <v>3.4035947780868407</v>
      </c>
      <c r="H162" s="9">
        <v>6.5806397126406332E-2</v>
      </c>
      <c r="I162" s="10">
        <v>13.482526081446897</v>
      </c>
      <c r="J162" s="9">
        <v>0.21436628714526701</v>
      </c>
      <c r="K162" s="14">
        <v>1.07304570368673</v>
      </c>
      <c r="L162" s="13">
        <v>1.0389295007016448E-2</v>
      </c>
      <c r="M162" s="12">
        <v>2.6234676592502026</v>
      </c>
      <c r="N162" s="8">
        <v>4.8250303180386228E-2</v>
      </c>
      <c r="O162" s="12">
        <v>5.6640557294167451</v>
      </c>
      <c r="P162" s="13">
        <v>1.0377669886812546E-2</v>
      </c>
      <c r="Q162" s="12">
        <v>0.84533618840860647</v>
      </c>
      <c r="R162" s="13">
        <v>1.0098154370495762E-2</v>
      </c>
      <c r="S162" s="12">
        <v>2.8410091382614726</v>
      </c>
      <c r="T162" s="8">
        <v>3.5399158711343727E-2</v>
      </c>
      <c r="U162" s="12">
        <v>36.749617991611615</v>
      </c>
      <c r="V162" s="17">
        <v>7.7307174700699061E-2</v>
      </c>
      <c r="W162" s="15">
        <v>66.554014759414656</v>
      </c>
      <c r="X162" s="16">
        <v>1.7549298889802878</v>
      </c>
      <c r="Y162" s="15">
        <v>64.770402425757837</v>
      </c>
      <c r="Z162" s="16">
        <v>1.8309195587726204</v>
      </c>
      <c r="AA162" s="15">
        <v>66.630837696409699</v>
      </c>
      <c r="AB162" s="16">
        <v>1.8054467739775872</v>
      </c>
    </row>
    <row r="163" spans="1:28" s="3" customFormat="1" x14ac:dyDescent="0.25">
      <c r="A163" s="4" t="s">
        <v>82</v>
      </c>
      <c r="B163" s="10">
        <v>478.02062587299798</v>
      </c>
      <c r="C163" s="10">
        <v>102.04851945116921</v>
      </c>
      <c r="D163" s="24">
        <f t="shared" si="9"/>
        <v>0.21348141466657505</v>
      </c>
      <c r="E163" s="11">
        <v>2.2658535300370151E-4</v>
      </c>
      <c r="F163" s="9">
        <v>0.42148635821163133</v>
      </c>
      <c r="G163" s="17">
        <v>11.831122359382892</v>
      </c>
      <c r="H163" s="9">
        <v>6.5292034656906875E-2</v>
      </c>
      <c r="I163" s="10">
        <v>14.051817227925707</v>
      </c>
      <c r="J163" s="9">
        <v>0.220526301350572</v>
      </c>
      <c r="K163" s="14">
        <v>0.44992335792393501</v>
      </c>
      <c r="L163" s="13">
        <v>1.0479777199667065E-2</v>
      </c>
      <c r="M163" s="12">
        <v>2.0940405485024849</v>
      </c>
      <c r="N163" s="8">
        <v>5.0711551500836331E-2</v>
      </c>
      <c r="O163" s="12">
        <v>5.7126400830164537</v>
      </c>
      <c r="P163" s="13">
        <v>1.0435606368399464E-2</v>
      </c>
      <c r="Q163" s="12">
        <v>0.67918273130485851</v>
      </c>
      <c r="R163" s="13">
        <v>1.0522375629376867E-2</v>
      </c>
      <c r="S163" s="12">
        <v>2.1328206880723308</v>
      </c>
      <c r="T163" s="8">
        <v>7.8209388884682582E-2</v>
      </c>
      <c r="U163" s="12">
        <v>8.249334801102675</v>
      </c>
      <c r="V163" s="17">
        <v>0.25854456625851097</v>
      </c>
      <c r="W163" s="15">
        <v>66.923650649137244</v>
      </c>
      <c r="X163" s="16">
        <v>1.4177833754495819</v>
      </c>
      <c r="Y163" s="15">
        <v>67.477200599073939</v>
      </c>
      <c r="Z163" s="16">
        <v>1.4316617337407698</v>
      </c>
      <c r="AA163" s="15">
        <v>67.083215564870812</v>
      </c>
      <c r="AB163" s="16">
        <v>1.4589020921065583</v>
      </c>
    </row>
    <row r="164" spans="1:28" s="3" customFormat="1" x14ac:dyDescent="0.25">
      <c r="A164" s="4" t="s">
        <v>83</v>
      </c>
      <c r="B164" s="10">
        <v>439.298334395616</v>
      </c>
      <c r="C164" s="10">
        <v>94.37335716650658</v>
      </c>
      <c r="D164" s="24">
        <f t="shared" si="9"/>
        <v>0.21482748687482478</v>
      </c>
      <c r="E164" s="11">
        <v>1.3324428132613222E-5</v>
      </c>
      <c r="F164" s="9">
        <v>2.4785056937464925E-2</v>
      </c>
      <c r="G164" s="17">
        <v>0.68903831881664201</v>
      </c>
      <c r="H164" s="9">
        <v>7.3962009725755923E-2</v>
      </c>
      <c r="I164" s="10">
        <v>13.057214789136491</v>
      </c>
      <c r="J164" s="9">
        <v>0.221916793941694</v>
      </c>
      <c r="K164" s="14">
        <v>0.95173606955970202</v>
      </c>
      <c r="L164" s="13">
        <v>1.0483709904732068E-2</v>
      </c>
      <c r="M164" s="12">
        <v>3.4972350925886579</v>
      </c>
      <c r="N164" s="8">
        <v>4.7573009012489766E-2</v>
      </c>
      <c r="O164" s="12">
        <v>5.9610484573227911</v>
      </c>
      <c r="P164" s="13">
        <v>1.0481111511263075E-2</v>
      </c>
      <c r="Q164" s="12">
        <v>1.1231057725784748</v>
      </c>
      <c r="R164" s="13">
        <v>1.0436562290967434E-2</v>
      </c>
      <c r="S164" s="12">
        <v>3.5262969867571492</v>
      </c>
      <c r="T164" s="8">
        <v>6.3305849943136108E-2</v>
      </c>
      <c r="U164" s="12">
        <v>11.00864551419234</v>
      </c>
      <c r="V164" s="17">
        <v>0.32032069542170732</v>
      </c>
      <c r="W164" s="15">
        <v>67.213959493404559</v>
      </c>
      <c r="X164" s="16">
        <v>2.3545829685714232</v>
      </c>
      <c r="Y164" s="15">
        <v>66.929749276150574</v>
      </c>
      <c r="Z164" s="16">
        <v>2.3479319653338351</v>
      </c>
      <c r="AA164" s="15">
        <v>67.099080836224616</v>
      </c>
      <c r="AB164" s="16">
        <v>2.4286805455721199</v>
      </c>
    </row>
    <row r="165" spans="1:28" s="3" customFormat="1" x14ac:dyDescent="0.25">
      <c r="A165" s="4" t="s">
        <v>84</v>
      </c>
      <c r="B165" s="10">
        <v>430.12891359343701</v>
      </c>
      <c r="C165" s="10">
        <v>76.980018583746954</v>
      </c>
      <c r="D165" s="24">
        <f t="shared" si="9"/>
        <v>0.17896964410188287</v>
      </c>
      <c r="E165" s="11">
        <v>-1.9458142931716679E-4</v>
      </c>
      <c r="F165" s="9">
        <v>-0.3619435925089019</v>
      </c>
      <c r="G165" s="17">
        <v>-13.228353708463489</v>
      </c>
      <c r="H165" s="9">
        <v>6.3896830347909106E-2</v>
      </c>
      <c r="I165" s="10">
        <v>16.747284771120786</v>
      </c>
      <c r="J165" s="9">
        <v>0.18487564235724499</v>
      </c>
      <c r="K165" s="14">
        <v>0.39005584585272302</v>
      </c>
      <c r="L165" s="13">
        <v>1.0451368963651222E-2</v>
      </c>
      <c r="M165" s="12">
        <v>1.8777810656526392</v>
      </c>
      <c r="N165" s="8">
        <v>4.4508697777745215E-2</v>
      </c>
      <c r="O165" s="12">
        <v>8.8138471751198662</v>
      </c>
      <c r="P165" s="13">
        <v>1.0489197023944685E-2</v>
      </c>
      <c r="Q165" s="12">
        <v>0.62024291021902633</v>
      </c>
      <c r="R165" s="13">
        <v>1.0479301538735381E-2</v>
      </c>
      <c r="S165" s="12">
        <v>1.8966069462099795</v>
      </c>
      <c r="T165" s="8">
        <v>6.7373749254132975E-2</v>
      </c>
      <c r="U165" s="12">
        <v>9.7247351488714067</v>
      </c>
      <c r="V165" s="17">
        <v>0.19502916194381789</v>
      </c>
      <c r="W165" s="15">
        <v>67.265541214720287</v>
      </c>
      <c r="X165" s="16">
        <v>1.3013273995417851</v>
      </c>
      <c r="Y165" s="15">
        <v>67.202412673886769</v>
      </c>
      <c r="Z165" s="16">
        <v>1.2679451230446213</v>
      </c>
      <c r="AA165" s="15">
        <v>67.09445922917844</v>
      </c>
      <c r="AB165" s="16">
        <v>1.2938971751277968</v>
      </c>
    </row>
    <row r="166" spans="1:28" s="3" customFormat="1" x14ac:dyDescent="0.25">
      <c r="A166" s="4" t="s">
        <v>85</v>
      </c>
      <c r="B166" s="10">
        <v>644.97799052401297</v>
      </c>
      <c r="C166" s="10">
        <v>143.28340093224119</v>
      </c>
      <c r="D166" s="24">
        <f t="shared" si="9"/>
        <v>0.22215238820138725</v>
      </c>
      <c r="E166" s="11">
        <v>-2.4182126259166087E-4</v>
      </c>
      <c r="F166" s="9">
        <v>-0.44981157012495931</v>
      </c>
      <c r="G166" s="17">
        <v>-12.799912141281887</v>
      </c>
      <c r="H166" s="9">
        <v>8.168508766133982E-2</v>
      </c>
      <c r="I166" s="10">
        <v>9.8270652712320175</v>
      </c>
      <c r="J166" s="9">
        <v>0.22948341701203301</v>
      </c>
      <c r="K166" s="14">
        <v>2.0903771481693698</v>
      </c>
      <c r="L166" s="13">
        <v>1.0456960349319552E-2</v>
      </c>
      <c r="M166" s="12">
        <v>2.7192555750952003</v>
      </c>
      <c r="N166" s="8">
        <v>4.381408765200006E-2</v>
      </c>
      <c r="O166" s="12">
        <v>5.4280135401274778</v>
      </c>
      <c r="P166" s="13">
        <v>1.0503996966854112E-2</v>
      </c>
      <c r="Q166" s="12">
        <v>0.87395680523211317</v>
      </c>
      <c r="R166" s="13">
        <v>1.0527740086894886E-2</v>
      </c>
      <c r="S166" s="12">
        <v>2.760509805540551</v>
      </c>
      <c r="T166" s="8">
        <v>7.1369215956286716E-2</v>
      </c>
      <c r="U166" s="12">
        <v>9.4441626143552675</v>
      </c>
      <c r="V166" s="17">
        <v>0.29229799594349798</v>
      </c>
      <c r="W166" s="15">
        <v>67.359956734922633</v>
      </c>
      <c r="X166" s="16">
        <v>1.8362031054754047</v>
      </c>
      <c r="Y166" s="15">
        <v>67.511421932582067</v>
      </c>
      <c r="Z166" s="16">
        <v>1.8539346185558883</v>
      </c>
      <c r="AA166" s="15">
        <v>67.066235026971768</v>
      </c>
      <c r="AB166" s="16">
        <v>1.8875438458567337</v>
      </c>
    </row>
    <row r="167" spans="1:28" s="3" customFormat="1" x14ac:dyDescent="0.25">
      <c r="A167" s="4" t="s">
        <v>86</v>
      </c>
      <c r="B167" s="10">
        <v>501.69517828952598</v>
      </c>
      <c r="C167" s="10">
        <v>126.22696999674578</v>
      </c>
      <c r="D167" s="24">
        <f t="shared" si="9"/>
        <v>0.25160092314839982</v>
      </c>
      <c r="E167" s="11">
        <v>8.9379938585429131E-5</v>
      </c>
      <c r="F167" s="9">
        <v>0.16624896075079548</v>
      </c>
      <c r="G167" s="17">
        <v>4.2842729388783969</v>
      </c>
      <c r="H167" s="9">
        <v>7.7011309448573845E-2</v>
      </c>
      <c r="I167" s="10">
        <v>18.314634393282287</v>
      </c>
      <c r="J167" s="9">
        <v>0.25990375361229701</v>
      </c>
      <c r="K167" s="14">
        <v>0.70267620710126799</v>
      </c>
      <c r="L167" s="13">
        <v>1.0597471080127211E-2</v>
      </c>
      <c r="M167" s="12">
        <v>1.9672383386083856</v>
      </c>
      <c r="N167" s="8">
        <v>4.8706883290790183E-2</v>
      </c>
      <c r="O167" s="12">
        <v>10.693570828201526</v>
      </c>
      <c r="P167" s="13">
        <v>1.0579852894590625E-2</v>
      </c>
      <c r="Q167" s="12">
        <v>0.66273298052826235</v>
      </c>
      <c r="R167" s="13">
        <v>1.052350987486466E-2</v>
      </c>
      <c r="S167" s="12">
        <v>2.0290564310618837</v>
      </c>
      <c r="T167" s="8">
        <v>6.2602872421376007E-2</v>
      </c>
      <c r="U167" s="12">
        <v>15.368341048430688</v>
      </c>
      <c r="V167" s="17">
        <v>0.132028331793761</v>
      </c>
      <c r="W167" s="15">
        <v>67.843854252207734</v>
      </c>
      <c r="X167" s="16">
        <v>1.4023672922053447</v>
      </c>
      <c r="Y167" s="15">
        <v>67.484436274672106</v>
      </c>
      <c r="Z167" s="16">
        <v>1.3621549788585319</v>
      </c>
      <c r="AA167" s="15">
        <v>68.033476137127991</v>
      </c>
      <c r="AB167" s="16">
        <v>1.3948443482018691</v>
      </c>
    </row>
    <row r="168" spans="1:28" s="3" customFormat="1" x14ac:dyDescent="0.25">
      <c r="A168" s="4" t="s">
        <v>87</v>
      </c>
      <c r="B168" s="10">
        <v>659.28381626710495</v>
      </c>
      <c r="C168" s="10">
        <v>138.85634725179304</v>
      </c>
      <c r="D168" s="24">
        <f t="shared" si="9"/>
        <v>0.21061695103939304</v>
      </c>
      <c r="E168" s="11">
        <v>2.8982132614948183E-4</v>
      </c>
      <c r="F168" s="9">
        <v>0.53907275767738561</v>
      </c>
      <c r="G168" s="17">
        <v>15.790943795064395</v>
      </c>
      <c r="H168" s="9">
        <v>5.9829194544818019E-2</v>
      </c>
      <c r="I168" s="10">
        <v>13.867971578668486</v>
      </c>
      <c r="J168" s="9">
        <v>0.21756731042369301</v>
      </c>
      <c r="K168" s="14">
        <v>1.14778897459536</v>
      </c>
      <c r="L168" s="13">
        <v>1.0645336339063637E-2</v>
      </c>
      <c r="M168" s="12">
        <v>2.9394465367638269</v>
      </c>
      <c r="N168" s="8">
        <v>5.1663145696220131E-2</v>
      </c>
      <c r="O168" s="12">
        <v>4.795360366389394</v>
      </c>
      <c r="P168" s="13">
        <v>1.0587950230896537E-2</v>
      </c>
      <c r="Q168" s="12">
        <v>0.94444074887205243</v>
      </c>
      <c r="R168" s="13">
        <v>1.0579307042864455E-2</v>
      </c>
      <c r="S168" s="12">
        <v>2.9724006121845035</v>
      </c>
      <c r="T168" s="8">
        <v>6.8182150570721092E-2</v>
      </c>
      <c r="U168" s="12">
        <v>9.6641344972694689</v>
      </c>
      <c r="V168" s="17">
        <v>0.30757028609487314</v>
      </c>
      <c r="W168" s="15">
        <v>67.895506355036432</v>
      </c>
      <c r="X168" s="16">
        <v>1.9999847751570745</v>
      </c>
      <c r="Y168" s="15">
        <v>67.840372303453805</v>
      </c>
      <c r="Z168" s="16">
        <v>2.0059142710585309</v>
      </c>
      <c r="AA168" s="15">
        <v>68.209806065912645</v>
      </c>
      <c r="AB168" s="16">
        <v>2.0705938967048354</v>
      </c>
    </row>
    <row r="169" spans="1:28" s="3" customFormat="1" x14ac:dyDescent="0.25">
      <c r="A169" s="4" t="s">
        <v>88</v>
      </c>
      <c r="B169" s="10">
        <v>348.756504433685</v>
      </c>
      <c r="C169" s="10">
        <v>74.691552535824172</v>
      </c>
      <c r="D169" s="24">
        <f t="shared" si="9"/>
        <v>0.21416533193297488</v>
      </c>
      <c r="E169" s="11">
        <v>-3.0116241837046647E-4</v>
      </c>
      <c r="F169" s="9">
        <v>-0.56016171109879831</v>
      </c>
      <c r="G169" s="17">
        <v>-18.071806412697068</v>
      </c>
      <c r="H169" s="9">
        <v>7.5335819687997477E-2</v>
      </c>
      <c r="I169" s="10">
        <v>10.624572574688854</v>
      </c>
      <c r="J169" s="9">
        <v>0.22123278788676301</v>
      </c>
      <c r="K169" s="14">
        <v>0.43598742444583599</v>
      </c>
      <c r="L169" s="13">
        <v>1.0548217758657762E-2</v>
      </c>
      <c r="M169" s="12">
        <v>1.6605316897385005</v>
      </c>
      <c r="N169" s="8">
        <v>4.2952366977176283E-2</v>
      </c>
      <c r="O169" s="12">
        <v>5.9902359984295739</v>
      </c>
      <c r="P169" s="13">
        <v>1.0607304835744902E-2</v>
      </c>
      <c r="Q169" s="12">
        <v>0.54043573605328887</v>
      </c>
      <c r="R169" s="13">
        <v>1.0630650024484298E-2</v>
      </c>
      <c r="S169" s="12">
        <v>1.7487407993553166</v>
      </c>
      <c r="T169" s="8">
        <v>7.2017333179543605E-2</v>
      </c>
      <c r="U169" s="12">
        <v>10.391604647272189</v>
      </c>
      <c r="V169" s="17">
        <v>0.16828400027847129</v>
      </c>
      <c r="W169" s="15">
        <v>68.018965777252163</v>
      </c>
      <c r="X169" s="16">
        <v>1.1465179877559821</v>
      </c>
      <c r="Y169" s="15">
        <v>68.167877245511946</v>
      </c>
      <c r="Z169" s="16">
        <v>1.1857987921656583</v>
      </c>
      <c r="AA169" s="15">
        <v>67.848799489306728</v>
      </c>
      <c r="AB169" s="16">
        <v>1.1662355595447478</v>
      </c>
    </row>
    <row r="170" spans="1:28" s="3" customFormat="1" x14ac:dyDescent="0.25">
      <c r="A170" s="4" t="s">
        <v>89</v>
      </c>
      <c r="B170" s="10">
        <v>692.16144563459898</v>
      </c>
      <c r="C170" s="10">
        <v>162.37606506158255</v>
      </c>
      <c r="D170" s="24">
        <f t="shared" si="9"/>
        <v>0.23459276168251503</v>
      </c>
      <c r="E170" s="11">
        <v>8.5965679401159729E-5</v>
      </c>
      <c r="F170" s="9">
        <v>0.15988862600507511</v>
      </c>
      <c r="G170" s="17">
        <v>4.3626879539880683</v>
      </c>
      <c r="H170" s="9">
        <v>7.2671420985464974E-2</v>
      </c>
      <c r="I170" s="10">
        <v>8.4389771593613823</v>
      </c>
      <c r="J170" s="9">
        <v>0.24233432281803799</v>
      </c>
      <c r="K170" s="14">
        <v>0.296157545618774</v>
      </c>
      <c r="L170" s="13">
        <v>1.07131374067374E-2</v>
      </c>
      <c r="M170" s="12">
        <v>1.819222577922075</v>
      </c>
      <c r="N170" s="8">
        <v>4.8671278105598792E-2</v>
      </c>
      <c r="O170" s="12">
        <v>3.8283508338823999</v>
      </c>
      <c r="P170" s="13">
        <v>1.0696008318535677E-2</v>
      </c>
      <c r="Q170" s="12">
        <v>0.58605975377976605</v>
      </c>
      <c r="R170" s="13">
        <v>1.0753823998075809E-2</v>
      </c>
      <c r="S170" s="12">
        <v>1.8387914025543035</v>
      </c>
      <c r="T170" s="8">
        <v>7.6606505926363533E-2</v>
      </c>
      <c r="U170" s="12">
        <v>5.7410392474869791</v>
      </c>
      <c r="V170" s="17">
        <v>0.32028894478629394</v>
      </c>
      <c r="W170" s="15">
        <v>68.584758536914492</v>
      </c>
      <c r="X170" s="16">
        <v>1.2535950741199455</v>
      </c>
      <c r="Y170" s="15">
        <v>68.953507551288752</v>
      </c>
      <c r="Z170" s="16">
        <v>1.261154231072527</v>
      </c>
      <c r="AA170" s="15">
        <v>68.73323503409442</v>
      </c>
      <c r="AB170" s="16">
        <v>1.2966777901610569</v>
      </c>
    </row>
    <row r="171" spans="1:28" s="3" customFormat="1" x14ac:dyDescent="0.25">
      <c r="A171" s="4" t="s">
        <v>90</v>
      </c>
      <c r="B171" s="10">
        <v>465.20839919387402</v>
      </c>
      <c r="C171" s="10">
        <v>104.66657798703584</v>
      </c>
      <c r="D171" s="24">
        <f t="shared" si="9"/>
        <v>0.22498858182355472</v>
      </c>
      <c r="E171" s="11">
        <v>-2.4616825151728774E-4</v>
      </c>
      <c r="F171" s="9">
        <v>-0.45784790957344829</v>
      </c>
      <c r="G171" s="17">
        <v>-12.733658492740815</v>
      </c>
      <c r="H171" s="9">
        <v>8.3525114219423977E-2</v>
      </c>
      <c r="I171" s="10">
        <v>13.98807095558041</v>
      </c>
      <c r="J171" s="9">
        <v>0.232413205023732</v>
      </c>
      <c r="K171" s="14">
        <v>0.35652361796202298</v>
      </c>
      <c r="L171" s="13">
        <v>1.0661598403412477E-2</v>
      </c>
      <c r="M171" s="12">
        <v>3.3809486996271967</v>
      </c>
      <c r="N171" s="8">
        <v>4.3776339230876427E-2</v>
      </c>
      <c r="O171" s="12">
        <v>9.4158313984002948</v>
      </c>
      <c r="P171" s="13">
        <v>1.071041230882952E-2</v>
      </c>
      <c r="Q171" s="12">
        <v>1.0927475726139095</v>
      </c>
      <c r="R171" s="13">
        <v>1.0718309055373264E-2</v>
      </c>
      <c r="S171" s="12">
        <v>3.4015902893123875</v>
      </c>
      <c r="T171" s="8">
        <v>7.0921127444537851E-2</v>
      </c>
      <c r="U171" s="12">
        <v>11.077386475422221</v>
      </c>
      <c r="V171" s="17">
        <v>0.30707516586693195</v>
      </c>
      <c r="W171" s="15">
        <v>68.6766293119979</v>
      </c>
      <c r="X171" s="16">
        <v>2.3405261489234315</v>
      </c>
      <c r="Y171" s="15">
        <v>68.726995370789965</v>
      </c>
      <c r="Z171" s="16">
        <v>2.3253929477913999</v>
      </c>
      <c r="AA171" s="15">
        <v>68.345794848184156</v>
      </c>
      <c r="AB171" s="16">
        <v>2.3891076586777138</v>
      </c>
    </row>
    <row r="172" spans="1:28" s="3" customFormat="1" x14ac:dyDescent="0.25">
      <c r="A172" s="4" t="s">
        <v>91</v>
      </c>
      <c r="B172" s="10">
        <v>563.16272392072199</v>
      </c>
      <c r="C172" s="10">
        <v>117.57602707607192</v>
      </c>
      <c r="D172" s="24">
        <f t="shared" si="9"/>
        <v>0.20877807085225944</v>
      </c>
      <c r="E172" s="11">
        <v>4.9859832795279072E-5</v>
      </c>
      <c r="F172" s="9">
        <v>9.2733846563805247E-2</v>
      </c>
      <c r="G172" s="17">
        <v>2.9253175508290323</v>
      </c>
      <c r="H172" s="9">
        <v>6.3760865548040419E-2</v>
      </c>
      <c r="I172" s="10">
        <v>12.482345825900973</v>
      </c>
      <c r="J172" s="9">
        <v>0.21566774719038401</v>
      </c>
      <c r="K172" s="14">
        <v>0.87753083331814896</v>
      </c>
      <c r="L172" s="13">
        <v>1.0728002249172405E-2</v>
      </c>
      <c r="M172" s="12">
        <v>1.8701705649821134</v>
      </c>
      <c r="N172" s="8">
        <v>4.8141754550045282E-2</v>
      </c>
      <c r="O172" s="12">
        <v>5.2502310615224781</v>
      </c>
      <c r="P172" s="13">
        <v>1.0718053760027324E-2</v>
      </c>
      <c r="Q172" s="12">
        <v>0.60612974352438298</v>
      </c>
      <c r="R172" s="13">
        <v>1.0728002249172405E-2</v>
      </c>
      <c r="S172" s="12">
        <v>1.8701705649821134</v>
      </c>
      <c r="T172" s="8">
        <v>7.1210173668563803E-2</v>
      </c>
      <c r="U172" s="12">
        <v>5.5733709854540434</v>
      </c>
      <c r="V172" s="17">
        <v>0.33555465262640455</v>
      </c>
      <c r="W172" s="15">
        <v>68.725367083529264</v>
      </c>
      <c r="X172" s="16">
        <v>1.2991691545409612</v>
      </c>
      <c r="Y172" s="15">
        <v>68.78881877082587</v>
      </c>
      <c r="Z172" s="16">
        <v>1.2796287253275165</v>
      </c>
      <c r="AA172" s="15">
        <v>68.888402431448313</v>
      </c>
      <c r="AB172" s="16">
        <v>1.3316598093765415</v>
      </c>
    </row>
    <row r="173" spans="1:28" s="3" customFormat="1" x14ac:dyDescent="0.25">
      <c r="A173" s="4" t="s">
        <v>92</v>
      </c>
      <c r="B173" s="10">
        <v>535.85510420557</v>
      </c>
      <c r="C173" s="10">
        <v>120.92927182626926</v>
      </c>
      <c r="D173" s="24">
        <f t="shared" si="9"/>
        <v>0.22567531946075703</v>
      </c>
      <c r="E173" s="11">
        <v>1.1436766372439056E-4</v>
      </c>
      <c r="F173" s="9">
        <v>0.21270073613130563</v>
      </c>
      <c r="G173" s="17">
        <v>6.399967058539036</v>
      </c>
      <c r="H173" s="9">
        <v>6.4532901142855884E-2</v>
      </c>
      <c r="I173" s="10">
        <v>13.816447316585885</v>
      </c>
      <c r="J173" s="9">
        <v>0.233122605002962</v>
      </c>
      <c r="K173" s="14">
        <v>0.95377981557604397</v>
      </c>
      <c r="L173" s="13">
        <v>1.0836571720972302E-2</v>
      </c>
      <c r="M173" s="12">
        <v>2.7606876737341675</v>
      </c>
      <c r="N173" s="8">
        <v>4.9104922327693631E-2</v>
      </c>
      <c r="O173" s="12">
        <v>5.4782649626440953</v>
      </c>
      <c r="P173" s="13">
        <v>1.0813522253150465E-2</v>
      </c>
      <c r="Q173" s="12">
        <v>0.88867967546970084</v>
      </c>
      <c r="R173" s="13">
        <v>1.0794624070099108E-2</v>
      </c>
      <c r="S173" s="12">
        <v>2.7879072763668593</v>
      </c>
      <c r="T173" s="8">
        <v>6.8510766817740681E-2</v>
      </c>
      <c r="U173" s="12">
        <v>9.3349890303330145</v>
      </c>
      <c r="V173" s="17">
        <v>0.29865137144862869</v>
      </c>
      <c r="W173" s="15">
        <v>69.33424151890604</v>
      </c>
      <c r="X173" s="16">
        <v>1.9215672137935667</v>
      </c>
      <c r="Y173" s="15">
        <v>69.213718146992719</v>
      </c>
      <c r="Z173" s="16">
        <v>1.9192923388471732</v>
      </c>
      <c r="AA173" s="15">
        <v>69.664023409008294</v>
      </c>
      <c r="AB173" s="16">
        <v>1.9861978475522426</v>
      </c>
    </row>
    <row r="174" spans="1:28" s="3" customFormat="1" x14ac:dyDescent="0.25">
      <c r="A174" s="4" t="s">
        <v>93</v>
      </c>
      <c r="B174" s="10">
        <v>757.47033596265999</v>
      </c>
      <c r="C174" s="10">
        <v>157.23980659747616</v>
      </c>
      <c r="D174" s="24">
        <f t="shared" si="9"/>
        <v>0.20758543157685769</v>
      </c>
      <c r="E174" s="11">
        <v>-3.2757799874499487E-4</v>
      </c>
      <c r="F174" s="9">
        <v>-0.60922390100678725</v>
      </c>
      <c r="G174" s="17">
        <v>-17.526245166185991</v>
      </c>
      <c r="H174" s="9">
        <v>8.4057371803471934E-2</v>
      </c>
      <c r="I174" s="10">
        <v>8.7583587889875982</v>
      </c>
      <c r="J174" s="9">
        <v>0.21443575081889399</v>
      </c>
      <c r="K174" s="14">
        <v>0.39274109169650701</v>
      </c>
      <c r="L174" s="13">
        <v>1.0763493184591778E-2</v>
      </c>
      <c r="M174" s="12">
        <v>2.0228899466281156</v>
      </c>
      <c r="N174" s="8">
        <v>4.2591259829475259E-2</v>
      </c>
      <c r="O174" s="12">
        <v>5.1133130596166882</v>
      </c>
      <c r="P174" s="13">
        <v>1.0829066957655398E-2</v>
      </c>
      <c r="Q174" s="12">
        <v>0.6521569223401783</v>
      </c>
      <c r="R174" s="13">
        <v>1.0701633691757761E-2</v>
      </c>
      <c r="S174" s="12">
        <v>2.0637791755086052</v>
      </c>
      <c r="T174" s="8">
        <v>5.6042621902382864E-2</v>
      </c>
      <c r="U174" s="12">
        <v>10.585687762887629</v>
      </c>
      <c r="V174" s="17">
        <v>0.1949593849484216</v>
      </c>
      <c r="W174" s="15">
        <v>69.433376355217163</v>
      </c>
      <c r="X174" s="16">
        <v>1.4121460735279059</v>
      </c>
      <c r="Y174" s="15">
        <v>68.620638153042208</v>
      </c>
      <c r="Z174" s="16">
        <v>1.4086676626244998</v>
      </c>
      <c r="AA174" s="15">
        <v>68.884357331397695</v>
      </c>
      <c r="AB174" s="16">
        <v>1.4445344303963472</v>
      </c>
    </row>
    <row r="175" spans="1:28" s="3" customFormat="1" x14ac:dyDescent="0.25">
      <c r="A175" s="4" t="s">
        <v>94</v>
      </c>
      <c r="B175" s="10">
        <v>599.74788514625595</v>
      </c>
      <c r="C175" s="10">
        <v>133.5050991967029</v>
      </c>
      <c r="D175" s="24">
        <f t="shared" si="9"/>
        <v>0.2226020341266331</v>
      </c>
      <c r="E175" s="11">
        <v>-2.629200616429763E-4</v>
      </c>
      <c r="F175" s="9">
        <v>-0.48892280950186384</v>
      </c>
      <c r="G175" s="17">
        <v>-14.821758219762</v>
      </c>
      <c r="H175" s="9">
        <v>7.802908685310872E-2</v>
      </c>
      <c r="I175" s="10">
        <v>8.1477827369904023</v>
      </c>
      <c r="J175" s="9">
        <v>0.229947901252812</v>
      </c>
      <c r="K175" s="14">
        <v>0.34324379354144802</v>
      </c>
      <c r="L175" s="13">
        <v>1.0976029955654151E-2</v>
      </c>
      <c r="M175" s="12">
        <v>1.6453404214603879</v>
      </c>
      <c r="N175" s="8">
        <v>4.3570152115958827E-2</v>
      </c>
      <c r="O175" s="12">
        <v>4.5487023474923074</v>
      </c>
      <c r="P175" s="13">
        <v>1.1029694269685031E-2</v>
      </c>
      <c r="Q175" s="12">
        <v>0.53166396144138972</v>
      </c>
      <c r="R175" s="13">
        <v>1.1052608511015832E-2</v>
      </c>
      <c r="S175" s="12">
        <v>1.6932820262299415</v>
      </c>
      <c r="T175" s="8">
        <v>7.4809722434654086E-2</v>
      </c>
      <c r="U175" s="12">
        <v>7.7790797628210102</v>
      </c>
      <c r="V175" s="17">
        <v>0.21767125133781745</v>
      </c>
      <c r="W175" s="15">
        <v>70.712720668116404</v>
      </c>
      <c r="X175" s="16">
        <v>1.1723329816999479</v>
      </c>
      <c r="Y175" s="15">
        <v>70.858822228958672</v>
      </c>
      <c r="Z175" s="16">
        <v>1.1932694921487228</v>
      </c>
      <c r="AA175" s="15">
        <v>70.537947242004748</v>
      </c>
      <c r="AB175" s="16">
        <v>1.2003727257229104</v>
      </c>
    </row>
    <row r="176" spans="1:28" s="3" customFormat="1" x14ac:dyDescent="0.25">
      <c r="A176" s="4" t="s">
        <v>95</v>
      </c>
      <c r="B176" s="10">
        <v>442.09252193469399</v>
      </c>
      <c r="C176" s="10">
        <v>105.54664647138793</v>
      </c>
      <c r="D176" s="24">
        <f t="shared" si="9"/>
        <v>0.23874334270458278</v>
      </c>
      <c r="E176" s="11">
        <v>3.9303720646720048E-4</v>
      </c>
      <c r="F176" s="9">
        <v>0.7307843777098828</v>
      </c>
      <c r="G176" s="17">
        <v>19.495284371750198</v>
      </c>
      <c r="H176" s="9">
        <v>6.2936428843872877E-2</v>
      </c>
      <c r="I176" s="10">
        <v>22.284871095858236</v>
      </c>
      <c r="J176" s="9">
        <v>0.24662187301383401</v>
      </c>
      <c r="K176" s="14">
        <v>2.7057094004353099</v>
      </c>
      <c r="L176" s="13">
        <v>1.1380936206507578E-2</v>
      </c>
      <c r="M176" s="12">
        <v>5.4694079472683983</v>
      </c>
      <c r="N176" s="8">
        <v>5.3274519421379327E-2</v>
      </c>
      <c r="O176" s="12">
        <v>5.7239971840956922</v>
      </c>
      <c r="P176" s="13">
        <v>1.129776610267319E-2</v>
      </c>
      <c r="Q176" s="12">
        <v>1.7519417957447123</v>
      </c>
      <c r="R176" s="13">
        <v>1.1278779382388743E-2</v>
      </c>
      <c r="S176" s="12">
        <v>5.5067913056824063</v>
      </c>
      <c r="T176" s="8">
        <v>7.1761971538872052E-2</v>
      </c>
      <c r="U176" s="12">
        <v>14.011821162165271</v>
      </c>
      <c r="V176" s="17">
        <v>0.39301039043745778</v>
      </c>
      <c r="W176" s="15">
        <v>72.421743672534902</v>
      </c>
      <c r="X176" s="16">
        <v>3.95591910560898</v>
      </c>
      <c r="Y176" s="15">
        <v>72.300713629750263</v>
      </c>
      <c r="Z176" s="16">
        <v>3.9592053822109428</v>
      </c>
      <c r="AA176" s="15">
        <v>72.979119423544248</v>
      </c>
      <c r="AB176" s="16">
        <v>4.1413158913229777</v>
      </c>
    </row>
    <row r="177" spans="1:28" s="3" customFormat="1" x14ac:dyDescent="0.25">
      <c r="A177" s="4" t="s">
        <v>96</v>
      </c>
      <c r="B177" s="10">
        <v>576.47393073173703</v>
      </c>
      <c r="C177" s="10">
        <v>114.44629828349525</v>
      </c>
      <c r="D177" s="24">
        <f t="shared" si="9"/>
        <v>0.198528141833274</v>
      </c>
      <c r="E177" s="11">
        <v>-3.7473574947914027E-4</v>
      </c>
      <c r="F177" s="9">
        <v>-0.69674260999504545</v>
      </c>
      <c r="G177" s="17">
        <v>-21.60709173069305</v>
      </c>
      <c r="H177" s="9">
        <v>8.0622961124547976E-2</v>
      </c>
      <c r="I177" s="10">
        <v>12.612636552614282</v>
      </c>
      <c r="J177" s="9">
        <v>0.20507957051377201</v>
      </c>
      <c r="K177" s="14">
        <v>2.1282724695805602</v>
      </c>
      <c r="L177" s="13">
        <v>1.1256023901273232E-2</v>
      </c>
      <c r="M177" s="12">
        <v>5.7488505700307426</v>
      </c>
      <c r="N177" s="8">
        <v>4.1960750294834412E-2</v>
      </c>
      <c r="O177" s="12">
        <v>5.877910535278378</v>
      </c>
      <c r="P177" s="13">
        <v>1.1334449415984826E-2</v>
      </c>
      <c r="Q177" s="12">
        <v>1.8395102619721568</v>
      </c>
      <c r="R177" s="13">
        <v>1.1213575196604033E-2</v>
      </c>
      <c r="S177" s="12">
        <v>5.7613020941225983</v>
      </c>
      <c r="T177" s="8">
        <v>6.0203782458347128E-2</v>
      </c>
      <c r="U177" s="12">
        <v>11.590065698656588</v>
      </c>
      <c r="V177" s="17">
        <v>0.49708968386524288</v>
      </c>
      <c r="W177" s="15">
        <v>72.655573460658729</v>
      </c>
      <c r="X177" s="16">
        <v>4.1669859840453372</v>
      </c>
      <c r="Y177" s="15">
        <v>71.8850550121347</v>
      </c>
      <c r="Z177" s="16">
        <v>4.1185094047723121</v>
      </c>
      <c r="AA177" s="15">
        <v>72.098359414910462</v>
      </c>
      <c r="AB177" s="16">
        <v>4.2639971169534823</v>
      </c>
    </row>
    <row r="178" spans="1:28" s="3" customFormat="1" x14ac:dyDescent="0.25">
      <c r="A178" s="4"/>
      <c r="B178" s="10"/>
      <c r="C178" s="10"/>
      <c r="E178" s="11"/>
      <c r="F178" s="9"/>
      <c r="G178" s="17"/>
      <c r="H178" s="9"/>
      <c r="I178" s="12"/>
      <c r="J178" s="9"/>
      <c r="K178" s="14"/>
      <c r="L178" s="13"/>
      <c r="M178" s="12"/>
      <c r="N178" s="8"/>
      <c r="O178" s="12"/>
      <c r="P178" s="13"/>
      <c r="Q178" s="14"/>
      <c r="R178" s="13"/>
      <c r="S178" s="12"/>
      <c r="T178" s="8"/>
      <c r="U178" s="12"/>
      <c r="V178" s="9"/>
      <c r="W178" s="12"/>
      <c r="X178" s="16"/>
      <c r="Y178" s="15"/>
      <c r="Z178" s="47"/>
      <c r="AA178" s="15"/>
      <c r="AB178" s="16"/>
    </row>
    <row r="179" spans="1:28" s="3" customFormat="1" x14ac:dyDescent="0.25">
      <c r="A179" s="90" t="s">
        <v>262</v>
      </c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90"/>
      <c r="Z179" s="90"/>
      <c r="AA179" s="90"/>
      <c r="AB179" s="90"/>
    </row>
    <row r="180" spans="1:28" s="3" customFormat="1" x14ac:dyDescent="0.25">
      <c r="A180" s="4" t="s">
        <v>131</v>
      </c>
      <c r="B180" s="10">
        <v>622.81329189659698</v>
      </c>
      <c r="C180" s="10">
        <v>127.50805979589646</v>
      </c>
      <c r="D180" s="24">
        <f>C180/B180</f>
        <v>0.20472918843399712</v>
      </c>
      <c r="E180" s="11">
        <v>1.3219073798280596E-4</v>
      </c>
      <c r="F180" s="9">
        <v>0.24595083670000883</v>
      </c>
      <c r="G180" s="17">
        <v>7.8566680811761875</v>
      </c>
      <c r="H180" s="9">
        <v>5.9848867108494318E-2</v>
      </c>
      <c r="I180" s="10">
        <v>13.096496777769817</v>
      </c>
      <c r="J180" s="9">
        <v>0.21148525165231899</v>
      </c>
      <c r="K180" s="14">
        <v>0.79162613568613505</v>
      </c>
      <c r="L180" s="13">
        <v>1.003990709412815E-2</v>
      </c>
      <c r="M180" s="12">
        <v>4.0498018320169464</v>
      </c>
      <c r="N180" s="8">
        <v>4.9266582980571808E-2</v>
      </c>
      <c r="O180" s="12">
        <v>3.0075066640462977</v>
      </c>
      <c r="P180" s="13">
        <v>1.0015213858626248E-2</v>
      </c>
      <c r="Q180" s="12">
        <v>1.2950871058358226</v>
      </c>
      <c r="R180" s="13">
        <v>9.973240223868092E-3</v>
      </c>
      <c r="S180" s="12">
        <v>4.0608228097674708</v>
      </c>
      <c r="T180" s="8">
        <v>6.0480253364565778E-2</v>
      </c>
      <c r="U180" s="12">
        <v>7.5668923054362338</v>
      </c>
      <c r="V180" s="17">
        <v>0.53665661487610705</v>
      </c>
      <c r="W180" s="15">
        <v>64.241056993273048</v>
      </c>
      <c r="X180" s="16">
        <v>2.5956461568730855</v>
      </c>
      <c r="Y180" s="15">
        <v>63.973155031881426</v>
      </c>
      <c r="Z180" s="16">
        <v>2.5849887552013513</v>
      </c>
      <c r="AA180" s="15">
        <v>64.476379220601345</v>
      </c>
      <c r="AB180" s="16">
        <v>2.6876994754220784</v>
      </c>
    </row>
    <row r="181" spans="1:28" s="3" customFormat="1" x14ac:dyDescent="0.25">
      <c r="A181" s="4" t="s">
        <v>132</v>
      </c>
      <c r="B181" s="10">
        <v>573.27103083240297</v>
      </c>
      <c r="C181" s="10">
        <v>114.58246916668458</v>
      </c>
      <c r="D181" s="24">
        <f t="shared" ref="D181:D194" si="10">C181/B181</f>
        <v>0.19987486372773475</v>
      </c>
      <c r="E181" s="11">
        <v>-9.2911076079309701E-5</v>
      </c>
      <c r="F181" s="9">
        <v>-0.17285129586227171</v>
      </c>
      <c r="G181" s="17">
        <v>-5.4090089802107233</v>
      </c>
      <c r="H181" s="9">
        <v>6.960060992522181E-2</v>
      </c>
      <c r="I181" s="10">
        <v>9.8807944468093112</v>
      </c>
      <c r="J181" s="9">
        <v>0.20647073423074999</v>
      </c>
      <c r="K181" s="14">
        <v>0.51208171173177397</v>
      </c>
      <c r="L181" s="13">
        <v>1.0182900849814876E-2</v>
      </c>
      <c r="M181" s="12">
        <v>4.2654935213349274</v>
      </c>
      <c r="N181" s="8">
        <v>4.5971002136548457E-2</v>
      </c>
      <c r="O181" s="12">
        <v>3.2701205320759916</v>
      </c>
      <c r="P181" s="13">
        <v>1.0200502125890187E-2</v>
      </c>
      <c r="Q181" s="12">
        <v>1.3639881989040223</v>
      </c>
      <c r="R181" s="13">
        <v>1.0122706366985619E-2</v>
      </c>
      <c r="S181" s="12">
        <v>4.275845428796722</v>
      </c>
      <c r="T181" s="8">
        <v>5.7573360104070208E-2</v>
      </c>
      <c r="U181" s="12">
        <v>8.0539803181657366</v>
      </c>
      <c r="V181" s="17">
        <v>0.53089842039377244</v>
      </c>
      <c r="W181" s="15">
        <v>65.423549444714922</v>
      </c>
      <c r="X181" s="16">
        <v>2.7838048083160341</v>
      </c>
      <c r="Y181" s="15">
        <v>64.927090579469379</v>
      </c>
      <c r="Z181" s="16">
        <v>2.7622482574773666</v>
      </c>
      <c r="AA181" s="15">
        <v>65.294403866793033</v>
      </c>
      <c r="AB181" s="16">
        <v>2.8650501458770892</v>
      </c>
    </row>
    <row r="182" spans="1:28" s="3" customFormat="1" x14ac:dyDescent="0.25">
      <c r="A182" s="4" t="s">
        <v>133</v>
      </c>
      <c r="B182" s="10">
        <v>628.08716769738896</v>
      </c>
      <c r="C182" s="10">
        <v>106.41286941111062</v>
      </c>
      <c r="D182" s="24">
        <f t="shared" si="10"/>
        <v>0.16942372792175897</v>
      </c>
      <c r="E182" s="11">
        <v>3.8140051121395648E-5</v>
      </c>
      <c r="F182" s="9">
        <v>7.0953733977229705E-2</v>
      </c>
      <c r="G182" s="17">
        <v>2.4898898202831896</v>
      </c>
      <c r="H182" s="9">
        <v>5.7555674887853542E-2</v>
      </c>
      <c r="I182" s="10">
        <v>15.971506462425577</v>
      </c>
      <c r="J182" s="9">
        <v>0.175014710943177</v>
      </c>
      <c r="K182" s="14">
        <v>0.71108086918421798</v>
      </c>
      <c r="L182" s="13">
        <v>1.0256884499556739E-2</v>
      </c>
      <c r="M182" s="12">
        <v>4.2096063713193876</v>
      </c>
      <c r="N182" s="8">
        <v>4.7909520006453862E-2</v>
      </c>
      <c r="O182" s="12">
        <v>5.9972901243531176</v>
      </c>
      <c r="P182" s="13">
        <v>1.0249606857014593E-2</v>
      </c>
      <c r="Q182" s="12">
        <v>1.3497882408256849</v>
      </c>
      <c r="R182" s="13">
        <v>1.0149352527340888E-2</v>
      </c>
      <c r="S182" s="12">
        <v>4.2262455751261658</v>
      </c>
      <c r="T182" s="8">
        <v>5.5301613715099049E-2</v>
      </c>
      <c r="U182" s="12">
        <v>11.376771682337443</v>
      </c>
      <c r="V182" s="17">
        <v>0.37148021364333578</v>
      </c>
      <c r="W182" s="15">
        <v>65.736894905495248</v>
      </c>
      <c r="X182" s="16">
        <v>2.7679507268899326</v>
      </c>
      <c r="Y182" s="15">
        <v>65.097139148192568</v>
      </c>
      <c r="Z182" s="16">
        <v>2.7373207042793899</v>
      </c>
      <c r="AA182" s="15">
        <v>65.674212154991423</v>
      </c>
      <c r="AB182" s="16">
        <v>2.8332698185042768</v>
      </c>
    </row>
    <row r="183" spans="1:28" s="3" customFormat="1" x14ac:dyDescent="0.25">
      <c r="A183" s="4" t="s">
        <v>134</v>
      </c>
      <c r="B183" s="10">
        <v>710.79306807527496</v>
      </c>
      <c r="C183" s="10">
        <v>151.99852201344501</v>
      </c>
      <c r="D183" s="24">
        <f t="shared" si="10"/>
        <v>0.21384356269122753</v>
      </c>
      <c r="E183" s="11">
        <v>1.624743185652843E-4</v>
      </c>
      <c r="F183" s="9">
        <v>0.3022566211800346</v>
      </c>
      <c r="G183" s="17">
        <v>9.0820321963221939</v>
      </c>
      <c r="H183" s="9">
        <v>6.2819360984328956E-2</v>
      </c>
      <c r="I183" s="10">
        <v>8.1647226816410132</v>
      </c>
      <c r="J183" s="9">
        <v>0.22090040026003799</v>
      </c>
      <c r="K183" s="14">
        <v>0.23478112568345</v>
      </c>
      <c r="L183" s="13">
        <v>1.0293409612340239E-2</v>
      </c>
      <c r="M183" s="12">
        <v>2.286948148917844</v>
      </c>
      <c r="N183" s="8">
        <v>4.974436509844786E-2</v>
      </c>
      <c r="O183" s="12">
        <v>2.8106552212504465</v>
      </c>
      <c r="P183" s="13">
        <v>1.0262297100241735E-2</v>
      </c>
      <c r="Q183" s="12">
        <v>0.73277486469070285</v>
      </c>
      <c r="R183" s="13">
        <v>1.0305284067913943E-2</v>
      </c>
      <c r="S183" s="12">
        <v>2.2898492484400843</v>
      </c>
      <c r="T183" s="8">
        <v>7.1975107905614552E-2</v>
      </c>
      <c r="U183" s="12">
        <v>4.0084515801038227</v>
      </c>
      <c r="V183" s="17">
        <v>0.57125530960780002</v>
      </c>
      <c r="W183" s="15">
        <v>65.817870982651257</v>
      </c>
      <c r="X183" s="16">
        <v>1.5045104174934354</v>
      </c>
      <c r="Y183" s="15">
        <v>66.092162029060646</v>
      </c>
      <c r="Z183" s="16">
        <v>1.5056791635168629</v>
      </c>
      <c r="AA183" s="15">
        <v>66.059818108251079</v>
      </c>
      <c r="AB183" s="16">
        <v>1.5576144722667862</v>
      </c>
    </row>
    <row r="184" spans="1:28" s="3" customFormat="1" x14ac:dyDescent="0.25">
      <c r="A184" s="4" t="s">
        <v>135</v>
      </c>
      <c r="B184" s="10">
        <v>769.72834572264298</v>
      </c>
      <c r="C184" s="10">
        <v>157.11766964819026</v>
      </c>
      <c r="D184" s="24">
        <f t="shared" si="10"/>
        <v>0.20412093503024589</v>
      </c>
      <c r="E184" s="11">
        <v>4.2089344518272265E-5</v>
      </c>
      <c r="F184" s="9">
        <v>7.8296969055735702E-2</v>
      </c>
      <c r="G184" s="17">
        <v>2.5166134238382942</v>
      </c>
      <c r="H184" s="9">
        <v>6.2826559721448239E-2</v>
      </c>
      <c r="I184" s="10">
        <v>8.4039108049906197</v>
      </c>
      <c r="J184" s="9">
        <v>0.210856925886244</v>
      </c>
      <c r="K184" s="14">
        <v>1.7782196986927199</v>
      </c>
      <c r="L184" s="13">
        <v>1.035092969135476E-2</v>
      </c>
      <c r="M184" s="12">
        <v>2.6748732753876827</v>
      </c>
      <c r="N184" s="8">
        <v>4.797957227124941E-2</v>
      </c>
      <c r="O184" s="12">
        <v>2.8590451298754394</v>
      </c>
      <c r="P184" s="13">
        <v>1.0342825227137364E-2</v>
      </c>
      <c r="Q184" s="12">
        <v>0.85631947552161536</v>
      </c>
      <c r="R184" s="13">
        <v>1.03389026222909E-2</v>
      </c>
      <c r="S184" s="12">
        <v>2.6774016955989217</v>
      </c>
      <c r="T184" s="8">
        <v>6.7082900377789356E-2</v>
      </c>
      <c r="U184" s="12">
        <v>4.418989191476018</v>
      </c>
      <c r="V184" s="17">
        <v>0.60588554974596431</v>
      </c>
      <c r="W184" s="15">
        <v>66.33169493946302</v>
      </c>
      <c r="X184" s="16">
        <v>1.7718234401613968</v>
      </c>
      <c r="Y184" s="15">
        <v>66.30666701431781</v>
      </c>
      <c r="Z184" s="16">
        <v>1.7661968622461246</v>
      </c>
      <c r="AA184" s="15">
        <v>66.469671421118449</v>
      </c>
      <c r="AB184" s="16">
        <v>1.8283693143252202</v>
      </c>
    </row>
    <row r="185" spans="1:28" s="3" customFormat="1" x14ac:dyDescent="0.25">
      <c r="A185" s="4" t="s">
        <v>136</v>
      </c>
      <c r="B185" s="10">
        <v>609.38610616258495</v>
      </c>
      <c r="C185" s="10">
        <v>111.61044867302964</v>
      </c>
      <c r="D185" s="24">
        <f t="shared" si="10"/>
        <v>0.18315227003756437</v>
      </c>
      <c r="E185" s="11">
        <v>1.5262439490699962E-4</v>
      </c>
      <c r="F185" s="9">
        <v>0.28391996793653307</v>
      </c>
      <c r="G185" s="17">
        <v>9.269940272651489</v>
      </c>
      <c r="H185" s="9">
        <v>5.7683206925544545E-2</v>
      </c>
      <c r="I185" s="10">
        <v>9.7418241546705939</v>
      </c>
      <c r="J185" s="9">
        <v>0.18919629494880399</v>
      </c>
      <c r="K185" s="14">
        <v>0.27440638500893799</v>
      </c>
      <c r="L185" s="13">
        <v>1.0375829051837258E-2</v>
      </c>
      <c r="M185" s="12">
        <v>2.6185600528826845</v>
      </c>
      <c r="N185" s="8">
        <v>4.9609774235380794E-2</v>
      </c>
      <c r="O185" s="12">
        <v>3.078091182951697</v>
      </c>
      <c r="P185" s="13">
        <v>1.0346370001320215E-2</v>
      </c>
      <c r="Q185" s="12">
        <v>0.83881425956429667</v>
      </c>
      <c r="R185" s="13">
        <v>1.0333005006932402E-2</v>
      </c>
      <c r="S185" s="12">
        <v>2.6294710552832132</v>
      </c>
      <c r="T185" s="8">
        <v>6.6013141732224653E-2</v>
      </c>
      <c r="U185" s="12">
        <v>5.8876729355728044</v>
      </c>
      <c r="V185" s="17">
        <v>0.4466061692041654</v>
      </c>
      <c r="W185" s="15">
        <v>66.354312057047011</v>
      </c>
      <c r="X185" s="16">
        <v>1.7361918840020449</v>
      </c>
      <c r="Y185" s="15">
        <v>66.269037480157053</v>
      </c>
      <c r="Z185" s="16">
        <v>1.7335992057998022</v>
      </c>
      <c r="AA185" s="15">
        <v>66.434687304575249</v>
      </c>
      <c r="AB185" s="16">
        <v>1.7880455060982887</v>
      </c>
    </row>
    <row r="186" spans="1:28" s="3" customFormat="1" x14ac:dyDescent="0.25">
      <c r="A186" s="4" t="s">
        <v>137</v>
      </c>
      <c r="B186" s="10">
        <v>817.316477660092</v>
      </c>
      <c r="C186" s="10">
        <v>187.24772539640179</v>
      </c>
      <c r="D186" s="24">
        <f t="shared" si="10"/>
        <v>0.22910063667439595</v>
      </c>
      <c r="E186" s="11">
        <v>7.6970789865347619E-4</v>
      </c>
      <c r="F186" s="9">
        <v>1.4318528662791563</v>
      </c>
      <c r="G186" s="17">
        <v>28.864829204998898</v>
      </c>
      <c r="H186" s="9">
        <v>7.4100542271732017E-2</v>
      </c>
      <c r="I186" s="10">
        <v>8.017853829200055</v>
      </c>
      <c r="J186" s="9">
        <v>0.23666095768465101</v>
      </c>
      <c r="K186" s="14">
        <v>0.50465733552752901</v>
      </c>
      <c r="L186" s="13">
        <v>1.049457959177813E-2</v>
      </c>
      <c r="M186" s="12">
        <v>3.1254616278990284</v>
      </c>
      <c r="N186" s="8">
        <v>5.8707927561415629E-2</v>
      </c>
      <c r="O186" s="12">
        <v>2.4409166877336355</v>
      </c>
      <c r="P186" s="13">
        <v>1.0344312653089327E-2</v>
      </c>
      <c r="Q186" s="12">
        <v>1.0001955382406393</v>
      </c>
      <c r="R186" s="13">
        <v>1.0291624981998582E-2</v>
      </c>
      <c r="S186" s="12">
        <v>3.1580569674975574</v>
      </c>
      <c r="T186" s="8">
        <v>6.1445284048508957E-2</v>
      </c>
      <c r="U186" s="12">
        <v>9.5229121671548889</v>
      </c>
      <c r="V186" s="17">
        <v>0.33162722831676328</v>
      </c>
      <c r="W186" s="15">
        <v>66.341185338617095</v>
      </c>
      <c r="X186" s="16">
        <v>2.0698141296748309</v>
      </c>
      <c r="Y186" s="15">
        <v>66.005007461253967</v>
      </c>
      <c r="Z186" s="16">
        <v>2.0738405644670608</v>
      </c>
      <c r="AA186" s="15">
        <v>66.378080729860542</v>
      </c>
      <c r="AB186" s="16">
        <v>2.1762127568864784</v>
      </c>
    </row>
    <row r="187" spans="1:28" s="3" customFormat="1" x14ac:dyDescent="0.25">
      <c r="A187" s="4" t="s">
        <v>138</v>
      </c>
      <c r="B187" s="10">
        <v>620.05301915869097</v>
      </c>
      <c r="C187" s="10">
        <v>112.09027310734831</v>
      </c>
      <c r="D187" s="24">
        <f t="shared" si="10"/>
        <v>0.18077530411743856</v>
      </c>
      <c r="E187" s="11">
        <v>-5.8584953134505343E-5</v>
      </c>
      <c r="F187" s="9">
        <v>-0.10898169887885063</v>
      </c>
      <c r="G187" s="17">
        <v>-4.0161254467625369</v>
      </c>
      <c r="H187" s="9">
        <v>5.8360663995744619E-2</v>
      </c>
      <c r="I187" s="10">
        <v>10.377743024460115</v>
      </c>
      <c r="J187" s="9">
        <v>0.18674088915331399</v>
      </c>
      <c r="K187" s="14">
        <v>0.46788952149138802</v>
      </c>
      <c r="L187" s="13">
        <v>1.0354854069709906E-2</v>
      </c>
      <c r="M187" s="12">
        <v>3.4718859225099283</v>
      </c>
      <c r="N187" s="8">
        <v>4.6498170881635E-2</v>
      </c>
      <c r="O187" s="12">
        <v>3.1496930947385322</v>
      </c>
      <c r="P187" s="13">
        <v>1.0366138965591354E-2</v>
      </c>
      <c r="Q187" s="12">
        <v>1.1107184471525842</v>
      </c>
      <c r="R187" s="13">
        <v>1.0261093939137569E-2</v>
      </c>
      <c r="S187" s="12">
        <v>3.4890261660717616</v>
      </c>
      <c r="T187" s="8">
        <v>5.5528007007925227E-2</v>
      </c>
      <c r="U187" s="12">
        <v>8.7185204658608875</v>
      </c>
      <c r="V187" s="17">
        <v>0.40018557962142109</v>
      </c>
      <c r="W187" s="15">
        <v>66.480444726669575</v>
      </c>
      <c r="X187" s="16">
        <v>2.3033313861467821</v>
      </c>
      <c r="Y187" s="15">
        <v>65.810193689887669</v>
      </c>
      <c r="Z187" s="16">
        <v>2.2844542618581745</v>
      </c>
      <c r="AA187" s="15">
        <v>66.51297566642306</v>
      </c>
      <c r="AB187" s="16">
        <v>2.3634034039527956</v>
      </c>
    </row>
    <row r="188" spans="1:28" s="3" customFormat="1" x14ac:dyDescent="0.25">
      <c r="A188" s="4" t="s">
        <v>139</v>
      </c>
      <c r="B188" s="10">
        <v>845.32011515415604</v>
      </c>
      <c r="C188" s="10">
        <v>191.24927177710899</v>
      </c>
      <c r="D188" s="24">
        <f t="shared" si="10"/>
        <v>0.22624478981223817</v>
      </c>
      <c r="E188" s="11">
        <v>-1.9692338288823948E-4</v>
      </c>
      <c r="F188" s="9">
        <v>-0.36631894476674592</v>
      </c>
      <c r="G188" s="17">
        <v>-9.9946064715117604</v>
      </c>
      <c r="H188" s="9">
        <v>8.3142990548552467E-2</v>
      </c>
      <c r="I188" s="10">
        <v>6.0537964338192358</v>
      </c>
      <c r="J188" s="9">
        <v>0.23371086787604201</v>
      </c>
      <c r="K188" s="14">
        <v>1.63399746412293</v>
      </c>
      <c r="L188" s="13">
        <v>1.0351943884615217E-2</v>
      </c>
      <c r="M188" s="12">
        <v>3.0550080379883924</v>
      </c>
      <c r="N188" s="8">
        <v>4.4461509235450794E-2</v>
      </c>
      <c r="O188" s="12">
        <v>2.5052285557652243</v>
      </c>
      <c r="P188" s="13">
        <v>1.0389865016216193E-2</v>
      </c>
      <c r="Q188" s="12">
        <v>0.97700186095422759</v>
      </c>
      <c r="R188" s="13">
        <v>1.0240103622167264E-2</v>
      </c>
      <c r="S188" s="12">
        <v>3.0699943802932785</v>
      </c>
      <c r="T188" s="8">
        <v>5.0508292077586316E-2</v>
      </c>
      <c r="U188" s="12">
        <v>8.1068788032219992</v>
      </c>
      <c r="V188" s="17">
        <v>0.37869005505215392</v>
      </c>
      <c r="W188" s="15">
        <v>66.631821685528422</v>
      </c>
      <c r="X188" s="16">
        <v>2.0306286629920778</v>
      </c>
      <c r="Y188" s="15">
        <v>65.676254371096093</v>
      </c>
      <c r="Z188" s="16">
        <v>2.0060212656318903</v>
      </c>
      <c r="AA188" s="15">
        <v>66.337350612341908</v>
      </c>
      <c r="AB188" s="16">
        <v>2.0956761776393931</v>
      </c>
    </row>
    <row r="189" spans="1:28" s="3" customFormat="1" x14ac:dyDescent="0.25">
      <c r="A189" s="4" t="s">
        <v>140</v>
      </c>
      <c r="B189" s="10">
        <v>821.53883554010997</v>
      </c>
      <c r="C189" s="10">
        <v>168.9748503211176</v>
      </c>
      <c r="D189" s="24">
        <f t="shared" si="10"/>
        <v>0.20568090394658858</v>
      </c>
      <c r="E189" s="11">
        <v>-1.5181776682382456E-6</v>
      </c>
      <c r="F189" s="9">
        <v>-2.8240335275332524E-3</v>
      </c>
      <c r="G189" s="17">
        <v>-8.570083310036411E-2</v>
      </c>
      <c r="H189" s="9">
        <v>6.8265205196439152E-2</v>
      </c>
      <c r="I189" s="10">
        <v>13.102060906483965</v>
      </c>
      <c r="J189" s="9">
        <v>0.21246837377682601</v>
      </c>
      <c r="K189" s="14">
        <v>0.481678945977768</v>
      </c>
      <c r="L189" s="13">
        <v>1.0454838703648228E-2</v>
      </c>
      <c r="M189" s="12">
        <v>3.2267894568923685</v>
      </c>
      <c r="N189" s="8">
        <v>4.7350872367120087E-2</v>
      </c>
      <c r="O189" s="12">
        <v>6.4672695992215798</v>
      </c>
      <c r="P189" s="13">
        <v>1.0455133951798645E-2</v>
      </c>
      <c r="Q189" s="12">
        <v>1.0382295263047581</v>
      </c>
      <c r="R189" s="13">
        <v>1.0433116866784137E-2</v>
      </c>
      <c r="S189" s="12">
        <v>3.2301463599478519</v>
      </c>
      <c r="T189" s="8">
        <v>6.5741110716193527E-2</v>
      </c>
      <c r="U189" s="12">
        <v>7.8784210559090377</v>
      </c>
      <c r="V189" s="17">
        <v>0.40999920377765936</v>
      </c>
      <c r="W189" s="15">
        <v>67.048232238887152</v>
      </c>
      <c r="X189" s="16">
        <v>2.1713015348732299</v>
      </c>
      <c r="Y189" s="15">
        <v>66.907768015757938</v>
      </c>
      <c r="Z189" s="16">
        <v>2.1500418174159899</v>
      </c>
      <c r="AA189" s="15">
        <v>67.023555387617151</v>
      </c>
      <c r="AB189" s="16">
        <v>2.2271316622855237</v>
      </c>
    </row>
    <row r="190" spans="1:28" s="3" customFormat="1" x14ac:dyDescent="0.25">
      <c r="A190" s="4" t="s">
        <v>141</v>
      </c>
      <c r="B190" s="10">
        <v>669.50694964408501</v>
      </c>
      <c r="C190" s="10">
        <v>116.0010311221161</v>
      </c>
      <c r="D190" s="24">
        <f t="shared" si="10"/>
        <v>0.17326337117752569</v>
      </c>
      <c r="E190" s="11">
        <v>1.1003238440733344E-4</v>
      </c>
      <c r="F190" s="9">
        <v>0.20467535169466847</v>
      </c>
      <c r="G190" s="17">
        <v>6.5368243938417487</v>
      </c>
      <c r="H190" s="9">
        <v>6.0699460308282813E-2</v>
      </c>
      <c r="I190" s="10">
        <v>11.784215127043627</v>
      </c>
      <c r="J190" s="9">
        <v>0.17898106242638401</v>
      </c>
      <c r="K190" s="14">
        <v>0.59621022661504297</v>
      </c>
      <c r="L190" s="13">
        <v>1.0486396934002613E-2</v>
      </c>
      <c r="M190" s="12">
        <v>3.1527559958409554</v>
      </c>
      <c r="N190" s="8">
        <v>4.8996810674682166E-2</v>
      </c>
      <c r="O190" s="12">
        <v>2.7805943024843729</v>
      </c>
      <c r="P190" s="13">
        <v>1.0464933864197778E-2</v>
      </c>
      <c r="Q190" s="12">
        <v>1.008719017468779</v>
      </c>
      <c r="R190" s="13">
        <v>1.0474488382798842E-2</v>
      </c>
      <c r="S190" s="12">
        <v>3.1548053041819233</v>
      </c>
      <c r="T190" s="8">
        <v>6.9463505106359014E-2</v>
      </c>
      <c r="U190" s="12">
        <v>4.636659584241519</v>
      </c>
      <c r="V190" s="17">
        <v>0.68040477133669008</v>
      </c>
      <c r="W190" s="15">
        <v>67.110752568395</v>
      </c>
      <c r="X190" s="16">
        <v>2.1115416246854957</v>
      </c>
      <c r="Y190" s="15">
        <v>67.1717067796245</v>
      </c>
      <c r="Z190" s="16">
        <v>2.1081341036300887</v>
      </c>
      <c r="AA190" s="15">
        <v>66.984143368541012</v>
      </c>
      <c r="AB190" s="16">
        <v>2.1760266890030513</v>
      </c>
    </row>
    <row r="191" spans="1:28" s="3" customFormat="1" x14ac:dyDescent="0.25">
      <c r="A191" s="4" t="s">
        <v>142</v>
      </c>
      <c r="B191" s="10">
        <v>528.78063571018697</v>
      </c>
      <c r="C191" s="10">
        <v>97.186808165678329</v>
      </c>
      <c r="D191" s="24">
        <f t="shared" si="10"/>
        <v>0.18379418912560988</v>
      </c>
      <c r="E191" s="11">
        <v>3.2536740066271593E-5</v>
      </c>
      <c r="F191" s="9">
        <v>6.0519375801727768E-2</v>
      </c>
      <c r="G191" s="17">
        <v>1.8603370353847808</v>
      </c>
      <c r="H191" s="9">
        <v>6.6126635888515473E-2</v>
      </c>
      <c r="I191" s="10">
        <v>9.7463534283427151</v>
      </c>
      <c r="J191" s="9">
        <v>0.189859397366755</v>
      </c>
      <c r="K191" s="14">
        <v>0.49307380520694699</v>
      </c>
      <c r="L191" s="13">
        <v>1.0579593634066301E-2</v>
      </c>
      <c r="M191" s="12">
        <v>3.5657422359383464</v>
      </c>
      <c r="N191" s="8">
        <v>4.7867960856615432E-2</v>
      </c>
      <c r="O191" s="12">
        <v>3.2837598274987951</v>
      </c>
      <c r="P191" s="13">
        <v>1.0573190930036613E-2</v>
      </c>
      <c r="Q191" s="12">
        <v>1.1409373835292698</v>
      </c>
      <c r="R191" s="13">
        <v>1.0516398814125145E-2</v>
      </c>
      <c r="S191" s="12">
        <v>3.5783810722460738</v>
      </c>
      <c r="T191" s="8">
        <v>6.250611410094184E-2</v>
      </c>
      <c r="U191" s="12">
        <v>7.5578582653564101</v>
      </c>
      <c r="V191" s="17">
        <v>0.47346496144927719</v>
      </c>
      <c r="W191" s="15">
        <v>67.801357932681228</v>
      </c>
      <c r="X191" s="16">
        <v>2.4127610279523632</v>
      </c>
      <c r="Y191" s="15">
        <v>67.439072655078846</v>
      </c>
      <c r="Z191" s="16">
        <v>2.4006479441754105</v>
      </c>
      <c r="AA191" s="15">
        <v>67.607054100793235</v>
      </c>
      <c r="AB191" s="16">
        <v>2.4815492601998734</v>
      </c>
    </row>
    <row r="192" spans="1:28" s="3" customFormat="1" x14ac:dyDescent="0.25">
      <c r="A192" s="4" t="s">
        <v>143</v>
      </c>
      <c r="B192" s="10">
        <v>818.25143699702301</v>
      </c>
      <c r="C192" s="10">
        <v>154.61727619666866</v>
      </c>
      <c r="D192" s="24">
        <f t="shared" si="10"/>
        <v>0.18896059231391388</v>
      </c>
      <c r="E192" s="11">
        <v>-5.9180391061464677E-5</v>
      </c>
      <c r="F192" s="9">
        <v>-0.11007583594176878</v>
      </c>
      <c r="G192" s="17">
        <v>-3.4985437120726375</v>
      </c>
      <c r="H192" s="9">
        <v>6.7333302436006826E-2</v>
      </c>
      <c r="I192" s="10">
        <v>10.730923066370261</v>
      </c>
      <c r="J192" s="9">
        <v>0.19519629186027301</v>
      </c>
      <c r="K192" s="14">
        <v>0.235201726192132</v>
      </c>
      <c r="L192" s="13">
        <v>1.0588976170732069E-2</v>
      </c>
      <c r="M192" s="12">
        <v>3.1943161848307184</v>
      </c>
      <c r="N192" s="8">
        <v>4.6519202994732903E-2</v>
      </c>
      <c r="O192" s="12">
        <v>4.852631238036893</v>
      </c>
      <c r="P192" s="13">
        <v>1.06006320747698E-2</v>
      </c>
      <c r="Q192" s="12">
        <v>1.0245561177895781</v>
      </c>
      <c r="R192" s="13">
        <v>1.0479128570785753E-2</v>
      </c>
      <c r="S192" s="12">
        <v>3.211475870404779</v>
      </c>
      <c r="T192" s="8">
        <v>5.5195090526505314E-2</v>
      </c>
      <c r="U192" s="12">
        <v>9.7159977594607128</v>
      </c>
      <c r="V192" s="17">
        <v>0.33053485086260787</v>
      </c>
      <c r="W192" s="15">
        <v>67.97640174393409</v>
      </c>
      <c r="X192" s="16">
        <v>2.172211676336615</v>
      </c>
      <c r="Y192" s="15">
        <v>67.201309214233518</v>
      </c>
      <c r="Z192" s="16">
        <v>2.1469438684158475</v>
      </c>
      <c r="AA192" s="15">
        <v>67.797895675191384</v>
      </c>
      <c r="AB192" s="16">
        <v>2.2265165269750637</v>
      </c>
    </row>
    <row r="193" spans="1:28" s="3" customFormat="1" x14ac:dyDescent="0.25">
      <c r="A193" s="4" t="s">
        <v>144</v>
      </c>
      <c r="B193" s="10">
        <v>555.71327479807201</v>
      </c>
      <c r="C193" s="10">
        <v>85.912081739839564</v>
      </c>
      <c r="D193" s="24">
        <f t="shared" si="10"/>
        <v>0.15459785762911135</v>
      </c>
      <c r="E193" s="11">
        <v>1.0819876812377012E-3</v>
      </c>
      <c r="F193" s="9">
        <v>2.0124501283068446</v>
      </c>
      <c r="G193" s="17">
        <v>43.066268917589383</v>
      </c>
      <c r="H193" s="9">
        <v>5.6203089892512097E-2</v>
      </c>
      <c r="I193" s="10">
        <v>15.461277092283824</v>
      </c>
      <c r="J193" s="9">
        <v>0.159699586930872</v>
      </c>
      <c r="K193" s="14">
        <v>1.18918610483343</v>
      </c>
      <c r="L193" s="13">
        <v>1.0869283200641748E-2</v>
      </c>
      <c r="M193" s="12">
        <v>2.69666295474368</v>
      </c>
      <c r="N193" s="8">
        <v>6.3350351837900679E-2</v>
      </c>
      <c r="O193" s="12">
        <v>2.8548264975551527</v>
      </c>
      <c r="P193" s="13">
        <v>1.0650544296924469E-2</v>
      </c>
      <c r="Q193" s="12">
        <v>0.86474008172096573</v>
      </c>
      <c r="R193" s="13">
        <v>1.0609244230217647E-2</v>
      </c>
      <c r="S193" s="12">
        <v>2.765460896939286</v>
      </c>
      <c r="T193" s="8">
        <v>6.4820154237666835E-2</v>
      </c>
      <c r="U193" s="12">
        <v>12.096254504330867</v>
      </c>
      <c r="V193" s="17">
        <v>0.22862125593911387</v>
      </c>
      <c r="W193" s="15">
        <v>68.294773711342629</v>
      </c>
      <c r="X193" s="16">
        <v>1.8419192018493438</v>
      </c>
      <c r="Y193" s="15">
        <v>68.031336683317932</v>
      </c>
      <c r="Z193" s="16">
        <v>1.8714874029950463</v>
      </c>
      <c r="AA193" s="15">
        <v>68.111348162367634</v>
      </c>
      <c r="AB193" s="16">
        <v>1.9315886014002399</v>
      </c>
    </row>
    <row r="194" spans="1:28" s="3" customFormat="1" x14ac:dyDescent="0.25">
      <c r="A194" s="4" t="s">
        <v>145</v>
      </c>
      <c r="B194" s="10">
        <v>664.84435021139097</v>
      </c>
      <c r="C194" s="10">
        <v>133.93665554434537</v>
      </c>
      <c r="D194" s="24">
        <f t="shared" si="10"/>
        <v>0.20145565725535527</v>
      </c>
      <c r="E194" s="11">
        <v>6.4165245462875949E-4</v>
      </c>
      <c r="F194" s="9">
        <v>1.1934292013192598</v>
      </c>
      <c r="G194" s="17">
        <v>29.493701908997082</v>
      </c>
      <c r="H194" s="9">
        <v>5.9770317281299973E-2</v>
      </c>
      <c r="I194" s="10">
        <v>12.71210386917962</v>
      </c>
      <c r="J194" s="9">
        <v>0.20810369394478201</v>
      </c>
      <c r="K194" s="14">
        <v>1.33567737053979</v>
      </c>
      <c r="L194" s="13">
        <v>1.080593275938603E-2</v>
      </c>
      <c r="M194" s="12">
        <v>3.8002880443202565</v>
      </c>
      <c r="N194" s="8">
        <v>5.686159099273861E-2</v>
      </c>
      <c r="O194" s="12">
        <v>2.6746406771571793</v>
      </c>
      <c r="P194" s="13">
        <v>1.0676971602360696E-2</v>
      </c>
      <c r="Q194" s="12">
        <v>1.215711709290128</v>
      </c>
      <c r="R194" s="13">
        <v>1.0650867816353325E-2</v>
      </c>
      <c r="S194" s="12">
        <v>3.8234682013297583</v>
      </c>
      <c r="T194" s="8">
        <v>6.6757950053724119E-2</v>
      </c>
      <c r="U194" s="12">
        <v>8.9520039222960754</v>
      </c>
      <c r="V194" s="17">
        <v>0.42710752078726605</v>
      </c>
      <c r="W194" s="15">
        <v>68.463337544000353</v>
      </c>
      <c r="X194" s="16">
        <v>2.5958555033343691</v>
      </c>
      <c r="Y194" s="15">
        <v>68.296837273186043</v>
      </c>
      <c r="Z194" s="16">
        <v>2.5975237655807204</v>
      </c>
      <c r="AA194" s="15">
        <v>68.679513017773075</v>
      </c>
      <c r="AB194" s="16">
        <v>2.7124613434968379</v>
      </c>
    </row>
    <row r="195" spans="1:28" s="3" customFormat="1" x14ac:dyDescent="0.25">
      <c r="A195" s="4"/>
      <c r="B195" s="10"/>
      <c r="C195" s="10"/>
      <c r="E195" s="11"/>
      <c r="F195" s="9"/>
      <c r="G195" s="17"/>
      <c r="H195" s="9"/>
      <c r="I195" s="12"/>
      <c r="J195" s="9"/>
      <c r="K195" s="14"/>
      <c r="L195" s="13"/>
      <c r="M195" s="12"/>
      <c r="N195" s="8"/>
      <c r="O195" s="12"/>
      <c r="P195" s="13"/>
      <c r="Q195" s="14"/>
      <c r="R195" s="13"/>
      <c r="S195" s="12"/>
      <c r="T195" s="8"/>
      <c r="U195" s="12"/>
      <c r="V195" s="9"/>
      <c r="W195" s="17"/>
      <c r="X195" s="16"/>
      <c r="Y195" s="15"/>
      <c r="Z195" s="47"/>
      <c r="AA195" s="15"/>
      <c r="AB195" s="16"/>
    </row>
    <row r="196" spans="1:28" s="3" customFormat="1" x14ac:dyDescent="0.25">
      <c r="A196" s="90" t="s">
        <v>263</v>
      </c>
      <c r="B196" s="90"/>
      <c r="C196" s="90"/>
      <c r="D196" s="90"/>
      <c r="E196" s="90"/>
      <c r="F196" s="90"/>
      <c r="G196" s="90"/>
      <c r="H196" s="90"/>
      <c r="I196" s="90"/>
      <c r="J196" s="90"/>
      <c r="K196" s="90"/>
      <c r="L196" s="90"/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90"/>
      <c r="Z196" s="90"/>
      <c r="AA196" s="90"/>
      <c r="AB196" s="90"/>
    </row>
    <row r="197" spans="1:28" s="3" customFormat="1" x14ac:dyDescent="0.25">
      <c r="A197" s="4" t="s">
        <v>54</v>
      </c>
      <c r="B197" s="10">
        <v>438.80162713174599</v>
      </c>
      <c r="C197" s="10">
        <v>33.47815866578469</v>
      </c>
      <c r="D197" s="24">
        <f>C197/B197</f>
        <v>7.6294518059599609E-2</v>
      </c>
      <c r="E197" s="11">
        <v>2.7343751347632224E-4</v>
      </c>
      <c r="F197" s="9">
        <v>0.50863991942666642</v>
      </c>
      <c r="G197" s="17">
        <v>31.061800731586036</v>
      </c>
      <c r="H197" s="9">
        <v>2.3486108123304584E-2</v>
      </c>
      <c r="I197" s="12">
        <v>20.506263225259588</v>
      </c>
      <c r="J197" s="9">
        <v>7.88122371555664E-2</v>
      </c>
      <c r="K197" s="14">
        <v>2.96247316557956</v>
      </c>
      <c r="L197" s="13">
        <v>1.0486060256558198E-2</v>
      </c>
      <c r="M197" s="12">
        <v>1.1420606022144848</v>
      </c>
      <c r="N197" s="8">
        <v>5.1401975701320789E-2</v>
      </c>
      <c r="O197" s="12">
        <v>3.1073256627732233</v>
      </c>
      <c r="P197" s="13">
        <v>1.043272396811834E-2</v>
      </c>
      <c r="Q197" s="14">
        <v>0.37054779745909427</v>
      </c>
      <c r="R197" s="13">
        <v>1.0452367155848885E-2</v>
      </c>
      <c r="S197" s="12">
        <v>1.1645871659325584</v>
      </c>
      <c r="T197" s="8">
        <v>7.0415653026402014E-2</v>
      </c>
      <c r="U197" s="12">
        <v>5.0728906496950739</v>
      </c>
      <c r="V197" s="17">
        <v>0.22957072138004009</v>
      </c>
      <c r="W197" s="15">
        <v>66.905261379760063</v>
      </c>
      <c r="X197" s="16">
        <v>0.7733013124316761</v>
      </c>
      <c r="Y197" s="15">
        <v>67.030580849460705</v>
      </c>
      <c r="Z197" s="16">
        <v>0.77658503301080251</v>
      </c>
      <c r="AA197" s="15">
        <v>66.956078317199058</v>
      </c>
      <c r="AB197" s="16">
        <v>0.77687756801766172</v>
      </c>
    </row>
    <row r="198" spans="1:28" s="3" customFormat="1" x14ac:dyDescent="0.25">
      <c r="A198" s="4" t="s">
        <v>55</v>
      </c>
      <c r="B198" s="10">
        <v>1319.6301878198699</v>
      </c>
      <c r="C198" s="10">
        <v>247.72219920854138</v>
      </c>
      <c r="D198" s="24">
        <f t="shared" ref="D198:D211" si="11">C198/B198</f>
        <v>0.18772092476741337</v>
      </c>
      <c r="E198" s="11">
        <v>9.4906520569342531E-5</v>
      </c>
      <c r="F198" s="9">
        <v>0.17654085021855234</v>
      </c>
      <c r="G198" s="17">
        <v>5.7324903481840517</v>
      </c>
      <c r="H198" s="9">
        <v>6.0198451391626911E-2</v>
      </c>
      <c r="I198" s="12">
        <v>6.0297877943701312</v>
      </c>
      <c r="J198" s="9">
        <v>0.193915715284738</v>
      </c>
      <c r="K198" s="14">
        <v>0.20008906911530699</v>
      </c>
      <c r="L198" s="13">
        <v>1.0465199194022234E-2</v>
      </c>
      <c r="M198" s="12">
        <v>1.5843483853147307</v>
      </c>
      <c r="N198" s="8">
        <v>4.8771487761845513E-2</v>
      </c>
      <c r="O198" s="12">
        <v>2.0447878332524985</v>
      </c>
      <c r="P198" s="13">
        <v>1.0446723842388206E-2</v>
      </c>
      <c r="Q198" s="14">
        <v>0.50775253421208599</v>
      </c>
      <c r="R198" s="13">
        <v>1.0444185398717628E-2</v>
      </c>
      <c r="S198" s="12">
        <v>1.5886015172816246</v>
      </c>
      <c r="T198" s="8">
        <v>6.7940631339986596E-2</v>
      </c>
      <c r="U198" s="12">
        <v>3.2894451232200637</v>
      </c>
      <c r="V198" s="17">
        <v>0.48293905439180274</v>
      </c>
      <c r="W198" s="15">
        <v>66.994577927701599</v>
      </c>
      <c r="X198" s="16">
        <v>1.0610430157776203</v>
      </c>
      <c r="Y198" s="15">
        <v>66.978383229409587</v>
      </c>
      <c r="Z198" s="16">
        <v>1.0585111131189839</v>
      </c>
      <c r="AA198" s="15">
        <v>67.042023236885825</v>
      </c>
      <c r="AB198" s="16">
        <v>1.0922564525663405</v>
      </c>
    </row>
    <row r="199" spans="1:28" s="3" customFormat="1" x14ac:dyDescent="0.25">
      <c r="A199" s="4" t="s">
        <v>56</v>
      </c>
      <c r="B199" s="10">
        <v>633.28470135453597</v>
      </c>
      <c r="C199" s="10">
        <v>65.335132126385574</v>
      </c>
      <c r="D199" s="24">
        <f t="shared" si="11"/>
        <v>0.10316865698261764</v>
      </c>
      <c r="E199" s="11">
        <v>3.9760973783492177E-6</v>
      </c>
      <c r="F199" s="9">
        <v>7.3959882913262704E-3</v>
      </c>
      <c r="G199" s="17">
        <v>0.42671018539053041</v>
      </c>
      <c r="H199" s="9">
        <v>3.572698779172271E-2</v>
      </c>
      <c r="I199" s="12">
        <v>11.760900271313046</v>
      </c>
      <c r="J199" s="9">
        <v>0.106573222663044</v>
      </c>
      <c r="K199" s="14">
        <v>1.0691102672773001</v>
      </c>
      <c r="L199" s="13">
        <v>1.0491295145253285E-2</v>
      </c>
      <c r="M199" s="12">
        <v>1.2498153054619112</v>
      </c>
      <c r="N199" s="8">
        <v>4.7436372829723628E-2</v>
      </c>
      <c r="O199" s="12">
        <v>2.8415751557938478</v>
      </c>
      <c r="P199" s="13">
        <v>1.0490519210292648E-2</v>
      </c>
      <c r="Q199" s="14">
        <v>0.4029624072851487</v>
      </c>
      <c r="R199" s="13">
        <v>1.0477983863291971E-2</v>
      </c>
      <c r="S199" s="12">
        <v>1.2562556944204739</v>
      </c>
      <c r="T199" s="8">
        <v>6.7076877748555044E-2</v>
      </c>
      <c r="U199" s="12">
        <v>3.8397108926121</v>
      </c>
      <c r="V199" s="17">
        <v>0.32717455286480207</v>
      </c>
      <c r="W199" s="15">
        <v>67.273976094849473</v>
      </c>
      <c r="X199" s="16">
        <v>0.845558130098917</v>
      </c>
      <c r="Y199" s="15">
        <v>67.194006477746683</v>
      </c>
      <c r="Z199" s="16">
        <v>0.83974440419325114</v>
      </c>
      <c r="AA199" s="15">
        <v>67.212925026652456</v>
      </c>
      <c r="AB199" s="16">
        <v>0.85271511590018922</v>
      </c>
    </row>
    <row r="200" spans="1:28" s="3" customFormat="1" x14ac:dyDescent="0.25">
      <c r="A200" s="4" t="s">
        <v>57</v>
      </c>
      <c r="B200" s="10">
        <v>971.04600428910203</v>
      </c>
      <c r="C200" s="10">
        <v>159.48208951207576</v>
      </c>
      <c r="D200" s="24">
        <f t="shared" si="11"/>
        <v>0.16423741903848502</v>
      </c>
      <c r="E200" s="11">
        <v>7.4417520537135818E-5</v>
      </c>
      <c r="F200" s="9">
        <v>0.13842174806227653</v>
      </c>
      <c r="G200" s="17">
        <v>5.303858633708904</v>
      </c>
      <c r="H200" s="9">
        <v>5.1228154602834357E-2</v>
      </c>
      <c r="I200" s="12">
        <v>7.7992956012141015</v>
      </c>
      <c r="J200" s="9">
        <v>0.16965725386675501</v>
      </c>
      <c r="K200" s="14">
        <v>1.73344781940165</v>
      </c>
      <c r="L200" s="13">
        <v>1.0549400389176339E-2</v>
      </c>
      <c r="M200" s="12">
        <v>1.4974934942512736</v>
      </c>
      <c r="N200" s="8">
        <v>4.8480567673448355E-2</v>
      </c>
      <c r="O200" s="12">
        <v>2.4182343423130468</v>
      </c>
      <c r="P200" s="13">
        <v>1.0534797724747635E-2</v>
      </c>
      <c r="Q200" s="14">
        <v>0.48074700081411775</v>
      </c>
      <c r="R200" s="13">
        <v>1.0549400389176339E-2</v>
      </c>
      <c r="S200" s="12">
        <v>1.4974934942512736</v>
      </c>
      <c r="T200" s="8">
        <v>7.0517473978145881E-2</v>
      </c>
      <c r="U200" s="12">
        <v>2.8443530195225595</v>
      </c>
      <c r="V200" s="17">
        <v>0.52647947845188225</v>
      </c>
      <c r="W200" s="15">
        <v>67.556444247226281</v>
      </c>
      <c r="X200" s="16">
        <v>1.012991284691219</v>
      </c>
      <c r="Y200" s="15">
        <v>67.649597044284306</v>
      </c>
      <c r="Z200" s="16">
        <v>1.0077513226343597</v>
      </c>
      <c r="AA200" s="15">
        <v>67.646069656942956</v>
      </c>
      <c r="AB200" s="16">
        <v>1.0374513891203829</v>
      </c>
    </row>
    <row r="201" spans="1:28" s="3" customFormat="1" x14ac:dyDescent="0.25">
      <c r="A201" s="4" t="s">
        <v>58</v>
      </c>
      <c r="B201" s="10">
        <v>804.71069644210399</v>
      </c>
      <c r="C201" s="10">
        <v>119.61334459025046</v>
      </c>
      <c r="D201" s="24">
        <f t="shared" si="11"/>
        <v>0.14864142494824686</v>
      </c>
      <c r="E201" s="11">
        <v>-1.3175183597250597E-4</v>
      </c>
      <c r="F201" s="9">
        <v>-0.24506702375834807</v>
      </c>
      <c r="G201" s="17">
        <v>-10.77744237073432</v>
      </c>
      <c r="H201" s="9">
        <v>5.2014011429941803E-2</v>
      </c>
      <c r="I201" s="12">
        <v>7.9393344842853075</v>
      </c>
      <c r="J201" s="9">
        <v>0.153546591971539</v>
      </c>
      <c r="K201" s="14">
        <v>0.27779137397644799</v>
      </c>
      <c r="L201" s="13">
        <v>1.0513135417966774E-2</v>
      </c>
      <c r="M201" s="12">
        <v>1.6873582408314514</v>
      </c>
      <c r="N201" s="8">
        <v>4.5441377258195789E-2</v>
      </c>
      <c r="O201" s="12">
        <v>2.6508373808919838</v>
      </c>
      <c r="P201" s="13">
        <v>1.0538899646039379E-2</v>
      </c>
      <c r="Q201" s="14">
        <v>0.54124145176561911</v>
      </c>
      <c r="R201" s="13">
        <v>1.0491202125913174E-2</v>
      </c>
      <c r="S201" s="12">
        <v>1.6938221253716277</v>
      </c>
      <c r="T201" s="8">
        <v>6.3329208520933336E-2</v>
      </c>
      <c r="U201" s="12">
        <v>4.2071976819889896</v>
      </c>
      <c r="V201" s="17">
        <v>0.4026010312334215</v>
      </c>
      <c r="W201" s="15">
        <v>67.582611213451543</v>
      </c>
      <c r="X201" s="16">
        <v>1.1408997384833368</v>
      </c>
      <c r="Y201" s="15">
        <v>67.278332746762217</v>
      </c>
      <c r="Z201" s="16">
        <v>1.1336493011739632</v>
      </c>
      <c r="AA201" s="15">
        <v>67.475615038739846</v>
      </c>
      <c r="AB201" s="16">
        <v>1.1608861356012992</v>
      </c>
    </row>
    <row r="202" spans="1:28" s="3" customFormat="1" x14ac:dyDescent="0.25">
      <c r="A202" s="4" t="s">
        <v>59</v>
      </c>
      <c r="B202" s="10">
        <v>1068.4994637417601</v>
      </c>
      <c r="C202" s="10">
        <v>147.01184799746383</v>
      </c>
      <c r="D202" s="24">
        <f t="shared" si="11"/>
        <v>0.13758719867078412</v>
      </c>
      <c r="E202" s="11">
        <v>-4.6855012188066208E-5</v>
      </c>
      <c r="F202" s="9">
        <v>-8.7152367298905811E-2</v>
      </c>
      <c r="G202" s="17">
        <v>-3.973175158764382</v>
      </c>
      <c r="H202" s="9">
        <v>4.7168215470007234E-2</v>
      </c>
      <c r="I202" s="12">
        <v>9.3831620702219123</v>
      </c>
      <c r="J202" s="9">
        <v>0.14212757622691999</v>
      </c>
      <c r="K202" s="14">
        <v>0.25191268402945899</v>
      </c>
      <c r="L202" s="13">
        <v>1.0551986747486501E-2</v>
      </c>
      <c r="M202" s="12">
        <v>1.3297950818453761</v>
      </c>
      <c r="N202" s="8">
        <v>4.6695908113621717E-2</v>
      </c>
      <c r="O202" s="12">
        <v>2.3051083345296632</v>
      </c>
      <c r="P202" s="13">
        <v>1.0561183053734213E-2</v>
      </c>
      <c r="Q202" s="14">
        <v>0.42704451189900072</v>
      </c>
      <c r="R202" s="13">
        <v>1.0534879142874732E-2</v>
      </c>
      <c r="S202" s="12">
        <v>1.3347438176454682</v>
      </c>
      <c r="T202" s="8">
        <v>6.5956762924309159E-2</v>
      </c>
      <c r="U202" s="12">
        <v>3.384872489178234</v>
      </c>
      <c r="V202" s="17">
        <v>0.39432617385522611</v>
      </c>
      <c r="W202" s="15">
        <v>67.724759617308337</v>
      </c>
      <c r="X202" s="16">
        <v>0.90206389347792304</v>
      </c>
      <c r="Y202" s="15">
        <v>67.556963630576206</v>
      </c>
      <c r="Z202" s="16">
        <v>0.8970039864384145</v>
      </c>
      <c r="AA202" s="15">
        <v>67.658204729044641</v>
      </c>
      <c r="AB202" s="16">
        <v>0.920944039370169</v>
      </c>
    </row>
    <row r="203" spans="1:28" s="3" customFormat="1" x14ac:dyDescent="0.25">
      <c r="A203" s="4" t="s">
        <v>60</v>
      </c>
      <c r="B203" s="10">
        <v>1108.74062942675</v>
      </c>
      <c r="C203" s="10">
        <v>187.42123592455991</v>
      </c>
      <c r="D203" s="24">
        <f t="shared" si="11"/>
        <v>0.1690397473947193</v>
      </c>
      <c r="E203" s="11">
        <v>7.6660498176892277E-5</v>
      </c>
      <c r="F203" s="9">
        <v>0.14259059096934251</v>
      </c>
      <c r="G203" s="17">
        <v>5.0064027736131065</v>
      </c>
      <c r="H203" s="9">
        <v>5.6084875751858151E-2</v>
      </c>
      <c r="I203" s="12">
        <v>6.4869316450457744</v>
      </c>
      <c r="J203" s="9">
        <v>0.174618059058745</v>
      </c>
      <c r="K203" s="14">
        <v>0.22461102183849199</v>
      </c>
      <c r="L203" s="13">
        <v>1.059344308693882E-2</v>
      </c>
      <c r="M203" s="12">
        <v>1.2521403707742385</v>
      </c>
      <c r="N203" s="8">
        <v>4.8519160027659193E-2</v>
      </c>
      <c r="O203" s="12">
        <v>2.2243144780820479</v>
      </c>
      <c r="P203" s="13">
        <v>1.0578337833837326E-2</v>
      </c>
      <c r="Q203" s="14">
        <v>0.40239582737217555</v>
      </c>
      <c r="R203" s="13">
        <v>1.0601697093166119E-2</v>
      </c>
      <c r="S203" s="12">
        <v>1.2545585562814043</v>
      </c>
      <c r="T203" s="8">
        <v>7.1824272726117147E-2</v>
      </c>
      <c r="U203" s="12">
        <v>2.8215659059491789</v>
      </c>
      <c r="V203" s="17">
        <v>0.44463202281974307</v>
      </c>
      <c r="W203" s="15">
        <v>67.834189784407357</v>
      </c>
      <c r="X203" s="16">
        <v>0.85136367011962744</v>
      </c>
      <c r="Y203" s="15">
        <v>67.983195274295369</v>
      </c>
      <c r="Z203" s="16">
        <v>0.84840752258294028</v>
      </c>
      <c r="AA203" s="15">
        <v>67.814360296083194</v>
      </c>
      <c r="AB203" s="16">
        <v>0.87193323175359827</v>
      </c>
    </row>
    <row r="204" spans="1:28" s="3" customFormat="1" x14ac:dyDescent="0.25">
      <c r="A204" s="4" t="s">
        <v>61</v>
      </c>
      <c r="B204" s="10">
        <v>958.62311859930105</v>
      </c>
      <c r="C204" s="10">
        <v>54.865625397155441</v>
      </c>
      <c r="D204" s="24">
        <f t="shared" si="11"/>
        <v>5.7233780755593225E-2</v>
      </c>
      <c r="E204" s="11">
        <v>5.9433918632874405E-5</v>
      </c>
      <c r="F204" s="9">
        <v>0.11054858417497886</v>
      </c>
      <c r="G204" s="17">
        <v>11.230557029080723</v>
      </c>
      <c r="H204" s="9">
        <v>1.8107669888004472E-2</v>
      </c>
      <c r="I204" s="12">
        <v>19.581568479963469</v>
      </c>
      <c r="J204" s="9">
        <v>5.9122495520527799E-2</v>
      </c>
      <c r="K204" s="14">
        <v>0.66332126264878799</v>
      </c>
      <c r="L204" s="13">
        <v>1.0591860030485165E-2</v>
      </c>
      <c r="M204" s="12">
        <v>1.5185525144318801</v>
      </c>
      <c r="N204" s="8">
        <v>4.8265407204294231E-2</v>
      </c>
      <c r="O204" s="12">
        <v>2.2445604471813443</v>
      </c>
      <c r="P204" s="13">
        <v>1.0580150879183625E-2</v>
      </c>
      <c r="Q204" s="14">
        <v>0.48710942753711628</v>
      </c>
      <c r="R204" s="13">
        <v>1.0608768012554153E-2</v>
      </c>
      <c r="S204" s="12">
        <v>1.5227288335449549</v>
      </c>
      <c r="T204" s="8">
        <v>7.2445455218340921E-2</v>
      </c>
      <c r="U204" s="12">
        <v>3.2130817929379103</v>
      </c>
      <c r="V204" s="17">
        <v>0.47391536589320188</v>
      </c>
      <c r="W204" s="15">
        <v>67.845755073620964</v>
      </c>
      <c r="X204" s="16">
        <v>1.0307701403579754</v>
      </c>
      <c r="Y204" s="15">
        <v>68.028299013673859</v>
      </c>
      <c r="Z204" s="16">
        <v>1.0304399018790382</v>
      </c>
      <c r="AA204" s="15">
        <v>67.868167063110377</v>
      </c>
      <c r="AB204" s="16">
        <v>1.0360518791494324</v>
      </c>
    </row>
    <row r="205" spans="1:28" s="3" customFormat="1" x14ac:dyDescent="0.25">
      <c r="A205" s="4" t="s">
        <v>62</v>
      </c>
      <c r="B205" s="10">
        <v>1102.7053127040899</v>
      </c>
      <c r="C205" s="10">
        <v>179.66671618608956</v>
      </c>
      <c r="D205" s="24">
        <f t="shared" si="11"/>
        <v>0.162932665795819</v>
      </c>
      <c r="E205" s="11">
        <v>4.752568665957721E-5</v>
      </c>
      <c r="F205" s="9">
        <v>8.8393011335525573E-2</v>
      </c>
      <c r="G205" s="17">
        <v>3.4259307214705155</v>
      </c>
      <c r="H205" s="9">
        <v>5.1625361854436239E-2</v>
      </c>
      <c r="I205" s="12">
        <v>6.5451502753036834</v>
      </c>
      <c r="J205" s="9">
        <v>0.16830944376708101</v>
      </c>
      <c r="K205" s="14">
        <v>0.2257713848698</v>
      </c>
      <c r="L205" s="13">
        <v>1.0718415951571919E-2</v>
      </c>
      <c r="M205" s="12">
        <v>1.0743239016632868</v>
      </c>
      <c r="N205" s="8">
        <v>4.8106184568207033E-2</v>
      </c>
      <c r="O205" s="12">
        <v>2.139450331486342</v>
      </c>
      <c r="P205" s="13">
        <v>1.0708941620944712E-2</v>
      </c>
      <c r="Q205" s="14">
        <v>0.34573203434330524</v>
      </c>
      <c r="R205" s="13">
        <v>1.069524172648114E-2</v>
      </c>
      <c r="S205" s="12">
        <v>1.0815835222916712</v>
      </c>
      <c r="T205" s="8">
        <v>6.8409629874541134E-2</v>
      </c>
      <c r="U205" s="12">
        <v>3.270313338153251</v>
      </c>
      <c r="V205" s="17">
        <v>0.33072779591892026</v>
      </c>
      <c r="W205" s="15">
        <v>68.667249107717467</v>
      </c>
      <c r="X205" s="16">
        <v>0.74041338624064179</v>
      </c>
      <c r="Y205" s="15">
        <v>68.579869063001496</v>
      </c>
      <c r="Z205" s="16">
        <v>0.73781698938621354</v>
      </c>
      <c r="AA205" s="15">
        <v>68.7302517405477</v>
      </c>
      <c r="AB205" s="16">
        <v>0.75627504900878395</v>
      </c>
    </row>
    <row r="206" spans="1:28" s="3" customFormat="1" x14ac:dyDescent="0.25">
      <c r="A206" s="4" t="s">
        <v>63</v>
      </c>
      <c r="B206" s="10">
        <v>1161.8322427359201</v>
      </c>
      <c r="C206" s="10">
        <v>204.09427682445369</v>
      </c>
      <c r="D206" s="24">
        <f t="shared" si="11"/>
        <v>0.17566587439839498</v>
      </c>
      <c r="E206" s="11">
        <v>1.6969268805019572E-4</v>
      </c>
      <c r="F206" s="9">
        <v>0.31561097372275781</v>
      </c>
      <c r="G206" s="17">
        <v>11.369255395256529</v>
      </c>
      <c r="H206" s="9">
        <v>5.1092449628401364E-2</v>
      </c>
      <c r="I206" s="12">
        <v>6.9565236610251384</v>
      </c>
      <c r="J206" s="9">
        <v>0.181462848253542</v>
      </c>
      <c r="K206" s="14">
        <v>0.41905923257181499</v>
      </c>
      <c r="L206" s="13">
        <v>1.0745331797038918E-2</v>
      </c>
      <c r="M206" s="12">
        <v>1.3304352874649901</v>
      </c>
      <c r="N206" s="8">
        <v>4.9907649389181491E-2</v>
      </c>
      <c r="O206" s="12">
        <v>2.0769394058282438</v>
      </c>
      <c r="P206" s="13">
        <v>1.0711418350724644E-2</v>
      </c>
      <c r="Q206" s="14">
        <v>0.42711507514587377</v>
      </c>
      <c r="R206" s="13">
        <v>1.0745331797038918E-2</v>
      </c>
      <c r="S206" s="12">
        <v>1.3304352874649901</v>
      </c>
      <c r="T206" s="8">
        <v>7.3941493851564122E-2</v>
      </c>
      <c r="U206" s="12">
        <v>2.4665229270400522</v>
      </c>
      <c r="V206" s="17">
        <v>0.53939708927075625</v>
      </c>
      <c r="W206" s="15">
        <v>68.683045946706599</v>
      </c>
      <c r="X206" s="16">
        <v>0.91491112171299049</v>
      </c>
      <c r="Y206" s="15">
        <v>68.899345525007888</v>
      </c>
      <c r="Z206" s="16">
        <v>0.91177996889926949</v>
      </c>
      <c r="AA206" s="15">
        <v>68.906167631617947</v>
      </c>
      <c r="AB206" s="16">
        <v>0.94007741101708819</v>
      </c>
    </row>
    <row r="207" spans="1:28" s="3" customFormat="1" x14ac:dyDescent="0.25">
      <c r="A207" s="4" t="s">
        <v>64</v>
      </c>
      <c r="B207" s="10">
        <v>932.68589230894599</v>
      </c>
      <c r="C207" s="10">
        <v>177.47068127731433</v>
      </c>
      <c r="D207" s="24">
        <f t="shared" si="11"/>
        <v>0.1902791526501704</v>
      </c>
      <c r="E207" s="11">
        <v>1.4438483410806455E-7</v>
      </c>
      <c r="F207" s="9">
        <v>2.6853816369838386E-4</v>
      </c>
      <c r="G207" s="17">
        <v>8.9141493751228561E-3</v>
      </c>
      <c r="H207" s="9">
        <v>6.2354797781293957E-2</v>
      </c>
      <c r="I207" s="12">
        <v>6.094836170392159</v>
      </c>
      <c r="J207" s="9">
        <v>0.196558364687626</v>
      </c>
      <c r="K207" s="14">
        <v>0.228646897372727</v>
      </c>
      <c r="L207" s="13">
        <v>1.0731361731839559E-2</v>
      </c>
      <c r="M207" s="12">
        <v>1.2930587483111431</v>
      </c>
      <c r="N207" s="8">
        <v>4.741047077887061E-2</v>
      </c>
      <c r="O207" s="12">
        <v>2.3642551214584682</v>
      </c>
      <c r="P207" s="13">
        <v>1.0731332914037717E-2</v>
      </c>
      <c r="Q207" s="14">
        <v>0.41557694679115975</v>
      </c>
      <c r="R207" s="13">
        <v>1.0731361731839559E-2</v>
      </c>
      <c r="S207" s="12">
        <v>1.2930587483111431</v>
      </c>
      <c r="T207" s="8">
        <v>7.0150436359655441E-2</v>
      </c>
      <c r="U207" s="12">
        <v>2.6947547580302325</v>
      </c>
      <c r="V207" s="17">
        <v>0.47984282965189823</v>
      </c>
      <c r="W207" s="15">
        <v>68.810061686624636</v>
      </c>
      <c r="X207" s="16">
        <v>0.89183309399185773</v>
      </c>
      <c r="Y207" s="15">
        <v>68.810245485699369</v>
      </c>
      <c r="Z207" s="16">
        <v>0.88502503342978933</v>
      </c>
      <c r="AA207" s="15">
        <v>68.813720721442394</v>
      </c>
      <c r="AB207" s="16">
        <v>0.91541716681823393</v>
      </c>
    </row>
    <row r="208" spans="1:28" s="3" customFormat="1" x14ac:dyDescent="0.25">
      <c r="A208" s="4" t="s">
        <v>65</v>
      </c>
      <c r="B208" s="10">
        <v>893.57481619279804</v>
      </c>
      <c r="C208" s="10">
        <v>160.14095230204663</v>
      </c>
      <c r="D208" s="24">
        <f t="shared" si="11"/>
        <v>0.17921381556426336</v>
      </c>
      <c r="E208" s="11">
        <v>7.3560901358480147E-6</v>
      </c>
      <c r="F208" s="9">
        <v>1.3681296326650617E-2</v>
      </c>
      <c r="G208" s="17">
        <v>0.47302247382643181</v>
      </c>
      <c r="H208" s="9">
        <v>5.9597605603600258E-2</v>
      </c>
      <c r="I208" s="12">
        <v>6.55568946954181</v>
      </c>
      <c r="J208" s="9">
        <v>0.18512787147788401</v>
      </c>
      <c r="K208" s="14">
        <v>0.24406175840900601</v>
      </c>
      <c r="L208" s="13">
        <v>1.0751399014384896E-2</v>
      </c>
      <c r="M208" s="12">
        <v>1.2672464836870123</v>
      </c>
      <c r="N208" s="8">
        <v>4.7519157942678351E-2</v>
      </c>
      <c r="O208" s="12">
        <v>2.4302105494713655</v>
      </c>
      <c r="P208" s="13">
        <v>1.0749928083626514E-2</v>
      </c>
      <c r="Q208" s="14">
        <v>0.40753590304482229</v>
      </c>
      <c r="R208" s="13">
        <v>1.0751399014384896E-2</v>
      </c>
      <c r="S208" s="12">
        <v>1.2672464836870123</v>
      </c>
      <c r="T208" s="8">
        <v>7.0442537354620777E-2</v>
      </c>
      <c r="U208" s="12">
        <v>2.7407730597732849</v>
      </c>
      <c r="V208" s="17">
        <v>0.46236826473762777</v>
      </c>
      <c r="W208" s="15">
        <v>68.92866003059325</v>
      </c>
      <c r="X208" s="16">
        <v>0.87607626023102436</v>
      </c>
      <c r="Y208" s="15">
        <v>68.938041403510482</v>
      </c>
      <c r="Z208" s="16">
        <v>0.86896028769446032</v>
      </c>
      <c r="AA208" s="15">
        <v>68.902475000236976</v>
      </c>
      <c r="AB208" s="16">
        <v>0.89750912446349118</v>
      </c>
    </row>
    <row r="209" spans="1:28" s="3" customFormat="1" x14ac:dyDescent="0.25">
      <c r="A209" s="4" t="s">
        <v>66</v>
      </c>
      <c r="B209" s="10">
        <v>1226.0862012534001</v>
      </c>
      <c r="C209" s="10">
        <v>235.5835623265597</v>
      </c>
      <c r="D209" s="24">
        <f t="shared" si="11"/>
        <v>0.19214274011544047</v>
      </c>
      <c r="E209" s="11">
        <v>1.6357600842800805E-5</v>
      </c>
      <c r="F209" s="9">
        <v>3.0422303612834184E-2</v>
      </c>
      <c r="G209" s="17">
        <v>0.97599550928416823</v>
      </c>
      <c r="H209" s="9">
        <v>6.3915068797655628E-2</v>
      </c>
      <c r="I209" s="12">
        <v>5.2271785052463988</v>
      </c>
      <c r="J209" s="9">
        <v>0.19848345053925001</v>
      </c>
      <c r="K209" s="14">
        <v>0.19549939509600101</v>
      </c>
      <c r="L209" s="13">
        <v>1.0787141740166458E-2</v>
      </c>
      <c r="M209" s="12">
        <v>1.2588449895070875</v>
      </c>
      <c r="N209" s="8">
        <v>4.7656180750101917E-2</v>
      </c>
      <c r="O209" s="12">
        <v>2.004494283768139</v>
      </c>
      <c r="P209" s="13">
        <v>1.0783860043154903E-2</v>
      </c>
      <c r="Q209" s="14">
        <v>0.40402646633976885</v>
      </c>
      <c r="R209" s="13">
        <v>1.0787141740166458E-2</v>
      </c>
      <c r="S209" s="12">
        <v>1.2588449895070875</v>
      </c>
      <c r="T209" s="8">
        <v>7.0880519886209581E-2</v>
      </c>
      <c r="U209" s="12">
        <v>2.3669997974791301</v>
      </c>
      <c r="V209" s="17">
        <v>0.53183147326322777</v>
      </c>
      <c r="W209" s="15">
        <v>69.145069438574879</v>
      </c>
      <c r="X209" s="16">
        <v>0.87124431335506847</v>
      </c>
      <c r="Y209" s="15">
        <v>69.165998882197499</v>
      </c>
      <c r="Z209" s="16">
        <v>0.86603837771909831</v>
      </c>
      <c r="AA209" s="15">
        <v>69.116208936550848</v>
      </c>
      <c r="AB209" s="16">
        <v>0.89560398942763242</v>
      </c>
    </row>
    <row r="210" spans="1:28" s="3" customFormat="1" x14ac:dyDescent="0.25">
      <c r="A210" s="4" t="s">
        <v>67</v>
      </c>
      <c r="B210" s="10">
        <v>692.45267725602503</v>
      </c>
      <c r="C210" s="10">
        <v>118.29853822469262</v>
      </c>
      <c r="D210" s="24">
        <f t="shared" si="11"/>
        <v>0.17083988857328561</v>
      </c>
      <c r="E210" s="11">
        <v>3.6998444378403087E-5</v>
      </c>
      <c r="F210" s="9">
        <v>6.8810439312654903E-2</v>
      </c>
      <c r="G210" s="17">
        <v>2.3471167052598103</v>
      </c>
      <c r="H210" s="9">
        <v>5.930491679692159E-2</v>
      </c>
      <c r="I210" s="12">
        <v>7.6694357725710134</v>
      </c>
      <c r="J210" s="9">
        <v>0.17647760489620401</v>
      </c>
      <c r="K210" s="14">
        <v>0.28710455593422501</v>
      </c>
      <c r="L210" s="13">
        <v>1.0798429080339773E-2</v>
      </c>
      <c r="M210" s="12">
        <v>1.3376644457583242</v>
      </c>
      <c r="N210" s="8">
        <v>4.7961398995494342E-2</v>
      </c>
      <c r="O210" s="12">
        <v>2.86206635676242</v>
      </c>
      <c r="P210" s="13">
        <v>1.0790998633850579E-2</v>
      </c>
      <c r="Q210" s="14">
        <v>0.43094008050192201</v>
      </c>
      <c r="R210" s="13">
        <v>1.0742871357138136E-2</v>
      </c>
      <c r="S210" s="12">
        <v>1.3624326522693695</v>
      </c>
      <c r="T210" s="8">
        <v>6.4973433178422912E-2</v>
      </c>
      <c r="U210" s="12">
        <v>5.8127883875761714</v>
      </c>
      <c r="V210" s="17">
        <v>0.23438538639757356</v>
      </c>
      <c r="W210" s="15">
        <v>69.190596629520158</v>
      </c>
      <c r="X210" s="16">
        <v>0.9298895289956588</v>
      </c>
      <c r="Y210" s="15">
        <v>68.883653111223978</v>
      </c>
      <c r="Z210" s="16">
        <v>0.93349702272293689</v>
      </c>
      <c r="AA210" s="15">
        <v>69.080399697707449</v>
      </c>
      <c r="AB210" s="16">
        <v>0.95088667675189487</v>
      </c>
    </row>
    <row r="211" spans="1:28" s="3" customFormat="1" x14ac:dyDescent="0.25">
      <c r="A211" s="59" t="s">
        <v>247</v>
      </c>
      <c r="B211" s="60">
        <v>2250.84069826723</v>
      </c>
      <c r="C211" s="60">
        <v>250.24181729669891</v>
      </c>
      <c r="D211" s="85">
        <f t="shared" si="11"/>
        <v>0.11117704486565538</v>
      </c>
      <c r="E211" s="61">
        <v>3.9283165269262349E-5</v>
      </c>
      <c r="F211" s="62">
        <v>7.3038068705873815E-2</v>
      </c>
      <c r="G211" s="63">
        <v>4.0721997243718162</v>
      </c>
      <c r="H211" s="62">
        <v>3.5647008962356702E-2</v>
      </c>
      <c r="I211" s="64">
        <v>6.4282621721488997</v>
      </c>
      <c r="J211" s="62">
        <v>0.114845887346222</v>
      </c>
      <c r="K211" s="65">
        <v>1.00296933130653</v>
      </c>
      <c r="L211" s="66">
        <v>1.1362254414804292E-2</v>
      </c>
      <c r="M211" s="64">
        <v>1.2070087787346642</v>
      </c>
      <c r="N211" s="67">
        <v>4.8066642242454785E-2</v>
      </c>
      <c r="O211" s="64">
        <v>1.2542003280696561</v>
      </c>
      <c r="P211" s="66">
        <v>1.1353955643618407E-2</v>
      </c>
      <c r="Q211" s="65">
        <v>0.38642758479363754</v>
      </c>
      <c r="R211" s="66">
        <v>1.1365110724412897E-2</v>
      </c>
      <c r="S211" s="64">
        <v>1.2072704041445013</v>
      </c>
      <c r="T211" s="67">
        <v>7.5633491023718746E-2</v>
      </c>
      <c r="U211" s="64">
        <v>1.7851898222643858</v>
      </c>
      <c r="V211" s="63">
        <v>0.67627004651705047</v>
      </c>
      <c r="W211" s="68">
        <v>72.779908204602648</v>
      </c>
      <c r="X211" s="69">
        <v>0.87685207393166886</v>
      </c>
      <c r="Y211" s="68">
        <v>72.85101078353469</v>
      </c>
      <c r="Z211" s="69">
        <v>0.87455769070144163</v>
      </c>
      <c r="AA211" s="68">
        <v>72.80982931673158</v>
      </c>
      <c r="AB211" s="69">
        <v>0.89052023184006102</v>
      </c>
    </row>
    <row r="212" spans="1:28" s="3" customFormat="1" x14ac:dyDescent="0.25">
      <c r="V212" s="70"/>
    </row>
    <row r="213" spans="1:28" s="3" customFormat="1" ht="17.25" x14ac:dyDescent="0.25">
      <c r="A213" s="5" t="s">
        <v>276</v>
      </c>
      <c r="V213" s="70"/>
    </row>
    <row r="214" spans="1:28" x14ac:dyDescent="0.25">
      <c r="A214" s="3" t="s">
        <v>277</v>
      </c>
    </row>
    <row r="215" spans="1:28" x14ac:dyDescent="0.25">
      <c r="A215" s="84"/>
    </row>
    <row r="234" spans="22:22" s="3" customFormat="1" x14ac:dyDescent="0.25">
      <c r="V234" s="70"/>
    </row>
    <row r="235" spans="22:22" s="3" customFormat="1" x14ac:dyDescent="0.25">
      <c r="V235" s="70"/>
    </row>
    <row r="252" spans="22:26" s="3" customFormat="1" x14ac:dyDescent="0.25">
      <c r="V252" s="70"/>
    </row>
    <row r="253" spans="22:26" s="3" customFormat="1" x14ac:dyDescent="0.25">
      <c r="V253" s="70"/>
      <c r="W253" s="12"/>
      <c r="Z253" s="47"/>
    </row>
    <row r="254" spans="22:26" s="3" customFormat="1" x14ac:dyDescent="0.25">
      <c r="V254" s="70"/>
      <c r="W254" s="12"/>
      <c r="Z254" s="47"/>
    </row>
    <row r="255" spans="22:26" s="3" customFormat="1" x14ac:dyDescent="0.25">
      <c r="V255" s="70"/>
      <c r="W255" s="17"/>
      <c r="Z255" s="47"/>
    </row>
    <row r="256" spans="22:26" s="3" customFormat="1" x14ac:dyDescent="0.25">
      <c r="V256" s="70"/>
      <c r="W256" s="17"/>
      <c r="Z256" s="47"/>
    </row>
    <row r="257" spans="22:26" s="3" customFormat="1" x14ac:dyDescent="0.25">
      <c r="V257" s="70"/>
      <c r="W257" s="12"/>
      <c r="Z257" s="47"/>
    </row>
    <row r="258" spans="22:26" s="3" customFormat="1" x14ac:dyDescent="0.25">
      <c r="V258" s="70"/>
    </row>
    <row r="274" spans="22:26" s="3" customFormat="1" x14ac:dyDescent="0.25">
      <c r="V274" s="70"/>
    </row>
    <row r="275" spans="22:26" s="3" customFormat="1" x14ac:dyDescent="0.25">
      <c r="V275" s="70"/>
      <c r="W275" s="12"/>
      <c r="Z275" s="47"/>
    </row>
    <row r="276" spans="22:26" s="3" customFormat="1" x14ac:dyDescent="0.25">
      <c r="V276" s="70"/>
      <c r="W276" s="12"/>
      <c r="Z276" s="47"/>
    </row>
    <row r="277" spans="22:26" s="3" customFormat="1" x14ac:dyDescent="0.25">
      <c r="V277" s="70"/>
      <c r="W277" s="17"/>
      <c r="Z277" s="47"/>
    </row>
    <row r="278" spans="22:26" s="3" customFormat="1" x14ac:dyDescent="0.25">
      <c r="V278" s="70"/>
      <c r="W278" s="17"/>
      <c r="Z278" s="47"/>
    </row>
    <row r="279" spans="22:26" s="3" customFormat="1" x14ac:dyDescent="0.25">
      <c r="V279" s="70"/>
      <c r="W279" s="12"/>
      <c r="Z279" s="47"/>
    </row>
    <row r="280" spans="22:26" s="3" customFormat="1" x14ac:dyDescent="0.25">
      <c r="V280" s="70"/>
    </row>
    <row r="297" spans="22:26" s="3" customFormat="1" x14ac:dyDescent="0.25">
      <c r="V297" s="70"/>
    </row>
    <row r="298" spans="22:26" s="3" customFormat="1" x14ac:dyDescent="0.25">
      <c r="V298" s="70"/>
      <c r="W298" s="12"/>
      <c r="Z298" s="47"/>
    </row>
    <row r="299" spans="22:26" s="3" customFormat="1" x14ac:dyDescent="0.25">
      <c r="V299" s="70"/>
      <c r="W299" s="12"/>
      <c r="Z299" s="47"/>
    </row>
    <row r="300" spans="22:26" s="3" customFormat="1" x14ac:dyDescent="0.25">
      <c r="V300" s="70"/>
      <c r="W300" s="17"/>
      <c r="Z300" s="47"/>
    </row>
    <row r="301" spans="22:26" s="3" customFormat="1" x14ac:dyDescent="0.25">
      <c r="V301" s="70"/>
      <c r="W301" s="17"/>
      <c r="Z301" s="47"/>
    </row>
    <row r="302" spans="22:26" s="3" customFormat="1" x14ac:dyDescent="0.25">
      <c r="V302" s="70"/>
      <c r="W302" s="12"/>
      <c r="Z302" s="47"/>
    </row>
    <row r="303" spans="22:26" s="3" customFormat="1" x14ac:dyDescent="0.25">
      <c r="V303" s="70"/>
    </row>
    <row r="319" spans="22:26" s="3" customFormat="1" x14ac:dyDescent="0.25">
      <c r="V319" s="70"/>
    </row>
    <row r="320" spans="22:26" s="3" customFormat="1" x14ac:dyDescent="0.25">
      <c r="V320" s="70"/>
      <c r="W320" s="12"/>
      <c r="Z320" s="47"/>
    </row>
    <row r="321" spans="22:26" s="3" customFormat="1" x14ac:dyDescent="0.25">
      <c r="V321" s="70"/>
      <c r="W321" s="12"/>
      <c r="Z321" s="47"/>
    </row>
    <row r="322" spans="22:26" s="3" customFormat="1" x14ac:dyDescent="0.25">
      <c r="V322" s="70"/>
      <c r="W322" s="17"/>
      <c r="Z322" s="47"/>
    </row>
    <row r="323" spans="22:26" s="3" customFormat="1" x14ac:dyDescent="0.25">
      <c r="V323" s="70"/>
      <c r="W323" s="17"/>
      <c r="Z323" s="47"/>
    </row>
    <row r="324" spans="22:26" s="3" customFormat="1" x14ac:dyDescent="0.25">
      <c r="V324" s="70"/>
      <c r="W324" s="12"/>
      <c r="Z324" s="47"/>
    </row>
    <row r="325" spans="22:26" s="3" customFormat="1" x14ac:dyDescent="0.25">
      <c r="V325" s="70"/>
    </row>
  </sheetData>
  <mergeCells count="13">
    <mergeCell ref="A2:AB2"/>
    <mergeCell ref="A196:AB196"/>
    <mergeCell ref="A7:AB7"/>
    <mergeCell ref="A24:AB24"/>
    <mergeCell ref="A45:AB45"/>
    <mergeCell ref="A62:AB62"/>
    <mergeCell ref="A77:AB77"/>
    <mergeCell ref="A94:AB94"/>
    <mergeCell ref="A104:AB104"/>
    <mergeCell ref="A122:AB122"/>
    <mergeCell ref="A140:AB140"/>
    <mergeCell ref="A157:AB157"/>
    <mergeCell ref="A179:AB179"/>
  </mergeCells>
  <conditionalFormatting sqref="B158:C177 B123:C138 B180:C194 B8:C23 B93:C93 E93:AB93 B25:C44 B63:C75 E63:AB75">
    <cfRule type="expression" dxfId="120" priority="88" stopIfTrue="1">
      <formula>ISERROR(B8)</formula>
    </cfRule>
  </conditionalFormatting>
  <conditionalFormatting sqref="B46:C61 B76:C76 B103:C103 B121:C121 B139:C139">
    <cfRule type="expression" dxfId="119" priority="87" stopIfTrue="1">
      <formula>ISERROR(B46)</formula>
    </cfRule>
  </conditionalFormatting>
  <conditionalFormatting sqref="B141:C156 B178:C178 B195:C195">
    <cfRule type="expression" dxfId="118" priority="86" stopIfTrue="1">
      <formula>ISERROR(B141)</formula>
    </cfRule>
  </conditionalFormatting>
  <conditionalFormatting sqref="B197:C211">
    <cfRule type="expression" dxfId="117" priority="85" stopIfTrue="1">
      <formula>ISERROR(B197)</formula>
    </cfRule>
  </conditionalFormatting>
  <conditionalFormatting sqref="B95:C102">
    <cfRule type="expression" dxfId="116" priority="84" stopIfTrue="1">
      <formula>ISERROR(B95)</formula>
    </cfRule>
  </conditionalFormatting>
  <conditionalFormatting sqref="B105:C120">
    <cfRule type="expression" dxfId="115" priority="83" stopIfTrue="1">
      <formula>ISERROR(B105)</formula>
    </cfRule>
  </conditionalFormatting>
  <conditionalFormatting sqref="B78:C92">
    <cfRule type="expression" dxfId="114" priority="81" stopIfTrue="1">
      <formula>ISERROR(B78)</formula>
    </cfRule>
  </conditionalFormatting>
  <conditionalFormatting sqref="E158:I177 E123:I138 E180:I194 E8:I23 E25:I44">
    <cfRule type="expression" dxfId="113" priority="80" stopIfTrue="1">
      <formula>ISERROR(E8)</formula>
    </cfRule>
  </conditionalFormatting>
  <conditionalFormatting sqref="E46:I61 E76:I76 E103:I103 E121:I121 E139:I139">
    <cfRule type="expression" dxfId="112" priority="79" stopIfTrue="1">
      <formula>ISERROR(E46)</formula>
    </cfRule>
  </conditionalFormatting>
  <conditionalFormatting sqref="E141:I156 E178:I178 E195:I195">
    <cfRule type="expression" dxfId="111" priority="78" stopIfTrue="1">
      <formula>ISERROR(E141)</formula>
    </cfRule>
  </conditionalFormatting>
  <conditionalFormatting sqref="E197:I211">
    <cfRule type="expression" dxfId="110" priority="77" stopIfTrue="1">
      <formula>ISERROR(E197)</formula>
    </cfRule>
  </conditionalFormatting>
  <conditionalFormatting sqref="E95:I102">
    <cfRule type="expression" dxfId="109" priority="76" stopIfTrue="1">
      <formula>ISERROR(E95)</formula>
    </cfRule>
  </conditionalFormatting>
  <conditionalFormatting sqref="E105:I120">
    <cfRule type="expression" dxfId="108" priority="75" stopIfTrue="1">
      <formula>ISERROR(E105)</formula>
    </cfRule>
  </conditionalFormatting>
  <conditionalFormatting sqref="E78:I92">
    <cfRule type="expression" dxfId="107" priority="73" stopIfTrue="1">
      <formula>ISERROR(E78)</formula>
    </cfRule>
  </conditionalFormatting>
  <conditionalFormatting sqref="J158:M177 J123:M138 J180:M194 J8:M23 J25:M44">
    <cfRule type="expression" dxfId="106" priority="72" stopIfTrue="1">
      <formula>ISERROR(J8)</formula>
    </cfRule>
  </conditionalFormatting>
  <conditionalFormatting sqref="J46:M61 J76:M76 J103:M103 J121:M121 J139:M139">
    <cfRule type="expression" dxfId="105" priority="71" stopIfTrue="1">
      <formula>ISERROR(J46)</formula>
    </cfRule>
  </conditionalFormatting>
  <conditionalFormatting sqref="J141:M156 J178:M178 J195:M195">
    <cfRule type="expression" dxfId="104" priority="70" stopIfTrue="1">
      <formula>ISERROR(J141)</formula>
    </cfRule>
  </conditionalFormatting>
  <conditionalFormatting sqref="J197:M211">
    <cfRule type="expression" dxfId="103" priority="69" stopIfTrue="1">
      <formula>ISERROR(J197)</formula>
    </cfRule>
  </conditionalFormatting>
  <conditionalFormatting sqref="J95:M102">
    <cfRule type="expression" dxfId="102" priority="68" stopIfTrue="1">
      <formula>ISERROR(J95)</formula>
    </cfRule>
  </conditionalFormatting>
  <conditionalFormatting sqref="J105:M120">
    <cfRule type="expression" dxfId="101" priority="67" stopIfTrue="1">
      <formula>ISERROR(J105)</formula>
    </cfRule>
  </conditionalFormatting>
  <conditionalFormatting sqref="J78:M92">
    <cfRule type="expression" dxfId="100" priority="65" stopIfTrue="1">
      <formula>ISERROR(J78)</formula>
    </cfRule>
  </conditionalFormatting>
  <conditionalFormatting sqref="N158:O177 N123:O138 N180:O194 N8:O23 N25:O44">
    <cfRule type="expression" dxfId="99" priority="64" stopIfTrue="1">
      <formula>ISERROR(N8)</formula>
    </cfRule>
  </conditionalFormatting>
  <conditionalFormatting sqref="N46:O61 N76:O76 N103:O103 N121:O121 N139:O139">
    <cfRule type="expression" dxfId="98" priority="63" stopIfTrue="1">
      <formula>ISERROR(N46)</formula>
    </cfRule>
  </conditionalFormatting>
  <conditionalFormatting sqref="N141:O156 N178:O178 N195:O195">
    <cfRule type="expression" dxfId="97" priority="62" stopIfTrue="1">
      <formula>ISERROR(N141)</formula>
    </cfRule>
  </conditionalFormatting>
  <conditionalFormatting sqref="N197:O211">
    <cfRule type="expression" dxfId="96" priority="61" stopIfTrue="1">
      <formula>ISERROR(N197)</formula>
    </cfRule>
  </conditionalFormatting>
  <conditionalFormatting sqref="N95:O102">
    <cfRule type="expression" dxfId="95" priority="60" stopIfTrue="1">
      <formula>ISERROR(N95)</formula>
    </cfRule>
  </conditionalFormatting>
  <conditionalFormatting sqref="N105:O120">
    <cfRule type="expression" dxfId="94" priority="59" stopIfTrue="1">
      <formula>ISERROR(N105)</formula>
    </cfRule>
  </conditionalFormatting>
  <conditionalFormatting sqref="N78:O92">
    <cfRule type="expression" dxfId="93" priority="57" stopIfTrue="1">
      <formula>ISERROR(N78)</formula>
    </cfRule>
  </conditionalFormatting>
  <conditionalFormatting sqref="P158:Q177 P123:Q138 P180:Q194 P8:Q23 P25:Q44">
    <cfRule type="expression" dxfId="92" priority="56" stopIfTrue="1">
      <formula>ISERROR(P8)</formula>
    </cfRule>
  </conditionalFormatting>
  <conditionalFormatting sqref="P46:Q61 P76:Q76 P103:Q103 P121:Q121 P139:Q139">
    <cfRule type="expression" dxfId="91" priority="55" stopIfTrue="1">
      <formula>ISERROR(P46)</formula>
    </cfRule>
  </conditionalFormatting>
  <conditionalFormatting sqref="P141:Q156 P178:Q178 P195:Q195">
    <cfRule type="expression" dxfId="90" priority="54" stopIfTrue="1">
      <formula>ISERROR(P141)</formula>
    </cfRule>
  </conditionalFormatting>
  <conditionalFormatting sqref="P197:Q211">
    <cfRule type="expression" dxfId="89" priority="53" stopIfTrue="1">
      <formula>ISERROR(P197)</formula>
    </cfRule>
  </conditionalFormatting>
  <conditionalFormatting sqref="P95:Q102">
    <cfRule type="expression" dxfId="88" priority="52" stopIfTrue="1">
      <formula>ISERROR(P95)</formula>
    </cfRule>
  </conditionalFormatting>
  <conditionalFormatting sqref="P105:Q120">
    <cfRule type="expression" dxfId="87" priority="51" stopIfTrue="1">
      <formula>ISERROR(P105)</formula>
    </cfRule>
  </conditionalFormatting>
  <conditionalFormatting sqref="P78:Q92">
    <cfRule type="expression" dxfId="86" priority="49" stopIfTrue="1">
      <formula>ISERROR(P78)</formula>
    </cfRule>
  </conditionalFormatting>
  <conditionalFormatting sqref="R158:S177 R123:S138 R180:S194 R8:S23 R25:S44">
    <cfRule type="expression" dxfId="85" priority="48" stopIfTrue="1">
      <formula>ISERROR(R8)</formula>
    </cfRule>
  </conditionalFormatting>
  <conditionalFormatting sqref="R46:S61 R76:S76 R103:S103 R121:S121 R139:S139">
    <cfRule type="expression" dxfId="84" priority="47" stopIfTrue="1">
      <formula>ISERROR(R46)</formula>
    </cfRule>
  </conditionalFormatting>
  <conditionalFormatting sqref="R141:S156 R178:S178 R195:S195">
    <cfRule type="expression" dxfId="83" priority="46" stopIfTrue="1">
      <formula>ISERROR(R141)</formula>
    </cfRule>
  </conditionalFormatting>
  <conditionalFormatting sqref="R197:S211">
    <cfRule type="expression" dxfId="82" priority="45" stopIfTrue="1">
      <formula>ISERROR(R197)</formula>
    </cfRule>
  </conditionalFormatting>
  <conditionalFormatting sqref="R95:S102">
    <cfRule type="expression" dxfId="81" priority="44" stopIfTrue="1">
      <formula>ISERROR(R95)</formula>
    </cfRule>
  </conditionalFormatting>
  <conditionalFormatting sqref="R105:S120">
    <cfRule type="expression" dxfId="80" priority="43" stopIfTrue="1">
      <formula>ISERROR(R105)</formula>
    </cfRule>
  </conditionalFormatting>
  <conditionalFormatting sqref="R78:S92">
    <cfRule type="expression" dxfId="79" priority="41" stopIfTrue="1">
      <formula>ISERROR(R78)</formula>
    </cfRule>
  </conditionalFormatting>
  <conditionalFormatting sqref="T158:U177 T123:U138 T180:U194 T8:U23 T25:U44">
    <cfRule type="expression" dxfId="78" priority="40" stopIfTrue="1">
      <formula>ISERROR(T8)</formula>
    </cfRule>
  </conditionalFormatting>
  <conditionalFormatting sqref="T46:U61 T76:U76 T103:U103 T121:U121 T139:U139">
    <cfRule type="expression" dxfId="77" priority="39" stopIfTrue="1">
      <formula>ISERROR(T46)</formula>
    </cfRule>
  </conditionalFormatting>
  <conditionalFormatting sqref="T141:U156 T178:U178 T195:U195">
    <cfRule type="expression" dxfId="76" priority="38" stopIfTrue="1">
      <formula>ISERROR(T141)</formula>
    </cfRule>
  </conditionalFormatting>
  <conditionalFormatting sqref="T197:U211">
    <cfRule type="expression" dxfId="75" priority="37" stopIfTrue="1">
      <formula>ISERROR(T197)</formula>
    </cfRule>
  </conditionalFormatting>
  <conditionalFormatting sqref="T95:U102">
    <cfRule type="expression" dxfId="74" priority="36" stopIfTrue="1">
      <formula>ISERROR(T95)</formula>
    </cfRule>
  </conditionalFormatting>
  <conditionalFormatting sqref="T105:U120">
    <cfRule type="expression" dxfId="73" priority="35" stopIfTrue="1">
      <formula>ISERROR(T105)</formula>
    </cfRule>
  </conditionalFormatting>
  <conditionalFormatting sqref="T78:U92">
    <cfRule type="expression" dxfId="72" priority="33" stopIfTrue="1">
      <formula>ISERROR(T78)</formula>
    </cfRule>
  </conditionalFormatting>
  <conditionalFormatting sqref="V158:V177 V123:V138 V180:V194 V8:V23 V25:V44">
    <cfRule type="expression" dxfId="71" priority="32" stopIfTrue="1">
      <formula>ISERROR(V8)</formula>
    </cfRule>
  </conditionalFormatting>
  <conditionalFormatting sqref="V46:V61 V76 V103 V121 V139">
    <cfRule type="expression" dxfId="70" priority="31" stopIfTrue="1">
      <formula>ISERROR(V46)</formula>
    </cfRule>
  </conditionalFormatting>
  <conditionalFormatting sqref="V141:V156 V178 V195">
    <cfRule type="expression" dxfId="69" priority="30" stopIfTrue="1">
      <formula>ISERROR(V141)</formula>
    </cfRule>
  </conditionalFormatting>
  <conditionalFormatting sqref="V197:V211">
    <cfRule type="expression" dxfId="68" priority="29" stopIfTrue="1">
      <formula>ISERROR(V197)</formula>
    </cfRule>
  </conditionalFormatting>
  <conditionalFormatting sqref="V95:V102">
    <cfRule type="expression" dxfId="67" priority="28" stopIfTrue="1">
      <formula>ISERROR(V95)</formula>
    </cfRule>
  </conditionalFormatting>
  <conditionalFormatting sqref="V105:V120">
    <cfRule type="expression" dxfId="66" priority="27" stopIfTrue="1">
      <formula>ISERROR(V105)</formula>
    </cfRule>
  </conditionalFormatting>
  <conditionalFormatting sqref="V78:V92">
    <cfRule type="expression" dxfId="65" priority="25" stopIfTrue="1">
      <formula>ISERROR(V78)</formula>
    </cfRule>
  </conditionalFormatting>
  <conditionalFormatting sqref="X44 W158:X177 W8:X23 W123:X138 W180:X194 W25:X43">
    <cfRule type="expression" dxfId="64" priority="24" stopIfTrue="1">
      <formula>ISERROR(W8)</formula>
    </cfRule>
  </conditionalFormatting>
  <conditionalFormatting sqref="W46:X61 X139 W76:X76 W103:X103 W121:X121">
    <cfRule type="expression" dxfId="63" priority="23" stopIfTrue="1">
      <formula>ISERROR(W46)</formula>
    </cfRule>
  </conditionalFormatting>
  <conditionalFormatting sqref="W141:X156 X178 X195">
    <cfRule type="expression" dxfId="62" priority="22" stopIfTrue="1">
      <formula>ISERROR(W141)</formula>
    </cfRule>
  </conditionalFormatting>
  <conditionalFormatting sqref="W197:X211">
    <cfRule type="expression" dxfId="61" priority="21" stopIfTrue="1">
      <formula>ISERROR(W197)</formula>
    </cfRule>
  </conditionalFormatting>
  <conditionalFormatting sqref="W95:X102">
    <cfRule type="expression" dxfId="60" priority="20" stopIfTrue="1">
      <formula>ISERROR(W95)</formula>
    </cfRule>
  </conditionalFormatting>
  <conditionalFormatting sqref="W105:X120">
    <cfRule type="expression" dxfId="59" priority="19" stopIfTrue="1">
      <formula>ISERROR(W105)</formula>
    </cfRule>
  </conditionalFormatting>
  <conditionalFormatting sqref="W78:X92">
    <cfRule type="expression" dxfId="58" priority="17" stopIfTrue="1">
      <formula>ISERROR(W78)</formula>
    </cfRule>
  </conditionalFormatting>
  <conditionalFormatting sqref="Y44 Y158:Z177 Y8:Z23 Y123:Z138 Y180:Z194 Y25:Z43">
    <cfRule type="expression" dxfId="57" priority="16" stopIfTrue="1">
      <formula>ISERROR(Y8)</formula>
    </cfRule>
  </conditionalFormatting>
  <conditionalFormatting sqref="Y46:Z61 Y139 Y76:Z76 Y103:Z103 Y121:Z121">
    <cfRule type="expression" dxfId="56" priority="15" stopIfTrue="1">
      <formula>ISERROR(Y46)</formula>
    </cfRule>
  </conditionalFormatting>
  <conditionalFormatting sqref="Y141:Z156 Y178 Y195">
    <cfRule type="expression" dxfId="55" priority="14" stopIfTrue="1">
      <formula>ISERROR(Y141)</formula>
    </cfRule>
  </conditionalFormatting>
  <conditionalFormatting sqref="Y197:Z211">
    <cfRule type="expression" dxfId="54" priority="13" stopIfTrue="1">
      <formula>ISERROR(Y197)</formula>
    </cfRule>
  </conditionalFormatting>
  <conditionalFormatting sqref="Y95:Z102">
    <cfRule type="expression" dxfId="53" priority="12" stopIfTrue="1">
      <formula>ISERROR(Y95)</formula>
    </cfRule>
  </conditionalFormatting>
  <conditionalFormatting sqref="Y105:Z120">
    <cfRule type="expression" dxfId="52" priority="11" stopIfTrue="1">
      <formula>ISERROR(Y105)</formula>
    </cfRule>
  </conditionalFormatting>
  <conditionalFormatting sqref="Y78:Z92">
    <cfRule type="expression" dxfId="51" priority="9" stopIfTrue="1">
      <formula>ISERROR(Y78)</formula>
    </cfRule>
  </conditionalFormatting>
  <conditionalFormatting sqref="AA158:AB177 AA123:AB138 AA180:AB194 AA8:AB23 AA25:AB44">
    <cfRule type="expression" dxfId="50" priority="8" stopIfTrue="1">
      <formula>ISERROR(AA8)</formula>
    </cfRule>
  </conditionalFormatting>
  <conditionalFormatting sqref="AA46:AB61 AA76:AB76 AA103:AB103 AA121:AB121 AA139:AB139">
    <cfRule type="expression" dxfId="49" priority="7" stopIfTrue="1">
      <formula>ISERROR(AA46)</formula>
    </cfRule>
  </conditionalFormatting>
  <conditionalFormatting sqref="AA141:AB156 AA178:AB178 AA195:AB195">
    <cfRule type="expression" dxfId="48" priority="6" stopIfTrue="1">
      <formula>ISERROR(AA141)</formula>
    </cfRule>
  </conditionalFormatting>
  <conditionalFormatting sqref="AA197:AB211">
    <cfRule type="expression" dxfId="47" priority="5" stopIfTrue="1">
      <formula>ISERROR(AA197)</formula>
    </cfRule>
  </conditionalFormatting>
  <conditionalFormatting sqref="AA95:AB102">
    <cfRule type="expression" dxfId="46" priority="4" stopIfTrue="1">
      <formula>ISERROR(AA95)</formula>
    </cfRule>
  </conditionalFormatting>
  <conditionalFormatting sqref="AA105:AB120">
    <cfRule type="expression" dxfId="45" priority="3" stopIfTrue="1">
      <formula>ISERROR(AA105)</formula>
    </cfRule>
  </conditionalFormatting>
  <conditionalFormatting sqref="AA78:AB92">
    <cfRule type="expression" dxfId="44" priority="1" stopIfTrue="1">
      <formula>ISERROR(AA78)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6"/>
  <sheetViews>
    <sheetView workbookViewId="0">
      <selection activeCell="Q8" sqref="Q8"/>
    </sheetView>
  </sheetViews>
  <sheetFormatPr defaultRowHeight="15" x14ac:dyDescent="0.25"/>
  <cols>
    <col min="1" max="1" width="12.7109375" customWidth="1"/>
    <col min="14" max="14" width="10.5703125" bestFit="1" customWidth="1"/>
    <col min="15" max="15" width="9.7109375" customWidth="1"/>
    <col min="16" max="16" width="10.140625" customWidth="1"/>
  </cols>
  <sheetData>
    <row r="1" spans="1:19" x14ac:dyDescent="0.25">
      <c r="A1" s="6" t="s">
        <v>281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  <c r="O1" s="20"/>
      <c r="P1" s="20"/>
    </row>
    <row r="2" spans="1:19" ht="49.5" customHeight="1" x14ac:dyDescent="0.25">
      <c r="A2" s="91" t="s">
        <v>288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</row>
    <row r="3" spans="1:19" ht="17.25" x14ac:dyDescent="0.25">
      <c r="A3" s="3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  <c r="I3" s="25" t="s">
        <v>8</v>
      </c>
      <c r="J3" s="25" t="s">
        <v>9</v>
      </c>
      <c r="K3" s="25" t="s">
        <v>10</v>
      </c>
      <c r="L3" s="25" t="s">
        <v>11</v>
      </c>
      <c r="M3" s="25" t="s">
        <v>248</v>
      </c>
      <c r="N3" s="26" t="s">
        <v>12</v>
      </c>
      <c r="O3" s="20" t="s">
        <v>13</v>
      </c>
      <c r="P3" s="20" t="s">
        <v>13</v>
      </c>
    </row>
    <row r="4" spans="1:19" x14ac:dyDescent="0.25">
      <c r="A4" s="3" t="s">
        <v>251</v>
      </c>
      <c r="B4" s="73" t="s">
        <v>14</v>
      </c>
      <c r="C4" s="73" t="s">
        <v>14</v>
      </c>
      <c r="D4" s="73" t="s">
        <v>14</v>
      </c>
      <c r="E4" s="73" t="s">
        <v>14</v>
      </c>
      <c r="F4" s="73" t="s">
        <v>14</v>
      </c>
      <c r="G4" s="73" t="s">
        <v>14</v>
      </c>
      <c r="H4" s="73" t="s">
        <v>14</v>
      </c>
      <c r="I4" s="73" t="s">
        <v>14</v>
      </c>
      <c r="J4" s="73" t="s">
        <v>14</v>
      </c>
      <c r="K4" s="73" t="s">
        <v>14</v>
      </c>
      <c r="L4" s="73" t="s">
        <v>14</v>
      </c>
      <c r="M4" s="73" t="s">
        <v>14</v>
      </c>
      <c r="N4" s="74" t="s">
        <v>14</v>
      </c>
      <c r="O4" s="6" t="s">
        <v>232</v>
      </c>
      <c r="P4" s="6" t="s">
        <v>233</v>
      </c>
    </row>
    <row r="5" spans="1:19" x14ac:dyDescent="0.25">
      <c r="A5" s="90" t="s">
        <v>258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</row>
    <row r="6" spans="1:19" s="3" customFormat="1" x14ac:dyDescent="0.25">
      <c r="A6" s="4" t="s">
        <v>15</v>
      </c>
      <c r="B6" s="75">
        <v>407.21698853918127</v>
      </c>
      <c r="C6" s="75">
        <v>0.13952349303831629</v>
      </c>
      <c r="D6" s="75">
        <v>7.1344871707634629</v>
      </c>
      <c r="E6" s="75">
        <v>0.45985928393602454</v>
      </c>
      <c r="F6" s="75">
        <v>0.866515782453673</v>
      </c>
      <c r="G6" s="75">
        <v>0.11548264996160724</v>
      </c>
      <c r="H6" s="75">
        <v>9.4508757743173906</v>
      </c>
      <c r="I6" s="75">
        <v>37.175897669663222</v>
      </c>
      <c r="J6" s="75">
        <v>72.526354446363726</v>
      </c>
      <c r="K6" s="75">
        <v>133.52228586734066</v>
      </c>
      <c r="L6" s="75">
        <v>10398.211434625791</v>
      </c>
      <c r="M6" s="75">
        <v>1.0450076048620645</v>
      </c>
      <c r="N6" s="70">
        <v>7.3672989915825093</v>
      </c>
      <c r="O6" s="79">
        <v>785.24251901479647</v>
      </c>
      <c r="P6" s="79">
        <v>820.47023461740673</v>
      </c>
      <c r="S6" s="79"/>
    </row>
    <row r="7" spans="1:19" s="3" customFormat="1" x14ac:dyDescent="0.25">
      <c r="A7" s="4" t="s">
        <v>16</v>
      </c>
      <c r="B7" s="75">
        <v>463.70418847072807</v>
      </c>
      <c r="C7" s="75">
        <v>0.11960895844207046</v>
      </c>
      <c r="D7" s="75">
        <v>4.8137907885972497</v>
      </c>
      <c r="E7" s="75">
        <v>0.39992039328903695</v>
      </c>
      <c r="F7" s="75">
        <v>1.1044422790030661</v>
      </c>
      <c r="G7" s="75">
        <v>6.6352365186862827E-2</v>
      </c>
      <c r="H7" s="75">
        <v>11.909426274419635</v>
      </c>
      <c r="I7" s="75">
        <v>44.183155063006645</v>
      </c>
      <c r="J7" s="75">
        <v>83.179080080467088</v>
      </c>
      <c r="K7" s="75">
        <v>149.6834203216616</v>
      </c>
      <c r="L7" s="75">
        <v>10339.308956955536</v>
      </c>
      <c r="M7" s="75">
        <v>1.5687056536956772</v>
      </c>
      <c r="N7" s="70">
        <v>6.7328469311523378</v>
      </c>
      <c r="O7" s="79">
        <v>776.19595945440119</v>
      </c>
      <c r="P7" s="79">
        <v>810.81409821460966</v>
      </c>
      <c r="S7" s="79"/>
    </row>
    <row r="8" spans="1:19" s="3" customFormat="1" x14ac:dyDescent="0.25">
      <c r="A8" s="4" t="s">
        <v>17</v>
      </c>
      <c r="B8" s="75">
        <v>431.56786688879339</v>
      </c>
      <c r="C8" s="75">
        <v>1.0733764392040927E-2</v>
      </c>
      <c r="D8" s="75">
        <v>8.9702775164839661</v>
      </c>
      <c r="E8" s="75">
        <v>0.42744021069666321</v>
      </c>
      <c r="F8" s="75">
        <v>1.0527460624134877</v>
      </c>
      <c r="G8" s="75">
        <v>0.17323674319396951</v>
      </c>
      <c r="H8" s="75">
        <v>11.388773698675358</v>
      </c>
      <c r="I8" s="75">
        <v>40.914515548285074</v>
      </c>
      <c r="J8" s="75">
        <v>76.281739757665221</v>
      </c>
      <c r="K8" s="75">
        <v>135.72904278622605</v>
      </c>
      <c r="L8" s="75">
        <v>10018.923962447514</v>
      </c>
      <c r="M8" s="75">
        <v>0.43569346127377073</v>
      </c>
      <c r="N8" s="70">
        <v>9.7109186878007137</v>
      </c>
      <c r="O8" s="79">
        <v>813.98845642230071</v>
      </c>
      <c r="P8" s="79">
        <v>851.18964551462182</v>
      </c>
      <c r="S8" s="79"/>
    </row>
    <row r="9" spans="1:19" s="3" customFormat="1" x14ac:dyDescent="0.25">
      <c r="A9" s="4" t="s">
        <v>18</v>
      </c>
      <c r="B9" s="75">
        <v>457.11404002001393</v>
      </c>
      <c r="C9" s="75">
        <v>2.030983870800572E-2</v>
      </c>
      <c r="D9" s="75">
        <v>7.1366565425336148</v>
      </c>
      <c r="E9" s="75">
        <v>0.51021086981691388</v>
      </c>
      <c r="F9" s="75">
        <v>1.1500642866958082</v>
      </c>
      <c r="G9" s="75">
        <v>0.19179803363492801</v>
      </c>
      <c r="H9" s="75">
        <v>11.53228728987845</v>
      </c>
      <c r="I9" s="75">
        <v>43.093905866587207</v>
      </c>
      <c r="J9" s="75">
        <v>80.756835165091061</v>
      </c>
      <c r="K9" s="75">
        <v>142.56269962970794</v>
      </c>
      <c r="L9" s="75">
        <v>9231.4681253225335</v>
      </c>
      <c r="M9" s="75">
        <v>0.70713489487086512</v>
      </c>
      <c r="N9" s="70">
        <v>10.957199321327639</v>
      </c>
      <c r="O9" s="79">
        <v>827.0517666795829</v>
      </c>
      <c r="P9" s="79">
        <v>865.16816583036348</v>
      </c>
      <c r="S9" s="79"/>
    </row>
    <row r="10" spans="1:19" s="3" customFormat="1" x14ac:dyDescent="0.25">
      <c r="A10" s="4" t="s">
        <v>19</v>
      </c>
      <c r="B10" s="75">
        <v>449.14972368905887</v>
      </c>
      <c r="C10" s="75">
        <v>6.1384658720845765E-3</v>
      </c>
      <c r="D10" s="75">
        <v>10.591474709509262</v>
      </c>
      <c r="E10" s="75">
        <v>0.32035558399017555</v>
      </c>
      <c r="F10" s="75">
        <v>1.1210631513325724</v>
      </c>
      <c r="G10" s="75">
        <v>0.15947234314298636</v>
      </c>
      <c r="H10" s="75">
        <v>11.221253392386059</v>
      </c>
      <c r="I10" s="75">
        <v>42.012245720857742</v>
      </c>
      <c r="J10" s="75">
        <v>81.465087051555074</v>
      </c>
      <c r="K10" s="75">
        <v>143.42837205680024</v>
      </c>
      <c r="L10" s="75">
        <v>10393.850881489752</v>
      </c>
      <c r="M10" s="75">
        <v>0.40459157929824763</v>
      </c>
      <c r="N10" s="70">
        <v>9.643094017800566</v>
      </c>
      <c r="O10" s="79">
        <v>813.23969731587363</v>
      </c>
      <c r="P10" s="79">
        <v>850.38877708003088</v>
      </c>
      <c r="S10" s="79"/>
    </row>
    <row r="11" spans="1:19" s="3" customFormat="1" x14ac:dyDescent="0.25">
      <c r="A11" s="4" t="s">
        <v>20</v>
      </c>
      <c r="B11" s="75">
        <v>411.95261638406453</v>
      </c>
      <c r="C11" s="75">
        <v>8.7790843551223564E-3</v>
      </c>
      <c r="D11" s="75">
        <v>7.3320967382924724</v>
      </c>
      <c r="E11" s="75">
        <v>0.38326204490103061</v>
      </c>
      <c r="F11" s="75">
        <v>1.0799869834923388</v>
      </c>
      <c r="G11" s="75">
        <v>0.12555138141535901</v>
      </c>
      <c r="H11" s="75">
        <v>9.9103817358337345</v>
      </c>
      <c r="I11" s="75">
        <v>39.463175089207283</v>
      </c>
      <c r="J11" s="75">
        <v>73.781561344381771</v>
      </c>
      <c r="K11" s="75">
        <v>132.84820355831329</v>
      </c>
      <c r="L11" s="75">
        <v>10594.147289104747</v>
      </c>
      <c r="M11" s="75">
        <v>0.60379535833860865</v>
      </c>
      <c r="N11" s="70">
        <v>8.0031023747985621</v>
      </c>
      <c r="O11" s="79">
        <v>793.6969590992253</v>
      </c>
      <c r="P11" s="79">
        <v>829.49932257030309</v>
      </c>
      <c r="S11" s="79"/>
    </row>
    <row r="12" spans="1:19" s="3" customFormat="1" x14ac:dyDescent="0.25">
      <c r="A12" s="4" t="s">
        <v>21</v>
      </c>
      <c r="B12" s="75">
        <v>374.01983062084366</v>
      </c>
      <c r="C12" s="75">
        <v>4.123658527066798E-2</v>
      </c>
      <c r="D12" s="75">
        <v>9.7094967184547745</v>
      </c>
      <c r="E12" s="75">
        <v>0.31980035193844175</v>
      </c>
      <c r="F12" s="75">
        <v>0.86952230744897763</v>
      </c>
      <c r="G12" s="75">
        <v>0.18496963856968676</v>
      </c>
      <c r="H12" s="75">
        <v>8.7928735620039777</v>
      </c>
      <c r="I12" s="75">
        <v>34.631587118390215</v>
      </c>
      <c r="J12" s="75">
        <v>66.516832994244353</v>
      </c>
      <c r="K12" s="75">
        <v>119.9385895207464</v>
      </c>
      <c r="L12" s="75">
        <v>9629.3082537478422</v>
      </c>
      <c r="M12" s="75">
        <v>0.80230773181592441</v>
      </c>
      <c r="N12" s="70">
        <v>8.3271268652795154</v>
      </c>
      <c r="O12" s="79">
        <v>797.79866490166592</v>
      </c>
      <c r="P12" s="79">
        <v>833.88155198469826</v>
      </c>
      <c r="S12" s="79"/>
    </row>
    <row r="13" spans="1:19" s="3" customFormat="1" x14ac:dyDescent="0.25">
      <c r="A13" s="4" t="s">
        <v>22</v>
      </c>
      <c r="B13" s="75">
        <v>470.24542643718223</v>
      </c>
      <c r="C13" s="75">
        <v>0.96657274062327869</v>
      </c>
      <c r="D13" s="75">
        <v>8.8571122197687338</v>
      </c>
      <c r="E13" s="75">
        <v>1.3985933544084637</v>
      </c>
      <c r="F13" s="75">
        <v>1.4298185274354631</v>
      </c>
      <c r="G13" s="75">
        <v>0.47487393478010259</v>
      </c>
      <c r="H13" s="75">
        <v>12.195399964083176</v>
      </c>
      <c r="I13" s="75">
        <v>44.077671351940886</v>
      </c>
      <c r="J13" s="75">
        <v>86.782151966347726</v>
      </c>
      <c r="K13" s="75">
        <v>162.81779585859732</v>
      </c>
      <c r="L13" s="75">
        <v>10291.294831354797</v>
      </c>
      <c r="M13" s="75">
        <v>6.7103330515950574</v>
      </c>
      <c r="N13" s="70">
        <v>9.0667308907475466</v>
      </c>
      <c r="O13" s="79">
        <v>806.69987886283548</v>
      </c>
      <c r="P13" s="79">
        <v>843.39542972049503</v>
      </c>
      <c r="S13" s="79"/>
    </row>
    <row r="14" spans="1:19" s="3" customFormat="1" x14ac:dyDescent="0.25">
      <c r="A14" s="4" t="s">
        <v>23</v>
      </c>
      <c r="B14" s="75">
        <v>539.13687981165765</v>
      </c>
      <c r="C14" s="75">
        <v>8.3412570383172055E-2</v>
      </c>
      <c r="D14" s="75">
        <v>5.6366818578157005</v>
      </c>
      <c r="E14" s="75">
        <v>0.32579206957286833</v>
      </c>
      <c r="F14" s="75">
        <v>1.0951208814641453</v>
      </c>
      <c r="G14" s="75">
        <v>6.7099100549090629E-2</v>
      </c>
      <c r="H14" s="75">
        <v>11.560113963139926</v>
      </c>
      <c r="I14" s="75">
        <v>48.344705220822753</v>
      </c>
      <c r="J14" s="75">
        <v>97.30483474658169</v>
      </c>
      <c r="K14" s="75">
        <v>182.35734954894866</v>
      </c>
      <c r="L14" s="75">
        <v>10847.157304367705</v>
      </c>
      <c r="M14" s="75">
        <v>7.2724137160635474</v>
      </c>
      <c r="N14" s="70">
        <v>4.6256636085187015</v>
      </c>
      <c r="O14" s="79">
        <v>740.09498434697184</v>
      </c>
      <c r="P14" s="79">
        <v>772.33520849577667</v>
      </c>
      <c r="S14" s="79"/>
    </row>
    <row r="15" spans="1:19" s="3" customFormat="1" x14ac:dyDescent="0.25">
      <c r="A15" s="4" t="s">
        <v>24</v>
      </c>
      <c r="B15" s="75">
        <v>480.20783557194767</v>
      </c>
      <c r="C15" s="75">
        <v>1.8093851871298378E-2</v>
      </c>
      <c r="D15" s="75">
        <v>9.1678873581209483</v>
      </c>
      <c r="E15" s="75">
        <v>0.65861771026522953</v>
      </c>
      <c r="F15" s="75">
        <v>1.4701997999601568</v>
      </c>
      <c r="G15" s="75">
        <v>0.30610156124956389</v>
      </c>
      <c r="H15" s="75">
        <v>13.866214081541093</v>
      </c>
      <c r="I15" s="75">
        <v>46.178749556520472</v>
      </c>
      <c r="J15" s="75">
        <v>83.978153655573223</v>
      </c>
      <c r="K15" s="75">
        <v>144.18405136393142</v>
      </c>
      <c r="L15" s="75">
        <v>8842.1286314881581</v>
      </c>
      <c r="M15" s="75">
        <v>0.30429361193942406</v>
      </c>
      <c r="N15" s="70">
        <v>13.482359724223949</v>
      </c>
      <c r="O15" s="79">
        <v>850.23669317978988</v>
      </c>
      <c r="P15" s="79">
        <v>890.00576535638629</v>
      </c>
      <c r="S15" s="79"/>
    </row>
    <row r="16" spans="1:19" s="3" customFormat="1" x14ac:dyDescent="0.25">
      <c r="A16" s="4" t="s">
        <v>25</v>
      </c>
      <c r="B16" s="75">
        <v>432.9530035250811</v>
      </c>
      <c r="C16" s="75">
        <v>1.1195284150444689E-2</v>
      </c>
      <c r="D16" s="75">
        <v>4.1622387191146757</v>
      </c>
      <c r="E16" s="75">
        <v>0.39500124698000294</v>
      </c>
      <c r="F16" s="75">
        <v>1.0233770813793195</v>
      </c>
      <c r="G16" s="75">
        <v>9.4698021260347487E-2</v>
      </c>
      <c r="H16" s="75">
        <v>10.807823195830728</v>
      </c>
      <c r="I16" s="75">
        <v>42.594701384466646</v>
      </c>
      <c r="J16" s="75">
        <v>78.089661496838275</v>
      </c>
      <c r="K16" s="75">
        <v>137.683945554866</v>
      </c>
      <c r="L16" s="75">
        <v>10224.843729670823</v>
      </c>
      <c r="M16" s="75">
        <v>0.47539381193339175</v>
      </c>
      <c r="N16" s="70">
        <v>9.4436624992735236</v>
      </c>
      <c r="O16" s="79">
        <v>811.01325830961264</v>
      </c>
      <c r="P16" s="79">
        <v>848.00761377682056</v>
      </c>
      <c r="S16" s="79"/>
    </row>
    <row r="17" spans="1:19" s="3" customFormat="1" x14ac:dyDescent="0.25">
      <c r="A17" s="4" t="s">
        <v>26</v>
      </c>
      <c r="B17" s="75">
        <v>409.96528149213481</v>
      </c>
      <c r="C17" s="75">
        <v>1.0946076373223373E-2</v>
      </c>
      <c r="D17" s="75">
        <v>8.1529268696987138</v>
      </c>
      <c r="E17" s="75">
        <v>0.4135454240135269</v>
      </c>
      <c r="F17" s="75">
        <v>1.2061522426031108</v>
      </c>
      <c r="G17" s="75">
        <v>0.19324845743166386</v>
      </c>
      <c r="H17" s="75">
        <v>10.705378762022583</v>
      </c>
      <c r="I17" s="75">
        <v>39.598532719292891</v>
      </c>
      <c r="J17" s="75">
        <v>72.669688844790983</v>
      </c>
      <c r="K17" s="75">
        <v>130.62567126995</v>
      </c>
      <c r="L17" s="75">
        <v>9639.6834707775379</v>
      </c>
      <c r="M17" s="75">
        <v>0.34053894522528616</v>
      </c>
      <c r="N17" s="70">
        <v>12.187154528979718</v>
      </c>
      <c r="O17" s="79">
        <v>838.82446439632395</v>
      </c>
      <c r="P17" s="79">
        <v>877.77551236649856</v>
      </c>
      <c r="S17" s="79"/>
    </row>
    <row r="18" spans="1:19" s="3" customFormat="1" x14ac:dyDescent="0.25">
      <c r="A18" s="4" t="s">
        <v>27</v>
      </c>
      <c r="B18" s="75">
        <v>368.53232814353561</v>
      </c>
      <c r="C18" s="75">
        <v>1.7891017114425513E-2</v>
      </c>
      <c r="D18" s="75">
        <v>5.5754373069198078</v>
      </c>
      <c r="E18" s="75">
        <v>0.16037393669613373</v>
      </c>
      <c r="F18" s="75">
        <v>0.75318345125484543</v>
      </c>
      <c r="G18" s="75">
        <v>5.305962437513425E-2</v>
      </c>
      <c r="H18" s="75">
        <v>7.7370821033972312</v>
      </c>
      <c r="I18" s="75">
        <v>32.683908778830087</v>
      </c>
      <c r="J18" s="75">
        <v>66.555648559622995</v>
      </c>
      <c r="K18" s="75">
        <v>123.6595194832973</v>
      </c>
      <c r="L18" s="75">
        <v>10608.99459081086</v>
      </c>
      <c r="M18" s="75">
        <v>0.49992612292777444</v>
      </c>
      <c r="N18" s="70">
        <v>5.4050964663654533</v>
      </c>
      <c r="O18" s="79">
        <v>754.76526481192695</v>
      </c>
      <c r="P18" s="79">
        <v>787.96126616791753</v>
      </c>
      <c r="S18" s="79"/>
    </row>
    <row r="19" spans="1:19" s="3" customFormat="1" x14ac:dyDescent="0.25">
      <c r="A19" s="4" t="s">
        <v>28</v>
      </c>
      <c r="B19" s="75">
        <v>371.14982640941156</v>
      </c>
      <c r="C19" s="75">
        <v>8.1728105427160188E-3</v>
      </c>
      <c r="D19" s="75">
        <v>6.6502490661009528</v>
      </c>
      <c r="E19" s="75">
        <v>0.32068021723754592</v>
      </c>
      <c r="F19" s="75">
        <v>0.88964650938480017</v>
      </c>
      <c r="G19" s="75">
        <v>0.12960250000120938</v>
      </c>
      <c r="H19" s="75">
        <v>9.7044770345789964</v>
      </c>
      <c r="I19" s="75">
        <v>34.441321523740221</v>
      </c>
      <c r="J19" s="75">
        <v>66.552002193071999</v>
      </c>
      <c r="K19" s="75">
        <v>118.06713530813965</v>
      </c>
      <c r="L19" s="75">
        <v>9738.5610864606024</v>
      </c>
      <c r="M19" s="75">
        <v>0.32127894239869226</v>
      </c>
      <c r="N19" s="70">
        <v>9.7884941970415831</v>
      </c>
      <c r="O19" s="79">
        <v>814.83972834258134</v>
      </c>
      <c r="P19" s="79">
        <v>852.10020693601837</v>
      </c>
      <c r="S19" s="79"/>
    </row>
    <row r="20" spans="1:19" s="3" customFormat="1" x14ac:dyDescent="0.25">
      <c r="A20" s="48" t="s">
        <v>234</v>
      </c>
      <c r="B20" s="76">
        <v>668.51055632802922</v>
      </c>
      <c r="C20" s="76">
        <v>0.38369926256216719</v>
      </c>
      <c r="D20" s="76">
        <v>7.4757604521159555</v>
      </c>
      <c r="E20" s="76">
        <v>0.31471036262023888</v>
      </c>
      <c r="F20" s="76">
        <v>1.0930585320028812</v>
      </c>
      <c r="G20" s="76">
        <v>5.4773387087546477E-2</v>
      </c>
      <c r="H20" s="76">
        <v>11.629929570345423</v>
      </c>
      <c r="I20" s="76">
        <v>52.452713550183134</v>
      </c>
      <c r="J20" s="76">
        <v>120.74468863620157</v>
      </c>
      <c r="K20" s="76">
        <v>287.33252092193788</v>
      </c>
      <c r="L20" s="76">
        <v>12908.490406888346</v>
      </c>
      <c r="M20" s="76">
        <v>8.3289460144082597</v>
      </c>
      <c r="N20" s="77">
        <v>3.6656343144181447</v>
      </c>
      <c r="O20" s="80">
        <v>718.94428767189459</v>
      </c>
      <c r="P20" s="80">
        <v>749.83186452443897</v>
      </c>
      <c r="S20" s="80"/>
    </row>
    <row r="21" spans="1:19" s="3" customFormat="1" ht="7.5" customHeight="1" x14ac:dyDescent="0.25">
      <c r="A21" s="48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7"/>
      <c r="O21" s="80"/>
      <c r="P21" s="80"/>
      <c r="S21" s="79"/>
    </row>
    <row r="22" spans="1:19" s="3" customFormat="1" x14ac:dyDescent="0.25">
      <c r="A22" s="48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9" t="s">
        <v>249</v>
      </c>
      <c r="O22" s="79">
        <f>AVERAGE(O6:O20)</f>
        <v>796.17550552065234</v>
      </c>
      <c r="P22" s="79">
        <f>AVERAGE(P6:P20)</f>
        <v>832.18831087709259</v>
      </c>
      <c r="S22" s="79"/>
    </row>
    <row r="23" spans="1:19" s="3" customFormat="1" ht="7.5" customHeight="1" x14ac:dyDescent="0.25">
      <c r="A23" s="4"/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0"/>
      <c r="S23" s="79"/>
    </row>
    <row r="24" spans="1:19" s="3" customFormat="1" x14ac:dyDescent="0.25">
      <c r="A24" s="92" t="s">
        <v>259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S24" s="79"/>
    </row>
    <row r="25" spans="1:19" s="3" customFormat="1" x14ac:dyDescent="0.25">
      <c r="A25" s="4" t="s">
        <v>97</v>
      </c>
      <c r="B25" s="75">
        <v>556.20213195302711</v>
      </c>
      <c r="C25" s="75">
        <v>3.7596663151012101E-2</v>
      </c>
      <c r="D25" s="75">
        <v>4.8373732060668821</v>
      </c>
      <c r="E25" s="75">
        <v>1.3015935336756899</v>
      </c>
      <c r="F25" s="75">
        <v>2.8169884078598235</v>
      </c>
      <c r="G25" s="75">
        <v>0.19738607295807203</v>
      </c>
      <c r="H25" s="75">
        <v>18.146748089410075</v>
      </c>
      <c r="I25" s="75">
        <v>59.504985182115817</v>
      </c>
      <c r="J25" s="75">
        <v>96.356172473088705</v>
      </c>
      <c r="K25" s="75">
        <v>159.80532867262886</v>
      </c>
      <c r="L25" s="75">
        <v>9173.7389258394633</v>
      </c>
      <c r="M25" s="75">
        <v>4.1469848409972068</v>
      </c>
      <c r="N25" s="70">
        <v>23.135914256126192</v>
      </c>
      <c r="O25" s="79">
        <v>915.45890124374864</v>
      </c>
      <c r="P25" s="79">
        <v>960.07226891912842</v>
      </c>
      <c r="S25" s="79"/>
    </row>
    <row r="26" spans="1:19" s="3" customFormat="1" x14ac:dyDescent="0.25">
      <c r="A26" s="4" t="s">
        <v>98</v>
      </c>
      <c r="B26" s="75">
        <v>417.10562110074488</v>
      </c>
      <c r="C26" s="75">
        <v>9.5823845635291931E-3</v>
      </c>
      <c r="D26" s="75">
        <v>5.3058443821297301</v>
      </c>
      <c r="E26" s="75">
        <v>0.30030178395844448</v>
      </c>
      <c r="F26" s="75">
        <v>1.0157942284086081</v>
      </c>
      <c r="G26" s="75">
        <v>0.1004200943052897</v>
      </c>
      <c r="H26" s="75">
        <v>9.6817015388105201</v>
      </c>
      <c r="I26" s="75">
        <v>40.227756245041419</v>
      </c>
      <c r="J26" s="75">
        <v>73.639873831864605</v>
      </c>
      <c r="K26" s="75">
        <v>134.27040491050658</v>
      </c>
      <c r="L26" s="75">
        <v>9668.7061578183093</v>
      </c>
      <c r="M26" s="75">
        <v>4.1771950866029881</v>
      </c>
      <c r="N26" s="70">
        <v>17.382837989386676</v>
      </c>
      <c r="O26" s="79">
        <v>880.01191167121146</v>
      </c>
      <c r="P26" s="79">
        <v>921.95672647286233</v>
      </c>
      <c r="S26" s="79"/>
    </row>
    <row r="27" spans="1:19" s="3" customFormat="1" x14ac:dyDescent="0.25">
      <c r="A27" s="4" t="s">
        <v>99</v>
      </c>
      <c r="B27" s="75">
        <v>414.74029562445378</v>
      </c>
      <c r="C27" s="75">
        <v>9.7215217379144469E-3</v>
      </c>
      <c r="D27" s="75">
        <v>5.2546603528036693</v>
      </c>
      <c r="E27" s="75">
        <v>0.24190046697816597</v>
      </c>
      <c r="F27" s="75">
        <v>0.9219074545833077</v>
      </c>
      <c r="G27" s="75">
        <v>9.1505286886724657E-2</v>
      </c>
      <c r="H27" s="75">
        <v>8.9922028153151956</v>
      </c>
      <c r="I27" s="75">
        <v>39.593654443510886</v>
      </c>
      <c r="J27" s="75">
        <v>73.873721555196383</v>
      </c>
      <c r="K27" s="75">
        <v>139.1457481276924</v>
      </c>
      <c r="L27" s="75">
        <v>11146.835172321125</v>
      </c>
      <c r="M27" s="75">
        <v>4.3156806876811569</v>
      </c>
      <c r="N27" s="70">
        <v>12.662540876883106</v>
      </c>
      <c r="O27" s="79">
        <v>843.12080916889568</v>
      </c>
      <c r="P27" s="79">
        <v>882.37878497373981</v>
      </c>
      <c r="S27" s="79"/>
    </row>
    <row r="28" spans="1:19" s="3" customFormat="1" x14ac:dyDescent="0.25">
      <c r="A28" s="4" t="s">
        <v>100</v>
      </c>
      <c r="B28" s="75">
        <v>314.8831458055202</v>
      </c>
      <c r="C28" s="75">
        <v>1.3708230598500796E-2</v>
      </c>
      <c r="D28" s="75">
        <v>3.6940819185599505</v>
      </c>
      <c r="E28" s="75">
        <v>0.27584970084875254</v>
      </c>
      <c r="F28" s="75">
        <v>0.93199931538412673</v>
      </c>
      <c r="G28" s="75">
        <v>8.1091346539266557E-2</v>
      </c>
      <c r="H28" s="75">
        <v>7.0170135168247345</v>
      </c>
      <c r="I28" s="75">
        <v>30.163462720269482</v>
      </c>
      <c r="J28" s="75">
        <v>55.126835308353826</v>
      </c>
      <c r="K28" s="75">
        <v>101.13050069681178</v>
      </c>
      <c r="L28" s="75">
        <v>9269.2927036794827</v>
      </c>
      <c r="M28" s="75">
        <v>4.2703127307146778</v>
      </c>
      <c r="N28" s="70">
        <v>21.692601410641821</v>
      </c>
      <c r="O28" s="79">
        <v>907.28367301543017</v>
      </c>
      <c r="P28" s="79">
        <v>951.27401521285765</v>
      </c>
      <c r="S28" s="79"/>
    </row>
    <row r="29" spans="1:19" s="3" customFormat="1" x14ac:dyDescent="0.25">
      <c r="A29" s="4" t="s">
        <v>101</v>
      </c>
      <c r="B29" s="75">
        <v>457.32250591740939</v>
      </c>
      <c r="C29" s="75">
        <v>1.8359852989729895E-2</v>
      </c>
      <c r="D29" s="75">
        <v>3.1704099194477027</v>
      </c>
      <c r="E29" s="75">
        <v>0.72363261807605672</v>
      </c>
      <c r="F29" s="75">
        <v>1.9205352241820359</v>
      </c>
      <c r="G29" s="75">
        <v>0.14877642039782979</v>
      </c>
      <c r="H29" s="75">
        <v>13.347119565643128</v>
      </c>
      <c r="I29" s="75">
        <v>47.843881496970141</v>
      </c>
      <c r="J29" s="75">
        <v>80.413689351392151</v>
      </c>
      <c r="K29" s="75">
        <v>143.86697690677624</v>
      </c>
      <c r="L29" s="75">
        <v>7902.1837345385011</v>
      </c>
      <c r="M29" s="75">
        <v>4.2064429849764542</v>
      </c>
      <c r="N29" s="70">
        <v>26.051361092168346</v>
      </c>
      <c r="O29" s="79">
        <v>930.82208660635888</v>
      </c>
      <c r="P29" s="79">
        <v>976.61856514798956</v>
      </c>
      <c r="S29" s="79"/>
    </row>
    <row r="30" spans="1:19" s="3" customFormat="1" x14ac:dyDescent="0.25">
      <c r="A30" s="4" t="s">
        <v>102</v>
      </c>
      <c r="B30" s="75">
        <v>338.09073440439897</v>
      </c>
      <c r="C30" s="75">
        <v>5.7744951884673136E-2</v>
      </c>
      <c r="D30" s="75">
        <v>4.4343577483368808</v>
      </c>
      <c r="E30" s="75">
        <v>0.23468260023848336</v>
      </c>
      <c r="F30" s="75">
        <v>0.9559948892810588</v>
      </c>
      <c r="G30" s="75">
        <v>6.7759701511458187E-2</v>
      </c>
      <c r="H30" s="75">
        <v>7.1790734254533373</v>
      </c>
      <c r="I30" s="75">
        <v>30.649853698031613</v>
      </c>
      <c r="J30" s="75">
        <v>59.323684193732888</v>
      </c>
      <c r="K30" s="75">
        <v>113.07553676079564</v>
      </c>
      <c r="L30" s="75">
        <v>10373.052755390083</v>
      </c>
      <c r="M30" s="75">
        <v>4.4448960747599466</v>
      </c>
      <c r="N30" s="70">
        <v>19.065654632354406</v>
      </c>
      <c r="O30" s="79">
        <v>891.23503216024073</v>
      </c>
      <c r="P30" s="79">
        <v>934.01552958452453</v>
      </c>
      <c r="S30" s="79"/>
    </row>
    <row r="31" spans="1:19" s="3" customFormat="1" x14ac:dyDescent="0.25">
      <c r="A31" s="4" t="s">
        <v>103</v>
      </c>
      <c r="B31" s="75">
        <v>487.73348979699318</v>
      </c>
      <c r="C31" s="75">
        <v>9.3654070471651443E-3</v>
      </c>
      <c r="D31" s="75">
        <v>4.6191904748702362</v>
      </c>
      <c r="E31" s="75">
        <v>0.32521165317406936</v>
      </c>
      <c r="F31" s="75">
        <v>1.3990973949063639</v>
      </c>
      <c r="G31" s="75">
        <v>8.0301242552459212E-2</v>
      </c>
      <c r="H31" s="75">
        <v>10.538623516181746</v>
      </c>
      <c r="I31" s="75">
        <v>44.78766987307074</v>
      </c>
      <c r="J31" s="75">
        <v>85.58847152148202</v>
      </c>
      <c r="K31" s="75">
        <v>156.56361655576899</v>
      </c>
      <c r="L31" s="75">
        <v>10545.26892420291</v>
      </c>
      <c r="M31" s="75">
        <v>4.3222525827115241</v>
      </c>
      <c r="N31" s="70">
        <v>13.105282484643615</v>
      </c>
      <c r="O31" s="79">
        <v>847.00786423349405</v>
      </c>
      <c r="P31" s="79">
        <v>886.5446026945524</v>
      </c>
      <c r="S31" s="79"/>
    </row>
    <row r="32" spans="1:19" s="3" customFormat="1" x14ac:dyDescent="0.25">
      <c r="A32" s="4" t="s">
        <v>104</v>
      </c>
      <c r="B32" s="75">
        <v>353.30726654563614</v>
      </c>
      <c r="C32" s="75">
        <v>1.1292041013216847E-2</v>
      </c>
      <c r="D32" s="75">
        <v>3.2655853600679463</v>
      </c>
      <c r="E32" s="75">
        <v>0.24635603449229668</v>
      </c>
      <c r="F32" s="75">
        <v>0.95032165236097332</v>
      </c>
      <c r="G32" s="75">
        <v>9.2262316250900631E-2</v>
      </c>
      <c r="H32" s="75">
        <v>8.66871734939809</v>
      </c>
      <c r="I32" s="75">
        <v>34.143209236091913</v>
      </c>
      <c r="J32" s="75">
        <v>62.605052630606806</v>
      </c>
      <c r="K32" s="75">
        <v>110.96737245952974</v>
      </c>
      <c r="L32" s="75">
        <v>9310.8538857311723</v>
      </c>
      <c r="M32" s="75">
        <v>4.2133596375828892</v>
      </c>
      <c r="N32" s="70">
        <v>22.156591212184303</v>
      </c>
      <c r="O32" s="79">
        <v>909.95724302073904</v>
      </c>
      <c r="P32" s="79">
        <v>954.15083523159069</v>
      </c>
      <c r="S32" s="79"/>
    </row>
    <row r="33" spans="1:19" s="3" customFormat="1" x14ac:dyDescent="0.25">
      <c r="A33" s="4" t="s">
        <v>105</v>
      </c>
      <c r="B33" s="75">
        <v>468.48162426711741</v>
      </c>
      <c r="C33" s="75">
        <v>1.2173157215003708E-2</v>
      </c>
      <c r="D33" s="75">
        <v>4.043920190578894</v>
      </c>
      <c r="E33" s="75">
        <v>0.42557200867959283</v>
      </c>
      <c r="F33" s="75">
        <v>1.3154138400420976</v>
      </c>
      <c r="G33" s="75">
        <v>0.10324567398965008</v>
      </c>
      <c r="H33" s="75">
        <v>11.456360781425309</v>
      </c>
      <c r="I33" s="75">
        <v>43.378692287037943</v>
      </c>
      <c r="J33" s="75">
        <v>81.646872121550757</v>
      </c>
      <c r="K33" s="75">
        <v>145.69862872151367</v>
      </c>
      <c r="L33" s="75">
        <v>9300.7053104925017</v>
      </c>
      <c r="M33" s="75">
        <v>4.2844540432005429</v>
      </c>
      <c r="N33" s="70">
        <v>16.81397505649667</v>
      </c>
      <c r="O33" s="79">
        <v>876.02351956156235</v>
      </c>
      <c r="P33" s="79">
        <v>917.67341190707589</v>
      </c>
      <c r="S33" s="79"/>
    </row>
    <row r="34" spans="1:19" s="3" customFormat="1" x14ac:dyDescent="0.25">
      <c r="A34" s="4" t="s">
        <v>106</v>
      </c>
      <c r="B34" s="75">
        <v>986.26847563677529</v>
      </c>
      <c r="C34" s="75">
        <v>3.9409163429166907E-2</v>
      </c>
      <c r="D34" s="75">
        <v>5.6984922558274151</v>
      </c>
      <c r="E34" s="75">
        <v>2.6064734963922729</v>
      </c>
      <c r="F34" s="75">
        <v>5.6282906919999673</v>
      </c>
      <c r="G34" s="75">
        <v>0.38701052842431216</v>
      </c>
      <c r="H34" s="75">
        <v>35.99646351843738</v>
      </c>
      <c r="I34" s="75">
        <v>109.30647019795207</v>
      </c>
      <c r="J34" s="75">
        <v>162.88959494079455</v>
      </c>
      <c r="K34" s="75">
        <v>257.64965434989551</v>
      </c>
      <c r="L34" s="75">
        <v>9628.4205581913848</v>
      </c>
      <c r="M34" s="75">
        <v>4.5447399298635816</v>
      </c>
      <c r="N34" s="70">
        <v>25.169273770445638</v>
      </c>
      <c r="O34" s="79">
        <v>926.32241427948156</v>
      </c>
      <c r="P34" s="79">
        <v>971.77071193404004</v>
      </c>
      <c r="S34" s="79"/>
    </row>
    <row r="35" spans="1:19" s="3" customFormat="1" x14ac:dyDescent="0.25">
      <c r="A35" s="4" t="s">
        <v>107</v>
      </c>
      <c r="B35" s="75">
        <v>279.20959750295401</v>
      </c>
      <c r="C35" s="75">
        <v>1.5052547301559877E-2</v>
      </c>
      <c r="D35" s="75">
        <v>3.4525728026131746</v>
      </c>
      <c r="E35" s="75">
        <v>0.13596281162395463</v>
      </c>
      <c r="F35" s="75">
        <v>0.70030493687227724</v>
      </c>
      <c r="G35" s="75">
        <v>7.0528474450278739E-2</v>
      </c>
      <c r="H35" s="75">
        <v>6.1810724526529848</v>
      </c>
      <c r="I35" s="75">
        <v>26.764189681932528</v>
      </c>
      <c r="J35" s="75">
        <v>47.816766169859072</v>
      </c>
      <c r="K35" s="75">
        <v>91.102842440332964</v>
      </c>
      <c r="L35" s="75">
        <v>10408.788369206393</v>
      </c>
      <c r="M35" s="75">
        <v>4.5721798999521495</v>
      </c>
      <c r="N35" s="70">
        <v>21.828515312235496</v>
      </c>
      <c r="O35" s="79">
        <v>908.07144566746615</v>
      </c>
      <c r="P35" s="79">
        <v>952.12162540126974</v>
      </c>
      <c r="S35" s="79"/>
    </row>
    <row r="36" spans="1:19" s="3" customFormat="1" x14ac:dyDescent="0.25">
      <c r="A36" s="4" t="s">
        <v>108</v>
      </c>
      <c r="B36" s="75">
        <v>673.30776751439487</v>
      </c>
      <c r="C36" s="75">
        <v>8.1170399057116996E-3</v>
      </c>
      <c r="D36" s="75">
        <v>5.6149367051161532</v>
      </c>
      <c r="E36" s="75">
        <v>0.55255047207404917</v>
      </c>
      <c r="F36" s="75">
        <v>1.7203592695792453</v>
      </c>
      <c r="G36" s="75">
        <v>0.11804822166812082</v>
      </c>
      <c r="H36" s="75">
        <v>15.466705867550429</v>
      </c>
      <c r="I36" s="75">
        <v>63.978851277231904</v>
      </c>
      <c r="J36" s="75">
        <v>121.27460441066361</v>
      </c>
      <c r="K36" s="75">
        <v>229.6754261620458</v>
      </c>
      <c r="L36" s="75">
        <v>11168.448962117976</v>
      </c>
      <c r="M36" s="75">
        <v>4.1863658413480653</v>
      </c>
      <c r="N36" s="70">
        <v>12.34425677669908</v>
      </c>
      <c r="O36" s="79">
        <v>840.2588676464934</v>
      </c>
      <c r="P36" s="79">
        <v>879.31224977042689</v>
      </c>
      <c r="S36" s="79"/>
    </row>
    <row r="37" spans="1:19" s="3" customFormat="1" x14ac:dyDescent="0.25">
      <c r="A37" s="4" t="s">
        <v>109</v>
      </c>
      <c r="B37" s="75">
        <v>1016.8296654825306</v>
      </c>
      <c r="C37" s="75">
        <v>9.3279656068024588E-2</v>
      </c>
      <c r="D37" s="75">
        <v>5.6818839834428827</v>
      </c>
      <c r="E37" s="75">
        <v>3.1989198036525655</v>
      </c>
      <c r="F37" s="75">
        <v>6.276131669992794</v>
      </c>
      <c r="G37" s="75">
        <v>0.41187231899786247</v>
      </c>
      <c r="H37" s="75">
        <v>32.134794218502449</v>
      </c>
      <c r="I37" s="75">
        <v>106.68739404397512</v>
      </c>
      <c r="J37" s="75">
        <v>170.97949485469661</v>
      </c>
      <c r="K37" s="75">
        <v>269.00830937325293</v>
      </c>
      <c r="L37" s="75">
        <v>8921.5575090314196</v>
      </c>
      <c r="M37" s="75">
        <v>4.4938456459479754</v>
      </c>
      <c r="N37" s="70">
        <v>30.215928713086697</v>
      </c>
      <c r="O37" s="79">
        <v>950.58626717076754</v>
      </c>
      <c r="P37" s="79">
        <v>997.92841901317797</v>
      </c>
      <c r="S37" s="79"/>
    </row>
    <row r="38" spans="1:19" s="3" customFormat="1" x14ac:dyDescent="0.25">
      <c r="A38" s="4" t="s">
        <v>110</v>
      </c>
      <c r="B38" s="75">
        <v>522.77797829065184</v>
      </c>
      <c r="C38" s="75">
        <v>1.8148845269781062E-2</v>
      </c>
      <c r="D38" s="75">
        <v>4.6394087573035971</v>
      </c>
      <c r="E38" s="75">
        <v>0.42726001691436022</v>
      </c>
      <c r="F38" s="75">
        <v>1.4806067903917757</v>
      </c>
      <c r="G38" s="75">
        <v>9.5717551949537488E-2</v>
      </c>
      <c r="H38" s="75">
        <v>12.532577779282015</v>
      </c>
      <c r="I38" s="75">
        <v>50.805062420710961</v>
      </c>
      <c r="J38" s="75">
        <v>90.900470069843351</v>
      </c>
      <c r="K38" s="75">
        <v>164.52139166327615</v>
      </c>
      <c r="L38" s="75">
        <v>10014.765737214893</v>
      </c>
      <c r="M38" s="75">
        <v>4.312428539588546</v>
      </c>
      <c r="N38" s="70">
        <v>15.439224640954714</v>
      </c>
      <c r="O38" s="79">
        <v>865.92376291917549</v>
      </c>
      <c r="P38" s="79">
        <v>906.83164581567326</v>
      </c>
      <c r="S38" s="79"/>
    </row>
    <row r="39" spans="1:19" s="3" customFormat="1" x14ac:dyDescent="0.25">
      <c r="A39" s="4" t="s">
        <v>111</v>
      </c>
      <c r="B39" s="75">
        <v>863.09527194890109</v>
      </c>
      <c r="C39" s="75">
        <v>4.0243594335316414E-2</v>
      </c>
      <c r="D39" s="75">
        <v>5.0842032008918343</v>
      </c>
      <c r="E39" s="75">
        <v>2.1645356601134909</v>
      </c>
      <c r="F39" s="75">
        <v>4.8406551272935596</v>
      </c>
      <c r="G39" s="75">
        <v>0.35874686570324776</v>
      </c>
      <c r="H39" s="75">
        <v>31.56312335602663</v>
      </c>
      <c r="I39" s="75">
        <v>94.510317720033456</v>
      </c>
      <c r="J39" s="75">
        <v>142.48955471830726</v>
      </c>
      <c r="K39" s="75">
        <v>224.71009594861849</v>
      </c>
      <c r="L39" s="75">
        <v>9224.9140171983618</v>
      </c>
      <c r="M39" s="75">
        <v>4.3379906958998271</v>
      </c>
      <c r="N39" s="70">
        <v>25.750334550436133</v>
      </c>
      <c r="O39" s="79">
        <v>929.30008903972839</v>
      </c>
      <c r="P39" s="79">
        <v>974.97864238758825</v>
      </c>
      <c r="S39" s="79"/>
    </row>
    <row r="40" spans="1:19" s="3" customFormat="1" x14ac:dyDescent="0.25">
      <c r="A40" s="4" t="s">
        <v>112</v>
      </c>
      <c r="B40" s="75">
        <v>1037.2190865585824</v>
      </c>
      <c r="C40" s="75">
        <v>2.4729171433731833E-2</v>
      </c>
      <c r="D40" s="75">
        <v>6.837495691617975</v>
      </c>
      <c r="E40" s="75">
        <v>2.0715765929802319</v>
      </c>
      <c r="F40" s="75">
        <v>5.1779267658330648</v>
      </c>
      <c r="G40" s="75">
        <v>0.32964982268686743</v>
      </c>
      <c r="H40" s="75">
        <v>33.866973511596896</v>
      </c>
      <c r="I40" s="75">
        <v>109.21836905143932</v>
      </c>
      <c r="J40" s="75">
        <v>177.60499153569558</v>
      </c>
      <c r="K40" s="75">
        <v>291.2001064191378</v>
      </c>
      <c r="L40" s="75">
        <v>10123.2460846795</v>
      </c>
      <c r="M40" s="75">
        <v>4.3781872425880728</v>
      </c>
      <c r="N40" s="70">
        <v>15.320602526146567</v>
      </c>
      <c r="O40" s="79">
        <v>865.01927813051498</v>
      </c>
      <c r="P40" s="79">
        <v>905.8610472337848</v>
      </c>
      <c r="S40" s="80"/>
    </row>
    <row r="41" spans="1:19" s="3" customFormat="1" x14ac:dyDescent="0.25">
      <c r="A41" s="4" t="s">
        <v>113</v>
      </c>
      <c r="B41" s="75">
        <v>518.27756311561689</v>
      </c>
      <c r="C41" s="75">
        <v>1.6918842298520431E-2</v>
      </c>
      <c r="D41" s="75">
        <v>5.1776054847128075</v>
      </c>
      <c r="E41" s="75">
        <v>0.3354919075748487</v>
      </c>
      <c r="F41" s="75">
        <v>1.1398510543980784</v>
      </c>
      <c r="G41" s="75">
        <v>8.3913338845527513E-2</v>
      </c>
      <c r="H41" s="75">
        <v>10.825662846091006</v>
      </c>
      <c r="I41" s="75">
        <v>48.881898316823047</v>
      </c>
      <c r="J41" s="75">
        <v>89.913751008922446</v>
      </c>
      <c r="K41" s="75">
        <v>169.691567467856</v>
      </c>
      <c r="L41" s="75">
        <v>10730.98867407244</v>
      </c>
      <c r="M41" s="75">
        <v>4.3817127208829394</v>
      </c>
      <c r="N41" s="70">
        <v>12.170988835287556</v>
      </c>
      <c r="O41" s="79">
        <v>838.67602890182638</v>
      </c>
      <c r="P41" s="79">
        <v>877.61649501926809</v>
      </c>
      <c r="S41" s="79"/>
    </row>
    <row r="42" spans="1:19" s="3" customFormat="1" x14ac:dyDescent="0.25">
      <c r="A42" s="4" t="s">
        <v>114</v>
      </c>
      <c r="B42" s="75">
        <v>497.92947193555506</v>
      </c>
      <c r="C42" s="75">
        <v>9.0301863897700643E-3</v>
      </c>
      <c r="D42" s="75">
        <v>4.0243708140847456</v>
      </c>
      <c r="E42" s="75">
        <v>0.45869719968310185</v>
      </c>
      <c r="F42" s="75">
        <v>1.5003828778112689</v>
      </c>
      <c r="G42" s="75">
        <v>0.11763678639295029</v>
      </c>
      <c r="H42" s="75">
        <v>11.997664573063743</v>
      </c>
      <c r="I42" s="75">
        <v>49.369619317761313</v>
      </c>
      <c r="J42" s="75">
        <v>84.826549771360419</v>
      </c>
      <c r="K42" s="75">
        <v>153.61642168346984</v>
      </c>
      <c r="L42" s="75">
        <v>10139.643604260405</v>
      </c>
      <c r="M42" s="75">
        <v>4.4178292297444717</v>
      </c>
      <c r="N42" s="70">
        <v>17.704088576100379</v>
      </c>
      <c r="O42" s="79">
        <v>882.21880759243777</v>
      </c>
      <c r="P42" s="79">
        <v>924.32727506091101</v>
      </c>
      <c r="S42" s="79"/>
    </row>
    <row r="43" spans="1:19" s="3" customFormat="1" x14ac:dyDescent="0.25">
      <c r="A43" s="4" t="s">
        <v>115</v>
      </c>
      <c r="B43" s="75">
        <v>302.38327879473229</v>
      </c>
      <c r="C43" s="75">
        <v>8.3692019379651237E-3</v>
      </c>
      <c r="D43" s="75">
        <v>3.4956767646704394</v>
      </c>
      <c r="E43" s="75">
        <v>0.24018154624207527</v>
      </c>
      <c r="F43" s="75">
        <v>0.82164564366593473</v>
      </c>
      <c r="G43" s="75">
        <v>8.1802789199071427E-2</v>
      </c>
      <c r="H43" s="75">
        <v>7.3660918861500422</v>
      </c>
      <c r="I43" s="75">
        <v>28.923384543634754</v>
      </c>
      <c r="J43" s="75">
        <v>52.652974673793842</v>
      </c>
      <c r="K43" s="75">
        <v>98.620292822052178</v>
      </c>
      <c r="L43" s="75">
        <v>10280.227854247931</v>
      </c>
      <c r="M43" s="75">
        <v>4.5701546397847137</v>
      </c>
      <c r="N43" s="70">
        <v>25.743474145916469</v>
      </c>
      <c r="O43" s="79">
        <v>929.26524079148726</v>
      </c>
      <c r="P43" s="79">
        <v>974.94109592548034</v>
      </c>
      <c r="S43" s="79"/>
    </row>
    <row r="44" spans="1:19" s="3" customFormat="1" ht="7.5" customHeight="1" x14ac:dyDescent="0.25">
      <c r="A44" s="4"/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0"/>
      <c r="O44" s="79"/>
      <c r="P44" s="79"/>
      <c r="S44" s="79"/>
    </row>
    <row r="45" spans="1:19" s="3" customFormat="1" x14ac:dyDescent="0.25">
      <c r="A45" s="4"/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9" t="s">
        <v>249</v>
      </c>
      <c r="O45" s="79">
        <f>AVERAGE(O25:O43)</f>
        <v>891.39806541163455</v>
      </c>
      <c r="P45" s="79">
        <f>AVERAGE(P25:P43)</f>
        <v>934.23020777399699</v>
      </c>
      <c r="S45" s="79"/>
    </row>
    <row r="46" spans="1:19" s="3" customFormat="1" ht="7.5" customHeight="1" x14ac:dyDescent="0.25">
      <c r="A46" s="4"/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0"/>
      <c r="S46" s="79"/>
    </row>
    <row r="47" spans="1:19" s="3" customFormat="1" x14ac:dyDescent="0.25">
      <c r="A47" s="92" t="s">
        <v>29</v>
      </c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S47" s="79"/>
    </row>
    <row r="48" spans="1:19" s="3" customFormat="1" x14ac:dyDescent="0.25">
      <c r="A48" s="48" t="s">
        <v>235</v>
      </c>
      <c r="B48" s="76">
        <v>293.65233644981191</v>
      </c>
      <c r="C48" s="76">
        <v>3.2820373420952981E-2</v>
      </c>
      <c r="D48" s="76">
        <v>5.7554339618247363</v>
      </c>
      <c r="E48" s="76">
        <v>0.2511882573748333</v>
      </c>
      <c r="F48" s="76">
        <v>0.73838969960914047</v>
      </c>
      <c r="G48" s="76">
        <v>0.1511368324476508</v>
      </c>
      <c r="H48" s="76">
        <v>7.2994447568808347</v>
      </c>
      <c r="I48" s="76">
        <v>27.020692257890317</v>
      </c>
      <c r="J48" s="76">
        <v>50.391007131400087</v>
      </c>
      <c r="K48" s="76">
        <v>93.040300796223406</v>
      </c>
      <c r="L48" s="76">
        <v>8348.404168326495</v>
      </c>
      <c r="M48" s="76">
        <v>0.19860473823252928</v>
      </c>
      <c r="N48" s="77">
        <v>10.623492764620222</v>
      </c>
      <c r="O48" s="80">
        <v>823.67579774509295</v>
      </c>
      <c r="P48" s="80">
        <v>861.55457574816523</v>
      </c>
      <c r="S48" s="79"/>
    </row>
    <row r="49" spans="1:19" s="3" customFormat="1" x14ac:dyDescent="0.25">
      <c r="A49" s="4" t="s">
        <v>30</v>
      </c>
      <c r="B49" s="75">
        <v>392.2692524436747</v>
      </c>
      <c r="C49" s="75">
        <v>1.2825573129698538E-2</v>
      </c>
      <c r="D49" s="75">
        <v>24.320227293354201</v>
      </c>
      <c r="E49" s="75">
        <v>0.39546986642743331</v>
      </c>
      <c r="F49" s="75">
        <v>0.69329291653894898</v>
      </c>
      <c r="G49" s="75">
        <v>0.75778234626189001</v>
      </c>
      <c r="H49" s="75">
        <v>6.5151534590150932</v>
      </c>
      <c r="I49" s="75">
        <v>27.170238050989912</v>
      </c>
      <c r="J49" s="75">
        <v>71.274368333008681</v>
      </c>
      <c r="K49" s="75">
        <v>186.5585371636212</v>
      </c>
      <c r="L49" s="75">
        <v>6008.7023589145037</v>
      </c>
      <c r="M49" s="75">
        <v>0.56130058444373121</v>
      </c>
      <c r="N49" s="70">
        <v>3.2032243636506768</v>
      </c>
      <c r="O49" s="79">
        <v>707.08323431498604</v>
      </c>
      <c r="P49" s="79">
        <v>737.22533561593889</v>
      </c>
      <c r="S49" s="79"/>
    </row>
    <row r="50" spans="1:19" s="3" customFormat="1" x14ac:dyDescent="0.25">
      <c r="A50" s="4" t="s">
        <v>31</v>
      </c>
      <c r="B50" s="75">
        <v>403.08328972303553</v>
      </c>
      <c r="C50" s="75">
        <v>1.6780664184074322E-2</v>
      </c>
      <c r="D50" s="75">
        <v>15.400841433417183</v>
      </c>
      <c r="E50" s="75">
        <v>0.2543251866400465</v>
      </c>
      <c r="F50" s="75">
        <v>0.51629448396880284</v>
      </c>
      <c r="G50" s="75">
        <v>0.5064312392442879</v>
      </c>
      <c r="H50" s="75">
        <v>5.030525196041685</v>
      </c>
      <c r="I50" s="75">
        <v>23.500719714508513</v>
      </c>
      <c r="J50" s="75">
        <v>75.013915153382385</v>
      </c>
      <c r="K50" s="75">
        <v>220.74857652571077</v>
      </c>
      <c r="L50" s="75">
        <v>5795.685585665793</v>
      </c>
      <c r="M50" s="75">
        <v>0.60572737770853646</v>
      </c>
      <c r="N50" s="70">
        <v>2.2928158526674318</v>
      </c>
      <c r="O50" s="79">
        <v>678.85943086440398</v>
      </c>
      <c r="P50" s="79">
        <v>707.26534537982673</v>
      </c>
      <c r="S50" s="79"/>
    </row>
    <row r="51" spans="1:19" s="3" customFormat="1" x14ac:dyDescent="0.25">
      <c r="A51" s="4" t="s">
        <v>32</v>
      </c>
      <c r="B51" s="75">
        <v>611.73436195084184</v>
      </c>
      <c r="C51" s="75">
        <v>0.15479629277562693</v>
      </c>
      <c r="D51" s="75">
        <v>21.553110613777207</v>
      </c>
      <c r="E51" s="75">
        <v>0.68239349058275534</v>
      </c>
      <c r="F51" s="75">
        <v>1.1088791456322875</v>
      </c>
      <c r="G51" s="75">
        <v>1.0512310461155459</v>
      </c>
      <c r="H51" s="75">
        <v>9.4550037116686774</v>
      </c>
      <c r="I51" s="75">
        <v>40.259326792104901</v>
      </c>
      <c r="J51" s="75">
        <v>108.95426089192748</v>
      </c>
      <c r="K51" s="75">
        <v>279.74711968081834</v>
      </c>
      <c r="L51" s="75">
        <v>5502.0280995344774</v>
      </c>
      <c r="M51" s="75">
        <v>15.184596347376605</v>
      </c>
      <c r="N51" s="70">
        <v>3.9568443793619483</v>
      </c>
      <c r="O51" s="79">
        <v>725.7969470421084</v>
      </c>
      <c r="P51" s="79">
        <v>757.11949786946252</v>
      </c>
      <c r="S51" s="79"/>
    </row>
    <row r="52" spans="1:19" s="3" customFormat="1" x14ac:dyDescent="0.25">
      <c r="A52" s="4" t="s">
        <v>33</v>
      </c>
      <c r="B52" s="75">
        <v>591.21215963400027</v>
      </c>
      <c r="C52" s="75">
        <v>7.773442088532638E-3</v>
      </c>
      <c r="D52" s="75">
        <v>18.264704821850113</v>
      </c>
      <c r="E52" s="75">
        <v>0.21771196031277257</v>
      </c>
      <c r="F52" s="75">
        <v>0.56772175039072703</v>
      </c>
      <c r="G52" s="75">
        <v>0.5642752039028146</v>
      </c>
      <c r="H52" s="75">
        <v>6.3819910013955052</v>
      </c>
      <c r="I52" s="75">
        <v>32.730997584602981</v>
      </c>
      <c r="J52" s="75">
        <v>106.48978511887354</v>
      </c>
      <c r="K52" s="75">
        <v>296.00171897626439</v>
      </c>
      <c r="L52" s="75">
        <v>6265.2608373613057</v>
      </c>
      <c r="M52" s="75">
        <v>0.15752207616555886</v>
      </c>
      <c r="N52" s="70">
        <v>2.3278101196521765</v>
      </c>
      <c r="O52" s="79">
        <v>680.10277115886527</v>
      </c>
      <c r="P52" s="79">
        <v>708.58405326491754</v>
      </c>
      <c r="S52" s="79"/>
    </row>
    <row r="53" spans="1:19" s="3" customFormat="1" x14ac:dyDescent="0.25">
      <c r="A53" s="4" t="s">
        <v>34</v>
      </c>
      <c r="B53" s="75">
        <v>720.43743558668973</v>
      </c>
      <c r="C53" s="75">
        <v>2.6931349011940088E-2</v>
      </c>
      <c r="D53" s="75">
        <v>37.955863541126121</v>
      </c>
      <c r="E53" s="75">
        <v>0.57878423202291129</v>
      </c>
      <c r="F53" s="75">
        <v>1.2580041395732722</v>
      </c>
      <c r="G53" s="75">
        <v>1.1520325279615071</v>
      </c>
      <c r="H53" s="75">
        <v>11.610990136472898</v>
      </c>
      <c r="I53" s="75">
        <v>46.156354267301666</v>
      </c>
      <c r="J53" s="75">
        <v>126.30603125673282</v>
      </c>
      <c r="K53" s="75">
        <v>325.83960151638138</v>
      </c>
      <c r="L53" s="75">
        <v>6096.3018428038913</v>
      </c>
      <c r="M53" s="75">
        <v>3.1338483953546934</v>
      </c>
      <c r="N53" s="70">
        <v>3.923564899971566</v>
      </c>
      <c r="O53" s="79">
        <v>725.03517250056802</v>
      </c>
      <c r="P53" s="79">
        <v>756.30921460410673</v>
      </c>
      <c r="S53" s="79"/>
    </row>
    <row r="54" spans="1:19" s="3" customFormat="1" x14ac:dyDescent="0.25">
      <c r="A54" s="4" t="s">
        <v>35</v>
      </c>
      <c r="B54" s="75">
        <v>554.41993453749694</v>
      </c>
      <c r="C54" s="75">
        <v>1.8191639797965679E-2</v>
      </c>
      <c r="D54" s="75">
        <v>30.430789169970353</v>
      </c>
      <c r="E54" s="75">
        <v>0.45051879180151277</v>
      </c>
      <c r="F54" s="75">
        <v>1.006952497092706</v>
      </c>
      <c r="G54" s="75">
        <v>0.89767533764632346</v>
      </c>
      <c r="H54" s="75">
        <v>8.812468802943755</v>
      </c>
      <c r="I54" s="75">
        <v>36.059430288537989</v>
      </c>
      <c r="J54" s="75">
        <v>99.7969227746988</v>
      </c>
      <c r="K54" s="75">
        <v>262.84668153521204</v>
      </c>
      <c r="L54" s="75">
        <v>5809.5492538516564</v>
      </c>
      <c r="M54" s="75">
        <v>0.11635584814026419</v>
      </c>
      <c r="N54" s="70">
        <v>3.5099751320581527</v>
      </c>
      <c r="O54" s="79">
        <v>715.09621138234399</v>
      </c>
      <c r="P54" s="79">
        <v>745.74090528402144</v>
      </c>
      <c r="S54" s="79"/>
    </row>
    <row r="55" spans="1:19" s="3" customFormat="1" x14ac:dyDescent="0.25">
      <c r="A55" s="4" t="s">
        <v>36</v>
      </c>
      <c r="B55" s="75">
        <v>698.26476765344967</v>
      </c>
      <c r="C55" s="75">
        <v>4.7144581651791778E-2</v>
      </c>
      <c r="D55" s="75">
        <v>37.713243435562063</v>
      </c>
      <c r="E55" s="75">
        <v>0.59532034486644969</v>
      </c>
      <c r="F55" s="75">
        <v>1.0126373731741056</v>
      </c>
      <c r="G55" s="75">
        <v>0.90359965732345604</v>
      </c>
      <c r="H55" s="75">
        <v>9.827920842517667</v>
      </c>
      <c r="I55" s="75">
        <v>44.187958160260692</v>
      </c>
      <c r="J55" s="75">
        <v>125.61917117744171</v>
      </c>
      <c r="K55" s="75">
        <v>336.84805028498749</v>
      </c>
      <c r="L55" s="75">
        <v>5919.7510975988425</v>
      </c>
      <c r="M55" s="75">
        <v>0.29863004875205695</v>
      </c>
      <c r="N55" s="70">
        <v>4.7870236122675713</v>
      </c>
      <c r="O55" s="79">
        <v>743.28920832102949</v>
      </c>
      <c r="P55" s="79">
        <v>775.73631137744269</v>
      </c>
      <c r="S55" s="80"/>
    </row>
    <row r="56" spans="1:19" s="3" customFormat="1" x14ac:dyDescent="0.25">
      <c r="A56" s="4" t="s">
        <v>37</v>
      </c>
      <c r="B56" s="75">
        <v>579.35596813638881</v>
      </c>
      <c r="C56" s="75">
        <v>1.4893936050188511E-2</v>
      </c>
      <c r="D56" s="75">
        <v>27.018733811776439</v>
      </c>
      <c r="E56" s="75">
        <v>0.36928031806741424</v>
      </c>
      <c r="F56" s="75">
        <v>0.7754820029080518</v>
      </c>
      <c r="G56" s="75">
        <v>0.75956634394528821</v>
      </c>
      <c r="H56" s="75">
        <v>7.5041103915375054</v>
      </c>
      <c r="I56" s="75">
        <v>35.821002253844682</v>
      </c>
      <c r="J56" s="75">
        <v>106.13589204759641</v>
      </c>
      <c r="K56" s="75">
        <v>300.2287152331391</v>
      </c>
      <c r="L56" s="75">
        <v>6237.3501221118122</v>
      </c>
      <c r="M56" s="75">
        <v>0.16573954501153751</v>
      </c>
      <c r="N56" s="70">
        <v>3.473714235832599</v>
      </c>
      <c r="O56" s="79">
        <v>714.17972492136187</v>
      </c>
      <c r="P56" s="79">
        <v>744.76671771868951</v>
      </c>
      <c r="S56" s="79"/>
    </row>
    <row r="57" spans="1:19" s="3" customFormat="1" x14ac:dyDescent="0.25">
      <c r="A57" s="4" t="s">
        <v>38</v>
      </c>
      <c r="B57" s="75">
        <v>383.2845934126625</v>
      </c>
      <c r="C57" s="75">
        <v>1.6235159727722082</v>
      </c>
      <c r="D57" s="75">
        <v>30.929067591680589</v>
      </c>
      <c r="E57" s="75">
        <v>0.57402085546973047</v>
      </c>
      <c r="F57" s="75">
        <v>0.51961882723034747</v>
      </c>
      <c r="G57" s="75">
        <v>0.75453893252638249</v>
      </c>
      <c r="H57" s="75">
        <v>6.298236653856911</v>
      </c>
      <c r="I57" s="75">
        <v>24.483667859176204</v>
      </c>
      <c r="J57" s="75">
        <v>66.427255487465217</v>
      </c>
      <c r="K57" s="75">
        <v>166.47542588298938</v>
      </c>
      <c r="L57" s="75">
        <v>4406.2644775291174</v>
      </c>
      <c r="M57" s="75">
        <v>32.121971770389443</v>
      </c>
      <c r="N57" s="70">
        <v>3.9001011318510321</v>
      </c>
      <c r="O57" s="79">
        <v>724.49489316876759</v>
      </c>
      <c r="P57" s="79">
        <v>755.73455454294481</v>
      </c>
      <c r="S57" s="79"/>
    </row>
    <row r="58" spans="1:19" s="3" customFormat="1" x14ac:dyDescent="0.25">
      <c r="A58" s="4" t="s">
        <v>39</v>
      </c>
      <c r="B58" s="75">
        <v>491.07593120797367</v>
      </c>
      <c r="C58" s="75">
        <v>1.0327520320610507E-2</v>
      </c>
      <c r="D58" s="75">
        <v>28.10024375827852</v>
      </c>
      <c r="E58" s="75">
        <v>0.48183646418643877</v>
      </c>
      <c r="F58" s="75">
        <v>0.97982218765164086</v>
      </c>
      <c r="G58" s="75">
        <v>0.88700090351009964</v>
      </c>
      <c r="H58" s="75">
        <v>8.2272857109713602</v>
      </c>
      <c r="I58" s="75">
        <v>32.445080267417076</v>
      </c>
      <c r="J58" s="75">
        <v>86.730069675852718</v>
      </c>
      <c r="K58" s="75">
        <v>214.76730244870154</v>
      </c>
      <c r="L58" s="75">
        <v>5892.9479462468225</v>
      </c>
      <c r="M58" s="75">
        <v>0.1911550580663742</v>
      </c>
      <c r="N58" s="70">
        <v>3.4253730406060146</v>
      </c>
      <c r="O58" s="79">
        <v>712.94561140867847</v>
      </c>
      <c r="P58" s="79">
        <v>743.45499415251015</v>
      </c>
      <c r="S58" s="79"/>
    </row>
    <row r="59" spans="1:19" s="3" customFormat="1" x14ac:dyDescent="0.25">
      <c r="A59" s="4" t="s">
        <v>40</v>
      </c>
      <c r="B59" s="75">
        <v>638.37227568166998</v>
      </c>
      <c r="C59" s="75">
        <v>5.6812294642154107E-2</v>
      </c>
      <c r="D59" s="75">
        <v>31.55574297037176</v>
      </c>
      <c r="E59" s="75">
        <v>0.55715057186442785</v>
      </c>
      <c r="F59" s="75">
        <v>1.0651423631426877</v>
      </c>
      <c r="G59" s="75">
        <v>1.0198104187196453</v>
      </c>
      <c r="H59" s="75">
        <v>9.9553330216899365</v>
      </c>
      <c r="I59" s="75">
        <v>40.797092721206553</v>
      </c>
      <c r="J59" s="75">
        <v>113.50840930091086</v>
      </c>
      <c r="K59" s="75">
        <v>292.67665513563838</v>
      </c>
      <c r="L59" s="75">
        <v>5720.8850511061446</v>
      </c>
      <c r="M59" s="75">
        <v>0.77199679949782274</v>
      </c>
      <c r="N59" s="70">
        <v>4.0354695502615758</v>
      </c>
      <c r="O59" s="79">
        <v>727.57605975202159</v>
      </c>
      <c r="P59" s="79">
        <v>759.01205293915041</v>
      </c>
      <c r="S59" s="79"/>
    </row>
    <row r="60" spans="1:19" s="3" customFormat="1" x14ac:dyDescent="0.25">
      <c r="A60" s="4" t="s">
        <v>41</v>
      </c>
      <c r="B60" s="75">
        <v>438.50028516892002</v>
      </c>
      <c r="C60" s="75">
        <v>9.5744730177676103E-3</v>
      </c>
      <c r="D60" s="75">
        <v>21.556048725395275</v>
      </c>
      <c r="E60" s="75">
        <v>0.25818850524574077</v>
      </c>
      <c r="F60" s="75">
        <v>0.63797343439426646</v>
      </c>
      <c r="G60" s="75">
        <v>0.62977218618171249</v>
      </c>
      <c r="H60" s="75">
        <v>6.0905554265861488</v>
      </c>
      <c r="I60" s="75">
        <v>26.987595632516818</v>
      </c>
      <c r="J60" s="75">
        <v>79.060457691044604</v>
      </c>
      <c r="K60" s="75">
        <v>217.66643613704053</v>
      </c>
      <c r="L60" s="75">
        <v>6377.1247856617083</v>
      </c>
      <c r="M60" s="75">
        <v>0.10884657123707428</v>
      </c>
      <c r="N60" s="70">
        <v>2.6601133347784387</v>
      </c>
      <c r="O60" s="79">
        <v>691.19803347355639</v>
      </c>
      <c r="P60" s="79">
        <v>720.35643138399462</v>
      </c>
      <c r="S60" s="79"/>
    </row>
    <row r="61" spans="1:19" s="3" customFormat="1" x14ac:dyDescent="0.25">
      <c r="A61" s="4" t="s">
        <v>42</v>
      </c>
      <c r="B61" s="75">
        <v>691.00149740227891</v>
      </c>
      <c r="C61" s="75">
        <v>56.086849238108663</v>
      </c>
      <c r="D61" s="75">
        <v>120.5089613424885</v>
      </c>
      <c r="E61" s="75">
        <v>33.335810210841473</v>
      </c>
      <c r="F61" s="75">
        <v>7.9379460719689954</v>
      </c>
      <c r="G61" s="75">
        <v>4.1844954963516852</v>
      </c>
      <c r="H61" s="75">
        <v>17.720341049250344</v>
      </c>
      <c r="I61" s="75">
        <v>50.512857158964316</v>
      </c>
      <c r="J61" s="75">
        <v>123.54331990467276</v>
      </c>
      <c r="K61" s="75">
        <v>312.19029692424505</v>
      </c>
      <c r="L61" s="75">
        <v>6319.4566768163058</v>
      </c>
      <c r="M61" s="75">
        <v>387.49213541952497</v>
      </c>
      <c r="N61" s="70">
        <v>6275.7538598890742</v>
      </c>
      <c r="O61" s="79">
        <v>2716.7886051112164</v>
      </c>
      <c r="P61" s="79">
        <v>3016.1656804941249</v>
      </c>
      <c r="S61" s="79"/>
    </row>
    <row r="62" spans="1:19" s="3" customFormat="1" x14ac:dyDescent="0.25">
      <c r="A62" s="4" t="s">
        <v>43</v>
      </c>
      <c r="B62" s="75">
        <v>503.26176080674236</v>
      </c>
      <c r="C62" s="75">
        <v>1.2870361799907035E-2</v>
      </c>
      <c r="D62" s="75">
        <v>29.184115510017222</v>
      </c>
      <c r="E62" s="75">
        <v>0.40790193063982894</v>
      </c>
      <c r="F62" s="75">
        <v>0.79968096182793225</v>
      </c>
      <c r="G62" s="75">
        <v>0.80726015434172571</v>
      </c>
      <c r="H62" s="75">
        <v>8.0666156666732736</v>
      </c>
      <c r="I62" s="75">
        <v>32.03115007056828</v>
      </c>
      <c r="J62" s="75">
        <v>88.447034879547928</v>
      </c>
      <c r="K62" s="75">
        <v>232.91275400632733</v>
      </c>
      <c r="L62" s="75">
        <v>6424.0754895991604</v>
      </c>
      <c r="M62" s="75">
        <v>9.3075866620036973E-2</v>
      </c>
      <c r="N62" s="70">
        <v>2.9250169050276482</v>
      </c>
      <c r="O62" s="79">
        <v>699.24992133725107</v>
      </c>
      <c r="P62" s="79">
        <v>728.90483740025707</v>
      </c>
      <c r="S62" s="79"/>
    </row>
    <row r="63" spans="1:19" s="3" customFormat="1" ht="7.5" customHeight="1" x14ac:dyDescent="0.25">
      <c r="A63" s="4"/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0"/>
      <c r="O63" s="79"/>
      <c r="P63" s="79"/>
      <c r="S63" s="79"/>
    </row>
    <row r="64" spans="1:19" s="3" customFormat="1" x14ac:dyDescent="0.25">
      <c r="A64" s="4"/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9" t="s">
        <v>249</v>
      </c>
      <c r="O64" s="79">
        <f>AVERAGE(O48:O62)</f>
        <v>852.35810816681669</v>
      </c>
      <c r="P64" s="79">
        <f>AVERAGE(P48:P62)</f>
        <v>901.19536718503673</v>
      </c>
      <c r="S64" s="79"/>
    </row>
    <row r="65" spans="1:19" s="3" customFormat="1" ht="7.5" customHeight="1" x14ac:dyDescent="0.25">
      <c r="A65" s="4"/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0"/>
      <c r="S65" s="79"/>
    </row>
    <row r="66" spans="1:19" s="3" customFormat="1" x14ac:dyDescent="0.25">
      <c r="A66" s="92" t="s">
        <v>163</v>
      </c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S66" s="79"/>
    </row>
    <row r="67" spans="1:19" s="3" customFormat="1" x14ac:dyDescent="0.25">
      <c r="A67" s="4" t="s">
        <v>164</v>
      </c>
      <c r="B67" s="75">
        <v>2991.8167524553396</v>
      </c>
      <c r="C67" s="75">
        <v>4.7821636849211977</v>
      </c>
      <c r="D67" s="75">
        <v>70.271498622421944</v>
      </c>
      <c r="E67" s="75">
        <v>6.1356640165764293</v>
      </c>
      <c r="F67" s="75">
        <v>8.3582152370196372</v>
      </c>
      <c r="G67" s="75">
        <v>0.23400432633491131</v>
      </c>
      <c r="H67" s="75">
        <v>75.447834698938848</v>
      </c>
      <c r="I67" s="75">
        <v>300.5149873937367</v>
      </c>
      <c r="J67" s="75">
        <v>552.48200024539074</v>
      </c>
      <c r="K67" s="75">
        <v>897.17767216464074</v>
      </c>
      <c r="L67" s="75">
        <v>10861.988510358095</v>
      </c>
      <c r="M67" s="75">
        <v>2.3655133533575814</v>
      </c>
      <c r="N67" s="70">
        <v>3.5795858876719286</v>
      </c>
      <c r="O67" s="79">
        <v>716.83403480579079</v>
      </c>
      <c r="P67" s="79">
        <v>747.5882943009982</v>
      </c>
      <c r="S67" s="80"/>
    </row>
    <row r="68" spans="1:19" s="3" customFormat="1" x14ac:dyDescent="0.25">
      <c r="A68" s="4" t="s">
        <v>165</v>
      </c>
      <c r="B68" s="75">
        <v>2495.5513340217612</v>
      </c>
      <c r="C68" s="75">
        <v>25.244799960644542</v>
      </c>
      <c r="D68" s="75">
        <v>66.100309938950787</v>
      </c>
      <c r="E68" s="75">
        <v>14.934243735256734</v>
      </c>
      <c r="F68" s="75">
        <v>8.6813242629994338</v>
      </c>
      <c r="G68" s="75">
        <v>0.55593115411376737</v>
      </c>
      <c r="H68" s="75">
        <v>64.30474730492287</v>
      </c>
      <c r="I68" s="75">
        <v>238.19493965950284</v>
      </c>
      <c r="J68" s="75">
        <v>449.35983087319056</v>
      </c>
      <c r="K68" s="75">
        <v>770.63857901971755</v>
      </c>
      <c r="L68" s="75">
        <v>10200.799360749084</v>
      </c>
      <c r="M68" s="75">
        <v>9.6444609150392946</v>
      </c>
      <c r="N68" s="70">
        <v>5.5577128116549908</v>
      </c>
      <c r="O68" s="79">
        <v>757.43331592885306</v>
      </c>
      <c r="P68" s="79">
        <v>790.80469097596028</v>
      </c>
      <c r="S68" s="80"/>
    </row>
    <row r="69" spans="1:19" s="3" customFormat="1" x14ac:dyDescent="0.25">
      <c r="A69" s="4" t="s">
        <v>166</v>
      </c>
      <c r="B69" s="75">
        <v>2448.5458720132451</v>
      </c>
      <c r="C69" s="75">
        <v>0.83036246700518901</v>
      </c>
      <c r="D69" s="75">
        <v>39.040390240482871</v>
      </c>
      <c r="E69" s="75">
        <v>2.8727385064597231</v>
      </c>
      <c r="F69" s="75">
        <v>5.6966639513772401</v>
      </c>
      <c r="G69" s="75">
        <v>0.1753940450212246</v>
      </c>
      <c r="H69" s="75">
        <v>56.552567238084464</v>
      </c>
      <c r="I69" s="75">
        <v>230.10076282585527</v>
      </c>
      <c r="J69" s="75">
        <v>448.27075495175364</v>
      </c>
      <c r="K69" s="75">
        <v>763.33552842479139</v>
      </c>
      <c r="L69" s="75">
        <v>11105.537170381474</v>
      </c>
      <c r="M69" s="75">
        <v>932.88459858828071</v>
      </c>
      <c r="N69" s="70">
        <v>3.5206150176914299</v>
      </c>
      <c r="O69" s="79">
        <v>715.36365644275861</v>
      </c>
      <c r="P69" s="79">
        <v>746.02519899193589</v>
      </c>
      <c r="S69" s="80"/>
    </row>
    <row r="70" spans="1:19" s="3" customFormat="1" x14ac:dyDescent="0.25">
      <c r="A70" s="4" t="s">
        <v>167</v>
      </c>
      <c r="B70" s="75">
        <v>2632.0689930353601</v>
      </c>
      <c r="C70" s="75">
        <v>2.2412820919980154</v>
      </c>
      <c r="D70" s="75">
        <v>40.958104071495953</v>
      </c>
      <c r="E70" s="75">
        <v>3.5335098313255293</v>
      </c>
      <c r="F70" s="75">
        <v>6.2456765539508812</v>
      </c>
      <c r="G70" s="75">
        <v>0.21864622578043177</v>
      </c>
      <c r="H70" s="75">
        <v>64.358939036759281</v>
      </c>
      <c r="I70" s="75">
        <v>254.78236943464034</v>
      </c>
      <c r="J70" s="75">
        <v>483.44029017420939</v>
      </c>
      <c r="K70" s="75">
        <v>807.38968996512335</v>
      </c>
      <c r="L70" s="75">
        <v>10881.043556875222</v>
      </c>
      <c r="M70" s="75">
        <v>6.375292070302768</v>
      </c>
      <c r="N70" s="70">
        <v>3.4102847343003075</v>
      </c>
      <c r="O70" s="79">
        <v>712.55748885899254</v>
      </c>
      <c r="P70" s="79">
        <v>743.04248463129306</v>
      </c>
      <c r="S70" s="79"/>
    </row>
    <row r="71" spans="1:19" s="3" customFormat="1" x14ac:dyDescent="0.25">
      <c r="A71" s="4" t="s">
        <v>168</v>
      </c>
      <c r="B71" s="75">
        <v>2149.0256631907228</v>
      </c>
      <c r="C71" s="75">
        <v>2.9946776561988062</v>
      </c>
      <c r="D71" s="75">
        <v>52.502291676425301</v>
      </c>
      <c r="E71" s="75">
        <v>3.3300360240720321</v>
      </c>
      <c r="F71" s="75">
        <v>5.3000747089502092</v>
      </c>
      <c r="G71" s="75">
        <v>0.13809612230229132</v>
      </c>
      <c r="H71" s="75">
        <v>50.41045498643328</v>
      </c>
      <c r="I71" s="75">
        <v>210.68326763893984</v>
      </c>
      <c r="J71" s="75">
        <v>397.57645111674327</v>
      </c>
      <c r="K71" s="75">
        <v>664.55589569271888</v>
      </c>
      <c r="L71" s="75">
        <v>11693.704243051019</v>
      </c>
      <c r="M71" s="75">
        <v>1.0157538170099354</v>
      </c>
      <c r="N71" s="70">
        <v>3.3910535864216649</v>
      </c>
      <c r="O71" s="79">
        <v>712.06074783070346</v>
      </c>
      <c r="P71" s="79">
        <v>742.51454644954026</v>
      </c>
      <c r="S71" s="79"/>
    </row>
    <row r="72" spans="1:19" s="3" customFormat="1" x14ac:dyDescent="0.25">
      <c r="A72" s="4" t="s">
        <v>169</v>
      </c>
      <c r="B72" s="75">
        <v>2113.6099676477397</v>
      </c>
      <c r="C72" s="75">
        <v>0.80572068097634797</v>
      </c>
      <c r="D72" s="75">
        <v>51.71901540171865</v>
      </c>
      <c r="E72" s="75">
        <v>1.9139142016107273</v>
      </c>
      <c r="F72" s="75">
        <v>4.6280438233606613</v>
      </c>
      <c r="G72" s="75">
        <v>8.4447137707852379E-2</v>
      </c>
      <c r="H72" s="75">
        <v>48.515264689890579</v>
      </c>
      <c r="I72" s="75">
        <v>206.6514109854966</v>
      </c>
      <c r="J72" s="75">
        <v>391.03007011801532</v>
      </c>
      <c r="K72" s="75">
        <v>648.82633964650915</v>
      </c>
      <c r="L72" s="75">
        <v>10681.696838158585</v>
      </c>
      <c r="M72" s="75">
        <v>5.3788397679342328</v>
      </c>
      <c r="N72" s="70">
        <v>3.6282581247251984</v>
      </c>
      <c r="O72" s="79">
        <v>718.03272230472749</v>
      </c>
      <c r="P72" s="79">
        <v>748.86267362737146</v>
      </c>
      <c r="S72" s="79"/>
    </row>
    <row r="73" spans="1:19" s="3" customFormat="1" x14ac:dyDescent="0.25">
      <c r="A73" s="4" t="s">
        <v>170</v>
      </c>
      <c r="B73" s="75">
        <v>3327.6092461671542</v>
      </c>
      <c r="C73" s="75">
        <v>21.056797359187186</v>
      </c>
      <c r="D73" s="75">
        <v>95.962103091541337</v>
      </c>
      <c r="E73" s="75">
        <v>17.911393558265559</v>
      </c>
      <c r="F73" s="75">
        <v>12.525292016579762</v>
      </c>
      <c r="G73" s="75">
        <v>0.29353333593791187</v>
      </c>
      <c r="H73" s="75">
        <v>90.464834500283374</v>
      </c>
      <c r="I73" s="75">
        <v>332.89271276880322</v>
      </c>
      <c r="J73" s="75">
        <v>604.05460645752612</v>
      </c>
      <c r="K73" s="75">
        <v>995.8193874456432</v>
      </c>
      <c r="L73" s="75">
        <v>11383.364097368447</v>
      </c>
      <c r="M73" s="75">
        <v>469.21429025369014</v>
      </c>
      <c r="N73" s="70">
        <v>4.3017785657385916</v>
      </c>
      <c r="O73" s="79">
        <v>733.39848690272777</v>
      </c>
      <c r="P73" s="79">
        <v>765.20721673919297</v>
      </c>
      <c r="S73" s="79"/>
    </row>
    <row r="74" spans="1:19" s="3" customFormat="1" x14ac:dyDescent="0.25">
      <c r="A74" s="4" t="s">
        <v>171</v>
      </c>
      <c r="B74" s="75">
        <v>2134.4954534169578</v>
      </c>
      <c r="C74" s="75">
        <v>3.0521279359756508E-2</v>
      </c>
      <c r="D74" s="75">
        <v>27.389542555542654</v>
      </c>
      <c r="E74" s="75">
        <v>1.6849462518443619</v>
      </c>
      <c r="F74" s="75">
        <v>4.2165197281544753</v>
      </c>
      <c r="G74" s="75">
        <v>0.1742101138859343</v>
      </c>
      <c r="H74" s="75">
        <v>46.650950037669993</v>
      </c>
      <c r="I74" s="75">
        <v>206.07421645026741</v>
      </c>
      <c r="J74" s="75">
        <v>396.51218480932971</v>
      </c>
      <c r="K74" s="75">
        <v>689.96372289915189</v>
      </c>
      <c r="L74" s="75">
        <v>10418.63338559391</v>
      </c>
      <c r="M74" s="75">
        <v>0.38105515082225794</v>
      </c>
      <c r="N74" s="70">
        <v>2.947878024119277</v>
      </c>
      <c r="O74" s="79">
        <v>699.91622757969287</v>
      </c>
      <c r="P74" s="79">
        <v>729.61242477273299</v>
      </c>
      <c r="S74" s="79"/>
    </row>
    <row r="75" spans="1:19" s="3" customFormat="1" x14ac:dyDescent="0.25">
      <c r="A75" s="4" t="s">
        <v>172</v>
      </c>
      <c r="B75" s="75">
        <v>2076.7576192734577</v>
      </c>
      <c r="C75" s="75">
        <v>7.5368782136123249</v>
      </c>
      <c r="D75" s="75">
        <v>36.047572233454552</v>
      </c>
      <c r="E75" s="75">
        <v>6.5069974930494823</v>
      </c>
      <c r="F75" s="75">
        <v>5.7542540985853448</v>
      </c>
      <c r="G75" s="75">
        <v>0.39997918443219888</v>
      </c>
      <c r="H75" s="75">
        <v>48.043899417062761</v>
      </c>
      <c r="I75" s="75">
        <v>194.24171017334197</v>
      </c>
      <c r="J75" s="75">
        <v>380.32292758496231</v>
      </c>
      <c r="K75" s="75">
        <v>693.39333903166164</v>
      </c>
      <c r="L75" s="75">
        <v>10051.184434231533</v>
      </c>
      <c r="M75" s="75">
        <v>3.2670005177519359</v>
      </c>
      <c r="N75" s="70">
        <v>4.9061845696012787</v>
      </c>
      <c r="O75" s="79">
        <v>745.59212922438132</v>
      </c>
      <c r="P75" s="79">
        <v>778.18880804226842</v>
      </c>
      <c r="S75" s="79"/>
    </row>
    <row r="76" spans="1:19" s="3" customFormat="1" x14ac:dyDescent="0.25">
      <c r="A76" s="4" t="s">
        <v>173</v>
      </c>
      <c r="B76" s="75">
        <v>1898.0935075605557</v>
      </c>
      <c r="C76" s="75">
        <v>0.15681584240394145</v>
      </c>
      <c r="D76" s="75">
        <v>21.447756594573608</v>
      </c>
      <c r="E76" s="75">
        <v>2.3352422473225039</v>
      </c>
      <c r="F76" s="75">
        <v>5.0108629786750019</v>
      </c>
      <c r="G76" s="75">
        <v>0.37596146568509303</v>
      </c>
      <c r="H76" s="75">
        <v>45.596243772791219</v>
      </c>
      <c r="I76" s="75">
        <v>182.38349865901338</v>
      </c>
      <c r="J76" s="75">
        <v>350.46465175762688</v>
      </c>
      <c r="K76" s="75">
        <v>617.01187794529699</v>
      </c>
      <c r="L76" s="75">
        <v>10348.71743807534</v>
      </c>
      <c r="M76" s="75">
        <v>1.1034854175192601</v>
      </c>
      <c r="N76" s="70">
        <v>3.8995631457042257</v>
      </c>
      <c r="O76" s="79">
        <v>724.48247423794044</v>
      </c>
      <c r="P76" s="79">
        <v>755.72134556142987</v>
      </c>
      <c r="S76" s="79"/>
    </row>
    <row r="77" spans="1:19" s="3" customFormat="1" x14ac:dyDescent="0.25">
      <c r="A77" s="4" t="s">
        <v>174</v>
      </c>
      <c r="B77" s="75">
        <v>2699.3058594474915</v>
      </c>
      <c r="C77" s="75">
        <v>4.3579565885037237</v>
      </c>
      <c r="D77" s="75">
        <v>62.9640839700415</v>
      </c>
      <c r="E77" s="75">
        <v>5.0953947620458759</v>
      </c>
      <c r="F77" s="75">
        <v>7.5340447393595742</v>
      </c>
      <c r="G77" s="75">
        <v>0.30722651409792351</v>
      </c>
      <c r="H77" s="75">
        <v>71.496525558412472</v>
      </c>
      <c r="I77" s="75">
        <v>261.62587374331065</v>
      </c>
      <c r="J77" s="75">
        <v>474.59213099210018</v>
      </c>
      <c r="K77" s="75">
        <v>789.98400584835451</v>
      </c>
      <c r="L77" s="75">
        <v>11240.732496312343</v>
      </c>
      <c r="M77" s="75">
        <v>5.6185002855148358</v>
      </c>
      <c r="N77" s="70">
        <v>4.6735406309883363</v>
      </c>
      <c r="O77" s="79">
        <v>741.05210941720895</v>
      </c>
      <c r="P77" s="79">
        <v>773.3542516494972</v>
      </c>
      <c r="S77" s="79"/>
    </row>
    <row r="78" spans="1:19" s="3" customFormat="1" x14ac:dyDescent="0.25">
      <c r="A78" s="4" t="s">
        <v>175</v>
      </c>
      <c r="B78" s="75">
        <v>3924.4368008339193</v>
      </c>
      <c r="C78" s="75">
        <v>128.40464614000382</v>
      </c>
      <c r="D78" s="75">
        <v>275.11716705459509</v>
      </c>
      <c r="E78" s="75">
        <v>70.880363267681034</v>
      </c>
      <c r="F78" s="75">
        <v>26.255680972429754</v>
      </c>
      <c r="G78" s="75">
        <v>0.49746865552479475</v>
      </c>
      <c r="H78" s="75">
        <v>130.8424826158957</v>
      </c>
      <c r="I78" s="75">
        <v>409.83670477252758</v>
      </c>
      <c r="J78" s="75">
        <v>715.59868622679107</v>
      </c>
      <c r="K78" s="75">
        <v>1151.1532498800693</v>
      </c>
      <c r="L78" s="75">
        <v>10489.308095162161</v>
      </c>
      <c r="M78" s="75">
        <v>17.394557553663141</v>
      </c>
      <c r="N78" s="70">
        <v>5.4225396135996933</v>
      </c>
      <c r="O78" s="79">
        <v>755.0732874613816</v>
      </c>
      <c r="P78" s="79">
        <v>788.28951110958383</v>
      </c>
      <c r="S78" s="79"/>
    </row>
    <row r="79" spans="1:19" s="3" customFormat="1" x14ac:dyDescent="0.25">
      <c r="A79" s="48" t="s">
        <v>236</v>
      </c>
      <c r="B79" s="76">
        <v>3930.7385810798501</v>
      </c>
      <c r="C79" s="76">
        <v>0.92457814551834172</v>
      </c>
      <c r="D79" s="76">
        <v>49.012921874459877</v>
      </c>
      <c r="E79" s="76">
        <v>4.5993833161658966</v>
      </c>
      <c r="F79" s="76">
        <v>10.208141458984807</v>
      </c>
      <c r="G79" s="76">
        <v>0.28007406505779547</v>
      </c>
      <c r="H79" s="76">
        <v>99.692480170015386</v>
      </c>
      <c r="I79" s="76">
        <v>383.49882840126111</v>
      </c>
      <c r="J79" s="76">
        <v>714.47923013442232</v>
      </c>
      <c r="K79" s="76">
        <v>1198.2239293741966</v>
      </c>
      <c r="L79" s="76">
        <v>10910.410143918532</v>
      </c>
      <c r="M79" s="76">
        <v>33.525055362603794</v>
      </c>
      <c r="N79" s="77">
        <v>3.60301793482415</v>
      </c>
      <c r="O79" s="80">
        <v>717.41277220138113</v>
      </c>
      <c r="P79" s="80">
        <v>748.20356443651292</v>
      </c>
      <c r="S79" s="79"/>
    </row>
    <row r="80" spans="1:19" s="3" customFormat="1" ht="7.5" customHeight="1" x14ac:dyDescent="0.25">
      <c r="A80" s="48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7"/>
      <c r="O80" s="80"/>
      <c r="P80" s="80"/>
      <c r="S80" s="79"/>
    </row>
    <row r="81" spans="1:19" s="3" customFormat="1" x14ac:dyDescent="0.25">
      <c r="A81" s="48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9" t="s">
        <v>249</v>
      </c>
      <c r="O81" s="79">
        <f>AVERAGE(O67:O79)</f>
        <v>726.8622656305032</v>
      </c>
      <c r="P81" s="79">
        <f>AVERAGE(P67:P79)</f>
        <v>758.26269317602441</v>
      </c>
      <c r="Q81" s="83"/>
      <c r="S81" s="79"/>
    </row>
    <row r="82" spans="1:19" s="3" customFormat="1" ht="7.5" customHeight="1" x14ac:dyDescent="0.25"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0"/>
      <c r="S82" s="80"/>
    </row>
    <row r="83" spans="1:19" s="3" customFormat="1" x14ac:dyDescent="0.25">
      <c r="A83" s="92" t="s">
        <v>260</v>
      </c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S83" s="79"/>
    </row>
    <row r="84" spans="1:19" s="3" customFormat="1" x14ac:dyDescent="0.25">
      <c r="A84" s="48" t="s">
        <v>237</v>
      </c>
      <c r="B84" s="76">
        <v>1047.1548023636567</v>
      </c>
      <c r="C84" s="76">
        <v>2.5729445168464878E-2</v>
      </c>
      <c r="D84" s="76">
        <v>14.057134893113588</v>
      </c>
      <c r="E84" s="76">
        <v>1.9358234401840115</v>
      </c>
      <c r="F84" s="76">
        <v>4.4720270379714178</v>
      </c>
      <c r="G84" s="76">
        <v>1.4088529885719596</v>
      </c>
      <c r="H84" s="76">
        <v>32.045057865840135</v>
      </c>
      <c r="I84" s="76">
        <v>100.47596487511419</v>
      </c>
      <c r="J84" s="76">
        <v>181.09033402703605</v>
      </c>
      <c r="K84" s="76">
        <v>319.47501903173924</v>
      </c>
      <c r="L84" s="76">
        <v>9914.683526837558</v>
      </c>
      <c r="M84" s="76">
        <v>0.28592516761332293</v>
      </c>
      <c r="N84" s="77">
        <v>7.7979367920740454</v>
      </c>
      <c r="O84" s="80">
        <v>791.0300311746621</v>
      </c>
      <c r="P84" s="80">
        <v>826.65060506118516</v>
      </c>
      <c r="S84" s="79"/>
    </row>
    <row r="85" spans="1:19" s="3" customFormat="1" x14ac:dyDescent="0.25">
      <c r="A85" s="4" t="s">
        <v>176</v>
      </c>
      <c r="B85" s="75">
        <v>1083.7450006829224</v>
      </c>
      <c r="C85" s="75">
        <v>2.4416986169730211E-2</v>
      </c>
      <c r="D85" s="75">
        <v>13.707065608721317</v>
      </c>
      <c r="E85" s="75">
        <v>2.0382415429156557</v>
      </c>
      <c r="F85" s="75">
        <v>4.5508001646755645</v>
      </c>
      <c r="G85" s="75">
        <v>1.5079765797464952</v>
      </c>
      <c r="H85" s="75">
        <v>32.9304185833753</v>
      </c>
      <c r="I85" s="75">
        <v>106.17363757646422</v>
      </c>
      <c r="J85" s="75">
        <v>189.4586451923316</v>
      </c>
      <c r="K85" s="75">
        <v>320.99749908480976</v>
      </c>
      <c r="L85" s="75">
        <v>10041.677817528203</v>
      </c>
      <c r="M85" s="75">
        <v>0.40759178893690995</v>
      </c>
      <c r="N85" s="70">
        <v>8.2611564608055623</v>
      </c>
      <c r="O85" s="79">
        <v>796.97413926468812</v>
      </c>
      <c r="P85" s="79">
        <v>833.00054459410785</v>
      </c>
      <c r="S85" s="79"/>
    </row>
    <row r="86" spans="1:19" s="3" customFormat="1" x14ac:dyDescent="0.25">
      <c r="A86" s="4" t="s">
        <v>177</v>
      </c>
      <c r="B86" s="75">
        <v>1057.4597435653818</v>
      </c>
      <c r="C86" s="75">
        <v>3.0807190183525492E-2</v>
      </c>
      <c r="D86" s="75">
        <v>13.210032058785142</v>
      </c>
      <c r="E86" s="75">
        <v>2.2125153300231459</v>
      </c>
      <c r="F86" s="75">
        <v>4.5133625636867478</v>
      </c>
      <c r="G86" s="75">
        <v>1.5665201608451857</v>
      </c>
      <c r="H86" s="75">
        <v>36.71895653083952</v>
      </c>
      <c r="I86" s="75">
        <v>109.7073214141905</v>
      </c>
      <c r="J86" s="75">
        <v>183.34370167502325</v>
      </c>
      <c r="K86" s="75">
        <v>305.18173897989686</v>
      </c>
      <c r="L86" s="75">
        <v>9232.5081394017325</v>
      </c>
      <c r="M86" s="75">
        <v>0.39978921475639723</v>
      </c>
      <c r="N86" s="70">
        <v>10.116414485344613</v>
      </c>
      <c r="O86" s="79">
        <v>818.37938487823999</v>
      </c>
      <c r="P86" s="79">
        <v>855.88691745634173</v>
      </c>
      <c r="S86" s="79"/>
    </row>
    <row r="87" spans="1:19" s="3" customFormat="1" x14ac:dyDescent="0.25">
      <c r="A87" s="4" t="s">
        <v>178</v>
      </c>
      <c r="B87" s="75">
        <v>705.28412540269551</v>
      </c>
      <c r="C87" s="75">
        <v>0.50778194006068411</v>
      </c>
      <c r="D87" s="75">
        <v>15.253163961675053</v>
      </c>
      <c r="E87" s="75">
        <v>1.3712909119677195</v>
      </c>
      <c r="F87" s="75">
        <v>1.9212667722347214</v>
      </c>
      <c r="G87" s="75">
        <v>0.87875733404430167</v>
      </c>
      <c r="H87" s="75">
        <v>17.026176272926957</v>
      </c>
      <c r="I87" s="75">
        <v>59.155908676289172</v>
      </c>
      <c r="J87" s="75">
        <v>126.96182665884646</v>
      </c>
      <c r="K87" s="75">
        <v>267.10284746202188</v>
      </c>
      <c r="L87" s="75">
        <v>9387.6158079178713</v>
      </c>
      <c r="M87" s="75">
        <v>30.469186458317125</v>
      </c>
      <c r="N87" s="70">
        <v>8.337376749694414</v>
      </c>
      <c r="O87" s="79">
        <v>797.92629911775043</v>
      </c>
      <c r="P87" s="79">
        <v>834.01793350147886</v>
      </c>
      <c r="S87" s="79"/>
    </row>
    <row r="88" spans="1:19" s="3" customFormat="1" x14ac:dyDescent="0.25">
      <c r="A88" s="4" t="s">
        <v>179</v>
      </c>
      <c r="B88" s="75">
        <v>360.05924627739034</v>
      </c>
      <c r="C88" s="75">
        <v>1.7399981178762954E-2</v>
      </c>
      <c r="D88" s="75">
        <v>9.3842473587530311</v>
      </c>
      <c r="E88" s="75">
        <v>0.23447685767046006</v>
      </c>
      <c r="F88" s="75">
        <v>0.74495057276173593</v>
      </c>
      <c r="G88" s="75">
        <v>0.29879616276059112</v>
      </c>
      <c r="H88" s="75">
        <v>7.4442822922069993</v>
      </c>
      <c r="I88" s="75">
        <v>30.570761210182642</v>
      </c>
      <c r="J88" s="75">
        <v>64.46651387504366</v>
      </c>
      <c r="K88" s="75">
        <v>129.09285216283675</v>
      </c>
      <c r="L88" s="75">
        <v>10840.999838498337</v>
      </c>
      <c r="M88" s="75">
        <v>0.25718119869967093</v>
      </c>
      <c r="N88" s="70">
        <v>6.1306387879947843</v>
      </c>
      <c r="O88" s="79">
        <v>766.94586968387398</v>
      </c>
      <c r="P88" s="79">
        <v>800.94639668310288</v>
      </c>
      <c r="S88" s="79"/>
    </row>
    <row r="89" spans="1:19" s="3" customFormat="1" x14ac:dyDescent="0.25">
      <c r="A89" s="4" t="s">
        <v>180</v>
      </c>
      <c r="B89" s="75">
        <v>914.30822571357658</v>
      </c>
      <c r="C89" s="75">
        <v>1.755267560521304E-2</v>
      </c>
      <c r="D89" s="75">
        <v>14.899837839513198</v>
      </c>
      <c r="E89" s="75">
        <v>1.3438934006370142</v>
      </c>
      <c r="F89" s="75">
        <v>2.7899752490696992</v>
      </c>
      <c r="G89" s="75">
        <v>0.9704735645617123</v>
      </c>
      <c r="H89" s="75">
        <v>23.322003724350282</v>
      </c>
      <c r="I89" s="75">
        <v>85.615834690663192</v>
      </c>
      <c r="J89" s="75">
        <v>164.98827137371276</v>
      </c>
      <c r="K89" s="75">
        <v>298.85910674107203</v>
      </c>
      <c r="L89" s="75">
        <v>8696.4609262223948</v>
      </c>
      <c r="M89" s="75">
        <v>0.28437933910860402</v>
      </c>
      <c r="N89" s="70">
        <v>13.105396096563322</v>
      </c>
      <c r="O89" s="79">
        <v>847.00884815675727</v>
      </c>
      <c r="P89" s="79">
        <v>886.54565730972604</v>
      </c>
      <c r="S89" s="79"/>
    </row>
    <row r="90" spans="1:19" s="3" customFormat="1" x14ac:dyDescent="0.25">
      <c r="A90" s="4" t="s">
        <v>181</v>
      </c>
      <c r="B90" s="75">
        <v>773.97668373933857</v>
      </c>
      <c r="C90" s="75">
        <v>2.0867799033156737E-2</v>
      </c>
      <c r="D90" s="75">
        <v>15.209349095331465</v>
      </c>
      <c r="E90" s="75">
        <v>0.96971486819212682</v>
      </c>
      <c r="F90" s="75">
        <v>2.2340814735358903</v>
      </c>
      <c r="G90" s="75">
        <v>0.70366422235038673</v>
      </c>
      <c r="H90" s="75">
        <v>19.64503690041947</v>
      </c>
      <c r="I90" s="75">
        <v>69.342321498152458</v>
      </c>
      <c r="J90" s="75">
        <v>140.73749295351493</v>
      </c>
      <c r="K90" s="75">
        <v>260.07211930259564</v>
      </c>
      <c r="L90" s="75">
        <v>9170.7142792083232</v>
      </c>
      <c r="M90" s="75">
        <v>0.50239289895883521</v>
      </c>
      <c r="N90" s="70">
        <v>12.157629887959537</v>
      </c>
      <c r="O90" s="79">
        <v>838.55324641904008</v>
      </c>
      <c r="P90" s="79">
        <v>877.48496059140825</v>
      </c>
      <c r="S90" s="80"/>
    </row>
    <row r="91" spans="1:19" s="3" customFormat="1" x14ac:dyDescent="0.25">
      <c r="A91" s="4" t="s">
        <v>182</v>
      </c>
      <c r="B91" s="75">
        <v>723.03988965828694</v>
      </c>
      <c r="C91" s="75">
        <v>1.3357342664462408E-2</v>
      </c>
      <c r="D91" s="75">
        <v>11.271006667482272</v>
      </c>
      <c r="E91" s="75">
        <v>0.95144375293758265</v>
      </c>
      <c r="F91" s="75">
        <v>2.0367157290850915</v>
      </c>
      <c r="G91" s="75">
        <v>0.67962716493787267</v>
      </c>
      <c r="H91" s="75">
        <v>18.715980863288564</v>
      </c>
      <c r="I91" s="75">
        <v>67.972165092447085</v>
      </c>
      <c r="J91" s="75">
        <v>126.92792131348261</v>
      </c>
      <c r="K91" s="75">
        <v>231.44495023335742</v>
      </c>
      <c r="L91" s="75">
        <v>8955.8182310635275</v>
      </c>
      <c r="M91" s="75">
        <v>0.28272725829940193</v>
      </c>
      <c r="N91" s="70">
        <v>9.3659337930541007</v>
      </c>
      <c r="O91" s="79">
        <v>810.13525774883192</v>
      </c>
      <c r="P91" s="79">
        <v>847.06868916012331</v>
      </c>
      <c r="S91" s="79"/>
    </row>
    <row r="92" spans="1:19" s="3" customFormat="1" x14ac:dyDescent="0.25">
      <c r="A92" s="4" t="s">
        <v>183</v>
      </c>
      <c r="B92" s="75">
        <v>1167.7398684143789</v>
      </c>
      <c r="C92" s="75">
        <v>4.0254204329750298E-2</v>
      </c>
      <c r="D92" s="75">
        <v>13.341302494830707</v>
      </c>
      <c r="E92" s="75">
        <v>2.3900035762563903</v>
      </c>
      <c r="F92" s="75">
        <v>5.4113301331443573</v>
      </c>
      <c r="G92" s="75">
        <v>1.6627269755060674</v>
      </c>
      <c r="H92" s="75">
        <v>40.518681590784361</v>
      </c>
      <c r="I92" s="75">
        <v>122.17761658635779</v>
      </c>
      <c r="J92" s="75">
        <v>199.61001825609239</v>
      </c>
      <c r="K92" s="75">
        <v>322.9274436562813</v>
      </c>
      <c r="L92" s="75">
        <v>9002.478028390522</v>
      </c>
      <c r="M92" s="75">
        <v>0.42793932200901341</v>
      </c>
      <c r="N92" s="70">
        <v>10.450368836236192</v>
      </c>
      <c r="O92" s="79">
        <v>821.89077042090366</v>
      </c>
      <c r="P92" s="79">
        <v>859.6442179375731</v>
      </c>
      <c r="S92" s="79"/>
    </row>
    <row r="93" spans="1:19" s="3" customFormat="1" x14ac:dyDescent="0.25">
      <c r="A93" s="4" t="s">
        <v>184</v>
      </c>
      <c r="B93" s="75">
        <v>1062.3322211485117</v>
      </c>
      <c r="C93" s="75">
        <v>2.4845989338374234E-2</v>
      </c>
      <c r="D93" s="75">
        <v>12.47927189308694</v>
      </c>
      <c r="E93" s="75">
        <v>1.3914163728771067</v>
      </c>
      <c r="F93" s="75">
        <v>2.9551369848099176</v>
      </c>
      <c r="G93" s="75">
        <v>1.0273662697150854</v>
      </c>
      <c r="H93" s="75">
        <v>29.616939880980787</v>
      </c>
      <c r="I93" s="75">
        <v>105.03214277862195</v>
      </c>
      <c r="J93" s="75">
        <v>185.99810246203344</v>
      </c>
      <c r="K93" s="75">
        <v>310.91463572135325</v>
      </c>
      <c r="L93" s="75">
        <v>8559.8110148887536</v>
      </c>
      <c r="M93" s="75">
        <v>0.39433266489494412</v>
      </c>
      <c r="N93" s="70">
        <v>11.285226558740259</v>
      </c>
      <c r="O93" s="79">
        <v>830.29094973239626</v>
      </c>
      <c r="P93" s="79">
        <v>868.63606472483343</v>
      </c>
      <c r="S93" s="79"/>
    </row>
    <row r="94" spans="1:19" s="3" customFormat="1" x14ac:dyDescent="0.25">
      <c r="A94" s="4" t="s">
        <v>185</v>
      </c>
      <c r="B94" s="75">
        <v>1171.9440652167971</v>
      </c>
      <c r="C94" s="75">
        <v>1.9698601694185695E-2</v>
      </c>
      <c r="D94" s="75">
        <v>12.006507171398445</v>
      </c>
      <c r="E94" s="75">
        <v>2.6805744298403433</v>
      </c>
      <c r="F94" s="75">
        <v>5.1286990880461758</v>
      </c>
      <c r="G94" s="75">
        <v>1.4691008205589828</v>
      </c>
      <c r="H94" s="75">
        <v>40.810303160014733</v>
      </c>
      <c r="I94" s="75">
        <v>122.39977995523445</v>
      </c>
      <c r="J94" s="75">
        <v>201.83672427526523</v>
      </c>
      <c r="K94" s="75">
        <v>317.83932976644581</v>
      </c>
      <c r="L94" s="75">
        <v>8671.5155609096</v>
      </c>
      <c r="M94" s="75">
        <v>0.32841152832710335</v>
      </c>
      <c r="N94" s="70">
        <v>10.755289921984303</v>
      </c>
      <c r="O94" s="79">
        <v>825.01914971279825</v>
      </c>
      <c r="P94" s="79">
        <v>862.99238891216737</v>
      </c>
      <c r="S94" s="79"/>
    </row>
    <row r="95" spans="1:19" s="3" customFormat="1" x14ac:dyDescent="0.25">
      <c r="A95" s="4" t="s">
        <v>186</v>
      </c>
      <c r="B95" s="75">
        <v>718.64978157503049</v>
      </c>
      <c r="C95" s="75">
        <v>5.2391195276352678E-2</v>
      </c>
      <c r="D95" s="75">
        <v>12.997800989925461</v>
      </c>
      <c r="E95" s="75">
        <v>1.1782555722947206</v>
      </c>
      <c r="F95" s="75">
        <v>2.2798218786579572</v>
      </c>
      <c r="G95" s="75">
        <v>0.81883446446489228</v>
      </c>
      <c r="H95" s="75">
        <v>17.682696521187911</v>
      </c>
      <c r="I95" s="75">
        <v>62.889276806157724</v>
      </c>
      <c r="J95" s="75">
        <v>127.73327000594908</v>
      </c>
      <c r="K95" s="75">
        <v>249.69759181383796</v>
      </c>
      <c r="L95" s="75">
        <v>10344.679648209569</v>
      </c>
      <c r="M95" s="75">
        <v>11.002549477733149</v>
      </c>
      <c r="N95" s="70">
        <v>6.7480073109306549</v>
      </c>
      <c r="O95" s="79">
        <v>776.42002334686822</v>
      </c>
      <c r="P95" s="79">
        <v>811.05319366358231</v>
      </c>
      <c r="S95" s="79"/>
    </row>
    <row r="96" spans="1:19" s="3" customFormat="1" x14ac:dyDescent="0.25">
      <c r="A96" s="4" t="s">
        <v>187</v>
      </c>
      <c r="B96" s="75">
        <v>442.90453944970972</v>
      </c>
      <c r="C96" s="75">
        <v>1.1032450082764201E-2</v>
      </c>
      <c r="D96" s="75">
        <v>9.1085364599131058</v>
      </c>
      <c r="E96" s="75">
        <v>0.30763764687326017</v>
      </c>
      <c r="F96" s="75">
        <v>0.889352314722758</v>
      </c>
      <c r="G96" s="75">
        <v>0.33853777796549489</v>
      </c>
      <c r="H96" s="75">
        <v>7.4663936657589964</v>
      </c>
      <c r="I96" s="75">
        <v>33.825379138290202</v>
      </c>
      <c r="J96" s="75">
        <v>82.444964534046505</v>
      </c>
      <c r="K96" s="75">
        <v>202.45905182339843</v>
      </c>
      <c r="L96" s="75">
        <v>10648.836393831927</v>
      </c>
      <c r="M96" s="75">
        <v>0.45816835775510334</v>
      </c>
      <c r="N96" s="70">
        <v>5.9094821299252365</v>
      </c>
      <c r="O96" s="79">
        <v>763.3631421349844</v>
      </c>
      <c r="P96" s="79">
        <v>797.12599867218819</v>
      </c>
      <c r="S96" s="79"/>
    </row>
    <row r="97" spans="1:19" s="3" customFormat="1" x14ac:dyDescent="0.25">
      <c r="A97" s="4" t="s">
        <v>188</v>
      </c>
      <c r="B97" s="75">
        <v>728.79250978550385</v>
      </c>
      <c r="C97" s="75">
        <v>0.18481903647869147</v>
      </c>
      <c r="D97" s="75">
        <v>10.424550446668174</v>
      </c>
      <c r="E97" s="75">
        <v>1.2180051497296753</v>
      </c>
      <c r="F97" s="75">
        <v>2.6637473795336049</v>
      </c>
      <c r="G97" s="75">
        <v>0.92409822389316731</v>
      </c>
      <c r="H97" s="75">
        <v>22.497923827305659</v>
      </c>
      <c r="I97" s="75">
        <v>71.152552113519064</v>
      </c>
      <c r="J97" s="75">
        <v>128.63219946864555</v>
      </c>
      <c r="K97" s="75">
        <v>221.72519890088361</v>
      </c>
      <c r="L97" s="75">
        <v>9131.355578676279</v>
      </c>
      <c r="M97" s="75">
        <v>10.533833761441064</v>
      </c>
      <c r="N97" s="70">
        <v>8.5487291942136654</v>
      </c>
      <c r="O97" s="79">
        <v>800.5303377399282</v>
      </c>
      <c r="P97" s="79">
        <v>836.80067687466862</v>
      </c>
      <c r="S97" s="79"/>
    </row>
    <row r="98" spans="1:19" s="3" customFormat="1" x14ac:dyDescent="0.25">
      <c r="A98" s="48" t="s">
        <v>238</v>
      </c>
      <c r="B98" s="76">
        <v>547.04459280707783</v>
      </c>
      <c r="C98" s="76">
        <v>0.22590985981083897</v>
      </c>
      <c r="D98" s="76">
        <v>8.5688444867815843</v>
      </c>
      <c r="E98" s="76">
        <v>0.75367171052303783</v>
      </c>
      <c r="F98" s="76">
        <v>1.6865100047291712</v>
      </c>
      <c r="G98" s="76">
        <v>0.56745159033498116</v>
      </c>
      <c r="H98" s="76">
        <v>15.161048084422887</v>
      </c>
      <c r="I98" s="76">
        <v>49.873521438221609</v>
      </c>
      <c r="J98" s="76">
        <v>96.458814021376867</v>
      </c>
      <c r="K98" s="76">
        <v>175.83481459803306</v>
      </c>
      <c r="L98" s="76">
        <v>8929.6309880803456</v>
      </c>
      <c r="M98" s="76">
        <v>0.37006158040768955</v>
      </c>
      <c r="N98" s="77">
        <v>8.9315258080668869</v>
      </c>
      <c r="O98" s="80">
        <v>805.11749093801745</v>
      </c>
      <c r="P98" s="80">
        <v>841.70373761411156</v>
      </c>
      <c r="S98" s="79"/>
    </row>
    <row r="99" spans="1:19" s="3" customFormat="1" ht="7.5" customHeight="1" x14ac:dyDescent="0.25">
      <c r="A99" s="48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7"/>
      <c r="O99" s="80"/>
      <c r="P99" s="80"/>
      <c r="S99" s="79"/>
    </row>
    <row r="100" spans="1:19" s="3" customFormat="1" x14ac:dyDescent="0.25">
      <c r="A100" s="48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9" t="s">
        <v>249</v>
      </c>
      <c r="O100" s="79">
        <f>AVERAGE(O84:O98)</f>
        <v>805.97232936464923</v>
      </c>
      <c r="P100" s="79">
        <f>AVERAGE(P84:P98)</f>
        <v>842.63719885043997</v>
      </c>
      <c r="S100" s="79"/>
    </row>
    <row r="101" spans="1:19" s="3" customFormat="1" ht="7.5" customHeight="1" x14ac:dyDescent="0.25">
      <c r="A101" s="4"/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0"/>
      <c r="S101" s="79"/>
    </row>
    <row r="102" spans="1:19" s="3" customFormat="1" x14ac:dyDescent="0.25">
      <c r="A102" s="92" t="s">
        <v>68</v>
      </c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S102" s="79"/>
    </row>
    <row r="103" spans="1:19" s="3" customFormat="1" x14ac:dyDescent="0.25">
      <c r="A103" s="4" t="s">
        <v>69</v>
      </c>
      <c r="B103" s="75">
        <v>3899.5111288453922</v>
      </c>
      <c r="C103" s="75">
        <v>0.50567631217725661</v>
      </c>
      <c r="D103" s="75">
        <v>24.820085167136632</v>
      </c>
      <c r="E103" s="75">
        <v>5.6388354413368571</v>
      </c>
      <c r="F103" s="75">
        <v>8.9166456039721016</v>
      </c>
      <c r="G103" s="75">
        <v>0.39708852041371884</v>
      </c>
      <c r="H103" s="75">
        <v>86.788144364430906</v>
      </c>
      <c r="I103" s="75">
        <v>356.46445831482117</v>
      </c>
      <c r="J103" s="75">
        <v>660.00639202431876</v>
      </c>
      <c r="K103" s="75">
        <v>1039.2134641268831</v>
      </c>
      <c r="L103" s="75">
        <v>12117.964824560137</v>
      </c>
      <c r="M103" s="75">
        <v>222.66966272637157</v>
      </c>
      <c r="N103" s="70">
        <v>9.0469813287052343</v>
      </c>
      <c r="O103" s="79">
        <v>806.46992704461877</v>
      </c>
      <c r="P103" s="79">
        <v>843.14958340788144</v>
      </c>
      <c r="S103" s="79"/>
    </row>
    <row r="104" spans="1:19" s="3" customFormat="1" x14ac:dyDescent="0.25">
      <c r="A104" s="4" t="s">
        <v>70</v>
      </c>
      <c r="B104" s="75">
        <v>3403.0752278770683</v>
      </c>
      <c r="C104" s="75">
        <v>5.5454481437322872E-2</v>
      </c>
      <c r="D104" s="75">
        <v>16.390149675452466</v>
      </c>
      <c r="E104" s="75">
        <v>5.520722671301602</v>
      </c>
      <c r="F104" s="75">
        <v>10.270208438006279</v>
      </c>
      <c r="G104" s="75">
        <v>0.38040834111242361</v>
      </c>
      <c r="H104" s="75">
        <v>93.494204719717089</v>
      </c>
      <c r="I104" s="75">
        <v>322.76956921816623</v>
      </c>
      <c r="J104" s="75">
        <v>564.57275261771372</v>
      </c>
      <c r="K104" s="75">
        <v>887.11787917852166</v>
      </c>
      <c r="L104" s="75">
        <v>11005.331540443798</v>
      </c>
      <c r="M104" s="75">
        <v>0.58638798842979534</v>
      </c>
      <c r="N104" s="70">
        <v>6.0122041628582457</v>
      </c>
      <c r="O104" s="79">
        <v>765.04053969768643</v>
      </c>
      <c r="P104" s="79">
        <v>798.91456405489771</v>
      </c>
      <c r="S104" s="79"/>
    </row>
    <row r="105" spans="1:19" s="3" customFormat="1" x14ac:dyDescent="0.25">
      <c r="A105" s="4" t="s">
        <v>71</v>
      </c>
      <c r="B105" s="75">
        <v>3726.0843839094323</v>
      </c>
      <c r="C105" s="75">
        <v>1.2574428749314657</v>
      </c>
      <c r="D105" s="75">
        <v>14.268869356604704</v>
      </c>
      <c r="E105" s="75">
        <v>5.5970712354834404</v>
      </c>
      <c r="F105" s="75">
        <v>12.252916669396537</v>
      </c>
      <c r="G105" s="75">
        <v>0.57105897901303015</v>
      </c>
      <c r="H105" s="75">
        <v>114.34265427386592</v>
      </c>
      <c r="I105" s="75">
        <v>371.05922462303693</v>
      </c>
      <c r="J105" s="75">
        <v>610.06618142280297</v>
      </c>
      <c r="K105" s="75">
        <v>864.17951933612107</v>
      </c>
      <c r="L105" s="75">
        <v>10307.938182010208</v>
      </c>
      <c r="M105" s="75">
        <v>16.271917238609504</v>
      </c>
      <c r="N105" s="70">
        <v>12.661314619545157</v>
      </c>
      <c r="O105" s="79">
        <v>843.1098936841845</v>
      </c>
      <c r="P105" s="79">
        <v>882.36708811504832</v>
      </c>
      <c r="S105" s="79"/>
    </row>
    <row r="106" spans="1:19" s="3" customFormat="1" x14ac:dyDescent="0.25">
      <c r="A106" s="4" t="s">
        <v>72</v>
      </c>
      <c r="B106" s="75">
        <v>5380.6618049668159</v>
      </c>
      <c r="C106" s="75">
        <v>0.16393437633216443</v>
      </c>
      <c r="D106" s="75">
        <v>31.134354658826961</v>
      </c>
      <c r="E106" s="75">
        <v>9.3224697647733858</v>
      </c>
      <c r="F106" s="75">
        <v>17.615995186570355</v>
      </c>
      <c r="G106" s="75">
        <v>0.62638147576778536</v>
      </c>
      <c r="H106" s="75">
        <v>153.8018863309139</v>
      </c>
      <c r="I106" s="75">
        <v>522.98576904750553</v>
      </c>
      <c r="J106" s="75">
        <v>886.10432556845342</v>
      </c>
      <c r="K106" s="75">
        <v>1351.7755816947638</v>
      </c>
      <c r="L106" s="75">
        <v>10887.406063817707</v>
      </c>
      <c r="M106" s="75">
        <v>74.233319787361211</v>
      </c>
      <c r="N106" s="70">
        <v>6.79131256644333</v>
      </c>
      <c r="O106" s="79">
        <v>777.05781798849853</v>
      </c>
      <c r="P106" s="79">
        <v>811.73379386092847</v>
      </c>
      <c r="S106" s="79"/>
    </row>
    <row r="107" spans="1:19" s="3" customFormat="1" x14ac:dyDescent="0.25">
      <c r="A107" s="4" t="s">
        <v>73</v>
      </c>
      <c r="B107" s="75">
        <v>4395.0269806803763</v>
      </c>
      <c r="C107" s="75">
        <v>0.13097636473834215</v>
      </c>
      <c r="D107" s="75">
        <v>23.159081475331046</v>
      </c>
      <c r="E107" s="75">
        <v>7.4427951801775327</v>
      </c>
      <c r="F107" s="75">
        <v>13.730667634597761</v>
      </c>
      <c r="G107" s="75">
        <v>0.52127442099417998</v>
      </c>
      <c r="H107" s="75">
        <v>122.90265137814826</v>
      </c>
      <c r="I107" s="75">
        <v>417.31335695291631</v>
      </c>
      <c r="J107" s="75">
        <v>722.46246073595478</v>
      </c>
      <c r="K107" s="75">
        <v>1125.7367831097442</v>
      </c>
      <c r="L107" s="75">
        <v>11073.872539260918</v>
      </c>
      <c r="M107" s="75">
        <v>10.030792180575469</v>
      </c>
      <c r="N107" s="70">
        <v>9.3647399822767383</v>
      </c>
      <c r="O107" s="79">
        <v>810.12172720893341</v>
      </c>
      <c r="P107" s="79">
        <v>847.05422014837995</v>
      </c>
      <c r="S107" s="79"/>
    </row>
    <row r="108" spans="1:19" s="3" customFormat="1" x14ac:dyDescent="0.25">
      <c r="A108" s="4" t="s">
        <v>74</v>
      </c>
      <c r="B108" s="75">
        <v>5618.7703258262254</v>
      </c>
      <c r="C108" s="75">
        <v>0.47473072797812021</v>
      </c>
      <c r="D108" s="75">
        <v>32.557174960514651</v>
      </c>
      <c r="E108" s="75">
        <v>7.7701010700840838</v>
      </c>
      <c r="F108" s="75">
        <v>14.568186777393478</v>
      </c>
      <c r="G108" s="75">
        <v>0.59085940434998341</v>
      </c>
      <c r="H108" s="75">
        <v>143.23052006536855</v>
      </c>
      <c r="I108" s="75">
        <v>530.73100185360875</v>
      </c>
      <c r="J108" s="75">
        <v>901.86086207430185</v>
      </c>
      <c r="K108" s="75">
        <v>1295.7926318198176</v>
      </c>
      <c r="L108" s="75">
        <v>11529.566980696205</v>
      </c>
      <c r="M108" s="75">
        <v>9.2154019572809371</v>
      </c>
      <c r="N108" s="70">
        <v>7.1525430679977067</v>
      </c>
      <c r="O108" s="79">
        <v>782.25349086441247</v>
      </c>
      <c r="P108" s="79">
        <v>817.27919137333834</v>
      </c>
      <c r="S108" s="79"/>
    </row>
    <row r="109" spans="1:19" s="3" customFormat="1" x14ac:dyDescent="0.25">
      <c r="A109" s="4" t="s">
        <v>75</v>
      </c>
      <c r="B109" s="75">
        <v>5162.0157779916244</v>
      </c>
      <c r="C109" s="75">
        <v>0.1683196754979672</v>
      </c>
      <c r="D109" s="75">
        <v>31.347071733653113</v>
      </c>
      <c r="E109" s="75">
        <v>9.5145636569378684</v>
      </c>
      <c r="F109" s="75">
        <v>16.730615072898424</v>
      </c>
      <c r="G109" s="75">
        <v>0.60355985685705882</v>
      </c>
      <c r="H109" s="75">
        <v>142.64492106742665</v>
      </c>
      <c r="I109" s="75">
        <v>497.99137987316885</v>
      </c>
      <c r="J109" s="75">
        <v>844.9346716933502</v>
      </c>
      <c r="K109" s="75">
        <v>1257.2935971122733</v>
      </c>
      <c r="L109" s="75">
        <v>10349.00799395687</v>
      </c>
      <c r="M109" s="75">
        <v>0.51065377329964035</v>
      </c>
      <c r="N109" s="70">
        <v>6.3901025505848912</v>
      </c>
      <c r="O109" s="79">
        <v>771.01780203354178</v>
      </c>
      <c r="P109" s="79">
        <v>805.28949735172728</v>
      </c>
      <c r="S109" s="79"/>
    </row>
    <row r="110" spans="1:19" s="3" customFormat="1" x14ac:dyDescent="0.25">
      <c r="A110" s="48" t="s">
        <v>239</v>
      </c>
      <c r="B110" s="76">
        <v>4101.2805482810736</v>
      </c>
      <c r="C110" s="76">
        <v>0.355679343621564</v>
      </c>
      <c r="D110" s="76">
        <v>40.413149897040277</v>
      </c>
      <c r="E110" s="76">
        <v>4.3329327240478062</v>
      </c>
      <c r="F110" s="76">
        <v>7.6578280545395057</v>
      </c>
      <c r="G110" s="76">
        <v>0.53118822828434908</v>
      </c>
      <c r="H110" s="76">
        <v>76.276909343449034</v>
      </c>
      <c r="I110" s="76">
        <v>346.56900292366095</v>
      </c>
      <c r="J110" s="76">
        <v>708.66844840062038</v>
      </c>
      <c r="K110" s="76">
        <v>1406.8081523561641</v>
      </c>
      <c r="L110" s="76">
        <v>14551.490168184571</v>
      </c>
      <c r="M110" s="76">
        <v>397.65482881660807</v>
      </c>
      <c r="N110" s="77">
        <v>4.8031859178814207</v>
      </c>
      <c r="O110" s="80">
        <v>743.60428622657946</v>
      </c>
      <c r="P110" s="80">
        <v>776.07183278206116</v>
      </c>
      <c r="S110" s="79"/>
    </row>
    <row r="111" spans="1:19" s="3" customFormat="1" ht="7.5" customHeight="1" x14ac:dyDescent="0.25">
      <c r="A111" s="48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7"/>
      <c r="O111" s="80"/>
      <c r="P111" s="80"/>
      <c r="S111" s="79"/>
    </row>
    <row r="112" spans="1:19" s="3" customFormat="1" x14ac:dyDescent="0.25">
      <c r="A112" s="48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9" t="s">
        <v>249</v>
      </c>
      <c r="O112" s="79">
        <f>AVERAGE(O103:O110)</f>
        <v>787.33443559355692</v>
      </c>
      <c r="P112" s="79">
        <f>AVERAGE(P103:P110)</f>
        <v>822.73247138678289</v>
      </c>
      <c r="S112" s="79"/>
    </row>
    <row r="113" spans="1:19" s="3" customFormat="1" ht="7.5" customHeight="1" x14ac:dyDescent="0.25">
      <c r="A113" s="4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5"/>
      <c r="N113" s="70"/>
      <c r="S113" s="79"/>
    </row>
    <row r="114" spans="1:19" s="3" customFormat="1" x14ac:dyDescent="0.25">
      <c r="A114" s="92" t="s">
        <v>146</v>
      </c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S114" s="79"/>
    </row>
    <row r="115" spans="1:19" s="3" customFormat="1" x14ac:dyDescent="0.25">
      <c r="A115" s="4" t="s">
        <v>147</v>
      </c>
      <c r="B115" s="75">
        <v>885.99394783470234</v>
      </c>
      <c r="C115" s="75">
        <v>5.0566954355734405E-2</v>
      </c>
      <c r="D115" s="75">
        <v>42.811935390920858</v>
      </c>
      <c r="E115" s="75">
        <v>1.419122755723051</v>
      </c>
      <c r="F115" s="75">
        <v>2.8447409768958201</v>
      </c>
      <c r="G115" s="75">
        <v>2.2208930783987646</v>
      </c>
      <c r="H115" s="75">
        <v>23.369090235585592</v>
      </c>
      <c r="I115" s="75">
        <v>74.220542515044428</v>
      </c>
      <c r="J115" s="75">
        <v>150.62271259055976</v>
      </c>
      <c r="K115" s="75">
        <v>326.21845539979785</v>
      </c>
      <c r="L115" s="75">
        <v>9695.3052938274304</v>
      </c>
      <c r="M115" s="75">
        <v>1.1411866425899242</v>
      </c>
      <c r="N115" s="70">
        <v>5.1818116548738162</v>
      </c>
      <c r="O115" s="79">
        <v>750.7490681674733</v>
      </c>
      <c r="P115" s="79">
        <v>783.68197986389487</v>
      </c>
      <c r="S115" s="79"/>
    </row>
    <row r="116" spans="1:19" s="3" customFormat="1" x14ac:dyDescent="0.25">
      <c r="A116" s="4" t="s">
        <v>148</v>
      </c>
      <c r="B116" s="75">
        <v>701.18784639631406</v>
      </c>
      <c r="C116" s="75">
        <v>4.741849371533649E-2</v>
      </c>
      <c r="D116" s="75">
        <v>52.664273790481083</v>
      </c>
      <c r="E116" s="75">
        <v>1.3274181629108159</v>
      </c>
      <c r="F116" s="75">
        <v>2.5815139200751731</v>
      </c>
      <c r="G116" s="75">
        <v>2.0497176736037277</v>
      </c>
      <c r="H116" s="75">
        <v>20.981689572312433</v>
      </c>
      <c r="I116" s="75">
        <v>61.441053122625604</v>
      </c>
      <c r="J116" s="75">
        <v>118.44645895253537</v>
      </c>
      <c r="K116" s="75">
        <v>246.89245056514707</v>
      </c>
      <c r="L116" s="75">
        <v>8722.7533279062936</v>
      </c>
      <c r="M116" s="75">
        <v>0.37333086620389833</v>
      </c>
      <c r="N116" s="70">
        <v>9.8363578603377153</v>
      </c>
      <c r="O116" s="79">
        <v>815.36225910435314</v>
      </c>
      <c r="P116" s="79">
        <v>852.65915516754217</v>
      </c>
      <c r="S116" s="79"/>
    </row>
    <row r="117" spans="1:19" s="3" customFormat="1" x14ac:dyDescent="0.25">
      <c r="A117" s="4" t="s">
        <v>149</v>
      </c>
      <c r="B117" s="75">
        <v>555.02204736076988</v>
      </c>
      <c r="C117" s="75">
        <v>0.11652249250394313</v>
      </c>
      <c r="D117" s="75">
        <v>25.777233677927143</v>
      </c>
      <c r="E117" s="75">
        <v>0.67824010361799936</v>
      </c>
      <c r="F117" s="75">
        <v>1.5176713146702754</v>
      </c>
      <c r="G117" s="75">
        <v>1.1329382079245558</v>
      </c>
      <c r="H117" s="75">
        <v>13.188601167414168</v>
      </c>
      <c r="I117" s="75">
        <v>45.391741205969517</v>
      </c>
      <c r="J117" s="75">
        <v>97.63363073843837</v>
      </c>
      <c r="K117" s="75">
        <v>222.49666112508447</v>
      </c>
      <c r="L117" s="75">
        <v>9140.4492688105274</v>
      </c>
      <c r="M117" s="75">
        <v>1.0348584607796498</v>
      </c>
      <c r="N117" s="70">
        <v>4.8674859554786973</v>
      </c>
      <c r="O117" s="79">
        <v>744.84928654233033</v>
      </c>
      <c r="P117" s="79">
        <v>777.39767861619271</v>
      </c>
      <c r="S117" s="79"/>
    </row>
    <row r="118" spans="1:19" s="3" customFormat="1" x14ac:dyDescent="0.25">
      <c r="A118" s="4" t="s">
        <v>150</v>
      </c>
      <c r="B118" s="75">
        <v>558.32890769675134</v>
      </c>
      <c r="C118" s="75">
        <v>9.1993468654101782E-2</v>
      </c>
      <c r="D118" s="75">
        <v>27.21780514990062</v>
      </c>
      <c r="E118" s="75">
        <v>0.69779071507033053</v>
      </c>
      <c r="F118" s="75">
        <v>1.5227467785185402</v>
      </c>
      <c r="G118" s="75">
        <v>1.3291007418167808</v>
      </c>
      <c r="H118" s="75">
        <v>14.475003601592839</v>
      </c>
      <c r="I118" s="75">
        <v>47.241345493748035</v>
      </c>
      <c r="J118" s="75">
        <v>97.805109804618212</v>
      </c>
      <c r="K118" s="75">
        <v>229.15105925554724</v>
      </c>
      <c r="L118" s="75">
        <v>9186.74519381973</v>
      </c>
      <c r="M118" s="75">
        <v>0.84899550801494572</v>
      </c>
      <c r="N118" s="70">
        <v>5.3815494389006338</v>
      </c>
      <c r="O118" s="79">
        <v>754.34816978196886</v>
      </c>
      <c r="P118" s="79">
        <v>787.51679815827652</v>
      </c>
      <c r="S118" s="79"/>
    </row>
    <row r="119" spans="1:19" s="3" customFormat="1" x14ac:dyDescent="0.25">
      <c r="A119" s="4" t="s">
        <v>151</v>
      </c>
      <c r="B119" s="75">
        <v>697.4104244451828</v>
      </c>
      <c r="C119" s="75">
        <v>5.4990487463604631E-2</v>
      </c>
      <c r="D119" s="75">
        <v>32.889602072147795</v>
      </c>
      <c r="E119" s="75">
        <v>1.2000547765945004</v>
      </c>
      <c r="F119" s="75">
        <v>2.6417464467516703</v>
      </c>
      <c r="G119" s="75">
        <v>1.8467331514629233</v>
      </c>
      <c r="H119" s="75">
        <v>19.222421690352217</v>
      </c>
      <c r="I119" s="75">
        <v>62.818775123347123</v>
      </c>
      <c r="J119" s="75">
        <v>121.58399888977895</v>
      </c>
      <c r="K119" s="75">
        <v>262.94786835620613</v>
      </c>
      <c r="L119" s="75">
        <v>9553.2750206475102</v>
      </c>
      <c r="M119" s="75">
        <v>0.45454301351373189</v>
      </c>
      <c r="N119" s="70">
        <v>4.31448975552245</v>
      </c>
      <c r="O119" s="79">
        <v>733.668943150313</v>
      </c>
      <c r="P119" s="79">
        <v>765.49504195801524</v>
      </c>
      <c r="S119" s="79"/>
    </row>
    <row r="120" spans="1:19" s="3" customFormat="1" x14ac:dyDescent="0.25">
      <c r="A120" s="4" t="s">
        <v>152</v>
      </c>
      <c r="B120" s="75">
        <v>1230.3598154744739</v>
      </c>
      <c r="C120" s="75">
        <v>8.155980999815643E-2</v>
      </c>
      <c r="D120" s="75">
        <v>64.694540127397516</v>
      </c>
      <c r="E120" s="75">
        <v>1.4644118199014604</v>
      </c>
      <c r="F120" s="75">
        <v>3.6027711750210907</v>
      </c>
      <c r="G120" s="75">
        <v>2.4289049751039746</v>
      </c>
      <c r="H120" s="75">
        <v>35.502742300943233</v>
      </c>
      <c r="I120" s="75">
        <v>116.49201007653325</v>
      </c>
      <c r="J120" s="75">
        <v>213.88496942183684</v>
      </c>
      <c r="K120" s="75">
        <v>410.61191060604915</v>
      </c>
      <c r="L120" s="75">
        <v>10360.480185516626</v>
      </c>
      <c r="M120" s="75">
        <v>0.69864172927692325</v>
      </c>
      <c r="N120" s="70">
        <v>6.9088699387565269</v>
      </c>
      <c r="O120" s="79">
        <v>778.77273206883137</v>
      </c>
      <c r="P120" s="79">
        <v>813.56393972360843</v>
      </c>
      <c r="S120" s="79"/>
    </row>
    <row r="121" spans="1:19" s="3" customFormat="1" x14ac:dyDescent="0.25">
      <c r="A121" s="4" t="s">
        <v>153</v>
      </c>
      <c r="B121" s="75">
        <v>693.59688860065648</v>
      </c>
      <c r="C121" s="75">
        <v>6.4162596972542521E-2</v>
      </c>
      <c r="D121" s="75">
        <v>37.032756619544763</v>
      </c>
      <c r="E121" s="75">
        <v>1.0343671447937872</v>
      </c>
      <c r="F121" s="75">
        <v>2.0751575917113447</v>
      </c>
      <c r="G121" s="75">
        <v>1.547964218664966</v>
      </c>
      <c r="H121" s="75">
        <v>16.95605624309065</v>
      </c>
      <c r="I121" s="75">
        <v>58.92120348773846</v>
      </c>
      <c r="J121" s="75">
        <v>119.8899378312765</v>
      </c>
      <c r="K121" s="75">
        <v>269.82058020357255</v>
      </c>
      <c r="L121" s="75">
        <v>9551.3392449599542</v>
      </c>
      <c r="M121" s="75">
        <v>0.49814718157219401</v>
      </c>
      <c r="N121" s="70">
        <v>4.3904395508621006</v>
      </c>
      <c r="O121" s="79">
        <v>735.2714858319647</v>
      </c>
      <c r="P121" s="79">
        <v>767.20060186194519</v>
      </c>
      <c r="S121" s="79"/>
    </row>
    <row r="122" spans="1:19" s="3" customFormat="1" x14ac:dyDescent="0.25">
      <c r="A122" s="4" t="s">
        <v>154</v>
      </c>
      <c r="B122" s="75">
        <v>471.13390277917807</v>
      </c>
      <c r="C122" s="75">
        <v>8.0659262711590837E-2</v>
      </c>
      <c r="D122" s="75">
        <v>22.619429259019388</v>
      </c>
      <c r="E122" s="75">
        <v>0.4791270627236946</v>
      </c>
      <c r="F122" s="75">
        <v>1.2671831645321414</v>
      </c>
      <c r="G122" s="75">
        <v>1.0382515112263309</v>
      </c>
      <c r="H122" s="75">
        <v>10.807342976686483</v>
      </c>
      <c r="I122" s="75">
        <v>38.266136864344027</v>
      </c>
      <c r="J122" s="75">
        <v>82.98714079791489</v>
      </c>
      <c r="K122" s="75">
        <v>195.70851838225639</v>
      </c>
      <c r="L122" s="75">
        <v>8668.2800099129399</v>
      </c>
      <c r="M122" s="75">
        <v>0.41058542722836827</v>
      </c>
      <c r="N122" s="70">
        <v>5.649735329489725</v>
      </c>
      <c r="O122" s="79">
        <v>759.01338264326773</v>
      </c>
      <c r="P122" s="79">
        <v>792.48884191026832</v>
      </c>
      <c r="S122" s="80"/>
    </row>
    <row r="123" spans="1:19" s="3" customFormat="1" x14ac:dyDescent="0.25">
      <c r="A123" s="4" t="s">
        <v>155</v>
      </c>
      <c r="B123" s="75">
        <v>952.30219371777082</v>
      </c>
      <c r="C123" s="75">
        <v>1.7976797360697822E-2</v>
      </c>
      <c r="D123" s="75">
        <v>51.436370990866294</v>
      </c>
      <c r="E123" s="75">
        <v>1.0192918128489445</v>
      </c>
      <c r="F123" s="75">
        <v>2.2129681700045025</v>
      </c>
      <c r="G123" s="75">
        <v>1.7266231190305754</v>
      </c>
      <c r="H123" s="75">
        <v>22.933048538747521</v>
      </c>
      <c r="I123" s="75">
        <v>80.881627398066669</v>
      </c>
      <c r="J123" s="75">
        <v>168.65060195212877</v>
      </c>
      <c r="K123" s="75">
        <v>362.84097462375098</v>
      </c>
      <c r="L123" s="75">
        <v>9532.8591389306912</v>
      </c>
      <c r="M123" s="75">
        <v>0.35272047827530523</v>
      </c>
      <c r="N123" s="70">
        <v>6.7004622611706806</v>
      </c>
      <c r="O123" s="79">
        <v>775.71595544980937</v>
      </c>
      <c r="P123" s="79">
        <v>810.3019039888261</v>
      </c>
      <c r="S123" s="79"/>
    </row>
    <row r="124" spans="1:19" s="3" customFormat="1" x14ac:dyDescent="0.25">
      <c r="A124" s="4" t="s">
        <v>156</v>
      </c>
      <c r="B124" s="75">
        <v>999.58068818646325</v>
      </c>
      <c r="C124" s="75">
        <v>4.4150991491403384E-2</v>
      </c>
      <c r="D124" s="75">
        <v>64.637972417541803</v>
      </c>
      <c r="E124" s="75">
        <v>1.2852666436039966</v>
      </c>
      <c r="F124" s="75">
        <v>2.8976633871948514</v>
      </c>
      <c r="G124" s="75">
        <v>2.0757493750389391</v>
      </c>
      <c r="H124" s="75">
        <v>26.485977578649575</v>
      </c>
      <c r="I124" s="75">
        <v>87.362355763528299</v>
      </c>
      <c r="J124" s="75">
        <v>171.12877835921631</v>
      </c>
      <c r="K124" s="75">
        <v>359.90993917497997</v>
      </c>
      <c r="L124" s="75">
        <v>8955.4023324694972</v>
      </c>
      <c r="M124" s="75">
        <v>0.57090076498706144</v>
      </c>
      <c r="N124" s="70">
        <v>7.8242036419872321</v>
      </c>
      <c r="O124" s="79">
        <v>791.37461058695453</v>
      </c>
      <c r="P124" s="79">
        <v>827.01864563405888</v>
      </c>
      <c r="S124" s="80"/>
    </row>
    <row r="125" spans="1:19" s="3" customFormat="1" x14ac:dyDescent="0.25">
      <c r="A125" s="4" t="s">
        <v>157</v>
      </c>
      <c r="B125" s="75">
        <v>1206.2548293029636</v>
      </c>
      <c r="C125" s="75">
        <v>0.2213075607601114</v>
      </c>
      <c r="D125" s="75">
        <v>87.57412842068527</v>
      </c>
      <c r="E125" s="75">
        <v>2.2384939347340422</v>
      </c>
      <c r="F125" s="75">
        <v>5.1626995552707848</v>
      </c>
      <c r="G125" s="75">
        <v>3.3376683290883977</v>
      </c>
      <c r="H125" s="75">
        <v>40.804398688114517</v>
      </c>
      <c r="I125" s="75">
        <v>118.25821769227485</v>
      </c>
      <c r="J125" s="75">
        <v>205.96323291221813</v>
      </c>
      <c r="K125" s="75">
        <v>392.82088912604104</v>
      </c>
      <c r="L125" s="75">
        <v>8766.8680556871459</v>
      </c>
      <c r="M125" s="75">
        <v>1.090875551941529</v>
      </c>
      <c r="N125" s="70">
        <v>9.0014246904840078</v>
      </c>
      <c r="O125" s="79">
        <v>805.93794885830516</v>
      </c>
      <c r="P125" s="79">
        <v>842.58084801002451</v>
      </c>
      <c r="S125" s="79"/>
    </row>
    <row r="126" spans="1:19" s="3" customFormat="1" x14ac:dyDescent="0.25">
      <c r="A126" s="4" t="s">
        <v>158</v>
      </c>
      <c r="B126" s="75">
        <v>673.9353058262443</v>
      </c>
      <c r="C126" s="75">
        <v>2.8799640689437082E-2</v>
      </c>
      <c r="D126" s="75">
        <v>49.930740368913092</v>
      </c>
      <c r="E126" s="75">
        <v>1.0166462611005977</v>
      </c>
      <c r="F126" s="75">
        <v>2.2188322176708573</v>
      </c>
      <c r="G126" s="75">
        <v>1.6333335824541133</v>
      </c>
      <c r="H126" s="75">
        <v>20.438877490600152</v>
      </c>
      <c r="I126" s="75">
        <v>62.295020655337197</v>
      </c>
      <c r="J126" s="75">
        <v>116.56690643054182</v>
      </c>
      <c r="K126" s="75">
        <v>244.4112087897382</v>
      </c>
      <c r="L126" s="75">
        <v>9527.7887595014108</v>
      </c>
      <c r="M126" s="75">
        <v>0.33629319318939638</v>
      </c>
      <c r="N126" s="70">
        <v>6.0453643430902542</v>
      </c>
      <c r="O126" s="79">
        <v>765.57705776115722</v>
      </c>
      <c r="P126" s="79">
        <v>799.48667912436258</v>
      </c>
      <c r="S126" s="79"/>
    </row>
    <row r="127" spans="1:19" s="3" customFormat="1" x14ac:dyDescent="0.25">
      <c r="A127" s="4" t="s">
        <v>159</v>
      </c>
      <c r="B127" s="75">
        <v>689.04306603420184</v>
      </c>
      <c r="C127" s="75">
        <v>0.27047604864860553</v>
      </c>
      <c r="D127" s="75">
        <v>50.132560273017276</v>
      </c>
      <c r="E127" s="75">
        <v>0.76588819321388524</v>
      </c>
      <c r="F127" s="75">
        <v>1.9336313372086793</v>
      </c>
      <c r="G127" s="75">
        <v>1.4763379356250268</v>
      </c>
      <c r="H127" s="75">
        <v>17.782934658805992</v>
      </c>
      <c r="I127" s="75">
        <v>59.155382891753476</v>
      </c>
      <c r="J127" s="75">
        <v>116.99843976850686</v>
      </c>
      <c r="K127" s="75">
        <v>255.5653340095021</v>
      </c>
      <c r="L127" s="75">
        <v>9497.4930787601807</v>
      </c>
      <c r="M127" s="75">
        <v>4.3934143233921485</v>
      </c>
      <c r="N127" s="70">
        <v>6.3087350019861352</v>
      </c>
      <c r="O127" s="79">
        <v>769.75551919202144</v>
      </c>
      <c r="P127" s="79">
        <v>803.94303447400421</v>
      </c>
      <c r="S127" s="79"/>
    </row>
    <row r="128" spans="1:19" s="3" customFormat="1" x14ac:dyDescent="0.25">
      <c r="A128" s="4" t="s">
        <v>160</v>
      </c>
      <c r="B128" s="75">
        <v>881.86257533486457</v>
      </c>
      <c r="C128" s="75">
        <v>5.1561337297437386E-2</v>
      </c>
      <c r="D128" s="75">
        <v>67.513018792359404</v>
      </c>
      <c r="E128" s="75">
        <v>1.3401336535100028</v>
      </c>
      <c r="F128" s="75">
        <v>2.8883456567157073</v>
      </c>
      <c r="G128" s="75">
        <v>2.0503948432627896</v>
      </c>
      <c r="H128" s="75">
        <v>24.819699905984852</v>
      </c>
      <c r="I128" s="75">
        <v>79.788662621352699</v>
      </c>
      <c r="J128" s="75">
        <v>154.49318763276648</v>
      </c>
      <c r="K128" s="75">
        <v>319.3685945652129</v>
      </c>
      <c r="L128" s="75">
        <v>9487.3200003255861</v>
      </c>
      <c r="M128" s="75">
        <v>-0.18654723569391726</v>
      </c>
      <c r="N128" s="70">
        <v>5.8390426856058202</v>
      </c>
      <c r="O128" s="79">
        <v>762.19915889826734</v>
      </c>
      <c r="P128" s="79">
        <v>795.88498448073642</v>
      </c>
      <c r="S128" s="79"/>
    </row>
    <row r="129" spans="1:19" s="3" customFormat="1" x14ac:dyDescent="0.25">
      <c r="A129" s="4" t="s">
        <v>161</v>
      </c>
      <c r="B129" s="75">
        <v>861.82328070706433</v>
      </c>
      <c r="C129" s="75">
        <v>2.4104307127107056E-2</v>
      </c>
      <c r="D129" s="75">
        <v>59.054587462703864</v>
      </c>
      <c r="E129" s="75">
        <v>1.216043631090147</v>
      </c>
      <c r="F129" s="75">
        <v>2.3135597322279198</v>
      </c>
      <c r="G129" s="75">
        <v>1.8917922049866474</v>
      </c>
      <c r="H129" s="75">
        <v>20.92424322779145</v>
      </c>
      <c r="I129" s="75">
        <v>76.433272036252461</v>
      </c>
      <c r="J129" s="75">
        <v>153.07406039461156</v>
      </c>
      <c r="K129" s="75">
        <v>322.56716677986168</v>
      </c>
      <c r="L129" s="75">
        <v>9591.507928858824</v>
      </c>
      <c r="M129" s="75">
        <v>0.46553288937156534</v>
      </c>
      <c r="N129" s="70">
        <v>6.9617766122733489</v>
      </c>
      <c r="O129" s="79">
        <v>779.53682843597767</v>
      </c>
      <c r="P129" s="79">
        <v>814.37944229113646</v>
      </c>
      <c r="S129" s="79"/>
    </row>
    <row r="130" spans="1:19" s="3" customFormat="1" x14ac:dyDescent="0.25">
      <c r="A130" s="4" t="s">
        <v>162</v>
      </c>
      <c r="B130" s="75">
        <v>625.73179537397687</v>
      </c>
      <c r="C130" s="75">
        <v>1.5478357992707742E-2</v>
      </c>
      <c r="D130" s="75">
        <v>53.485582535901138</v>
      </c>
      <c r="E130" s="75">
        <v>1.0207062329193854</v>
      </c>
      <c r="F130" s="75">
        <v>2.0884102481859284</v>
      </c>
      <c r="G130" s="75">
        <v>1.7579864687948594</v>
      </c>
      <c r="H130" s="75">
        <v>17.903957835008477</v>
      </c>
      <c r="I130" s="75">
        <v>55.355956186393556</v>
      </c>
      <c r="J130" s="75">
        <v>103.46721543707658</v>
      </c>
      <c r="K130" s="75">
        <v>220.22449728669037</v>
      </c>
      <c r="L130" s="75">
        <v>9546.2245420318704</v>
      </c>
      <c r="M130" s="75">
        <v>0.28451540996784314</v>
      </c>
      <c r="N130" s="70">
        <v>6.3047239119462253</v>
      </c>
      <c r="O130" s="79">
        <v>769.69295292643028</v>
      </c>
      <c r="P130" s="79">
        <v>803.87629852379655</v>
      </c>
      <c r="S130" s="79"/>
    </row>
    <row r="131" spans="1:19" s="3" customFormat="1" ht="7.5" customHeight="1" x14ac:dyDescent="0.25">
      <c r="A131" s="4"/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0"/>
      <c r="O131" s="79"/>
      <c r="P131" s="79"/>
      <c r="S131" s="79"/>
    </row>
    <row r="132" spans="1:19" s="3" customFormat="1" x14ac:dyDescent="0.25">
      <c r="A132" s="4"/>
      <c r="B132" s="75"/>
      <c r="C132" s="75"/>
      <c r="D132" s="75"/>
      <c r="E132" s="75"/>
      <c r="F132" s="75"/>
      <c r="G132" s="75"/>
      <c r="H132" s="75"/>
      <c r="I132" s="75"/>
      <c r="J132" s="75"/>
      <c r="K132" s="75"/>
      <c r="L132" s="75"/>
      <c r="M132" s="75"/>
      <c r="N132" s="9" t="s">
        <v>249</v>
      </c>
      <c r="O132" s="79">
        <f>AVERAGE(O115:O130)</f>
        <v>768.23908496246406</v>
      </c>
      <c r="P132" s="79">
        <f>AVERAGE(P115:P130)</f>
        <v>802.34224211166816</v>
      </c>
      <c r="S132" s="80"/>
    </row>
    <row r="133" spans="1:19" s="3" customFormat="1" ht="7.5" customHeight="1" x14ac:dyDescent="0.25">
      <c r="A133" s="4"/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0"/>
      <c r="S133" s="80"/>
    </row>
    <row r="134" spans="1:19" s="3" customFormat="1" x14ac:dyDescent="0.25">
      <c r="A134" s="92" t="s">
        <v>261</v>
      </c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S134" s="80"/>
    </row>
    <row r="135" spans="1:19" s="3" customFormat="1" x14ac:dyDescent="0.25">
      <c r="A135" s="4" t="s">
        <v>116</v>
      </c>
      <c r="B135" s="75">
        <v>273.51977535281549</v>
      </c>
      <c r="C135" s="75">
        <v>6.237865436982877E-2</v>
      </c>
      <c r="D135" s="75">
        <v>2.6223916520197772</v>
      </c>
      <c r="E135" s="75">
        <v>0.20675943222868456</v>
      </c>
      <c r="F135" s="75">
        <v>0.5958485854397263</v>
      </c>
      <c r="G135" s="75">
        <v>6.6869552767356177E-2</v>
      </c>
      <c r="H135" s="75">
        <v>5.343515869064202</v>
      </c>
      <c r="I135" s="75">
        <v>25.585256910257105</v>
      </c>
      <c r="J135" s="75">
        <v>49.208744867621775</v>
      </c>
      <c r="K135" s="75">
        <v>94.566507148362987</v>
      </c>
      <c r="L135" s="75">
        <v>9806.3483275281924</v>
      </c>
      <c r="M135" s="75">
        <v>4.2249605150566394</v>
      </c>
      <c r="N135" s="70">
        <v>8.2372341846448016</v>
      </c>
      <c r="O135" s="79">
        <v>796.67383676609393</v>
      </c>
      <c r="P135" s="79">
        <v>832.67968209561582</v>
      </c>
      <c r="S135" s="80"/>
    </row>
    <row r="136" spans="1:19" s="3" customFormat="1" x14ac:dyDescent="0.25">
      <c r="A136" s="4" t="s">
        <v>117</v>
      </c>
      <c r="B136" s="75">
        <v>582.02349002144217</v>
      </c>
      <c r="C136" s="75">
        <v>6.7314050001602121E-2</v>
      </c>
      <c r="D136" s="75">
        <v>6.0185582049848492</v>
      </c>
      <c r="E136" s="75">
        <v>0.79166281389386961</v>
      </c>
      <c r="F136" s="75">
        <v>2.1177922441572452</v>
      </c>
      <c r="G136" s="75">
        <v>0.47439180790319357</v>
      </c>
      <c r="H136" s="75">
        <v>15.503433298006049</v>
      </c>
      <c r="I136" s="75">
        <v>54.654933371788744</v>
      </c>
      <c r="J136" s="75">
        <v>100.6361173441955</v>
      </c>
      <c r="K136" s="75">
        <v>206.68028752127881</v>
      </c>
      <c r="L136" s="75">
        <v>8232.0450040364558</v>
      </c>
      <c r="M136" s="75">
        <v>4.4151800275984243</v>
      </c>
      <c r="N136" s="70">
        <v>17.414639089315774</v>
      </c>
      <c r="O136" s="79">
        <v>880.23180800111072</v>
      </c>
      <c r="P136" s="79">
        <v>922.19291443697352</v>
      </c>
      <c r="S136" s="80"/>
    </row>
    <row r="137" spans="1:19" s="3" customFormat="1" x14ac:dyDescent="0.25">
      <c r="A137" s="4" t="s">
        <v>118</v>
      </c>
      <c r="B137" s="75">
        <v>469.5891674349291</v>
      </c>
      <c r="C137" s="75">
        <v>8.3771821160716041E-3</v>
      </c>
      <c r="D137" s="75">
        <v>2.4102311173999453</v>
      </c>
      <c r="E137" s="75">
        <v>0.5268803447055963</v>
      </c>
      <c r="F137" s="75">
        <v>1.2645698105331871</v>
      </c>
      <c r="G137" s="75">
        <v>0.20059022988367997</v>
      </c>
      <c r="H137" s="75">
        <v>10.946992265162793</v>
      </c>
      <c r="I137" s="75">
        <v>46.191678536920961</v>
      </c>
      <c r="J137" s="75">
        <v>79.306649803080632</v>
      </c>
      <c r="K137" s="75">
        <v>137.78779956144874</v>
      </c>
      <c r="L137" s="75">
        <v>9198.9341639730974</v>
      </c>
      <c r="M137" s="75">
        <v>4.7944996643280477</v>
      </c>
      <c r="N137" s="70">
        <v>14.856557802548775</v>
      </c>
      <c r="O137" s="79">
        <v>861.42662899958918</v>
      </c>
      <c r="P137" s="79">
        <v>902.00633821260317</v>
      </c>
      <c r="S137" s="79"/>
    </row>
    <row r="138" spans="1:19" s="3" customFormat="1" x14ac:dyDescent="0.25">
      <c r="A138" s="4" t="s">
        <v>119</v>
      </c>
      <c r="B138" s="75">
        <v>623.33057220456658</v>
      </c>
      <c r="C138" s="75">
        <v>1.0644341652243389E-2</v>
      </c>
      <c r="D138" s="75">
        <v>4.9550752530264361</v>
      </c>
      <c r="E138" s="75">
        <v>0.35458337651421268</v>
      </c>
      <c r="F138" s="75">
        <v>1.276351068378228</v>
      </c>
      <c r="G138" s="75">
        <v>0.14633888353925539</v>
      </c>
      <c r="H138" s="75">
        <v>13.503522450727187</v>
      </c>
      <c r="I138" s="75">
        <v>61.010702636424</v>
      </c>
      <c r="J138" s="75">
        <v>109.24831273456931</v>
      </c>
      <c r="K138" s="75">
        <v>207.31354014403337</v>
      </c>
      <c r="L138" s="75">
        <v>10425.452422762581</v>
      </c>
      <c r="M138" s="75">
        <v>4.4095352142882787</v>
      </c>
      <c r="N138" s="70">
        <v>10.116495771478984</v>
      </c>
      <c r="O138" s="79">
        <v>818.38025080871057</v>
      </c>
      <c r="P138" s="79">
        <v>855.88784392860452</v>
      </c>
      <c r="S138" s="79"/>
    </row>
    <row r="139" spans="1:19" s="3" customFormat="1" x14ac:dyDescent="0.25">
      <c r="A139" s="4" t="s">
        <v>120</v>
      </c>
      <c r="B139" s="75">
        <v>461.97968478288863</v>
      </c>
      <c r="C139" s="75">
        <v>2.6616526665428895E-3</v>
      </c>
      <c r="D139" s="75">
        <v>5.7619827499288787</v>
      </c>
      <c r="E139" s="75">
        <v>0.41133530464608359</v>
      </c>
      <c r="F139" s="75">
        <v>1.5075711544670367</v>
      </c>
      <c r="G139" s="75">
        <v>0.14812637042172372</v>
      </c>
      <c r="H139" s="75">
        <v>10.884237084244369</v>
      </c>
      <c r="I139" s="75">
        <v>44.66126094407435</v>
      </c>
      <c r="J139" s="75">
        <v>83.064144441720558</v>
      </c>
      <c r="K139" s="75">
        <v>154.96657024417291</v>
      </c>
      <c r="L139" s="75">
        <v>9557.7543350027772</v>
      </c>
      <c r="M139" s="75">
        <v>4.2849952902714277</v>
      </c>
      <c r="N139" s="70">
        <v>11.038100643980252</v>
      </c>
      <c r="O139" s="79">
        <v>827.85778535004579</v>
      </c>
      <c r="P139" s="79">
        <v>866.03103062712739</v>
      </c>
      <c r="S139" s="79"/>
    </row>
    <row r="140" spans="1:19" s="3" customFormat="1" x14ac:dyDescent="0.25">
      <c r="A140" s="4" t="s">
        <v>121</v>
      </c>
      <c r="B140" s="75">
        <v>441.31405550849047</v>
      </c>
      <c r="C140" s="75">
        <v>6.3981133432107224E-3</v>
      </c>
      <c r="D140" s="75">
        <v>5.6013492860244938</v>
      </c>
      <c r="E140" s="75">
        <v>0.39041715808254179</v>
      </c>
      <c r="F140" s="75">
        <v>1.6729114317750522</v>
      </c>
      <c r="G140" s="75">
        <v>0.33716953344589606</v>
      </c>
      <c r="H140" s="75">
        <v>12.031437590974678</v>
      </c>
      <c r="I140" s="75">
        <v>45.38935777269937</v>
      </c>
      <c r="J140" s="75">
        <v>75.944834168711438</v>
      </c>
      <c r="K140" s="75">
        <v>132.51502956664689</v>
      </c>
      <c r="L140" s="75">
        <v>9259.1864468313161</v>
      </c>
      <c r="M140" s="75">
        <v>4.0853866117173725</v>
      </c>
      <c r="N140" s="70">
        <v>12.954985789937291</v>
      </c>
      <c r="O140" s="79">
        <v>845.70023917245749</v>
      </c>
      <c r="P140" s="79">
        <v>885.14308653331136</v>
      </c>
      <c r="S140" s="79"/>
    </row>
    <row r="141" spans="1:19" s="3" customFormat="1" x14ac:dyDescent="0.25">
      <c r="A141" s="4" t="s">
        <v>122</v>
      </c>
      <c r="B141" s="75">
        <v>476.12583315685805</v>
      </c>
      <c r="C141" s="75">
        <v>1.3958088459536281E-2</v>
      </c>
      <c r="D141" s="75">
        <v>3.6936830289357845</v>
      </c>
      <c r="E141" s="75">
        <v>0.28005486743142033</v>
      </c>
      <c r="F141" s="75">
        <v>1.1663646859646908</v>
      </c>
      <c r="G141" s="75">
        <v>0.11084096695187051</v>
      </c>
      <c r="H141" s="75">
        <v>11.421704687818352</v>
      </c>
      <c r="I141" s="75">
        <v>45.558684661797564</v>
      </c>
      <c r="J141" s="75">
        <v>81.177015199607581</v>
      </c>
      <c r="K141" s="75">
        <v>152.7295503111134</v>
      </c>
      <c r="L141" s="75">
        <v>10605.277530265706</v>
      </c>
      <c r="M141" s="75">
        <v>4.6188497148234644</v>
      </c>
      <c r="N141" s="70">
        <v>10.286481918126617</v>
      </c>
      <c r="O141" s="79">
        <v>820.17899938685764</v>
      </c>
      <c r="P141" s="79">
        <v>857.81246162720049</v>
      </c>
      <c r="S141" s="79"/>
    </row>
    <row r="142" spans="1:19" s="3" customFormat="1" x14ac:dyDescent="0.25">
      <c r="A142" s="4" t="s">
        <v>123</v>
      </c>
      <c r="B142" s="75">
        <v>417.37158503572579</v>
      </c>
      <c r="C142" s="75">
        <v>1.6635983783885415E-2</v>
      </c>
      <c r="D142" s="75">
        <v>3.763482029401378</v>
      </c>
      <c r="E142" s="75">
        <v>0.26255130081698697</v>
      </c>
      <c r="F142" s="75">
        <v>1.0310106430851482</v>
      </c>
      <c r="G142" s="75">
        <v>0.12764429173100425</v>
      </c>
      <c r="H142" s="75">
        <v>9.7939503675964126</v>
      </c>
      <c r="I142" s="75">
        <v>38.857512119195398</v>
      </c>
      <c r="J142" s="75">
        <v>71.996136984804451</v>
      </c>
      <c r="K142" s="75">
        <v>136.08582864068595</v>
      </c>
      <c r="L142" s="75">
        <v>10371.484854360309</v>
      </c>
      <c r="M142" s="75">
        <v>4.8223764313793014</v>
      </c>
      <c r="N142" s="70">
        <v>12.120358940223085</v>
      </c>
      <c r="O142" s="79">
        <v>838.21011728194935</v>
      </c>
      <c r="P142" s="79">
        <v>877.11737857869571</v>
      </c>
      <c r="S142" s="79"/>
    </row>
    <row r="143" spans="1:19" s="3" customFormat="1" x14ac:dyDescent="0.25">
      <c r="A143" s="4" t="s">
        <v>124</v>
      </c>
      <c r="B143" s="75">
        <v>412.29019102402202</v>
      </c>
      <c r="C143" s="75">
        <v>1.3026040328836327E-2</v>
      </c>
      <c r="D143" s="75">
        <v>3.4324322065252884</v>
      </c>
      <c r="E143" s="75">
        <v>0.22198144574226081</v>
      </c>
      <c r="F143" s="75">
        <v>1.048144484998073</v>
      </c>
      <c r="G143" s="75">
        <v>0.10346981160019879</v>
      </c>
      <c r="H143" s="75">
        <v>9.1924485751761544</v>
      </c>
      <c r="I143" s="75">
        <v>41.139661346852797</v>
      </c>
      <c r="J143" s="75">
        <v>74.312508244608324</v>
      </c>
      <c r="K143" s="75">
        <v>137.58438277321275</v>
      </c>
      <c r="L143" s="75">
        <v>10526.132670693976</v>
      </c>
      <c r="M143" s="75">
        <v>4.6053559496793222</v>
      </c>
      <c r="N143" s="70">
        <v>12.533942894320035</v>
      </c>
      <c r="O143" s="79">
        <v>841.97147578868771</v>
      </c>
      <c r="P143" s="79">
        <v>881.14722190480984</v>
      </c>
      <c r="S143" s="79"/>
    </row>
    <row r="144" spans="1:19" s="3" customFormat="1" x14ac:dyDescent="0.25">
      <c r="A144" s="4" t="s">
        <v>125</v>
      </c>
      <c r="B144" s="75">
        <v>383.4530115634027</v>
      </c>
      <c r="C144" s="75">
        <v>1.2778583456978257E-2</v>
      </c>
      <c r="D144" s="75">
        <v>2.9944579433947127</v>
      </c>
      <c r="E144" s="75">
        <v>0.34213932978453909</v>
      </c>
      <c r="F144" s="75">
        <v>1.0217964896794669</v>
      </c>
      <c r="G144" s="75">
        <v>0.12884005857973171</v>
      </c>
      <c r="H144" s="75">
        <v>8.5183165121070115</v>
      </c>
      <c r="I144" s="75">
        <v>36.856785941203242</v>
      </c>
      <c r="J144" s="75">
        <v>68.57430036983439</v>
      </c>
      <c r="K144" s="75">
        <v>125.40072008478411</v>
      </c>
      <c r="L144" s="75">
        <v>9050.2036517171964</v>
      </c>
      <c r="M144" s="75">
        <v>4.0320347285264395</v>
      </c>
      <c r="N144" s="70">
        <v>10.597562195713683</v>
      </c>
      <c r="O144" s="79">
        <v>823.40992759592609</v>
      </c>
      <c r="P144" s="79">
        <v>861.27002468829824</v>
      </c>
      <c r="S144" s="79"/>
    </row>
    <row r="145" spans="1:19" s="3" customFormat="1" x14ac:dyDescent="0.25">
      <c r="A145" s="4" t="s">
        <v>126</v>
      </c>
      <c r="B145" s="75">
        <v>851.24464866133872</v>
      </c>
      <c r="C145" s="75">
        <v>3.290715580862999E-2</v>
      </c>
      <c r="D145" s="75">
        <v>6.3010337736325823</v>
      </c>
      <c r="E145" s="75">
        <v>1.3011677747650277</v>
      </c>
      <c r="F145" s="75">
        <v>2.7422365466036278</v>
      </c>
      <c r="G145" s="75">
        <v>0.66352474642269799</v>
      </c>
      <c r="H145" s="75">
        <v>18.53753482325271</v>
      </c>
      <c r="I145" s="75">
        <v>76.177084973625981</v>
      </c>
      <c r="J145" s="75">
        <v>154.38157853641115</v>
      </c>
      <c r="K145" s="75">
        <v>309.53091584578021</v>
      </c>
      <c r="L145" s="75">
        <v>9150.1574934204218</v>
      </c>
      <c r="M145" s="75">
        <v>4.6937217991102633</v>
      </c>
      <c r="N145" s="70">
        <v>22.673252574782566</v>
      </c>
      <c r="O145" s="79">
        <v>912.88302498663779</v>
      </c>
      <c r="P145" s="79">
        <v>957.29959760926749</v>
      </c>
      <c r="S145" s="79"/>
    </row>
    <row r="146" spans="1:19" s="3" customFormat="1" x14ac:dyDescent="0.25">
      <c r="A146" s="4" t="s">
        <v>127</v>
      </c>
      <c r="B146" s="75">
        <v>516.00503780231634</v>
      </c>
      <c r="C146" s="75">
        <v>0.71739533904695962</v>
      </c>
      <c r="D146" s="75">
        <v>5.51491986285723</v>
      </c>
      <c r="E146" s="75">
        <v>0.5866761611043112</v>
      </c>
      <c r="F146" s="75">
        <v>1.3358279152767287</v>
      </c>
      <c r="G146" s="75">
        <v>0.14804501566283332</v>
      </c>
      <c r="H146" s="75">
        <v>11.710295808458191</v>
      </c>
      <c r="I146" s="75">
        <v>50.594226667840395</v>
      </c>
      <c r="J146" s="75">
        <v>90.86130694075851</v>
      </c>
      <c r="K146" s="75">
        <v>165.21764947138649</v>
      </c>
      <c r="L146" s="75">
        <v>10716.135549728328</v>
      </c>
      <c r="M146" s="75">
        <v>4.6178362979099665</v>
      </c>
      <c r="N146" s="70">
        <v>11.177266572730861</v>
      </c>
      <c r="O146" s="79">
        <v>829.23329271237321</v>
      </c>
      <c r="P146" s="79">
        <v>867.50364966803727</v>
      </c>
      <c r="S146" s="79"/>
    </row>
    <row r="147" spans="1:19" s="3" customFormat="1" x14ac:dyDescent="0.25">
      <c r="A147" s="4" t="s">
        <v>128</v>
      </c>
      <c r="B147" s="75">
        <v>456.67946917949627</v>
      </c>
      <c r="C147" s="75">
        <v>1.0210444493026454E-2</v>
      </c>
      <c r="D147" s="75">
        <v>4.0263927938212385</v>
      </c>
      <c r="E147" s="75">
        <v>0.22530517045265311</v>
      </c>
      <c r="F147" s="75">
        <v>1.0541845345827763</v>
      </c>
      <c r="G147" s="75">
        <v>9.7259570883029695E-2</v>
      </c>
      <c r="H147" s="75">
        <v>10.796572444438773</v>
      </c>
      <c r="I147" s="75">
        <v>43.133472389801796</v>
      </c>
      <c r="J147" s="75">
        <v>74.426062907438165</v>
      </c>
      <c r="K147" s="75">
        <v>142.29835232253683</v>
      </c>
      <c r="L147" s="75">
        <v>10984.187012156759</v>
      </c>
      <c r="M147" s="75">
        <v>4.7928756354867224</v>
      </c>
      <c r="N147" s="70">
        <v>11.695393035661956</v>
      </c>
      <c r="O147" s="79">
        <v>834.2368691847746</v>
      </c>
      <c r="P147" s="79">
        <v>872.86155835319596</v>
      </c>
      <c r="S147" s="79"/>
    </row>
    <row r="148" spans="1:19" s="3" customFormat="1" x14ac:dyDescent="0.25">
      <c r="A148" s="4" t="s">
        <v>129</v>
      </c>
      <c r="B148" s="75">
        <v>460.89419265343633</v>
      </c>
      <c r="C148" s="75">
        <v>1.2433519568473436E-2</v>
      </c>
      <c r="D148" s="75">
        <v>3.3734547364622269</v>
      </c>
      <c r="E148" s="75">
        <v>0.33828296532869595</v>
      </c>
      <c r="F148" s="75">
        <v>0.99613582969776016</v>
      </c>
      <c r="G148" s="75">
        <v>0.14253371372970081</v>
      </c>
      <c r="H148" s="75">
        <v>10.345183516388207</v>
      </c>
      <c r="I148" s="75">
        <v>41.804592592410152</v>
      </c>
      <c r="J148" s="75">
        <v>80.478230462431455</v>
      </c>
      <c r="K148" s="75">
        <v>143.35887141408924</v>
      </c>
      <c r="L148" s="75">
        <v>11084.729249670489</v>
      </c>
      <c r="M148" s="75">
        <v>4.7308751990500033</v>
      </c>
      <c r="N148" s="70">
        <v>11.675109989584694</v>
      </c>
      <c r="O148" s="79">
        <v>834.04436336684716</v>
      </c>
      <c r="P148" s="79">
        <v>872.65538883891827</v>
      </c>
      <c r="S148" s="79"/>
    </row>
    <row r="149" spans="1:19" s="3" customFormat="1" x14ac:dyDescent="0.25">
      <c r="A149" s="4" t="s">
        <v>130</v>
      </c>
      <c r="B149" s="75">
        <v>967.24192606290239</v>
      </c>
      <c r="C149" s="75">
        <v>4.9488587008238022E-2</v>
      </c>
      <c r="D149" s="75">
        <v>7.2892439068363908</v>
      </c>
      <c r="E149" s="75">
        <v>2.1878335115330385</v>
      </c>
      <c r="F149" s="75">
        <v>4.5642253347497821</v>
      </c>
      <c r="G149" s="75">
        <v>1.0725407873350274</v>
      </c>
      <c r="H149" s="75">
        <v>32.459828185421181</v>
      </c>
      <c r="I149" s="75">
        <v>105.00089742533247</v>
      </c>
      <c r="J149" s="75">
        <v>169.42904687694315</v>
      </c>
      <c r="K149" s="75">
        <v>281.15084296569648</v>
      </c>
      <c r="L149" s="75">
        <v>9894.0312076394675</v>
      </c>
      <c r="M149" s="75">
        <v>4.8267169361295839</v>
      </c>
      <c r="N149" s="70">
        <v>15.51377826438363</v>
      </c>
      <c r="O149" s="79">
        <v>866.48940905420318</v>
      </c>
      <c r="P149" s="79">
        <v>907.43866629625131</v>
      </c>
      <c r="S149" s="79"/>
    </row>
    <row r="150" spans="1:19" s="3" customFormat="1" x14ac:dyDescent="0.25">
      <c r="A150" s="48" t="s">
        <v>240</v>
      </c>
      <c r="B150" s="76">
        <v>445.28619509820226</v>
      </c>
      <c r="C150" s="76">
        <v>2.53965300227619E-2</v>
      </c>
      <c r="D150" s="76">
        <v>4.2846265578655318</v>
      </c>
      <c r="E150" s="76">
        <v>0.34721010226758403</v>
      </c>
      <c r="F150" s="76">
        <v>1.0405996619172637</v>
      </c>
      <c r="G150" s="76">
        <v>0.13488455237879612</v>
      </c>
      <c r="H150" s="76">
        <v>4.119718936767911</v>
      </c>
      <c r="I150" s="76">
        <v>57.883879045020926</v>
      </c>
      <c r="J150" s="76">
        <v>86.282753285785617</v>
      </c>
      <c r="K150" s="76">
        <v>172.44422542728969</v>
      </c>
      <c r="L150" s="76">
        <v>11666.287673901568</v>
      </c>
      <c r="M150" s="76">
        <v>4.0125224939762933</v>
      </c>
      <c r="N150" s="77">
        <v>10.135566010824263</v>
      </c>
      <c r="O150" s="80">
        <v>818.58324941280807</v>
      </c>
      <c r="P150" s="80">
        <v>856.10503663615577</v>
      </c>
      <c r="S150" s="79"/>
    </row>
    <row r="151" spans="1:19" s="3" customFormat="1" ht="7.5" customHeight="1" x14ac:dyDescent="0.25">
      <c r="A151" s="48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7"/>
      <c r="O151" s="80"/>
      <c r="P151" s="80"/>
      <c r="S151" s="79"/>
    </row>
    <row r="152" spans="1:19" s="3" customFormat="1" x14ac:dyDescent="0.25">
      <c r="A152" s="48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9" t="s">
        <v>249</v>
      </c>
      <c r="O152" s="79">
        <f>AVERAGE(O135:O150)</f>
        <v>840.59445486681716</v>
      </c>
      <c r="P152" s="79">
        <f>AVERAGE(P135:P150)</f>
        <v>879.69699250219173</v>
      </c>
      <c r="S152" s="79"/>
    </row>
    <row r="153" spans="1:19" s="3" customFormat="1" ht="7.5" customHeight="1" x14ac:dyDescent="0.25">
      <c r="A153" s="4"/>
      <c r="B153" s="75"/>
      <c r="C153" s="75"/>
      <c r="D153" s="75"/>
      <c r="E153" s="75"/>
      <c r="F153" s="75"/>
      <c r="G153" s="75"/>
      <c r="H153" s="75"/>
      <c r="I153" s="75"/>
      <c r="J153" s="75"/>
      <c r="K153" s="75"/>
      <c r="L153" s="75"/>
      <c r="M153" s="75"/>
      <c r="N153" s="70"/>
      <c r="S153" s="79"/>
    </row>
    <row r="154" spans="1:19" s="3" customFormat="1" x14ac:dyDescent="0.25">
      <c r="A154" s="92" t="s">
        <v>44</v>
      </c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S154" s="79"/>
    </row>
    <row r="155" spans="1:19" s="3" customFormat="1" x14ac:dyDescent="0.25">
      <c r="A155" s="4" t="s">
        <v>45</v>
      </c>
      <c r="B155" s="75">
        <v>1669.0783091712442</v>
      </c>
      <c r="C155" s="75">
        <v>14.721486678384922</v>
      </c>
      <c r="D155" s="75">
        <v>39.109409441766033</v>
      </c>
      <c r="E155" s="75">
        <v>13.646768155642729</v>
      </c>
      <c r="F155" s="75">
        <v>7.0422430789434438</v>
      </c>
      <c r="G155" s="75">
        <v>0.1230139781872398</v>
      </c>
      <c r="H155" s="75">
        <v>47.1210478635236</v>
      </c>
      <c r="I155" s="75">
        <v>161.56932628504893</v>
      </c>
      <c r="J155" s="75">
        <v>293.69492214419171</v>
      </c>
      <c r="K155" s="75">
        <v>462.83274683879637</v>
      </c>
      <c r="L155" s="75">
        <v>8685.6071750985193</v>
      </c>
      <c r="M155" s="75">
        <v>11.927160838037171</v>
      </c>
      <c r="N155" s="70">
        <v>2.0232182458988817</v>
      </c>
      <c r="O155" s="79">
        <v>668.71419920584708</v>
      </c>
      <c r="P155" s="79">
        <v>696.5089806922764</v>
      </c>
      <c r="S155" s="79"/>
    </row>
    <row r="156" spans="1:19" s="3" customFormat="1" x14ac:dyDescent="0.25">
      <c r="A156" s="4" t="s">
        <v>241</v>
      </c>
      <c r="B156" s="75">
        <v>1230.2359238640854</v>
      </c>
      <c r="C156" s="75">
        <v>0.25385959358672566</v>
      </c>
      <c r="D156" s="75">
        <v>19.623334774377831</v>
      </c>
      <c r="E156" s="75">
        <v>1.5883695944589089</v>
      </c>
      <c r="F156" s="75">
        <v>3.2809236310815764</v>
      </c>
      <c r="G156" s="75">
        <v>0.2070674391009481</v>
      </c>
      <c r="H156" s="75">
        <v>34.402481138549106</v>
      </c>
      <c r="I156" s="75">
        <v>130.90427668498401</v>
      </c>
      <c r="J156" s="75">
        <v>230.01493373103835</v>
      </c>
      <c r="K156" s="75">
        <v>372.87717739555012</v>
      </c>
      <c r="L156" s="75">
        <v>9646.3946200286355</v>
      </c>
      <c r="M156" s="75">
        <v>14.842905099056075</v>
      </c>
      <c r="N156" s="70">
        <v>2.7647711634860848</v>
      </c>
      <c r="O156" s="79">
        <v>694.45493906589388</v>
      </c>
      <c r="P156" s="79">
        <v>723.81365338585249</v>
      </c>
      <c r="S156" s="79"/>
    </row>
    <row r="157" spans="1:19" s="3" customFormat="1" x14ac:dyDescent="0.25">
      <c r="A157" s="4" t="s">
        <v>46</v>
      </c>
      <c r="B157" s="75">
        <v>1845.6561595353132</v>
      </c>
      <c r="C157" s="75">
        <v>7.2162280156175056</v>
      </c>
      <c r="D157" s="75">
        <v>29.460793870445809</v>
      </c>
      <c r="E157" s="75">
        <v>8.0358171930618916</v>
      </c>
      <c r="F157" s="75">
        <v>8.1308407660799631</v>
      </c>
      <c r="G157" s="75">
        <v>0.22571965366097863</v>
      </c>
      <c r="H157" s="75">
        <v>59.618031182713842</v>
      </c>
      <c r="I157" s="75">
        <v>200.30220197203417</v>
      </c>
      <c r="J157" s="75">
        <v>323.03939651324185</v>
      </c>
      <c r="K157" s="75">
        <v>461.92775980689794</v>
      </c>
      <c r="L157" s="75">
        <v>7230.6061194260637</v>
      </c>
      <c r="M157" s="75">
        <v>6.2434599545088192</v>
      </c>
      <c r="N157" s="70">
        <v>2.2216568989813372</v>
      </c>
      <c r="O157" s="79">
        <v>676.28192544308013</v>
      </c>
      <c r="P157" s="79">
        <v>704.53192669659529</v>
      </c>
      <c r="S157" s="79"/>
    </row>
    <row r="158" spans="1:19" s="3" customFormat="1" x14ac:dyDescent="0.25">
      <c r="A158" s="4" t="s">
        <v>47</v>
      </c>
      <c r="B158" s="75">
        <v>828.41003599383214</v>
      </c>
      <c r="C158" s="75">
        <v>26.378287496588253</v>
      </c>
      <c r="D158" s="75">
        <v>52.13876488510919</v>
      </c>
      <c r="E158" s="75">
        <v>21.529625484656691</v>
      </c>
      <c r="F158" s="75">
        <v>6.2366370476258766</v>
      </c>
      <c r="G158" s="75">
        <v>0.11432062496303542</v>
      </c>
      <c r="H158" s="75">
        <v>26.960461671083007</v>
      </c>
      <c r="I158" s="75">
        <v>78.56573818480777</v>
      </c>
      <c r="J158" s="75">
        <v>145.81496745954797</v>
      </c>
      <c r="K158" s="75">
        <v>241.67176826033753</v>
      </c>
      <c r="L158" s="75">
        <v>6374.4609623439446</v>
      </c>
      <c r="M158" s="75">
        <v>13.261402084131698</v>
      </c>
      <c r="N158" s="70">
        <v>1.2250170358824353</v>
      </c>
      <c r="O158" s="79">
        <v>630.10638373288191</v>
      </c>
      <c r="P158" s="79">
        <v>655.63796153673729</v>
      </c>
      <c r="S158" s="79"/>
    </row>
    <row r="159" spans="1:19" s="3" customFormat="1" x14ac:dyDescent="0.25">
      <c r="A159" s="4" t="s">
        <v>48</v>
      </c>
      <c r="B159" s="75">
        <v>1745.7407743424808</v>
      </c>
      <c r="C159" s="75">
        <v>13.762425406862784</v>
      </c>
      <c r="D159" s="75">
        <v>24.495021480992111</v>
      </c>
      <c r="E159" s="75">
        <v>5.7806336453796732</v>
      </c>
      <c r="F159" s="75">
        <v>4.5384364753061934</v>
      </c>
      <c r="G159" s="75">
        <v>0.12399890490210237</v>
      </c>
      <c r="H159" s="75">
        <v>38.932882483395403</v>
      </c>
      <c r="I159" s="75">
        <v>163.80892177515122</v>
      </c>
      <c r="J159" s="75">
        <v>315.35785475697907</v>
      </c>
      <c r="K159" s="75">
        <v>515.3409860302005</v>
      </c>
      <c r="L159" s="75">
        <v>8408.7543367166327</v>
      </c>
      <c r="M159" s="75">
        <v>3.0961739412786731</v>
      </c>
      <c r="N159" s="70">
        <v>2.8450948299143777</v>
      </c>
      <c r="O159" s="79">
        <v>696.88627712532286</v>
      </c>
      <c r="P159" s="79">
        <v>726.39499174057869</v>
      </c>
      <c r="S159" s="79"/>
    </row>
    <row r="160" spans="1:19" s="3" customFormat="1" x14ac:dyDescent="0.25">
      <c r="A160" s="4" t="s">
        <v>49</v>
      </c>
      <c r="B160" s="75">
        <v>1519.265883050939</v>
      </c>
      <c r="C160" s="75">
        <v>1.4727939379525126E-2</v>
      </c>
      <c r="D160" s="75">
        <v>18.010191540579552</v>
      </c>
      <c r="E160" s="75">
        <v>0.76743224732557258</v>
      </c>
      <c r="F160" s="75">
        <v>2.8404667404596347</v>
      </c>
      <c r="G160" s="75">
        <v>8.7563157264867075E-2</v>
      </c>
      <c r="H160" s="75">
        <v>35.084316942949073</v>
      </c>
      <c r="I160" s="75">
        <v>145.12345591807619</v>
      </c>
      <c r="J160" s="75">
        <v>275.70422974052002</v>
      </c>
      <c r="K160" s="75">
        <v>449.06581006917014</v>
      </c>
      <c r="L160" s="75">
        <v>9254.0941688924486</v>
      </c>
      <c r="M160" s="75">
        <v>0.13391224549022332</v>
      </c>
      <c r="N160" s="70">
        <v>1.4263968821119335</v>
      </c>
      <c r="O160" s="79">
        <v>641.47902662734452</v>
      </c>
      <c r="P160" s="79">
        <v>667.66700473694846</v>
      </c>
      <c r="S160" s="79"/>
    </row>
    <row r="161" spans="1:19" s="3" customFormat="1" x14ac:dyDescent="0.25">
      <c r="A161" s="4" t="s">
        <v>50</v>
      </c>
      <c r="B161" s="75">
        <v>879.86855751839676</v>
      </c>
      <c r="C161" s="75">
        <v>3.5576676841721687E-2</v>
      </c>
      <c r="D161" s="75">
        <v>10.973532795114906</v>
      </c>
      <c r="E161" s="75">
        <v>1.4232577594304592</v>
      </c>
      <c r="F161" s="75">
        <v>3.0846893333742682</v>
      </c>
      <c r="G161" s="75">
        <v>0.10799910280549625</v>
      </c>
      <c r="H161" s="75">
        <v>27.999914312408549</v>
      </c>
      <c r="I161" s="75">
        <v>92.383856351239331</v>
      </c>
      <c r="J161" s="75">
        <v>169.81704044024517</v>
      </c>
      <c r="K161" s="75">
        <v>283.96517697034022</v>
      </c>
      <c r="L161" s="75">
        <v>8476.1368686726983</v>
      </c>
      <c r="M161" s="75">
        <v>0.14707319201454688</v>
      </c>
      <c r="N161" s="70">
        <v>2.181315593552946</v>
      </c>
      <c r="O161" s="79">
        <v>674.79017350158256</v>
      </c>
      <c r="P161" s="79">
        <v>702.95014050618693</v>
      </c>
      <c r="S161" s="79"/>
    </row>
    <row r="162" spans="1:19" s="3" customFormat="1" x14ac:dyDescent="0.25">
      <c r="A162" s="4" t="s">
        <v>51</v>
      </c>
      <c r="B162" s="75">
        <v>1252.1031690023556</v>
      </c>
      <c r="C162" s="75">
        <v>2.0599562602999652E-2</v>
      </c>
      <c r="D162" s="75">
        <v>31.862792611916081</v>
      </c>
      <c r="E162" s="75">
        <v>2.1357422869777269</v>
      </c>
      <c r="F162" s="75">
        <v>4.5219251052382061</v>
      </c>
      <c r="G162" s="75">
        <v>0.27603446626695338</v>
      </c>
      <c r="H162" s="75">
        <v>41.342692463924692</v>
      </c>
      <c r="I162" s="75">
        <v>135.53435858110547</v>
      </c>
      <c r="J162" s="75">
        <v>221.81640405475534</v>
      </c>
      <c r="K162" s="75">
        <v>336.68037344831504</v>
      </c>
      <c r="L162" s="75">
        <v>7250.5229819395445</v>
      </c>
      <c r="M162" s="75">
        <v>8.1487018676910022E-2</v>
      </c>
      <c r="N162" s="70">
        <v>3.5624141144548358</v>
      </c>
      <c r="O162" s="79">
        <v>716.40793927569553</v>
      </c>
      <c r="P162" s="79">
        <v>747.13531582101268</v>
      </c>
      <c r="S162" s="79"/>
    </row>
    <row r="163" spans="1:19" s="3" customFormat="1" x14ac:dyDescent="0.25">
      <c r="A163" s="4" t="s">
        <v>52</v>
      </c>
      <c r="B163" s="75">
        <v>1204.2867796208805</v>
      </c>
      <c r="C163" s="75">
        <v>6.3335733103978345E-2</v>
      </c>
      <c r="D163" s="75">
        <v>9.2806926304624593</v>
      </c>
      <c r="E163" s="75">
        <v>0.19174849306851804</v>
      </c>
      <c r="F163" s="75">
        <v>1.1627913174657065</v>
      </c>
      <c r="G163" s="75">
        <v>2.7010921326327174E-2</v>
      </c>
      <c r="H163" s="75">
        <v>17.124548550102499</v>
      </c>
      <c r="I163" s="75">
        <v>98.953017360248595</v>
      </c>
      <c r="J163" s="75">
        <v>230.79825608352257</v>
      </c>
      <c r="K163" s="75">
        <v>435.93996183487889</v>
      </c>
      <c r="L163" s="75">
        <v>10478.571741254518</v>
      </c>
      <c r="M163" s="75">
        <v>1.424582083466035</v>
      </c>
      <c r="N163" s="70">
        <v>1.0375075616484295</v>
      </c>
      <c r="O163" s="79">
        <v>618.01092890767973</v>
      </c>
      <c r="P163" s="79">
        <v>642.85378270350748</v>
      </c>
      <c r="S163" s="79"/>
    </row>
    <row r="164" spans="1:19" s="3" customFormat="1" x14ac:dyDescent="0.25">
      <c r="A164" s="48" t="s">
        <v>242</v>
      </c>
      <c r="B164" s="76">
        <v>1880.782657468076</v>
      </c>
      <c r="C164" s="76">
        <v>1.2203717685896198</v>
      </c>
      <c r="D164" s="76">
        <v>17.421323667416708</v>
      </c>
      <c r="E164" s="76">
        <v>1.6896776268886537</v>
      </c>
      <c r="F164" s="76">
        <v>2.834675379529084</v>
      </c>
      <c r="G164" s="76">
        <v>6.1208750552699621E-2</v>
      </c>
      <c r="H164" s="76">
        <v>37.876363420907396</v>
      </c>
      <c r="I164" s="76">
        <v>176.87526871010772</v>
      </c>
      <c r="J164" s="76">
        <v>357.53079980070083</v>
      </c>
      <c r="K164" s="76">
        <v>599.23942011166753</v>
      </c>
      <c r="L164" s="76">
        <v>14064.281257828523</v>
      </c>
      <c r="M164" s="76">
        <v>1.0712521342842876</v>
      </c>
      <c r="N164" s="77">
        <v>1.3891239867864242</v>
      </c>
      <c r="O164" s="80">
        <v>639.47994788944084</v>
      </c>
      <c r="P164" s="80">
        <v>665.55192358062629</v>
      </c>
      <c r="S164" s="79"/>
    </row>
    <row r="165" spans="1:19" s="3" customFormat="1" x14ac:dyDescent="0.25">
      <c r="A165" s="48" t="s">
        <v>243</v>
      </c>
      <c r="B165" s="76">
        <v>2040.5219938830096</v>
      </c>
      <c r="C165" s="76">
        <v>2.7468847686606897E-2</v>
      </c>
      <c r="D165" s="76">
        <v>34.133445123780497</v>
      </c>
      <c r="E165" s="76">
        <v>1.393586267576125</v>
      </c>
      <c r="F165" s="76">
        <v>5.0832075895514643</v>
      </c>
      <c r="G165" s="76">
        <v>0.13334345366299322</v>
      </c>
      <c r="H165" s="76">
        <v>56.378601810056082</v>
      </c>
      <c r="I165" s="76">
        <v>219.23671363570418</v>
      </c>
      <c r="J165" s="76">
        <v>377.74753254342136</v>
      </c>
      <c r="K165" s="76">
        <v>577.22900894382826</v>
      </c>
      <c r="L165" s="76">
        <v>9858.2336781914582</v>
      </c>
      <c r="M165" s="76">
        <v>0.32004108468465275</v>
      </c>
      <c r="N165" s="77">
        <v>2.2757405811321387</v>
      </c>
      <c r="O165" s="80">
        <v>678.24703838109065</v>
      </c>
      <c r="P165" s="80">
        <v>706.61586927400708</v>
      </c>
      <c r="S165" s="79"/>
    </row>
    <row r="166" spans="1:19" s="3" customFormat="1" x14ac:dyDescent="0.25">
      <c r="A166" s="48" t="s">
        <v>244</v>
      </c>
      <c r="B166" s="76">
        <v>2043.8267823263386</v>
      </c>
      <c r="C166" s="76">
        <v>14.58803052347745</v>
      </c>
      <c r="D166" s="76">
        <v>60.272368691568445</v>
      </c>
      <c r="E166" s="76">
        <v>13.016589384232365</v>
      </c>
      <c r="F166" s="76">
        <v>9.2291027311713059</v>
      </c>
      <c r="G166" s="76">
        <v>0.26680216199953199</v>
      </c>
      <c r="H166" s="76">
        <v>68.479480381287843</v>
      </c>
      <c r="I166" s="76">
        <v>227.28585144737832</v>
      </c>
      <c r="J166" s="76">
        <v>371.73945203231324</v>
      </c>
      <c r="K166" s="76">
        <v>559.44551597799136</v>
      </c>
      <c r="L166" s="76">
        <v>8782.5559226223813</v>
      </c>
      <c r="M166" s="76">
        <v>2.1722035847710699</v>
      </c>
      <c r="N166" s="77">
        <v>3.0277977255905433</v>
      </c>
      <c r="O166" s="80">
        <v>702.21259058320209</v>
      </c>
      <c r="P166" s="80">
        <v>732.05128606199287</v>
      </c>
      <c r="S166" s="79"/>
    </row>
    <row r="167" spans="1:19" s="3" customFormat="1" x14ac:dyDescent="0.25">
      <c r="A167" s="48" t="s">
        <v>245</v>
      </c>
      <c r="B167" s="76">
        <v>2113.2013638797421</v>
      </c>
      <c r="C167" s="76">
        <v>8.3239395052487619E-3</v>
      </c>
      <c r="D167" s="76">
        <v>29.92809718767586</v>
      </c>
      <c r="E167" s="76">
        <v>1.143305228910688</v>
      </c>
      <c r="F167" s="76">
        <v>4.5519570812653454</v>
      </c>
      <c r="G167" s="76">
        <v>6.0938259097971265E-2</v>
      </c>
      <c r="H167" s="76">
        <v>55.972355510267974</v>
      </c>
      <c r="I167" s="76">
        <v>232.16758189108921</v>
      </c>
      <c r="J167" s="76">
        <v>396.77368632748625</v>
      </c>
      <c r="K167" s="76">
        <v>588.16556478156588</v>
      </c>
      <c r="L167" s="76">
        <v>10898.453121523455</v>
      </c>
      <c r="M167" s="76">
        <v>0.20542944106391145</v>
      </c>
      <c r="N167" s="77">
        <v>1.6973263799925629</v>
      </c>
      <c r="O167" s="80">
        <v>654.82933295703685</v>
      </c>
      <c r="P167" s="80">
        <v>681.79879410118849</v>
      </c>
      <c r="S167" s="79"/>
    </row>
    <row r="168" spans="1:19" s="3" customFormat="1" x14ac:dyDescent="0.25">
      <c r="A168" s="48" t="s">
        <v>246</v>
      </c>
      <c r="B168" s="76">
        <v>2251.4133636881161</v>
      </c>
      <c r="C168" s="76">
        <v>2.3955052044854007E-2</v>
      </c>
      <c r="D168" s="76">
        <v>28.036665529088388</v>
      </c>
      <c r="E168" s="76">
        <v>1.6469424195877509</v>
      </c>
      <c r="F168" s="76">
        <v>5.5009062450263961</v>
      </c>
      <c r="G168" s="76">
        <v>0.12079929270639103</v>
      </c>
      <c r="H168" s="76">
        <v>64.803235712458516</v>
      </c>
      <c r="I168" s="76">
        <v>244.93789494523605</v>
      </c>
      <c r="J168" s="76">
        <v>419.2708570117336</v>
      </c>
      <c r="K168" s="76">
        <v>630.63163203152919</v>
      </c>
      <c r="L168" s="76">
        <v>10018.393743618863</v>
      </c>
      <c r="M168" s="76">
        <v>0.36035885059452594</v>
      </c>
      <c r="N168" s="77">
        <v>2.271846411921508</v>
      </c>
      <c r="O168" s="80">
        <v>678.10684432421021</v>
      </c>
      <c r="P168" s="80">
        <v>706.46718922931814</v>
      </c>
      <c r="S168" s="79"/>
    </row>
    <row r="169" spans="1:19" s="3" customFormat="1" x14ac:dyDescent="0.25">
      <c r="A169" s="4" t="s">
        <v>53</v>
      </c>
      <c r="B169" s="75">
        <v>1275.4459599904756</v>
      </c>
      <c r="C169" s="75">
        <v>0.34631391219981816</v>
      </c>
      <c r="D169" s="75">
        <v>13.76654121373598</v>
      </c>
      <c r="E169" s="75">
        <v>0.99253240199307669</v>
      </c>
      <c r="F169" s="75">
        <v>2.3504263319810099</v>
      </c>
      <c r="G169" s="75">
        <v>6.1995920070657233E-2</v>
      </c>
      <c r="H169" s="75">
        <v>27.553417633320151</v>
      </c>
      <c r="I169" s="75">
        <v>119.8888076657272</v>
      </c>
      <c r="J169" s="75">
        <v>239.9201717220534</v>
      </c>
      <c r="K169" s="75">
        <v>409.35626413334251</v>
      </c>
      <c r="L169" s="75">
        <v>12339.105845982152</v>
      </c>
      <c r="M169" s="75">
        <v>2.8802232874877611</v>
      </c>
      <c r="N169" s="70">
        <v>1.5433581965981047</v>
      </c>
      <c r="O169" s="79">
        <v>647.48119318962097</v>
      </c>
      <c r="P169" s="79">
        <v>674.01905612396592</v>
      </c>
      <c r="S169" s="79"/>
    </row>
    <row r="170" spans="1:19" s="3" customFormat="1" ht="7.5" customHeight="1" x14ac:dyDescent="0.25">
      <c r="A170" s="4"/>
      <c r="B170" s="75"/>
      <c r="C170" s="75"/>
      <c r="D170" s="75"/>
      <c r="E170" s="75"/>
      <c r="F170" s="75"/>
      <c r="G170" s="75"/>
      <c r="H170" s="75"/>
      <c r="I170" s="75"/>
      <c r="J170" s="75"/>
      <c r="K170" s="75"/>
      <c r="L170" s="75"/>
      <c r="M170" s="75"/>
      <c r="N170" s="70"/>
      <c r="O170" s="79"/>
      <c r="P170" s="79"/>
      <c r="S170" s="79"/>
    </row>
    <row r="171" spans="1:19" s="3" customFormat="1" x14ac:dyDescent="0.25">
      <c r="A171" s="4"/>
      <c r="B171" s="75"/>
      <c r="C171" s="75"/>
      <c r="D171" s="75"/>
      <c r="E171" s="75"/>
      <c r="F171" s="75"/>
      <c r="G171" s="75"/>
      <c r="H171" s="75"/>
      <c r="I171" s="75"/>
      <c r="J171" s="75"/>
      <c r="K171" s="75"/>
      <c r="L171" s="75"/>
      <c r="M171" s="75"/>
      <c r="N171" s="9" t="s">
        <v>249</v>
      </c>
      <c r="O171" s="79">
        <f>AVERAGE(O155:O169)</f>
        <v>667.83258268066186</v>
      </c>
      <c r="P171" s="79">
        <f>AVERAGE(P155:P169)</f>
        <v>695.59985841271964</v>
      </c>
      <c r="S171" s="79"/>
    </row>
    <row r="172" spans="1:19" s="3" customFormat="1" ht="7.5" customHeight="1" x14ac:dyDescent="0.25">
      <c r="A172" s="4"/>
      <c r="B172" s="75"/>
      <c r="C172" s="75"/>
      <c r="D172" s="75"/>
      <c r="E172" s="75"/>
      <c r="F172" s="75"/>
      <c r="G172" s="75"/>
      <c r="H172" s="75"/>
      <c r="I172" s="75"/>
      <c r="J172" s="75"/>
      <c r="K172" s="75"/>
      <c r="L172" s="75"/>
      <c r="M172" s="75"/>
      <c r="N172" s="70"/>
      <c r="S172" s="79"/>
    </row>
    <row r="173" spans="1:19" s="3" customFormat="1" x14ac:dyDescent="0.25">
      <c r="A173" s="92" t="s">
        <v>76</v>
      </c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S173" s="79"/>
    </row>
    <row r="174" spans="1:19" s="3" customFormat="1" x14ac:dyDescent="0.25">
      <c r="A174" s="4" t="s">
        <v>77</v>
      </c>
      <c r="B174" s="75">
        <v>503.30064607003612</v>
      </c>
      <c r="C174" s="75">
        <v>7.1824829840950954E-2</v>
      </c>
      <c r="D174" s="75">
        <v>6.1729525388012476</v>
      </c>
      <c r="E174" s="75">
        <v>0.18526475864757291</v>
      </c>
      <c r="F174" s="75">
        <v>0.8806214286302726</v>
      </c>
      <c r="G174" s="75">
        <v>0.12992628932086364</v>
      </c>
      <c r="H174" s="75">
        <v>8.979853280283999</v>
      </c>
      <c r="I174" s="75">
        <v>45.034635301506079</v>
      </c>
      <c r="J174" s="75">
        <v>89.265336424447398</v>
      </c>
      <c r="K174" s="75">
        <v>174.90599079963351</v>
      </c>
      <c r="L174" s="75">
        <v>8675.1406571803363</v>
      </c>
      <c r="M174" s="75">
        <v>4.0948686049507161</v>
      </c>
      <c r="N174" s="70">
        <v>3.5093574793198132</v>
      </c>
      <c r="O174" s="79">
        <v>715.08066557593054</v>
      </c>
      <c r="P174" s="79">
        <v>745.72438026133216</v>
      </c>
      <c r="S174" s="79"/>
    </row>
    <row r="175" spans="1:19" s="3" customFormat="1" x14ac:dyDescent="0.25">
      <c r="A175" s="4" t="s">
        <v>78</v>
      </c>
      <c r="B175" s="75">
        <v>545.48867258936536</v>
      </c>
      <c r="C175" s="75">
        <v>86.089906738628358</v>
      </c>
      <c r="D175" s="75">
        <v>124.93223135717737</v>
      </c>
      <c r="E175" s="75">
        <v>27.713728658945278</v>
      </c>
      <c r="F175" s="75">
        <v>9.3636622474731332</v>
      </c>
      <c r="G175" s="75">
        <v>0.73284425911748385</v>
      </c>
      <c r="H175" s="75">
        <v>22.827366646697147</v>
      </c>
      <c r="I175" s="75">
        <v>52.928097413281179</v>
      </c>
      <c r="J175" s="75">
        <v>95.800334547969797</v>
      </c>
      <c r="K175" s="75">
        <v>182.78353175350705</v>
      </c>
      <c r="L175" s="75">
        <v>9613.9492043575356</v>
      </c>
      <c r="M175" s="75">
        <v>431.76817627261073</v>
      </c>
      <c r="N175" s="70">
        <v>5.1993706177384933</v>
      </c>
      <c r="O175" s="79">
        <v>751.06995261671432</v>
      </c>
      <c r="P175" s="79">
        <v>784.02384484276104</v>
      </c>
      <c r="S175" s="79"/>
    </row>
    <row r="176" spans="1:19" s="3" customFormat="1" x14ac:dyDescent="0.25">
      <c r="A176" s="4" t="s">
        <v>79</v>
      </c>
      <c r="B176" s="75">
        <v>478.41451055683802</v>
      </c>
      <c r="C176" s="75">
        <v>2.1336577501118961E-2</v>
      </c>
      <c r="D176" s="75">
        <v>6.4428105797582438</v>
      </c>
      <c r="E176" s="75">
        <v>0.15447590608049716</v>
      </c>
      <c r="F176" s="75">
        <v>0.682957783062074</v>
      </c>
      <c r="G176" s="75">
        <v>0.13314719285033388</v>
      </c>
      <c r="H176" s="75">
        <v>8.5164640616669907</v>
      </c>
      <c r="I176" s="75">
        <v>44.32191563577846</v>
      </c>
      <c r="J176" s="75">
        <v>88.943233801760272</v>
      </c>
      <c r="K176" s="75">
        <v>170.6076581630175</v>
      </c>
      <c r="L176" s="75">
        <v>11170.383382080976</v>
      </c>
      <c r="M176" s="75">
        <v>4.589291356262355</v>
      </c>
      <c r="N176" s="70">
        <v>4.7163921122803725</v>
      </c>
      <c r="O176" s="79">
        <v>741.90200157904883</v>
      </c>
      <c r="P176" s="79">
        <v>774.25917617729556</v>
      </c>
      <c r="S176" s="79"/>
    </row>
    <row r="177" spans="1:19" s="3" customFormat="1" x14ac:dyDescent="0.25">
      <c r="A177" s="4" t="s">
        <v>80</v>
      </c>
      <c r="B177" s="75">
        <v>555.02813447040535</v>
      </c>
      <c r="C177" s="75">
        <v>16.300862755035158</v>
      </c>
      <c r="D177" s="75">
        <v>27.294680324945436</v>
      </c>
      <c r="E177" s="75">
        <v>6.4571181610533994</v>
      </c>
      <c r="F177" s="75">
        <v>2.7890020425497761</v>
      </c>
      <c r="G177" s="75">
        <v>0.19590464598501869</v>
      </c>
      <c r="H177" s="75">
        <v>11.607895576996132</v>
      </c>
      <c r="I177" s="75">
        <v>50.97595496822322</v>
      </c>
      <c r="J177" s="75">
        <v>104.56453978501099</v>
      </c>
      <c r="K177" s="75">
        <v>206.7364716088249</v>
      </c>
      <c r="L177" s="75">
        <v>10917.34132072282</v>
      </c>
      <c r="M177" s="75">
        <v>90.876052320342467</v>
      </c>
      <c r="N177" s="70">
        <v>3.7098512597395601</v>
      </c>
      <c r="O177" s="79">
        <v>720.01289601540077</v>
      </c>
      <c r="P177" s="79">
        <v>750.96809665541173</v>
      </c>
      <c r="S177" s="79"/>
    </row>
    <row r="178" spans="1:19" s="3" customFormat="1" x14ac:dyDescent="0.25">
      <c r="A178" s="4" t="s">
        <v>81</v>
      </c>
      <c r="B178" s="75">
        <v>487.19441330065837</v>
      </c>
      <c r="C178" s="75">
        <v>1.4294485015859523E-2</v>
      </c>
      <c r="D178" s="75">
        <v>5.6437439838337813</v>
      </c>
      <c r="E178" s="75">
        <v>0.16022360241549119</v>
      </c>
      <c r="F178" s="75">
        <v>0.68583967908288945</v>
      </c>
      <c r="G178" s="75">
        <v>0.12946487047739749</v>
      </c>
      <c r="H178" s="75">
        <v>8.4170935456191422</v>
      </c>
      <c r="I178" s="75">
        <v>43.045448021659212</v>
      </c>
      <c r="J178" s="75">
        <v>86.595541464135493</v>
      </c>
      <c r="K178" s="75">
        <v>180.0179042633433</v>
      </c>
      <c r="L178" s="75">
        <v>10224.870103510362</v>
      </c>
      <c r="M178" s="75">
        <v>4.389765079285004</v>
      </c>
      <c r="N178" s="70">
        <v>3.8507421360555969</v>
      </c>
      <c r="O178" s="79">
        <v>723.34959456758554</v>
      </c>
      <c r="P178" s="79">
        <v>754.51643921645973</v>
      </c>
      <c r="S178" s="79"/>
    </row>
    <row r="179" spans="1:19" s="3" customFormat="1" x14ac:dyDescent="0.25">
      <c r="A179" s="4" t="s">
        <v>82</v>
      </c>
      <c r="B179" s="75">
        <v>643.50831865838177</v>
      </c>
      <c r="C179" s="75">
        <v>8.0148243760890178E-2</v>
      </c>
      <c r="D179" s="75">
        <v>6.0185331229988099</v>
      </c>
      <c r="E179" s="75">
        <v>0.20771158595792771</v>
      </c>
      <c r="F179" s="75">
        <v>1.0317202639330272</v>
      </c>
      <c r="G179" s="75">
        <v>0.14650779017850218</v>
      </c>
      <c r="H179" s="75">
        <v>11.494132079243318</v>
      </c>
      <c r="I179" s="75">
        <v>56.887758087680453</v>
      </c>
      <c r="J179" s="75">
        <v>118.21895621850814</v>
      </c>
      <c r="K179" s="75">
        <v>232.97132145356176</v>
      </c>
      <c r="L179" s="75">
        <v>11278.564398061833</v>
      </c>
      <c r="M179" s="75">
        <v>4.714800029135624</v>
      </c>
      <c r="N179" s="70">
        <v>4.573484961777325</v>
      </c>
      <c r="O179" s="79">
        <v>739.04260608862842</v>
      </c>
      <c r="P179" s="79">
        <v>771.21482078390795</v>
      </c>
      <c r="S179" s="79"/>
    </row>
    <row r="180" spans="1:19" s="3" customFormat="1" x14ac:dyDescent="0.25">
      <c r="A180" s="4" t="s">
        <v>83</v>
      </c>
      <c r="B180" s="75">
        <v>610.3578891226814</v>
      </c>
      <c r="C180" s="75">
        <v>1.2078008560130452E-2</v>
      </c>
      <c r="D180" s="75">
        <v>6.7403577440375839</v>
      </c>
      <c r="E180" s="75">
        <v>0.24943938124775705</v>
      </c>
      <c r="F180" s="75">
        <v>1.0420952748265</v>
      </c>
      <c r="G180" s="75">
        <v>0.17215471595459531</v>
      </c>
      <c r="H180" s="75">
        <v>10.203512401269057</v>
      </c>
      <c r="I180" s="75">
        <v>56.516381698685578</v>
      </c>
      <c r="J180" s="75">
        <v>115.95949481645238</v>
      </c>
      <c r="K180" s="75">
        <v>229.76632736526815</v>
      </c>
      <c r="L180" s="75">
        <v>11417.137124270488</v>
      </c>
      <c r="M180" s="75">
        <v>4.7186533686112631</v>
      </c>
      <c r="N180" s="70">
        <v>4.415306098339709</v>
      </c>
      <c r="O180" s="79">
        <v>735.79124525090924</v>
      </c>
      <c r="P180" s="79">
        <v>767.75381016335677</v>
      </c>
      <c r="S180" s="79"/>
    </row>
    <row r="181" spans="1:19" s="3" customFormat="1" x14ac:dyDescent="0.25">
      <c r="A181" s="4" t="s">
        <v>84</v>
      </c>
      <c r="B181" s="75">
        <v>449.09036517630472</v>
      </c>
      <c r="C181" s="75">
        <v>1.5400440063792353E-2</v>
      </c>
      <c r="D181" s="75">
        <v>4.0726063878784533</v>
      </c>
      <c r="E181" s="75">
        <v>0.11223555250088937</v>
      </c>
      <c r="F181" s="75">
        <v>0.63463871081641432</v>
      </c>
      <c r="G181" s="75">
        <v>5.5714697667086345E-2</v>
      </c>
      <c r="H181" s="75">
        <v>7.5843649011871976</v>
      </c>
      <c r="I181" s="75">
        <v>38.987238468062884</v>
      </c>
      <c r="J181" s="75">
        <v>85.226122490142288</v>
      </c>
      <c r="K181" s="75">
        <v>171.86482016000008</v>
      </c>
      <c r="L181" s="75">
        <v>10776.202018235539</v>
      </c>
      <c r="M181" s="75">
        <v>4.298101038927272</v>
      </c>
      <c r="N181" s="70">
        <v>3.2758363872741199</v>
      </c>
      <c r="O181" s="79">
        <v>709.03522511913536</v>
      </c>
      <c r="P181" s="79">
        <v>739.29936527177153</v>
      </c>
      <c r="S181" s="79"/>
    </row>
    <row r="182" spans="1:19" s="3" customFormat="1" x14ac:dyDescent="0.25">
      <c r="A182" s="4" t="s">
        <v>85</v>
      </c>
      <c r="B182" s="75">
        <v>703.09018809118152</v>
      </c>
      <c r="C182" s="75">
        <v>0.10744643267604274</v>
      </c>
      <c r="D182" s="75">
        <v>8.360527416645958</v>
      </c>
      <c r="E182" s="75">
        <v>0.41633615055988993</v>
      </c>
      <c r="F182" s="75">
        <v>1.4395436465602238</v>
      </c>
      <c r="G182" s="75">
        <v>0.19814153442033233</v>
      </c>
      <c r="H182" s="75">
        <v>12.779918005115251</v>
      </c>
      <c r="I182" s="75">
        <v>61.809642164791832</v>
      </c>
      <c r="J182" s="75">
        <v>123.50359343818963</v>
      </c>
      <c r="K182" s="75">
        <v>238.27041521868125</v>
      </c>
      <c r="L182" s="75">
        <v>12078.272311447012</v>
      </c>
      <c r="M182" s="75">
        <v>4.9291283463775919</v>
      </c>
      <c r="N182" s="70">
        <v>5.8599643487194566</v>
      </c>
      <c r="O182" s="79">
        <v>762.54606670166481</v>
      </c>
      <c r="P182" s="79">
        <v>796.25484070895186</v>
      </c>
      <c r="S182" s="79"/>
    </row>
    <row r="183" spans="1:19" s="3" customFormat="1" x14ac:dyDescent="0.25">
      <c r="A183" s="4" t="s">
        <v>86</v>
      </c>
      <c r="B183" s="75">
        <v>814.66010016155337</v>
      </c>
      <c r="C183" s="75">
        <v>1.1950473960447855E-2</v>
      </c>
      <c r="D183" s="75">
        <v>7.4866398781168835</v>
      </c>
      <c r="E183" s="75">
        <v>0.37733431879385465</v>
      </c>
      <c r="F183" s="75">
        <v>1.6925325923118655</v>
      </c>
      <c r="G183" s="75">
        <v>0.29632314966728268</v>
      </c>
      <c r="H183" s="75">
        <v>16.334946010287499</v>
      </c>
      <c r="I183" s="75">
        <v>72.117187885191598</v>
      </c>
      <c r="J183" s="75">
        <v>141.04709112284908</v>
      </c>
      <c r="K183" s="75">
        <v>265.89667615022921</v>
      </c>
      <c r="L183" s="75">
        <v>11081.95966117277</v>
      </c>
      <c r="M183" s="75">
        <v>4.7396535255255801</v>
      </c>
      <c r="N183" s="70">
        <v>4.6920297674739446</v>
      </c>
      <c r="O183" s="79">
        <v>741.41958960499881</v>
      </c>
      <c r="P183" s="79">
        <v>773.74552104922395</v>
      </c>
      <c r="S183" s="79"/>
    </row>
    <row r="184" spans="1:19" s="3" customFormat="1" x14ac:dyDescent="0.25">
      <c r="A184" s="4" t="s">
        <v>87</v>
      </c>
      <c r="B184" s="75">
        <v>647.37197766223028</v>
      </c>
      <c r="C184" s="75">
        <v>1.6585404031525711E-2</v>
      </c>
      <c r="D184" s="75">
        <v>7.1849945023701016</v>
      </c>
      <c r="E184" s="75">
        <v>0.25533263080431051</v>
      </c>
      <c r="F184" s="75">
        <v>1.2942755587223738</v>
      </c>
      <c r="G184" s="75">
        <v>0.1808337531839864</v>
      </c>
      <c r="H184" s="75">
        <v>12.827662539174872</v>
      </c>
      <c r="I184" s="75">
        <v>56.732282047581741</v>
      </c>
      <c r="J184" s="75">
        <v>115.45183884972394</v>
      </c>
      <c r="K184" s="75">
        <v>229.33927276258299</v>
      </c>
      <c r="L184" s="75">
        <v>12199.603312553143</v>
      </c>
      <c r="M184" s="75">
        <v>4.7690298415032322</v>
      </c>
      <c r="N184" s="70">
        <v>4.6869688377382168</v>
      </c>
      <c r="O184" s="79">
        <v>741.31911896073507</v>
      </c>
      <c r="P184" s="79">
        <v>773.63854543610046</v>
      </c>
      <c r="S184" s="79"/>
    </row>
    <row r="185" spans="1:19" s="3" customFormat="1" x14ac:dyDescent="0.25">
      <c r="A185" s="4" t="s">
        <v>88</v>
      </c>
      <c r="B185" s="75">
        <v>502.20721111136021</v>
      </c>
      <c r="C185" s="75">
        <v>1.1181919660111887E-2</v>
      </c>
      <c r="D185" s="75">
        <v>5.7072770904567891</v>
      </c>
      <c r="E185" s="75">
        <v>0.17855978980336026</v>
      </c>
      <c r="F185" s="75">
        <v>0.80909525670983351</v>
      </c>
      <c r="G185" s="75">
        <v>0.127643563798885</v>
      </c>
      <c r="H185" s="75">
        <v>9.5076219855359234</v>
      </c>
      <c r="I185" s="75">
        <v>43.379533657256836</v>
      </c>
      <c r="J185" s="75">
        <v>88.55492369886646</v>
      </c>
      <c r="K185" s="75">
        <v>178.21400396125961</v>
      </c>
      <c r="L185" s="75">
        <v>10472.615277071096</v>
      </c>
      <c r="M185" s="75">
        <v>4.4196032352411114</v>
      </c>
      <c r="N185" s="70">
        <v>3.958859344532105</v>
      </c>
      <c r="O185" s="79">
        <v>725.84290127125246</v>
      </c>
      <c r="P185" s="79">
        <v>757.16837963849457</v>
      </c>
      <c r="S185" s="79"/>
    </row>
    <row r="186" spans="1:19" s="3" customFormat="1" x14ac:dyDescent="0.25">
      <c r="A186" s="4" t="s">
        <v>89</v>
      </c>
      <c r="B186" s="75">
        <v>692.17779702578719</v>
      </c>
      <c r="C186" s="75">
        <v>1.6529380564329104E-2</v>
      </c>
      <c r="D186" s="75">
        <v>8.7312867498482252</v>
      </c>
      <c r="E186" s="75">
        <v>0.26369499568673094</v>
      </c>
      <c r="F186" s="75">
        <v>1.2746766468415358</v>
      </c>
      <c r="G186" s="75">
        <v>0.22028899128702772</v>
      </c>
      <c r="H186" s="75">
        <v>13.512869669679851</v>
      </c>
      <c r="I186" s="75">
        <v>62.559852758802343</v>
      </c>
      <c r="J186" s="75">
        <v>126.00222272883643</v>
      </c>
      <c r="K186" s="75">
        <v>245.61000213057096</v>
      </c>
      <c r="L186" s="75">
        <v>10417.83341455654</v>
      </c>
      <c r="M186" s="75">
        <v>4.3911161405817261</v>
      </c>
      <c r="N186" s="70">
        <v>4.4904266159091257</v>
      </c>
      <c r="O186" s="79">
        <v>737.34701080045602</v>
      </c>
      <c r="P186" s="79">
        <v>769.40980425062571</v>
      </c>
      <c r="S186" s="79"/>
    </row>
    <row r="187" spans="1:19" s="3" customFormat="1" x14ac:dyDescent="0.25">
      <c r="A187" s="4" t="s">
        <v>90</v>
      </c>
      <c r="B187" s="75">
        <v>523.04373003587773</v>
      </c>
      <c r="C187" s="75">
        <v>7.4170406314614384E-3</v>
      </c>
      <c r="D187" s="75">
        <v>7.6575864457026865</v>
      </c>
      <c r="E187" s="75">
        <v>0.20281083711073844</v>
      </c>
      <c r="F187" s="75">
        <v>1.0219135035510898</v>
      </c>
      <c r="G187" s="75">
        <v>0.18597009648569471</v>
      </c>
      <c r="H187" s="75">
        <v>10.737800214112424</v>
      </c>
      <c r="I187" s="75">
        <v>47.238260994946479</v>
      </c>
      <c r="J187" s="75">
        <v>95.322005642156768</v>
      </c>
      <c r="K187" s="75">
        <v>182.31023610192284</v>
      </c>
      <c r="L187" s="75">
        <v>10315.590555570901</v>
      </c>
      <c r="M187" s="75">
        <v>4.3202736562926836</v>
      </c>
      <c r="N187" s="70">
        <v>5.1435325638103304</v>
      </c>
      <c r="O187" s="79">
        <v>750.04644735746558</v>
      </c>
      <c r="P187" s="79">
        <v>782.93344336136374</v>
      </c>
      <c r="S187" s="81"/>
    </row>
    <row r="188" spans="1:19" s="3" customFormat="1" x14ac:dyDescent="0.25">
      <c r="A188" s="4" t="s">
        <v>91</v>
      </c>
      <c r="B188" s="75">
        <v>618.90943393180601</v>
      </c>
      <c r="C188" s="75">
        <v>2.8861646139953321E-3</v>
      </c>
      <c r="D188" s="75">
        <v>7.2508659889141196</v>
      </c>
      <c r="E188" s="75">
        <v>0.18007488506274738</v>
      </c>
      <c r="F188" s="75">
        <v>1.3563107536559311</v>
      </c>
      <c r="G188" s="75">
        <v>0.1801301667319184</v>
      </c>
      <c r="H188" s="75">
        <v>11.116620994323593</v>
      </c>
      <c r="I188" s="75">
        <v>55.459318850265014</v>
      </c>
      <c r="J188" s="75">
        <v>112.8657959313</v>
      </c>
      <c r="K188" s="75">
        <v>222.6996507787797</v>
      </c>
      <c r="L188" s="75">
        <v>11542.280294329637</v>
      </c>
      <c r="M188" s="75">
        <v>4.6323173920977432</v>
      </c>
      <c r="N188" s="70">
        <v>4.9671154601817431</v>
      </c>
      <c r="O188" s="79">
        <v>746.75210441475576</v>
      </c>
      <c r="P188" s="79">
        <v>779.42425855165402</v>
      </c>
    </row>
    <row r="189" spans="1:19" s="3" customFormat="1" x14ac:dyDescent="0.25">
      <c r="A189" s="4" t="s">
        <v>92</v>
      </c>
      <c r="B189" s="75">
        <v>632.24939598954256</v>
      </c>
      <c r="C189" s="75">
        <v>1.5180950930044306E-2</v>
      </c>
      <c r="D189" s="75">
        <v>6.6195683055032282</v>
      </c>
      <c r="E189" s="75">
        <v>0.24410866465853134</v>
      </c>
      <c r="F189" s="75">
        <v>1.1160435694916933</v>
      </c>
      <c r="G189" s="75">
        <v>0.12054811023952916</v>
      </c>
      <c r="H189" s="75">
        <v>12.164985834590409</v>
      </c>
      <c r="I189" s="75">
        <v>57.399059089307052</v>
      </c>
      <c r="J189" s="75">
        <v>112.67116031384916</v>
      </c>
      <c r="K189" s="75">
        <v>215.27875199577429</v>
      </c>
      <c r="L189" s="75">
        <v>12271.646938125738</v>
      </c>
      <c r="M189" s="75">
        <v>4.6696488247579415</v>
      </c>
      <c r="N189" s="70">
        <v>5.4389728302343094</v>
      </c>
      <c r="O189" s="79">
        <v>755.36273914812409</v>
      </c>
      <c r="P189" s="79">
        <v>788.5979716601862</v>
      </c>
      <c r="S189" s="83"/>
    </row>
    <row r="190" spans="1:19" s="3" customFormat="1" x14ac:dyDescent="0.25">
      <c r="A190" s="4" t="s">
        <v>93</v>
      </c>
      <c r="B190" s="75">
        <v>990.12747010901194</v>
      </c>
      <c r="C190" s="75">
        <v>1.3245637583459625E-2</v>
      </c>
      <c r="D190" s="75">
        <v>10.691427145543999</v>
      </c>
      <c r="E190" s="75">
        <v>0.28515695429299404</v>
      </c>
      <c r="F190" s="75">
        <v>1.7534087990079208</v>
      </c>
      <c r="G190" s="75">
        <v>0.26772947900273719</v>
      </c>
      <c r="H190" s="75">
        <v>17.443897267883351</v>
      </c>
      <c r="I190" s="75">
        <v>87.510623275339825</v>
      </c>
      <c r="J190" s="75">
        <v>188.41204106746164</v>
      </c>
      <c r="K190" s="75">
        <v>382.07169554295848</v>
      </c>
      <c r="L190" s="75">
        <v>11542.402524966354</v>
      </c>
      <c r="M190" s="75">
        <v>4.8422290223169346</v>
      </c>
      <c r="N190" s="70">
        <v>5.4362572338575417</v>
      </c>
      <c r="O190" s="79">
        <v>755.31495626718515</v>
      </c>
      <c r="P190" s="79">
        <v>788.54705039635473</v>
      </c>
    </row>
    <row r="191" spans="1:19" s="3" customFormat="1" x14ac:dyDescent="0.25">
      <c r="A191" s="4" t="s">
        <v>94</v>
      </c>
      <c r="B191" s="75">
        <v>693.96653127156856</v>
      </c>
      <c r="C191" s="75">
        <v>8.483767163160176E-3</v>
      </c>
      <c r="D191" s="75">
        <v>6.7592932005970567</v>
      </c>
      <c r="E191" s="75">
        <v>0.23971438253977098</v>
      </c>
      <c r="F191" s="75">
        <v>1.4080661718702245</v>
      </c>
      <c r="G191" s="75">
        <v>0.17552650451751753</v>
      </c>
      <c r="H191" s="75">
        <v>12.224870303435736</v>
      </c>
      <c r="I191" s="75">
        <v>63.271583735486665</v>
      </c>
      <c r="J191" s="75">
        <v>129.07382816750129</v>
      </c>
      <c r="K191" s="75">
        <v>251.88201949117976</v>
      </c>
      <c r="L191" s="75">
        <v>10903.090688708297</v>
      </c>
      <c r="M191" s="75">
        <v>4.5809196848653482</v>
      </c>
      <c r="N191" s="70">
        <v>3.7642909122772386</v>
      </c>
      <c r="O191" s="79">
        <v>721.31430354598876</v>
      </c>
      <c r="P191" s="79">
        <v>752.35196295322999</v>
      </c>
    </row>
    <row r="192" spans="1:19" s="3" customFormat="1" x14ac:dyDescent="0.25">
      <c r="A192" s="4" t="s">
        <v>95</v>
      </c>
      <c r="B192" s="75">
        <v>709.97956230251918</v>
      </c>
      <c r="C192" s="75">
        <v>4.8628214449436949E-2</v>
      </c>
      <c r="D192" s="75">
        <v>7.4541925569760901</v>
      </c>
      <c r="E192" s="75">
        <v>0.30611265912311642</v>
      </c>
      <c r="F192" s="75">
        <v>1.1793598225567563</v>
      </c>
      <c r="G192" s="75">
        <v>0.2261372485570633</v>
      </c>
      <c r="H192" s="75">
        <v>13.547331239392822</v>
      </c>
      <c r="I192" s="75">
        <v>62.549359119459247</v>
      </c>
      <c r="J192" s="75">
        <v>124.74098329641001</v>
      </c>
      <c r="K192" s="75">
        <v>246.71147593086872</v>
      </c>
      <c r="L192" s="75">
        <v>11811.592417954505</v>
      </c>
      <c r="M192" s="75">
        <v>4.787640923235573</v>
      </c>
      <c r="N192" s="70">
        <v>4.7144845859649296</v>
      </c>
      <c r="O192" s="79">
        <v>741.86430311703634</v>
      </c>
      <c r="P192" s="79">
        <v>774.21903563374872</v>
      </c>
    </row>
    <row r="193" spans="1:16" s="3" customFormat="1" x14ac:dyDescent="0.25">
      <c r="A193" s="4" t="s">
        <v>96</v>
      </c>
      <c r="B193" s="75">
        <v>501.87970244199863</v>
      </c>
      <c r="C193" s="75">
        <v>5.7891306481610569E-3</v>
      </c>
      <c r="D193" s="75">
        <v>6.4612349244360949</v>
      </c>
      <c r="E193" s="75">
        <v>0.15900602025275831</v>
      </c>
      <c r="F193" s="75">
        <v>0.79291054823664819</v>
      </c>
      <c r="G193" s="75">
        <v>8.9129218006364183E-2</v>
      </c>
      <c r="H193" s="75">
        <v>9.1708271119481317</v>
      </c>
      <c r="I193" s="75">
        <v>44.124344246643766</v>
      </c>
      <c r="J193" s="75">
        <v>92.788381893340798</v>
      </c>
      <c r="K193" s="75">
        <v>182.40954332780527</v>
      </c>
      <c r="L193" s="75">
        <v>12074.299353390534</v>
      </c>
      <c r="M193" s="75">
        <v>4.7275891535413281</v>
      </c>
      <c r="N193" s="70">
        <v>4.369683588910001</v>
      </c>
      <c r="O193" s="79">
        <v>734.83579963262127</v>
      </c>
      <c r="P193" s="79">
        <v>766.73689118946413</v>
      </c>
    </row>
    <row r="194" spans="1:16" s="3" customFormat="1" ht="7.5" customHeight="1" x14ac:dyDescent="0.25">
      <c r="A194" s="4"/>
      <c r="B194" s="75"/>
      <c r="C194" s="75"/>
      <c r="D194" s="75"/>
      <c r="E194" s="75"/>
      <c r="F194" s="75"/>
      <c r="G194" s="75"/>
      <c r="H194" s="75"/>
      <c r="I194" s="75"/>
      <c r="J194" s="75"/>
      <c r="K194" s="75"/>
      <c r="L194" s="75"/>
      <c r="M194" s="75"/>
      <c r="N194" s="70"/>
      <c r="O194" s="79"/>
      <c r="P194" s="79"/>
    </row>
    <row r="195" spans="1:16" s="3" customFormat="1" x14ac:dyDescent="0.25">
      <c r="A195" s="4"/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9" t="s">
        <v>249</v>
      </c>
      <c r="O195" s="79">
        <f>AVERAGE(O174:O193)</f>
        <v>737.46247638178193</v>
      </c>
      <c r="P195" s="79">
        <f>AVERAGE(P174:P193)</f>
        <v>769.53938191008478</v>
      </c>
    </row>
    <row r="196" spans="1:16" s="3" customFormat="1" ht="7.5" customHeight="1" x14ac:dyDescent="0.25">
      <c r="A196" s="4"/>
      <c r="B196" s="75"/>
      <c r="C196" s="75"/>
      <c r="D196" s="75"/>
      <c r="E196" s="75"/>
      <c r="F196" s="75"/>
      <c r="G196" s="75"/>
      <c r="H196" s="75"/>
      <c r="I196" s="75"/>
      <c r="J196" s="75"/>
      <c r="K196" s="75"/>
      <c r="L196" s="75"/>
      <c r="M196" s="75"/>
      <c r="N196" s="70"/>
    </row>
    <row r="197" spans="1:16" s="3" customFormat="1" x14ac:dyDescent="0.25">
      <c r="A197" s="92" t="s">
        <v>262</v>
      </c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</row>
    <row r="198" spans="1:16" s="3" customFormat="1" x14ac:dyDescent="0.25">
      <c r="A198" s="4" t="s">
        <v>131</v>
      </c>
      <c r="B198" s="75">
        <v>591.74692754647151</v>
      </c>
      <c r="C198" s="75">
        <v>3.0764374205646504E-2</v>
      </c>
      <c r="D198" s="75">
        <v>3.9917072680814734</v>
      </c>
      <c r="E198" s="75">
        <v>0.28238502295851031</v>
      </c>
      <c r="F198" s="75">
        <v>1.1417142837283694</v>
      </c>
      <c r="G198" s="75">
        <v>8.7675831918889821E-2</v>
      </c>
      <c r="H198" s="75">
        <v>11.291003562347381</v>
      </c>
      <c r="I198" s="75">
        <v>54.013728028331258</v>
      </c>
      <c r="J198" s="75">
        <v>111.08902184274986</v>
      </c>
      <c r="K198" s="75">
        <v>219.90974085480349</v>
      </c>
      <c r="L198" s="75">
        <v>9305.3354276602786</v>
      </c>
      <c r="M198" s="75">
        <v>4.1575889739544873</v>
      </c>
      <c r="N198" s="70">
        <v>3.3149622803198833</v>
      </c>
      <c r="O198" s="79">
        <v>710.07231625400254</v>
      </c>
      <c r="P198" s="79">
        <v>740.40139891640649</v>
      </c>
    </row>
    <row r="199" spans="1:16" s="3" customFormat="1" x14ac:dyDescent="0.25">
      <c r="A199" s="4" t="s">
        <v>132</v>
      </c>
      <c r="B199" s="75">
        <v>505.84497793230719</v>
      </c>
      <c r="C199" s="75">
        <v>8.3469957877510464E-2</v>
      </c>
      <c r="D199" s="75">
        <v>3.7290528168666093</v>
      </c>
      <c r="E199" s="75">
        <v>0.2544528111494182</v>
      </c>
      <c r="F199" s="75">
        <v>0.87088133036061111</v>
      </c>
      <c r="G199" s="75">
        <v>6.8501595208869448E-2</v>
      </c>
      <c r="H199" s="75">
        <v>8.9245609185545227</v>
      </c>
      <c r="I199" s="75">
        <v>44.810217043990342</v>
      </c>
      <c r="J199" s="75">
        <v>96.576902415101742</v>
      </c>
      <c r="K199" s="75">
        <v>194.50077397045635</v>
      </c>
      <c r="L199" s="75">
        <v>9049.4356445975736</v>
      </c>
      <c r="M199" s="75">
        <v>4.1470044326371402</v>
      </c>
      <c r="N199" s="70">
        <v>3.1919363966398149</v>
      </c>
      <c r="O199" s="79">
        <v>706.77652442832311</v>
      </c>
      <c r="P199" s="79">
        <v>736.89947326402728</v>
      </c>
    </row>
    <row r="200" spans="1:16" s="3" customFormat="1" x14ac:dyDescent="0.25">
      <c r="A200" s="4" t="s">
        <v>133</v>
      </c>
      <c r="B200" s="75">
        <v>701.40993998832323</v>
      </c>
      <c r="C200" s="75">
        <v>6.1347488506698862E-2</v>
      </c>
      <c r="D200" s="75">
        <v>3.7325487599655447</v>
      </c>
      <c r="E200" s="75">
        <v>0.27248694918807032</v>
      </c>
      <c r="F200" s="75">
        <v>1.1220390960302538</v>
      </c>
      <c r="G200" s="75">
        <v>0.1227937238355833</v>
      </c>
      <c r="H200" s="75">
        <v>12.267754425788381</v>
      </c>
      <c r="I200" s="75">
        <v>63.511972545962543</v>
      </c>
      <c r="J200" s="75">
        <v>133.3197679576119</v>
      </c>
      <c r="K200" s="75">
        <v>262.17789990085407</v>
      </c>
      <c r="L200" s="75">
        <v>9548.5827225624671</v>
      </c>
      <c r="M200" s="75">
        <v>4.1471227857828925</v>
      </c>
      <c r="N200" s="70">
        <v>2.8488257328738991</v>
      </c>
      <c r="O200" s="79">
        <v>696.99782652997567</v>
      </c>
      <c r="P200" s="79">
        <v>726.51343258221868</v>
      </c>
    </row>
    <row r="201" spans="1:16" s="3" customFormat="1" x14ac:dyDescent="0.25">
      <c r="A201" s="4" t="s">
        <v>134</v>
      </c>
      <c r="B201" s="75">
        <v>564.98684091824089</v>
      </c>
      <c r="C201" s="75">
        <v>0.14975065877723961</v>
      </c>
      <c r="D201" s="75">
        <v>4.1579525868189604</v>
      </c>
      <c r="E201" s="75">
        <v>0.27292727582837867</v>
      </c>
      <c r="F201" s="75">
        <v>1.080133020310726</v>
      </c>
      <c r="G201" s="75">
        <v>5.6894609354909163E-2</v>
      </c>
      <c r="H201" s="75">
        <v>10.788968799973684</v>
      </c>
      <c r="I201" s="75">
        <v>50.894017790011979</v>
      </c>
      <c r="J201" s="75">
        <v>108.3905362742703</v>
      </c>
      <c r="K201" s="75">
        <v>216.50525475949232</v>
      </c>
      <c r="L201" s="75">
        <v>10085.509594171945</v>
      </c>
      <c r="M201" s="75">
        <v>4.1729416882200967</v>
      </c>
      <c r="N201" s="70">
        <v>3.6513120687693243</v>
      </c>
      <c r="O201" s="79">
        <v>718.59588869729862</v>
      </c>
      <c r="P201" s="79">
        <v>749.46143460658118</v>
      </c>
    </row>
    <row r="202" spans="1:16" s="3" customFormat="1" x14ac:dyDescent="0.25">
      <c r="A202" s="4" t="s">
        <v>135</v>
      </c>
      <c r="B202" s="75">
        <v>813.91998282134102</v>
      </c>
      <c r="C202" s="75">
        <v>3.0114330887559521E-2</v>
      </c>
      <c r="D202" s="75">
        <v>3.5496219459659462</v>
      </c>
      <c r="E202" s="75">
        <v>0.53414806019422578</v>
      </c>
      <c r="F202" s="75">
        <v>1.8680505889406798</v>
      </c>
      <c r="G202" s="75">
        <v>0.14924965266045553</v>
      </c>
      <c r="H202" s="75">
        <v>16.805950588671394</v>
      </c>
      <c r="I202" s="75">
        <v>75.343732499839859</v>
      </c>
      <c r="J202" s="75">
        <v>146.87561660585331</v>
      </c>
      <c r="K202" s="75">
        <v>281.92252333327957</v>
      </c>
      <c r="L202" s="75">
        <v>9661.0135219234871</v>
      </c>
      <c r="M202" s="75">
        <v>4.20704136796612</v>
      </c>
      <c r="N202" s="70">
        <v>2.8955567472095054</v>
      </c>
      <c r="O202" s="79">
        <v>698.38492287939982</v>
      </c>
      <c r="P202" s="79">
        <v>727.98629192615363</v>
      </c>
    </row>
    <row r="203" spans="1:16" s="3" customFormat="1" x14ac:dyDescent="0.25">
      <c r="A203" s="4" t="s">
        <v>136</v>
      </c>
      <c r="B203" s="75">
        <v>582.55348101496315</v>
      </c>
      <c r="C203" s="75">
        <v>2.4785343713614096E-3</v>
      </c>
      <c r="D203" s="75">
        <v>3.408035648971266</v>
      </c>
      <c r="E203" s="75">
        <v>0.19935859940747064</v>
      </c>
      <c r="F203" s="75">
        <v>0.92472104476271133</v>
      </c>
      <c r="G203" s="75">
        <v>6.0883707208186644E-2</v>
      </c>
      <c r="H203" s="75">
        <v>10.530867785686608</v>
      </c>
      <c r="I203" s="75">
        <v>51.456274031972832</v>
      </c>
      <c r="J203" s="75">
        <v>111.40666626614633</v>
      </c>
      <c r="K203" s="75">
        <v>222.57257056739169</v>
      </c>
      <c r="L203" s="75">
        <v>9703.6203583753486</v>
      </c>
      <c r="M203" s="75">
        <v>4.1155403978606611</v>
      </c>
      <c r="N203" s="70">
        <v>2.9196157886072895</v>
      </c>
      <c r="O203" s="79">
        <v>699.09187488971406</v>
      </c>
      <c r="P203" s="79">
        <v>728.7370034955195</v>
      </c>
    </row>
    <row r="204" spans="1:16" s="3" customFormat="1" x14ac:dyDescent="0.25">
      <c r="A204" s="4" t="s">
        <v>137</v>
      </c>
      <c r="B204" s="75">
        <v>686.1752590926119</v>
      </c>
      <c r="C204" s="75">
        <v>0.67188710530354256</v>
      </c>
      <c r="D204" s="75">
        <v>7.7273004575540032</v>
      </c>
      <c r="E204" s="75">
        <v>1.6569153485125896</v>
      </c>
      <c r="F204" s="75">
        <v>2.2937044159933251</v>
      </c>
      <c r="G204" s="75">
        <v>0.82335921014831392</v>
      </c>
      <c r="H204" s="75">
        <v>13.874852200973542</v>
      </c>
      <c r="I204" s="75">
        <v>65.611264187834735</v>
      </c>
      <c r="J204" s="75">
        <v>128.50179244972369</v>
      </c>
      <c r="K204" s="75">
        <v>248.30766898477484</v>
      </c>
      <c r="L204" s="75">
        <v>10085.209009638325</v>
      </c>
      <c r="M204" s="75">
        <v>5.1034836535278023</v>
      </c>
      <c r="N204" s="70">
        <v>18.562219927649206</v>
      </c>
      <c r="O204" s="79">
        <v>887.96244454246994</v>
      </c>
      <c r="P204" s="79">
        <v>930.49838018533387</v>
      </c>
    </row>
    <row r="205" spans="1:16" s="3" customFormat="1" x14ac:dyDescent="0.25">
      <c r="A205" s="4" t="s">
        <v>138</v>
      </c>
      <c r="B205" s="75">
        <v>588.66451900994309</v>
      </c>
      <c r="C205" s="75">
        <v>7.7609937888374779E-3</v>
      </c>
      <c r="D205" s="75">
        <v>3.3533458817015629</v>
      </c>
      <c r="E205" s="75">
        <v>0.20951910859849812</v>
      </c>
      <c r="F205" s="75">
        <v>0.91506669271121932</v>
      </c>
      <c r="G205" s="75">
        <v>5.7246253362647374E-2</v>
      </c>
      <c r="H205" s="75">
        <v>9.9497458774954293</v>
      </c>
      <c r="I205" s="75">
        <v>52.60490435501594</v>
      </c>
      <c r="J205" s="75">
        <v>111.57496262172262</v>
      </c>
      <c r="K205" s="75">
        <v>227.1393657001687</v>
      </c>
      <c r="L205" s="75">
        <v>9921.1280178050383</v>
      </c>
      <c r="M205" s="75">
        <v>4.1167822039822273</v>
      </c>
      <c r="N205" s="70">
        <v>2.9555014306508847</v>
      </c>
      <c r="O205" s="79">
        <v>700.1374714944252</v>
      </c>
      <c r="P205" s="79">
        <v>729.84738243849392</v>
      </c>
    </row>
    <row r="206" spans="1:16" s="3" customFormat="1" x14ac:dyDescent="0.25">
      <c r="A206" s="4" t="s">
        <v>139</v>
      </c>
      <c r="B206" s="75">
        <v>795.47324047332984</v>
      </c>
      <c r="C206" s="75">
        <v>7.3360636368542086E-3</v>
      </c>
      <c r="D206" s="75">
        <v>5.3607190511286875</v>
      </c>
      <c r="E206" s="75">
        <v>0.43081713683609091</v>
      </c>
      <c r="F206" s="75">
        <v>1.6258920979281819</v>
      </c>
      <c r="G206" s="75">
        <v>0.13914864107409214</v>
      </c>
      <c r="H206" s="75">
        <v>15.702176250759742</v>
      </c>
      <c r="I206" s="75">
        <v>72.79221591489096</v>
      </c>
      <c r="J206" s="75">
        <v>153.57405495014885</v>
      </c>
      <c r="K206" s="75">
        <v>300.64898740692229</v>
      </c>
      <c r="L206" s="75">
        <v>9376.2765882388176</v>
      </c>
      <c r="M206" s="75">
        <v>4.1625458246487455</v>
      </c>
      <c r="N206" s="70">
        <v>3.5181156307076997</v>
      </c>
      <c r="O206" s="79">
        <v>715.30089134642594</v>
      </c>
      <c r="P206" s="79">
        <v>745.9584793577344</v>
      </c>
    </row>
    <row r="207" spans="1:16" s="3" customFormat="1" x14ac:dyDescent="0.25">
      <c r="A207" s="4" t="s">
        <v>140</v>
      </c>
      <c r="B207" s="75">
        <v>600.85409660799723</v>
      </c>
      <c r="C207" s="75">
        <v>1.2835738423781167E-2</v>
      </c>
      <c r="D207" s="75">
        <v>3.8779904184918377</v>
      </c>
      <c r="E207" s="75">
        <v>0.22519128609443137</v>
      </c>
      <c r="F207" s="75">
        <v>1.1020660533525672</v>
      </c>
      <c r="G207" s="75">
        <v>6.6903138462775194E-2</v>
      </c>
      <c r="H207" s="75">
        <v>11.197254861545693</v>
      </c>
      <c r="I207" s="75">
        <v>54.588659661155958</v>
      </c>
      <c r="J207" s="75">
        <v>112.32641576011292</v>
      </c>
      <c r="K207" s="75">
        <v>222.82094886081245</v>
      </c>
      <c r="L207" s="75">
        <v>10410.084622405846</v>
      </c>
      <c r="M207" s="75">
        <v>4.1749505807090141</v>
      </c>
      <c r="N207" s="70">
        <v>3.4792083071583462</v>
      </c>
      <c r="O207" s="79">
        <v>714.31908995478216</v>
      </c>
      <c r="P207" s="79">
        <v>744.91485342699343</v>
      </c>
    </row>
    <row r="208" spans="1:16" s="3" customFormat="1" x14ac:dyDescent="0.25">
      <c r="A208" s="4" t="s">
        <v>141</v>
      </c>
      <c r="B208" s="75">
        <v>639.84413175204156</v>
      </c>
      <c r="C208" s="75">
        <v>1.0607466547371547E-2</v>
      </c>
      <c r="D208" s="75">
        <v>4.8954283857514609</v>
      </c>
      <c r="E208" s="75">
        <v>0.17902719785708859</v>
      </c>
      <c r="F208" s="75">
        <v>0.90830917234211273</v>
      </c>
      <c r="G208" s="75">
        <v>7.5867343652775643E-2</v>
      </c>
      <c r="H208" s="75">
        <v>10.373913217585475</v>
      </c>
      <c r="I208" s="75">
        <v>55.640876356571198</v>
      </c>
      <c r="J208" s="75">
        <v>125.66054499372285</v>
      </c>
      <c r="K208" s="75">
        <v>269.39627012016467</v>
      </c>
      <c r="L208" s="75">
        <v>10099.306112278069</v>
      </c>
      <c r="M208" s="75">
        <v>4.1446184956160117</v>
      </c>
      <c r="N208" s="70">
        <v>2.0982486644314706</v>
      </c>
      <c r="O208" s="79">
        <v>671.64505451899822</v>
      </c>
      <c r="P208" s="79">
        <v>699.61568349981735</v>
      </c>
    </row>
    <row r="209" spans="1:16" s="3" customFormat="1" x14ac:dyDescent="0.25">
      <c r="A209" s="4" t="s">
        <v>142</v>
      </c>
      <c r="B209" s="75">
        <v>568.01614951800241</v>
      </c>
      <c r="C209" s="75">
        <v>4.0892371864552149E-3</v>
      </c>
      <c r="D209" s="75">
        <v>3.6611159142457961</v>
      </c>
      <c r="E209" s="75">
        <v>0.16262679344518452</v>
      </c>
      <c r="F209" s="75">
        <v>0.93123408430617038</v>
      </c>
      <c r="G209" s="75">
        <v>6.0511745695703875E-2</v>
      </c>
      <c r="H209" s="75">
        <v>10.088693519249361</v>
      </c>
      <c r="I209" s="75">
        <v>50.616094260215277</v>
      </c>
      <c r="J209" s="75">
        <v>108.4369328285071</v>
      </c>
      <c r="K209" s="75">
        <v>220.200703361081</v>
      </c>
      <c r="L209" s="75">
        <v>9777.1103543674053</v>
      </c>
      <c r="M209" s="75">
        <v>4.0675029872886634</v>
      </c>
      <c r="N209" s="70">
        <v>2.9281930106189153</v>
      </c>
      <c r="O209" s="79">
        <v>699.34274768017553</v>
      </c>
      <c r="P209" s="79">
        <v>729.00341304339338</v>
      </c>
    </row>
    <row r="210" spans="1:16" s="3" customFormat="1" x14ac:dyDescent="0.25">
      <c r="A210" s="4" t="s">
        <v>143</v>
      </c>
      <c r="B210" s="75">
        <v>738.02799825608281</v>
      </c>
      <c r="C210" s="75">
        <v>3.9628931529310484E-3</v>
      </c>
      <c r="D210" s="75">
        <v>4.6896260946486414</v>
      </c>
      <c r="E210" s="75">
        <v>0.2572832154426461</v>
      </c>
      <c r="F210" s="75">
        <v>1.2253836896958712</v>
      </c>
      <c r="G210" s="75">
        <v>8.6139887454622088E-2</v>
      </c>
      <c r="H210" s="75">
        <v>12.826427972194761</v>
      </c>
      <c r="I210" s="75">
        <v>66.519402942130142</v>
      </c>
      <c r="J210" s="75">
        <v>140.55951318696702</v>
      </c>
      <c r="K210" s="75">
        <v>283.74963103648145</v>
      </c>
      <c r="L210" s="75">
        <v>10238.744573800648</v>
      </c>
      <c r="M210" s="75">
        <v>4.1502487201780651</v>
      </c>
      <c r="N210" s="70">
        <v>1.8431414023070889</v>
      </c>
      <c r="O210" s="79">
        <v>661.29348922314739</v>
      </c>
      <c r="P210" s="79">
        <v>688.64558920719264</v>
      </c>
    </row>
    <row r="211" spans="1:16" s="3" customFormat="1" x14ac:dyDescent="0.25">
      <c r="A211" s="4" t="s">
        <v>144</v>
      </c>
      <c r="B211" s="75">
        <v>513.11030227513277</v>
      </c>
      <c r="C211" s="75">
        <v>2.0957234043242245E-2</v>
      </c>
      <c r="D211" s="75">
        <v>2.8206535353411324</v>
      </c>
      <c r="E211" s="75">
        <v>0.1541981705848619</v>
      </c>
      <c r="F211" s="75">
        <v>0.74355252413913542</v>
      </c>
      <c r="G211" s="75">
        <v>6.6695417932209691E-2</v>
      </c>
      <c r="H211" s="75">
        <v>7.5963304728400018</v>
      </c>
      <c r="I211" s="75">
        <v>43.449539812767462</v>
      </c>
      <c r="J211" s="75">
        <v>96.988095715490189</v>
      </c>
      <c r="K211" s="75">
        <v>200.17304926238634</v>
      </c>
      <c r="L211" s="75">
        <v>10140.04491942073</v>
      </c>
      <c r="M211" s="75">
        <v>4.1771815505248</v>
      </c>
      <c r="N211" s="70">
        <v>2.5238003563032856</v>
      </c>
      <c r="O211" s="79">
        <v>686.79353257905677</v>
      </c>
      <c r="P211" s="79">
        <v>715.68215438609309</v>
      </c>
    </row>
    <row r="212" spans="1:16" s="3" customFormat="1" x14ac:dyDescent="0.25">
      <c r="A212" s="4" t="s">
        <v>145</v>
      </c>
      <c r="B212" s="75">
        <v>645.57801487088329</v>
      </c>
      <c r="C212" s="75">
        <v>9.6980692211907957E-2</v>
      </c>
      <c r="D212" s="75">
        <v>5.891078991600069</v>
      </c>
      <c r="E212" s="75">
        <v>0.41280614471200605</v>
      </c>
      <c r="F212" s="75">
        <v>1.0745064869234875</v>
      </c>
      <c r="G212" s="75">
        <v>0.16415391571795271</v>
      </c>
      <c r="H212" s="75">
        <v>11.328845737083471</v>
      </c>
      <c r="I212" s="75">
        <v>57.852935961901736</v>
      </c>
      <c r="J212" s="75">
        <v>122.26313083452719</v>
      </c>
      <c r="K212" s="75">
        <v>252.82626521066902</v>
      </c>
      <c r="L212" s="75">
        <v>10204.925962218535</v>
      </c>
      <c r="M212" s="75">
        <v>4.150157079960354</v>
      </c>
      <c r="N212" s="70">
        <v>2.4086359669135358</v>
      </c>
      <c r="O212" s="79">
        <v>682.91643727232167</v>
      </c>
      <c r="P212" s="79">
        <v>711.568655074964</v>
      </c>
    </row>
    <row r="213" spans="1:16" s="3" customFormat="1" ht="7.5" customHeight="1" x14ac:dyDescent="0.25">
      <c r="A213" s="4"/>
      <c r="B213" s="75"/>
      <c r="C213" s="75"/>
      <c r="D213" s="75"/>
      <c r="E213" s="75"/>
      <c r="F213" s="75"/>
      <c r="G213" s="75"/>
      <c r="H213" s="75"/>
      <c r="I213" s="75"/>
      <c r="J213" s="75"/>
      <c r="K213" s="75"/>
      <c r="L213" s="75"/>
      <c r="M213" s="75"/>
      <c r="N213" s="70"/>
      <c r="O213" s="79"/>
      <c r="P213" s="79"/>
    </row>
    <row r="214" spans="1:16" s="3" customFormat="1" x14ac:dyDescent="0.25">
      <c r="A214" s="4"/>
      <c r="B214" s="75"/>
      <c r="C214" s="75"/>
      <c r="D214" s="75"/>
      <c r="E214" s="75"/>
      <c r="F214" s="75"/>
      <c r="G214" s="75"/>
      <c r="H214" s="75"/>
      <c r="I214" s="75"/>
      <c r="J214" s="75"/>
      <c r="K214" s="75"/>
      <c r="L214" s="75"/>
      <c r="M214" s="75"/>
      <c r="N214" s="9" t="s">
        <v>249</v>
      </c>
      <c r="O214" s="79">
        <f>AVERAGE(O198:O212)</f>
        <v>709.97536748603454</v>
      </c>
      <c r="P214" s="79">
        <f>AVERAGE(P198:P212)</f>
        <v>740.38224169406146</v>
      </c>
    </row>
    <row r="215" spans="1:16" s="3" customFormat="1" ht="7.5" customHeight="1" x14ac:dyDescent="0.25">
      <c r="A215" s="4"/>
      <c r="B215" s="75"/>
      <c r="C215" s="75"/>
      <c r="D215" s="75"/>
      <c r="E215" s="75"/>
      <c r="F215" s="75"/>
      <c r="G215" s="75"/>
      <c r="H215" s="75"/>
      <c r="I215" s="75"/>
      <c r="J215" s="75"/>
      <c r="K215" s="75"/>
      <c r="L215" s="75"/>
      <c r="M215" s="75"/>
      <c r="N215" s="70"/>
    </row>
    <row r="216" spans="1:16" s="3" customFormat="1" x14ac:dyDescent="0.25">
      <c r="A216" s="92" t="s">
        <v>263</v>
      </c>
      <c r="B216" s="92"/>
      <c r="C216" s="92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</row>
    <row r="217" spans="1:16" s="3" customFormat="1" x14ac:dyDescent="0.25">
      <c r="A217" s="4" t="s">
        <v>54</v>
      </c>
      <c r="B217" s="75">
        <v>271.56916895848531</v>
      </c>
      <c r="C217" s="75">
        <v>0.12533223188503792</v>
      </c>
      <c r="D217" s="75">
        <v>1.8872859662920007</v>
      </c>
      <c r="E217" s="75">
        <v>1.1429957752415132</v>
      </c>
      <c r="F217" s="75">
        <v>2.6430229320809921</v>
      </c>
      <c r="G217" s="75">
        <v>1.3540242583254503</v>
      </c>
      <c r="H217" s="75">
        <v>19.637858091481846</v>
      </c>
      <c r="I217" s="75">
        <v>37.581535373536873</v>
      </c>
      <c r="J217" s="75">
        <v>36.339185515298446</v>
      </c>
      <c r="K217" s="75">
        <v>46.517626340711985</v>
      </c>
      <c r="L217" s="75">
        <v>10176.312153819727</v>
      </c>
      <c r="M217" s="75">
        <v>2.1384959396445078</v>
      </c>
      <c r="N217" s="70">
        <v>2.421932137370904</v>
      </c>
      <c r="O217" s="79">
        <v>683.37179133790062</v>
      </c>
      <c r="P217" s="79">
        <v>712.05172229832749</v>
      </c>
    </row>
    <row r="218" spans="1:16" s="3" customFormat="1" x14ac:dyDescent="0.25">
      <c r="A218" s="4" t="s">
        <v>55</v>
      </c>
      <c r="B218" s="75">
        <v>689.05249643147579</v>
      </c>
      <c r="C218" s="75">
        <v>1.9172323852469059E-2</v>
      </c>
      <c r="D218" s="75">
        <v>4.8868957260075794</v>
      </c>
      <c r="E218" s="75">
        <v>0.50178430790978867</v>
      </c>
      <c r="F218" s="75">
        <v>1.6004502676161514</v>
      </c>
      <c r="G218" s="75">
        <v>0.10599665252273348</v>
      </c>
      <c r="H218" s="75">
        <v>16.539117113811354</v>
      </c>
      <c r="I218" s="75">
        <v>63.2394031202438</v>
      </c>
      <c r="J218" s="75">
        <v>129.50666958615636</v>
      </c>
      <c r="K218" s="75">
        <v>244.90726631371973</v>
      </c>
      <c r="L218" s="75">
        <v>10479.702327641342</v>
      </c>
      <c r="M218" s="75">
        <v>0.69567588033455496</v>
      </c>
      <c r="N218" s="70">
        <v>3.2329980000583647</v>
      </c>
      <c r="O218" s="79">
        <v>707.88798134257036</v>
      </c>
      <c r="P218" s="79">
        <v>738.08036480408055</v>
      </c>
    </row>
    <row r="219" spans="1:16" s="3" customFormat="1" x14ac:dyDescent="0.25">
      <c r="A219" s="4" t="s">
        <v>56</v>
      </c>
      <c r="B219" s="75">
        <v>326.98396239001158</v>
      </c>
      <c r="C219" s="75">
        <v>8.6314686804283888E-3</v>
      </c>
      <c r="D219" s="75">
        <v>3.3718102804537282</v>
      </c>
      <c r="E219" s="75">
        <v>0.96579923520444566</v>
      </c>
      <c r="F219" s="75">
        <v>2.7684066058232997</v>
      </c>
      <c r="G219" s="75">
        <v>1.1477257244815018</v>
      </c>
      <c r="H219" s="75">
        <v>24.38570111056676</v>
      </c>
      <c r="I219" s="75">
        <v>45.017957430563349</v>
      </c>
      <c r="J219" s="75">
        <v>40.070757382298915</v>
      </c>
      <c r="K219" s="75">
        <v>46.188888189534808</v>
      </c>
      <c r="L219" s="75">
        <v>9224.3143325038236</v>
      </c>
      <c r="M219" s="75">
        <v>0.19715705418483981</v>
      </c>
      <c r="N219" s="70">
        <v>5.1573290638372322</v>
      </c>
      <c r="O219" s="79">
        <v>750.30017460132126</v>
      </c>
      <c r="P219" s="79">
        <v>783.20374765933389</v>
      </c>
    </row>
    <row r="220" spans="1:16" s="3" customFormat="1" x14ac:dyDescent="0.25">
      <c r="A220" s="4" t="s">
        <v>57</v>
      </c>
      <c r="B220" s="75">
        <v>581.05565314244893</v>
      </c>
      <c r="C220" s="75">
        <v>1.0019731636769474E-2</v>
      </c>
      <c r="D220" s="75">
        <v>3.9521825537498239</v>
      </c>
      <c r="E220" s="75">
        <v>0.35483817444107751</v>
      </c>
      <c r="F220" s="75">
        <v>1.2747163427096591</v>
      </c>
      <c r="G220" s="75">
        <v>9.1571093395819966E-2</v>
      </c>
      <c r="H220" s="75">
        <v>13.133603661322422</v>
      </c>
      <c r="I220" s="75">
        <v>54.801037005444321</v>
      </c>
      <c r="J220" s="75">
        <v>111.62780917402215</v>
      </c>
      <c r="K220" s="75">
        <v>219.93056691549793</v>
      </c>
      <c r="L220" s="75">
        <v>10608.303939086794</v>
      </c>
      <c r="M220" s="75">
        <v>0.87268104917620115</v>
      </c>
      <c r="N220" s="70">
        <v>3.0854937304429293</v>
      </c>
      <c r="O220" s="79">
        <v>703.8395590776878</v>
      </c>
      <c r="P220" s="79">
        <v>733.77942700882272</v>
      </c>
    </row>
    <row r="221" spans="1:16" s="3" customFormat="1" x14ac:dyDescent="0.25">
      <c r="A221" s="4" t="s">
        <v>58</v>
      </c>
      <c r="B221" s="75">
        <v>541.13352878064507</v>
      </c>
      <c r="C221" s="75">
        <v>3.9527619161758053E-3</v>
      </c>
      <c r="D221" s="75">
        <v>3.4680120296966117</v>
      </c>
      <c r="E221" s="75">
        <v>0.34740670640690013</v>
      </c>
      <c r="F221" s="75">
        <v>1.1112649694228582</v>
      </c>
      <c r="G221" s="75">
        <v>8.0642694176224466E-2</v>
      </c>
      <c r="H221" s="75">
        <v>12.44114081591955</v>
      </c>
      <c r="I221" s="75">
        <v>51.713982444285804</v>
      </c>
      <c r="J221" s="75">
        <v>108.3027993740041</v>
      </c>
      <c r="K221" s="75">
        <v>223.32059255859079</v>
      </c>
      <c r="L221" s="75">
        <v>10105.414505388135</v>
      </c>
      <c r="M221" s="75">
        <v>0.5876392509666688</v>
      </c>
      <c r="N221" s="70">
        <v>2.7658620931323434</v>
      </c>
      <c r="O221" s="79">
        <v>694.4883486791299</v>
      </c>
      <c r="P221" s="79">
        <v>723.84912152199138</v>
      </c>
    </row>
    <row r="222" spans="1:16" s="3" customFormat="1" x14ac:dyDescent="0.25">
      <c r="A222" s="4" t="s">
        <v>59</v>
      </c>
      <c r="B222" s="75">
        <v>652.36815823541849</v>
      </c>
      <c r="C222" s="75">
        <v>3.6204319693575719</v>
      </c>
      <c r="D222" s="75">
        <v>7.9994906201278662</v>
      </c>
      <c r="E222" s="75">
        <v>1.7690153302276983</v>
      </c>
      <c r="F222" s="75">
        <v>1.4356326280500353</v>
      </c>
      <c r="G222" s="75">
        <v>9.4775258569148299E-2</v>
      </c>
      <c r="H222" s="75">
        <v>12.653639153091639</v>
      </c>
      <c r="I222" s="75">
        <v>56.96165107781794</v>
      </c>
      <c r="J222" s="75">
        <v>122.20855257683229</v>
      </c>
      <c r="K222" s="75">
        <v>247.22731314940538</v>
      </c>
      <c r="L222" s="75">
        <v>10451.073333800989</v>
      </c>
      <c r="M222" s="75">
        <v>1.6885312995421051</v>
      </c>
      <c r="N222" s="70">
        <v>2.6115396340115193</v>
      </c>
      <c r="O222" s="79">
        <v>689.65037700493326</v>
      </c>
      <c r="P222" s="79">
        <v>718.71383364808412</v>
      </c>
    </row>
    <row r="223" spans="1:16" s="3" customFormat="1" x14ac:dyDescent="0.25">
      <c r="A223" s="4" t="s">
        <v>60</v>
      </c>
      <c r="B223" s="75">
        <v>718.00043166351327</v>
      </c>
      <c r="C223" s="75">
        <v>1.5049298832226636E-2</v>
      </c>
      <c r="D223" s="75">
        <v>5.1545342172803155</v>
      </c>
      <c r="E223" s="75">
        <v>0.53529375927471312</v>
      </c>
      <c r="F223" s="75">
        <v>1.5299354201855535</v>
      </c>
      <c r="G223" s="75">
        <v>0.12112852709924238</v>
      </c>
      <c r="H223" s="75">
        <v>15.455200152811313</v>
      </c>
      <c r="I223" s="75">
        <v>65.503634783709515</v>
      </c>
      <c r="J223" s="75">
        <v>132.11122661507812</v>
      </c>
      <c r="K223" s="75">
        <v>261.79116812011131</v>
      </c>
      <c r="L223" s="75">
        <v>10061.834336548589</v>
      </c>
      <c r="M223" s="75">
        <v>0.72134501227341785</v>
      </c>
      <c r="N223" s="70">
        <v>3.2895069128718011</v>
      </c>
      <c r="O223" s="79">
        <v>709.39873509193444</v>
      </c>
      <c r="P223" s="79">
        <v>739.6856300258786</v>
      </c>
    </row>
    <row r="224" spans="1:16" s="3" customFormat="1" x14ac:dyDescent="0.25">
      <c r="A224" s="4" t="s">
        <v>61</v>
      </c>
      <c r="B224" s="75">
        <v>578.43970355369709</v>
      </c>
      <c r="C224" s="75">
        <v>9.5720697242003914E-3</v>
      </c>
      <c r="D224" s="75">
        <v>2.6650840160934552</v>
      </c>
      <c r="E224" s="75">
        <v>0.47744999580299413</v>
      </c>
      <c r="F224" s="75">
        <v>2.2614804493448393</v>
      </c>
      <c r="G224" s="75">
        <v>1.0051130888015716</v>
      </c>
      <c r="H224" s="75">
        <v>23.643142611148583</v>
      </c>
      <c r="I224" s="75">
        <v>69.803950333482476</v>
      </c>
      <c r="J224" s="75">
        <v>87.326108919266588</v>
      </c>
      <c r="K224" s="75">
        <v>126.99321991572646</v>
      </c>
      <c r="L224" s="75">
        <v>10758.051100977782</v>
      </c>
      <c r="M224" s="75">
        <v>0.27366528725641653</v>
      </c>
      <c r="N224" s="70">
        <v>3.4306949959825754</v>
      </c>
      <c r="O224" s="79">
        <v>713.08217512711678</v>
      </c>
      <c r="P224" s="79">
        <v>743.60014099294654</v>
      </c>
    </row>
    <row r="225" spans="1:16" s="3" customFormat="1" x14ac:dyDescent="0.25">
      <c r="A225" s="4" t="s">
        <v>62</v>
      </c>
      <c r="B225" s="75">
        <v>602.87084881809915</v>
      </c>
      <c r="C225" s="75">
        <v>1.425309599216637E-2</v>
      </c>
      <c r="D225" s="75">
        <v>6.9542317842385017</v>
      </c>
      <c r="E225" s="75">
        <v>0.40277674933274138</v>
      </c>
      <c r="F225" s="75">
        <v>1.372068175771731</v>
      </c>
      <c r="G225" s="75">
        <v>9.0464826330043768E-2</v>
      </c>
      <c r="H225" s="75">
        <v>12.789913336234129</v>
      </c>
      <c r="I225" s="75">
        <v>54.456316048728887</v>
      </c>
      <c r="J225" s="75">
        <v>112.85691678209878</v>
      </c>
      <c r="K225" s="75">
        <v>222.67649030967985</v>
      </c>
      <c r="L225" s="75">
        <v>11367.766054628906</v>
      </c>
      <c r="M225" s="75">
        <v>1.1349200633682857</v>
      </c>
      <c r="N225" s="70">
        <v>2.7652620991505295</v>
      </c>
      <c r="O225" s="79">
        <v>694.46997526791563</v>
      </c>
      <c r="P225" s="79">
        <v>723.82961602957414</v>
      </c>
    </row>
    <row r="226" spans="1:16" s="3" customFormat="1" x14ac:dyDescent="0.25">
      <c r="A226" s="4" t="s">
        <v>63</v>
      </c>
      <c r="B226" s="75">
        <v>656.7520163903265</v>
      </c>
      <c r="C226" s="75">
        <v>1.2863562521580486E-2</v>
      </c>
      <c r="D226" s="75">
        <v>4.7356533517081214</v>
      </c>
      <c r="E226" s="75">
        <v>0.52785620572723058</v>
      </c>
      <c r="F226" s="75">
        <v>1.4033501057158841</v>
      </c>
      <c r="G226" s="75">
        <v>9.954264463588694E-2</v>
      </c>
      <c r="H226" s="75">
        <v>14.785354119640532</v>
      </c>
      <c r="I226" s="75">
        <v>58.421357453122226</v>
      </c>
      <c r="J226" s="75">
        <v>118.85287985554586</v>
      </c>
      <c r="K226" s="75">
        <v>231.16823678121852</v>
      </c>
      <c r="L226" s="75">
        <v>10311.010628042257</v>
      </c>
      <c r="M226" s="75">
        <v>0.45165396277494868</v>
      </c>
      <c r="N226" s="70">
        <v>3.0741437908882783</v>
      </c>
      <c r="O226" s="79">
        <v>703.52149325916776</v>
      </c>
      <c r="P226" s="79">
        <v>733.44156850675233</v>
      </c>
    </row>
    <row r="227" spans="1:16" s="3" customFormat="1" x14ac:dyDescent="0.25">
      <c r="A227" s="4" t="s">
        <v>64</v>
      </c>
      <c r="B227" s="75">
        <v>601.52897353836522</v>
      </c>
      <c r="C227" s="75">
        <v>1.1496854646822527E-2</v>
      </c>
      <c r="D227" s="75">
        <v>7.67379049426295</v>
      </c>
      <c r="E227" s="75">
        <v>0.38297285819001264</v>
      </c>
      <c r="F227" s="75">
        <v>1.1140304733142983</v>
      </c>
      <c r="G227" s="75">
        <v>7.7034329507685045E-2</v>
      </c>
      <c r="H227" s="75">
        <v>12.680826406105046</v>
      </c>
      <c r="I227" s="75">
        <v>54.649283105674101</v>
      </c>
      <c r="J227" s="75">
        <v>108.4993534709518</v>
      </c>
      <c r="K227" s="75">
        <v>205.06964995698107</v>
      </c>
      <c r="L227" s="75">
        <v>11586.109082285335</v>
      </c>
      <c r="M227" s="75">
        <v>0.49667304685556157</v>
      </c>
      <c r="N227" s="70">
        <v>3.8690167346171158</v>
      </c>
      <c r="O227" s="79">
        <v>723.7750233676104</v>
      </c>
      <c r="P227" s="79">
        <v>754.96890604803048</v>
      </c>
    </row>
    <row r="228" spans="1:16" s="3" customFormat="1" x14ac:dyDescent="0.25">
      <c r="A228" s="4" t="s">
        <v>65</v>
      </c>
      <c r="B228" s="75">
        <v>632.81535594699119</v>
      </c>
      <c r="C228" s="75">
        <v>8.4905381623900569E-3</v>
      </c>
      <c r="D228" s="75">
        <v>6.7634187829195636</v>
      </c>
      <c r="E228" s="75">
        <v>0.38086349717715573</v>
      </c>
      <c r="F228" s="75">
        <v>1.3622022818522912</v>
      </c>
      <c r="G228" s="75">
        <v>8.2663317214681467E-2</v>
      </c>
      <c r="H228" s="75">
        <v>14.57943799063724</v>
      </c>
      <c r="I228" s="75">
        <v>57.158128634562395</v>
      </c>
      <c r="J228" s="75">
        <v>113.87072838675178</v>
      </c>
      <c r="K228" s="75">
        <v>218.35033918494707</v>
      </c>
      <c r="L228" s="75">
        <v>11219.952793638235</v>
      </c>
      <c r="M228" s="75">
        <v>0.63507510550555291</v>
      </c>
      <c r="N228" s="70">
        <v>4.6477599761897874</v>
      </c>
      <c r="O228" s="79">
        <v>740.53772027158107</v>
      </c>
      <c r="P228" s="79">
        <v>772.80657815980317</v>
      </c>
    </row>
    <row r="229" spans="1:16" s="3" customFormat="1" x14ac:dyDescent="0.25">
      <c r="A229" s="4" t="s">
        <v>66</v>
      </c>
      <c r="B229" s="75">
        <v>632.4098546793083</v>
      </c>
      <c r="C229" s="75">
        <v>7.2917359058728443E-3</v>
      </c>
      <c r="D229" s="75">
        <v>5.1336110844689289</v>
      </c>
      <c r="E229" s="75">
        <v>0.47846041834189262</v>
      </c>
      <c r="F229" s="75">
        <v>1.4685972041611925</v>
      </c>
      <c r="G229" s="75">
        <v>9.7713171394546744E-2</v>
      </c>
      <c r="H229" s="75">
        <v>13.769706209445458</v>
      </c>
      <c r="I229" s="75">
        <v>57.557998291211767</v>
      </c>
      <c r="J229" s="75">
        <v>116.19307380234031</v>
      </c>
      <c r="K229" s="75">
        <v>224.37169606893909</v>
      </c>
      <c r="L229" s="75">
        <v>10490.601465783577</v>
      </c>
      <c r="M229" s="75">
        <v>0.71346308900848121</v>
      </c>
      <c r="N229" s="70">
        <v>2.990673469030062</v>
      </c>
      <c r="O229" s="79">
        <v>701.15217461006989</v>
      </c>
      <c r="P229" s="79">
        <v>730.9250234689041</v>
      </c>
    </row>
    <row r="230" spans="1:16" s="3" customFormat="1" x14ac:dyDescent="0.25">
      <c r="A230" s="4" t="s">
        <v>67</v>
      </c>
      <c r="B230" s="75">
        <v>509.20730254226424</v>
      </c>
      <c r="C230" s="75">
        <v>0.33975689738718012</v>
      </c>
      <c r="D230" s="75">
        <v>5.2492318002204135</v>
      </c>
      <c r="E230" s="75">
        <v>0.33731272604890922</v>
      </c>
      <c r="F230" s="75">
        <v>1.250000458947095</v>
      </c>
      <c r="G230" s="75">
        <v>0.14452610482924833</v>
      </c>
      <c r="H230" s="75">
        <v>11.40996220554033</v>
      </c>
      <c r="I230" s="75">
        <v>46.322127774415506</v>
      </c>
      <c r="J230" s="75">
        <v>92.283110693152452</v>
      </c>
      <c r="K230" s="75">
        <v>178.81013993983933</v>
      </c>
      <c r="L230" s="75">
        <v>10097.85513751158</v>
      </c>
      <c r="M230" s="75">
        <v>1.0233468816896611</v>
      </c>
      <c r="N230" s="70">
        <v>4.088511241552073</v>
      </c>
      <c r="O230" s="79">
        <v>728.7603049779558</v>
      </c>
      <c r="P230" s="79">
        <v>760.27192694660721</v>
      </c>
    </row>
    <row r="231" spans="1:16" s="3" customFormat="1" x14ac:dyDescent="0.25">
      <c r="A231" s="48" t="s">
        <v>247</v>
      </c>
      <c r="B231" s="76">
        <v>720.72368308014256</v>
      </c>
      <c r="C231" s="76">
        <v>2.476611955026084E-2</v>
      </c>
      <c r="D231" s="76">
        <v>4.6341019191392165</v>
      </c>
      <c r="E231" s="76">
        <v>0.59761300105443416</v>
      </c>
      <c r="F231" s="76">
        <v>2.7176228814131997</v>
      </c>
      <c r="G231" s="76">
        <v>1.1860492384726464</v>
      </c>
      <c r="H231" s="76">
        <v>31.893147084557963</v>
      </c>
      <c r="I231" s="76">
        <v>93.955830196394146</v>
      </c>
      <c r="J231" s="76">
        <v>110.40284328572682</v>
      </c>
      <c r="K231" s="76">
        <v>153.59762576094886</v>
      </c>
      <c r="L231" s="76">
        <v>11695.506335429332</v>
      </c>
      <c r="M231" s="76">
        <v>0.72713254470690103</v>
      </c>
      <c r="N231" s="77">
        <v>3.402357333130178</v>
      </c>
      <c r="O231" s="81">
        <v>712.35300344404311</v>
      </c>
      <c r="P231" s="81">
        <v>742.82515479094127</v>
      </c>
    </row>
    <row r="232" spans="1:16" s="3" customFormat="1" ht="7.5" customHeight="1" x14ac:dyDescent="0.25">
      <c r="A232" s="48"/>
      <c r="B232" s="76"/>
      <c r="C232" s="76"/>
      <c r="D232" s="76"/>
      <c r="E232" s="76"/>
      <c r="F232" s="76"/>
      <c r="G232" s="76"/>
      <c r="H232" s="76"/>
      <c r="I232" s="76"/>
      <c r="J232" s="76"/>
      <c r="K232" s="76"/>
      <c r="L232" s="76"/>
      <c r="M232" s="76"/>
      <c r="N232" s="77"/>
      <c r="O232" s="81"/>
      <c r="P232" s="81"/>
    </row>
    <row r="233" spans="1:16" s="3" customFormat="1" x14ac:dyDescent="0.25">
      <c r="A233" s="59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31" t="s">
        <v>249</v>
      </c>
      <c r="O233" s="82">
        <f>AVERAGE(O217:O231)</f>
        <v>710.43925583072917</v>
      </c>
      <c r="P233" s="82">
        <f>AVERAGE(P217:P231)</f>
        <v>740.80218412733859</v>
      </c>
    </row>
    <row r="234" spans="1:16" s="3" customFormat="1" x14ac:dyDescent="0.25">
      <c r="B234" s="75"/>
      <c r="C234" s="75"/>
      <c r="D234" s="75"/>
      <c r="E234" s="75"/>
      <c r="F234" s="75"/>
      <c r="G234" s="75"/>
      <c r="H234" s="75"/>
      <c r="I234" s="75"/>
      <c r="J234" s="75"/>
      <c r="K234" s="75"/>
      <c r="L234" s="75"/>
      <c r="M234" s="75"/>
      <c r="N234" s="70"/>
    </row>
    <row r="235" spans="1:16" s="3" customFormat="1" ht="18" x14ac:dyDescent="0.35">
      <c r="A235" s="3" t="s">
        <v>278</v>
      </c>
      <c r="B235" s="75"/>
      <c r="C235" s="75"/>
      <c r="D235" s="75"/>
      <c r="E235" s="75"/>
      <c r="F235" s="75"/>
      <c r="G235" s="75"/>
      <c r="H235" s="75"/>
      <c r="I235" s="75"/>
      <c r="J235" s="75"/>
      <c r="K235" s="75"/>
      <c r="L235" s="75"/>
      <c r="M235" s="75"/>
      <c r="N235" s="70"/>
    </row>
    <row r="236" spans="1:16" s="3" customFormat="1" x14ac:dyDescent="0.25">
      <c r="A236" s="84"/>
      <c r="B236" s="75"/>
      <c r="C236" s="75"/>
      <c r="D236" s="75"/>
      <c r="E236" s="75"/>
      <c r="F236" s="75"/>
      <c r="G236" s="75"/>
      <c r="H236" s="75"/>
      <c r="I236" s="75"/>
      <c r="J236" s="75"/>
      <c r="K236" s="75"/>
      <c r="L236" s="75"/>
      <c r="M236" s="75"/>
      <c r="N236" s="70"/>
    </row>
    <row r="237" spans="1:16" s="3" customFormat="1" x14ac:dyDescent="0.25"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  <c r="M237" s="75"/>
      <c r="N237" s="70"/>
    </row>
    <row r="238" spans="1:16" s="3" customFormat="1" x14ac:dyDescent="0.25">
      <c r="B238" s="75"/>
      <c r="C238" s="75"/>
      <c r="D238" s="75"/>
      <c r="E238" s="75"/>
      <c r="F238" s="75"/>
      <c r="G238" s="75"/>
      <c r="H238" s="75"/>
      <c r="I238" s="75"/>
      <c r="J238" s="75"/>
      <c r="K238" s="75"/>
      <c r="L238" s="75"/>
      <c r="M238" s="75"/>
      <c r="N238" s="70"/>
    </row>
    <row r="239" spans="1:16" s="3" customFormat="1" x14ac:dyDescent="0.25">
      <c r="B239" s="75"/>
      <c r="C239" s="75"/>
      <c r="D239" s="75"/>
      <c r="E239" s="75"/>
      <c r="F239" s="75"/>
      <c r="G239" s="75"/>
      <c r="H239" s="75"/>
      <c r="I239" s="75"/>
      <c r="J239" s="75"/>
      <c r="K239" s="75"/>
      <c r="L239" s="75"/>
      <c r="M239" s="75"/>
      <c r="N239" s="70"/>
    </row>
    <row r="240" spans="1:16" s="3" customFormat="1" x14ac:dyDescent="0.25">
      <c r="B240" s="75"/>
      <c r="C240" s="75"/>
      <c r="D240" s="75"/>
      <c r="E240" s="75"/>
      <c r="F240" s="75"/>
      <c r="G240" s="75"/>
      <c r="H240" s="75"/>
      <c r="I240" s="75"/>
      <c r="J240" s="75"/>
      <c r="K240" s="75"/>
      <c r="L240" s="75"/>
      <c r="M240" s="75"/>
      <c r="N240" s="70"/>
    </row>
    <row r="249" spans="2:14" s="3" customFormat="1" x14ac:dyDescent="0.25">
      <c r="B249" s="75"/>
      <c r="C249" s="75"/>
      <c r="D249" s="75"/>
      <c r="E249" s="75"/>
      <c r="F249" s="75"/>
      <c r="G249" s="75"/>
      <c r="H249" s="75"/>
      <c r="I249" s="75"/>
      <c r="J249" s="75"/>
      <c r="K249" s="75"/>
      <c r="L249" s="75"/>
      <c r="M249" s="75"/>
      <c r="N249" s="70"/>
    </row>
    <row r="250" spans="2:14" s="3" customFormat="1" x14ac:dyDescent="0.25">
      <c r="B250" s="75"/>
      <c r="C250" s="75"/>
      <c r="D250" s="75"/>
      <c r="E250" s="75"/>
      <c r="F250" s="75"/>
      <c r="G250" s="75"/>
      <c r="H250" s="75"/>
      <c r="I250" s="75"/>
      <c r="J250" s="75"/>
      <c r="K250" s="75"/>
      <c r="L250" s="75"/>
      <c r="M250" s="75"/>
      <c r="N250" s="70"/>
    </row>
    <row r="251" spans="2:14" s="3" customFormat="1" x14ac:dyDescent="0.25">
      <c r="B251" s="75"/>
      <c r="C251" s="75"/>
      <c r="D251" s="75"/>
      <c r="E251" s="75"/>
      <c r="F251" s="75"/>
      <c r="G251" s="75"/>
      <c r="H251" s="75"/>
      <c r="I251" s="75"/>
      <c r="J251" s="75"/>
      <c r="K251" s="75"/>
      <c r="L251" s="75"/>
      <c r="M251" s="75"/>
      <c r="N251" s="70"/>
    </row>
    <row r="252" spans="2:14" s="3" customFormat="1" x14ac:dyDescent="0.25">
      <c r="B252" s="75"/>
      <c r="C252" s="75"/>
      <c r="D252" s="75"/>
      <c r="E252" s="75"/>
      <c r="F252" s="75"/>
      <c r="G252" s="75"/>
      <c r="H252" s="75"/>
      <c r="I252" s="75"/>
      <c r="J252" s="75"/>
      <c r="K252" s="75"/>
      <c r="L252" s="75"/>
      <c r="M252" s="75"/>
      <c r="N252" s="70"/>
    </row>
    <row r="253" spans="2:14" s="3" customFormat="1" x14ac:dyDescent="0.25">
      <c r="B253" s="75"/>
      <c r="C253" s="75"/>
      <c r="D253" s="75"/>
      <c r="E253" s="75"/>
      <c r="F253" s="75"/>
      <c r="G253" s="75"/>
      <c r="H253" s="75"/>
      <c r="I253" s="75"/>
      <c r="J253" s="75"/>
      <c r="K253" s="75"/>
      <c r="L253" s="75"/>
      <c r="M253" s="75"/>
      <c r="N253" s="70"/>
    </row>
    <row r="254" spans="2:14" s="3" customFormat="1" x14ac:dyDescent="0.25">
      <c r="B254" s="75"/>
      <c r="C254" s="75"/>
      <c r="D254" s="75"/>
      <c r="E254" s="75"/>
      <c r="F254" s="75"/>
      <c r="G254" s="75"/>
      <c r="H254" s="75"/>
      <c r="I254" s="75"/>
      <c r="J254" s="75"/>
      <c r="K254" s="75"/>
      <c r="L254" s="75"/>
      <c r="M254" s="75"/>
      <c r="N254" s="70"/>
    </row>
    <row r="255" spans="2:14" s="3" customFormat="1" x14ac:dyDescent="0.25">
      <c r="B255" s="75"/>
      <c r="C255" s="75"/>
      <c r="D255" s="75"/>
      <c r="E255" s="75"/>
      <c r="F255" s="75"/>
      <c r="G255" s="75"/>
      <c r="H255" s="75"/>
      <c r="I255" s="75"/>
      <c r="J255" s="75"/>
      <c r="K255" s="75"/>
      <c r="L255" s="75"/>
      <c r="M255" s="75"/>
      <c r="N255" s="70"/>
    </row>
    <row r="276" spans="2:14" s="3" customFormat="1" x14ac:dyDescent="0.25">
      <c r="B276" s="75"/>
      <c r="C276" s="75"/>
      <c r="D276" s="75"/>
      <c r="E276" s="75"/>
      <c r="F276" s="75"/>
      <c r="G276" s="75"/>
      <c r="H276" s="75"/>
      <c r="I276" s="75"/>
      <c r="J276" s="75"/>
      <c r="K276" s="75"/>
      <c r="L276" s="75"/>
      <c r="M276" s="75"/>
      <c r="N276" s="70"/>
    </row>
    <row r="277" spans="2:14" s="3" customFormat="1" x14ac:dyDescent="0.25">
      <c r="B277" s="75"/>
      <c r="C277" s="75"/>
      <c r="D277" s="75"/>
      <c r="E277" s="75"/>
      <c r="F277" s="75"/>
      <c r="G277" s="75"/>
      <c r="H277" s="75"/>
      <c r="I277" s="75"/>
      <c r="J277" s="75"/>
      <c r="K277" s="75"/>
      <c r="L277" s="75"/>
      <c r="M277" s="75"/>
      <c r="N277" s="70"/>
    </row>
    <row r="278" spans="2:14" s="3" customFormat="1" x14ac:dyDescent="0.25">
      <c r="B278" s="75"/>
      <c r="C278" s="75"/>
      <c r="D278" s="75"/>
      <c r="E278" s="75"/>
      <c r="F278" s="75"/>
      <c r="G278" s="75"/>
      <c r="H278" s="75"/>
      <c r="I278" s="75"/>
      <c r="J278" s="75"/>
      <c r="K278" s="75"/>
      <c r="L278" s="75"/>
      <c r="M278" s="75"/>
      <c r="N278" s="70"/>
    </row>
    <row r="279" spans="2:14" s="3" customFormat="1" x14ac:dyDescent="0.25">
      <c r="B279" s="75"/>
      <c r="C279" s="75"/>
      <c r="D279" s="75"/>
      <c r="E279" s="75"/>
      <c r="F279" s="75"/>
      <c r="G279" s="75"/>
      <c r="H279" s="75"/>
      <c r="I279" s="75"/>
      <c r="J279" s="75"/>
      <c r="K279" s="75"/>
      <c r="L279" s="75"/>
      <c r="M279" s="75"/>
      <c r="N279" s="70"/>
    </row>
    <row r="280" spans="2:14" s="3" customFormat="1" x14ac:dyDescent="0.25">
      <c r="B280" s="75"/>
      <c r="C280" s="75"/>
      <c r="D280" s="75"/>
      <c r="E280" s="75"/>
      <c r="F280" s="75"/>
      <c r="G280" s="75"/>
      <c r="H280" s="75"/>
      <c r="I280" s="75"/>
      <c r="J280" s="75"/>
      <c r="K280" s="75"/>
      <c r="L280" s="75"/>
      <c r="M280" s="75"/>
      <c r="N280" s="70"/>
    </row>
    <row r="281" spans="2:14" s="3" customFormat="1" x14ac:dyDescent="0.25">
      <c r="B281" s="75"/>
      <c r="C281" s="75"/>
      <c r="D281" s="75"/>
      <c r="E281" s="75"/>
      <c r="F281" s="75"/>
      <c r="G281" s="75"/>
      <c r="H281" s="75"/>
      <c r="I281" s="75"/>
      <c r="J281" s="75"/>
      <c r="K281" s="75"/>
      <c r="L281" s="75"/>
      <c r="M281" s="75"/>
      <c r="N281" s="70"/>
    </row>
    <row r="282" spans="2:14" s="3" customFormat="1" x14ac:dyDescent="0.25">
      <c r="B282" s="75"/>
      <c r="C282" s="75"/>
      <c r="D282" s="75"/>
      <c r="E282" s="75"/>
      <c r="F282" s="75"/>
      <c r="G282" s="75"/>
      <c r="H282" s="75"/>
      <c r="I282" s="75"/>
      <c r="J282" s="75"/>
      <c r="K282" s="75"/>
      <c r="L282" s="75"/>
      <c r="M282" s="75"/>
      <c r="N282" s="70"/>
    </row>
    <row r="302" spans="2:14" s="3" customFormat="1" x14ac:dyDescent="0.25">
      <c r="B302" s="75"/>
      <c r="C302" s="75"/>
      <c r="D302" s="75"/>
      <c r="E302" s="75"/>
      <c r="F302" s="75"/>
      <c r="G302" s="75"/>
      <c r="H302" s="75"/>
      <c r="I302" s="75"/>
      <c r="J302" s="75"/>
      <c r="K302" s="75"/>
      <c r="L302" s="75"/>
      <c r="M302" s="75"/>
      <c r="N302" s="70"/>
    </row>
    <row r="303" spans="2:14" s="3" customFormat="1" x14ac:dyDescent="0.25">
      <c r="B303" s="75"/>
      <c r="C303" s="75"/>
      <c r="D303" s="75"/>
      <c r="E303" s="75"/>
      <c r="F303" s="75"/>
      <c r="G303" s="75"/>
      <c r="H303" s="75"/>
      <c r="I303" s="75"/>
      <c r="J303" s="75"/>
      <c r="K303" s="75"/>
      <c r="L303" s="75"/>
      <c r="M303" s="75"/>
      <c r="N303" s="70"/>
    </row>
    <row r="304" spans="2:14" s="3" customFormat="1" x14ac:dyDescent="0.25">
      <c r="B304" s="75"/>
      <c r="C304" s="75"/>
      <c r="D304" s="75"/>
      <c r="E304" s="75"/>
      <c r="F304" s="75"/>
      <c r="G304" s="75"/>
      <c r="H304" s="75"/>
      <c r="I304" s="75"/>
      <c r="J304" s="75"/>
      <c r="K304" s="75"/>
      <c r="L304" s="75"/>
      <c r="M304" s="75"/>
      <c r="N304" s="70"/>
    </row>
    <row r="305" spans="2:14" s="3" customFormat="1" x14ac:dyDescent="0.25">
      <c r="B305" s="75"/>
      <c r="C305" s="75"/>
      <c r="D305" s="75"/>
      <c r="E305" s="75"/>
      <c r="F305" s="75"/>
      <c r="G305" s="75"/>
      <c r="H305" s="75"/>
      <c r="I305" s="75"/>
      <c r="J305" s="75"/>
      <c r="K305" s="75"/>
      <c r="L305" s="75"/>
      <c r="M305" s="75"/>
      <c r="N305" s="70"/>
    </row>
    <row r="306" spans="2:14" s="3" customFormat="1" x14ac:dyDescent="0.25">
      <c r="B306" s="75"/>
      <c r="C306" s="75"/>
      <c r="D306" s="75"/>
      <c r="E306" s="75"/>
      <c r="F306" s="75"/>
      <c r="G306" s="75"/>
      <c r="H306" s="75"/>
      <c r="I306" s="75"/>
      <c r="J306" s="75"/>
      <c r="K306" s="75"/>
      <c r="L306" s="75"/>
      <c r="M306" s="75"/>
      <c r="N306" s="70"/>
    </row>
    <row r="307" spans="2:14" s="3" customFormat="1" x14ac:dyDescent="0.25">
      <c r="B307" s="75"/>
      <c r="C307" s="75"/>
      <c r="D307" s="75"/>
      <c r="E307" s="75"/>
      <c r="F307" s="75"/>
      <c r="G307" s="75"/>
      <c r="H307" s="75"/>
      <c r="I307" s="75"/>
      <c r="J307" s="75"/>
      <c r="K307" s="75"/>
      <c r="L307" s="75"/>
      <c r="M307" s="75"/>
      <c r="N307" s="70"/>
    </row>
    <row r="308" spans="2:14" s="3" customFormat="1" x14ac:dyDescent="0.25">
      <c r="B308" s="75"/>
      <c r="C308" s="75"/>
      <c r="D308" s="75"/>
      <c r="E308" s="75"/>
      <c r="F308" s="75"/>
      <c r="G308" s="75"/>
      <c r="H308" s="75"/>
      <c r="I308" s="75"/>
      <c r="J308" s="75"/>
      <c r="K308" s="75"/>
      <c r="L308" s="75"/>
      <c r="M308" s="75"/>
      <c r="N308" s="70"/>
    </row>
    <row r="325" spans="2:14" s="3" customFormat="1" x14ac:dyDescent="0.25">
      <c r="B325" s="75"/>
      <c r="C325" s="75"/>
      <c r="D325" s="75"/>
      <c r="E325" s="75"/>
      <c r="F325" s="75"/>
      <c r="G325" s="75"/>
      <c r="H325" s="75"/>
      <c r="I325" s="75"/>
      <c r="J325" s="75"/>
      <c r="K325" s="75"/>
      <c r="L325" s="75"/>
      <c r="M325" s="75"/>
      <c r="N325" s="70"/>
    </row>
    <row r="326" spans="2:14" s="3" customFormat="1" x14ac:dyDescent="0.25">
      <c r="B326" s="75"/>
      <c r="C326" s="75"/>
      <c r="D326" s="75"/>
      <c r="E326" s="75"/>
      <c r="F326" s="75"/>
      <c r="G326" s="75"/>
      <c r="H326" s="75"/>
      <c r="I326" s="75"/>
      <c r="J326" s="75"/>
      <c r="K326" s="75"/>
      <c r="L326" s="75"/>
      <c r="M326" s="75"/>
      <c r="N326" s="70"/>
    </row>
    <row r="327" spans="2:14" s="3" customFormat="1" x14ac:dyDescent="0.25">
      <c r="B327" s="75"/>
      <c r="C327" s="75"/>
      <c r="D327" s="75"/>
      <c r="E327" s="75"/>
      <c r="F327" s="75"/>
      <c r="G327" s="75"/>
      <c r="H327" s="75"/>
      <c r="I327" s="75"/>
      <c r="J327" s="75"/>
      <c r="K327" s="75"/>
      <c r="L327" s="75"/>
      <c r="M327" s="75"/>
      <c r="N327" s="70"/>
    </row>
    <row r="328" spans="2:14" s="3" customFormat="1" x14ac:dyDescent="0.25">
      <c r="B328" s="75"/>
      <c r="C328" s="75"/>
      <c r="D328" s="75"/>
      <c r="E328" s="75"/>
      <c r="F328" s="75"/>
      <c r="G328" s="75"/>
      <c r="H328" s="75"/>
      <c r="I328" s="75"/>
      <c r="J328" s="75"/>
      <c r="K328" s="75"/>
      <c r="L328" s="75"/>
      <c r="M328" s="75"/>
      <c r="N328" s="70"/>
    </row>
    <row r="329" spans="2:14" s="3" customFormat="1" x14ac:dyDescent="0.25">
      <c r="B329" s="75"/>
      <c r="C329" s="75"/>
      <c r="D329" s="75"/>
      <c r="E329" s="75"/>
      <c r="F329" s="75"/>
      <c r="G329" s="75"/>
      <c r="H329" s="75"/>
      <c r="I329" s="75"/>
      <c r="J329" s="75"/>
      <c r="K329" s="75"/>
      <c r="L329" s="75"/>
      <c r="M329" s="75"/>
      <c r="N329" s="70"/>
    </row>
    <row r="330" spans="2:14" s="3" customFormat="1" x14ac:dyDescent="0.25">
      <c r="B330" s="75"/>
      <c r="C330" s="75"/>
      <c r="D330" s="75"/>
      <c r="E330" s="75"/>
      <c r="F330" s="75"/>
      <c r="G330" s="75"/>
      <c r="H330" s="75"/>
      <c r="I330" s="75"/>
      <c r="J330" s="75"/>
      <c r="K330" s="75"/>
      <c r="L330" s="75"/>
      <c r="M330" s="75"/>
      <c r="N330" s="70"/>
    </row>
    <row r="331" spans="2:14" s="3" customFormat="1" x14ac:dyDescent="0.25">
      <c r="B331" s="75"/>
      <c r="C331" s="75"/>
      <c r="D331" s="75"/>
      <c r="E331" s="75"/>
      <c r="F331" s="75"/>
      <c r="G331" s="75"/>
      <c r="H331" s="75"/>
      <c r="I331" s="75"/>
      <c r="J331" s="75"/>
      <c r="K331" s="75"/>
      <c r="L331" s="75"/>
      <c r="M331" s="75"/>
      <c r="N331" s="70"/>
    </row>
    <row r="347" spans="2:14" s="3" customFormat="1" x14ac:dyDescent="0.25">
      <c r="B347" s="75"/>
      <c r="C347" s="75"/>
      <c r="D347" s="75"/>
      <c r="E347" s="75"/>
      <c r="F347" s="75"/>
      <c r="G347" s="75"/>
      <c r="H347" s="75"/>
      <c r="I347" s="75"/>
      <c r="J347" s="75"/>
      <c r="K347" s="75"/>
      <c r="L347" s="75"/>
      <c r="M347" s="75"/>
      <c r="N347" s="70"/>
    </row>
    <row r="348" spans="2:14" s="3" customFormat="1" x14ac:dyDescent="0.25">
      <c r="B348" s="75"/>
      <c r="C348" s="75"/>
      <c r="D348" s="75"/>
      <c r="E348" s="75"/>
      <c r="F348" s="75"/>
      <c r="G348" s="75"/>
      <c r="H348" s="75"/>
      <c r="I348" s="75"/>
      <c r="J348" s="75"/>
      <c r="K348" s="75"/>
      <c r="L348" s="75"/>
      <c r="M348" s="75"/>
      <c r="N348" s="70"/>
    </row>
    <row r="349" spans="2:14" s="3" customFormat="1" x14ac:dyDescent="0.25">
      <c r="B349" s="75"/>
      <c r="C349" s="75"/>
      <c r="D349" s="75"/>
      <c r="E349" s="75"/>
      <c r="F349" s="75"/>
      <c r="G349" s="75"/>
      <c r="H349" s="75"/>
      <c r="I349" s="75"/>
      <c r="J349" s="75"/>
      <c r="K349" s="75"/>
      <c r="L349" s="75"/>
      <c r="M349" s="75"/>
      <c r="N349" s="70"/>
    </row>
    <row r="350" spans="2:14" s="3" customFormat="1" x14ac:dyDescent="0.25">
      <c r="B350" s="75"/>
      <c r="C350" s="75"/>
      <c r="D350" s="75"/>
      <c r="E350" s="75"/>
      <c r="F350" s="75"/>
      <c r="G350" s="75"/>
      <c r="H350" s="75"/>
      <c r="I350" s="75"/>
      <c r="J350" s="75"/>
      <c r="K350" s="75"/>
      <c r="L350" s="75"/>
      <c r="M350" s="75"/>
      <c r="N350" s="70"/>
    </row>
    <row r="351" spans="2:14" s="3" customFormat="1" x14ac:dyDescent="0.25">
      <c r="B351" s="75"/>
      <c r="C351" s="75"/>
      <c r="D351" s="75"/>
      <c r="E351" s="75"/>
      <c r="F351" s="75"/>
      <c r="G351" s="75"/>
      <c r="H351" s="75"/>
      <c r="I351" s="75"/>
      <c r="J351" s="75"/>
      <c r="K351" s="75"/>
      <c r="L351" s="75"/>
      <c r="M351" s="75"/>
      <c r="N351" s="70"/>
    </row>
    <row r="352" spans="2:14" s="3" customFormat="1" x14ac:dyDescent="0.25">
      <c r="B352" s="75"/>
      <c r="C352" s="75"/>
      <c r="D352" s="75"/>
      <c r="E352" s="75"/>
      <c r="F352" s="75"/>
      <c r="G352" s="75"/>
      <c r="H352" s="75"/>
      <c r="I352" s="75"/>
      <c r="J352" s="75"/>
      <c r="K352" s="75"/>
      <c r="L352" s="75"/>
      <c r="M352" s="75"/>
      <c r="N352" s="70"/>
    </row>
    <row r="353" spans="2:14" s="3" customFormat="1" x14ac:dyDescent="0.25">
      <c r="B353" s="75"/>
      <c r="C353" s="75"/>
      <c r="D353" s="75"/>
      <c r="E353" s="75"/>
      <c r="F353" s="75"/>
      <c r="G353" s="75"/>
      <c r="H353" s="75"/>
      <c r="I353" s="75"/>
      <c r="J353" s="75"/>
      <c r="K353" s="75"/>
      <c r="L353" s="75"/>
      <c r="M353" s="75"/>
      <c r="N353" s="70"/>
    </row>
    <row r="370" spans="2:14" s="3" customFormat="1" x14ac:dyDescent="0.25">
      <c r="B370" s="75"/>
      <c r="C370" s="75"/>
      <c r="D370" s="75"/>
      <c r="E370" s="75"/>
      <c r="F370" s="75"/>
      <c r="G370" s="75"/>
      <c r="H370" s="75"/>
      <c r="I370" s="75"/>
      <c r="J370" s="75"/>
      <c r="K370" s="75"/>
      <c r="L370" s="75"/>
      <c r="M370" s="75"/>
      <c r="N370" s="70"/>
    </row>
    <row r="371" spans="2:14" s="3" customFormat="1" x14ac:dyDescent="0.25">
      <c r="B371" s="75"/>
      <c r="C371" s="75"/>
      <c r="D371" s="75"/>
      <c r="E371" s="75"/>
      <c r="F371" s="75"/>
      <c r="G371" s="75"/>
      <c r="H371" s="75"/>
      <c r="I371" s="75"/>
      <c r="J371" s="75"/>
      <c r="K371" s="75"/>
      <c r="L371" s="75"/>
      <c r="M371" s="75"/>
      <c r="N371" s="70"/>
    </row>
    <row r="372" spans="2:14" s="3" customFormat="1" x14ac:dyDescent="0.25">
      <c r="B372" s="75"/>
      <c r="C372" s="75"/>
      <c r="D372" s="75"/>
      <c r="E372" s="75"/>
      <c r="F372" s="75"/>
      <c r="G372" s="75"/>
      <c r="H372" s="75"/>
      <c r="I372" s="75"/>
      <c r="J372" s="75"/>
      <c r="K372" s="75"/>
      <c r="L372" s="75"/>
      <c r="M372" s="75"/>
      <c r="N372" s="70"/>
    </row>
    <row r="373" spans="2:14" s="3" customFormat="1" x14ac:dyDescent="0.25">
      <c r="B373" s="75"/>
      <c r="C373" s="75"/>
      <c r="D373" s="75"/>
      <c r="E373" s="75"/>
      <c r="F373" s="75"/>
      <c r="G373" s="75"/>
      <c r="H373" s="75"/>
      <c r="I373" s="75"/>
      <c r="J373" s="75"/>
      <c r="K373" s="75"/>
      <c r="L373" s="75"/>
      <c r="M373" s="75"/>
      <c r="N373" s="70"/>
    </row>
    <row r="374" spans="2:14" s="3" customFormat="1" x14ac:dyDescent="0.25">
      <c r="B374" s="75"/>
      <c r="C374" s="75"/>
      <c r="D374" s="75"/>
      <c r="E374" s="75"/>
      <c r="F374" s="75"/>
      <c r="G374" s="75"/>
      <c r="H374" s="75"/>
      <c r="I374" s="75"/>
      <c r="J374" s="75"/>
      <c r="K374" s="75"/>
      <c r="L374" s="75"/>
      <c r="M374" s="75"/>
      <c r="N374" s="70"/>
    </row>
    <row r="375" spans="2:14" s="3" customFormat="1" x14ac:dyDescent="0.25">
      <c r="B375" s="75"/>
      <c r="C375" s="75"/>
      <c r="D375" s="75"/>
      <c r="E375" s="75"/>
      <c r="F375" s="75"/>
      <c r="G375" s="75"/>
      <c r="H375" s="75"/>
      <c r="I375" s="75"/>
      <c r="J375" s="75"/>
      <c r="K375" s="75"/>
      <c r="L375" s="75"/>
      <c r="M375" s="75"/>
      <c r="N375" s="70"/>
    </row>
    <row r="376" spans="2:14" s="3" customFormat="1" x14ac:dyDescent="0.25">
      <c r="B376" s="75"/>
      <c r="C376" s="75"/>
      <c r="D376" s="75"/>
      <c r="E376" s="75"/>
      <c r="F376" s="75"/>
      <c r="G376" s="75"/>
      <c r="H376" s="75"/>
      <c r="I376" s="75"/>
      <c r="J376" s="75"/>
      <c r="K376" s="75"/>
      <c r="L376" s="75"/>
      <c r="M376" s="75"/>
      <c r="N376" s="70"/>
    </row>
  </sheetData>
  <mergeCells count="13">
    <mergeCell ref="A2:P2"/>
    <mergeCell ref="A216:P216"/>
    <mergeCell ref="A5:P5"/>
    <mergeCell ref="A24:P24"/>
    <mergeCell ref="A47:P47"/>
    <mergeCell ref="A66:P66"/>
    <mergeCell ref="A83:P83"/>
    <mergeCell ref="A102:P102"/>
    <mergeCell ref="A114:P114"/>
    <mergeCell ref="A134:P134"/>
    <mergeCell ref="A154:P154"/>
    <mergeCell ref="A173:P173"/>
    <mergeCell ref="A197:P197"/>
  </mergeCells>
  <conditionalFormatting sqref="B6:N23 B25:N46 N135:N152 N174:N195 N198:N214 B217:P233 N67:N80 B67:M81 O67:P81 S55:S82">
    <cfRule type="expression" dxfId="43" priority="54" stopIfTrue="1">
      <formula>ISERROR(B6)</formula>
    </cfRule>
  </conditionalFormatting>
  <conditionalFormatting sqref="N48:N63 N101 N113 N133 N153 N65">
    <cfRule type="expression" dxfId="42" priority="53" stopIfTrue="1">
      <formula>ISERROR(N48)</formula>
    </cfRule>
  </conditionalFormatting>
  <conditionalFormatting sqref="N155:N170 N196 N215 N172">
    <cfRule type="expression" dxfId="41" priority="52" stopIfTrue="1">
      <formula>ISERROR(N155)</formula>
    </cfRule>
  </conditionalFormatting>
  <conditionalFormatting sqref="N103:N111">
    <cfRule type="expression" dxfId="40" priority="50" stopIfTrue="1">
      <formula>ISERROR(N103)</formula>
    </cfRule>
  </conditionalFormatting>
  <conditionalFormatting sqref="N115:N131">
    <cfRule type="expression" dxfId="39" priority="49" stopIfTrue="1">
      <formula>ISERROR(N115)</formula>
    </cfRule>
  </conditionalFormatting>
  <conditionalFormatting sqref="N84:N99">
    <cfRule type="expression" dxfId="38" priority="47" stopIfTrue="1">
      <formula>ISERROR(N84)</formula>
    </cfRule>
  </conditionalFormatting>
  <conditionalFormatting sqref="M174:M195 M135:M152 M198:M214">
    <cfRule type="expression" dxfId="37" priority="46" stopIfTrue="1">
      <formula>ISERROR(M135)</formula>
    </cfRule>
  </conditionalFormatting>
  <conditionalFormatting sqref="M48:M65 M101 M113 M133 M153">
    <cfRule type="expression" dxfId="36" priority="45" stopIfTrue="1">
      <formula>ISERROR(M48)</formula>
    </cfRule>
  </conditionalFormatting>
  <conditionalFormatting sqref="M155:M172 M196 M215">
    <cfRule type="expression" dxfId="35" priority="44" stopIfTrue="1">
      <formula>ISERROR(M155)</formula>
    </cfRule>
  </conditionalFormatting>
  <conditionalFormatting sqref="M103:M112">
    <cfRule type="expression" dxfId="34" priority="42" stopIfTrue="1">
      <formula>ISERROR(M103)</formula>
    </cfRule>
  </conditionalFormatting>
  <conditionalFormatting sqref="M115:M132">
    <cfRule type="expression" dxfId="33" priority="41" stopIfTrue="1">
      <formula>ISERROR(M115)</formula>
    </cfRule>
  </conditionalFormatting>
  <conditionalFormatting sqref="M84:M100">
    <cfRule type="expression" dxfId="32" priority="39" stopIfTrue="1">
      <formula>ISERROR(M84)</formula>
    </cfRule>
  </conditionalFormatting>
  <conditionalFormatting sqref="B174:L195 B135:L152 B198:L214">
    <cfRule type="expression" dxfId="31" priority="38" stopIfTrue="1">
      <formula>ISERROR(B135)</formula>
    </cfRule>
  </conditionalFormatting>
  <conditionalFormatting sqref="B48:L65 B101:L101 B113:L113 B133:L133 B153:L153">
    <cfRule type="expression" dxfId="30" priority="37" stopIfTrue="1">
      <formula>ISERROR(B48)</formula>
    </cfRule>
  </conditionalFormatting>
  <conditionalFormatting sqref="B155:L172 B196:L196 B215:L215">
    <cfRule type="expression" dxfId="29" priority="36" stopIfTrue="1">
      <formula>ISERROR(B155)</formula>
    </cfRule>
  </conditionalFormatting>
  <conditionalFormatting sqref="B103:L112">
    <cfRule type="expression" dxfId="28" priority="34" stopIfTrue="1">
      <formula>ISERROR(B103)</formula>
    </cfRule>
  </conditionalFormatting>
  <conditionalFormatting sqref="B115:L132">
    <cfRule type="expression" dxfId="27" priority="33" stopIfTrue="1">
      <formula>ISERROR(B115)</formula>
    </cfRule>
  </conditionalFormatting>
  <conditionalFormatting sqref="B84:L100">
    <cfRule type="expression" dxfId="26" priority="31" stopIfTrue="1">
      <formula>ISERROR(B84)</formula>
    </cfRule>
  </conditionalFormatting>
  <conditionalFormatting sqref="O6:P22">
    <cfRule type="expression" dxfId="25" priority="30" stopIfTrue="1">
      <formula>ISERROR(O6)</formula>
    </cfRule>
  </conditionalFormatting>
  <conditionalFormatting sqref="O25:P45">
    <cfRule type="expression" dxfId="24" priority="29" stopIfTrue="1">
      <formula>ISERROR(O25)</formula>
    </cfRule>
  </conditionalFormatting>
  <conditionalFormatting sqref="O48:P64">
    <cfRule type="expression" dxfId="23" priority="28" stopIfTrue="1">
      <formula>ISERROR(O48)</formula>
    </cfRule>
  </conditionalFormatting>
  <conditionalFormatting sqref="O84:P100">
    <cfRule type="expression" dxfId="22" priority="26" stopIfTrue="1">
      <formula>ISERROR(O84)</formula>
    </cfRule>
  </conditionalFormatting>
  <conditionalFormatting sqref="O103:P112">
    <cfRule type="expression" dxfId="21" priority="25" stopIfTrue="1">
      <formula>ISERROR(O103)</formula>
    </cfRule>
  </conditionalFormatting>
  <conditionalFormatting sqref="O115:P132">
    <cfRule type="expression" dxfId="20" priority="24" stopIfTrue="1">
      <formula>ISERROR(O115)</formula>
    </cfRule>
  </conditionalFormatting>
  <conditionalFormatting sqref="O135:P152">
    <cfRule type="expression" dxfId="19" priority="23" stopIfTrue="1">
      <formula>ISERROR(O135)</formula>
    </cfRule>
  </conditionalFormatting>
  <conditionalFormatting sqref="O155:P171">
    <cfRule type="expression" dxfId="18" priority="22" stopIfTrue="1">
      <formula>ISERROR(O155)</formula>
    </cfRule>
  </conditionalFormatting>
  <conditionalFormatting sqref="O174:P195">
    <cfRule type="expression" dxfId="17" priority="21" stopIfTrue="1">
      <formula>ISERROR(O174)</formula>
    </cfRule>
  </conditionalFormatting>
  <conditionalFormatting sqref="O198:P214">
    <cfRule type="expression" dxfId="16" priority="20" stopIfTrue="1">
      <formula>ISERROR(O198)</formula>
    </cfRule>
  </conditionalFormatting>
  <conditionalFormatting sqref="N64">
    <cfRule type="expression" dxfId="15" priority="18" stopIfTrue="1">
      <formula>ISERROR(N64)</formula>
    </cfRule>
  </conditionalFormatting>
  <conditionalFormatting sqref="N81">
    <cfRule type="expression" dxfId="14" priority="17" stopIfTrue="1">
      <formula>ISERROR(N81)</formula>
    </cfRule>
  </conditionalFormatting>
  <conditionalFormatting sqref="N100">
    <cfRule type="expression" dxfId="13" priority="16" stopIfTrue="1">
      <formula>ISERROR(N100)</formula>
    </cfRule>
  </conditionalFormatting>
  <conditionalFormatting sqref="N112">
    <cfRule type="expression" dxfId="12" priority="15" stopIfTrue="1">
      <formula>ISERROR(N112)</formula>
    </cfRule>
  </conditionalFormatting>
  <conditionalFormatting sqref="N132">
    <cfRule type="expression" dxfId="11" priority="14" stopIfTrue="1">
      <formula>ISERROR(N132)</formula>
    </cfRule>
  </conditionalFormatting>
  <conditionalFormatting sqref="N171">
    <cfRule type="expression" dxfId="10" priority="13" stopIfTrue="1">
      <formula>ISERROR(N171)</formula>
    </cfRule>
  </conditionalFormatting>
  <conditionalFormatting sqref="S6:S20">
    <cfRule type="expression" dxfId="9" priority="12" stopIfTrue="1">
      <formula>ISERROR(S6)</formula>
    </cfRule>
  </conditionalFormatting>
  <conditionalFormatting sqref="S21:S39">
    <cfRule type="expression" dxfId="8" priority="11" stopIfTrue="1">
      <formula>ISERROR(S21)</formula>
    </cfRule>
  </conditionalFormatting>
  <conditionalFormatting sqref="S40:S54">
    <cfRule type="expression" dxfId="7" priority="10" stopIfTrue="1">
      <formula>ISERROR(S40)</formula>
    </cfRule>
  </conditionalFormatting>
  <conditionalFormatting sqref="S83:S90">
    <cfRule type="expression" dxfId="6" priority="7" stopIfTrue="1">
      <formula>ISERROR(S83)</formula>
    </cfRule>
  </conditionalFormatting>
  <conditionalFormatting sqref="S91:S106">
    <cfRule type="expression" dxfId="5" priority="6" stopIfTrue="1">
      <formula>ISERROR(S91)</formula>
    </cfRule>
  </conditionalFormatting>
  <conditionalFormatting sqref="S107:S122">
    <cfRule type="expression" dxfId="4" priority="5" stopIfTrue="1">
      <formula>ISERROR(S107)</formula>
    </cfRule>
  </conditionalFormatting>
  <conditionalFormatting sqref="S123:S137">
    <cfRule type="expression" dxfId="3" priority="4" stopIfTrue="1">
      <formula>ISERROR(S123)</formula>
    </cfRule>
  </conditionalFormatting>
  <conditionalFormatting sqref="S138:S157">
    <cfRule type="expression" dxfId="2" priority="3" stopIfTrue="1">
      <formula>ISERROR(S138)</formula>
    </cfRule>
  </conditionalFormatting>
  <conditionalFormatting sqref="S158:S172">
    <cfRule type="expression" dxfId="1" priority="2" stopIfTrue="1">
      <formula>ISERROR(S158)</formula>
    </cfRule>
  </conditionalFormatting>
  <conditionalFormatting sqref="S173:S187">
    <cfRule type="expression" dxfId="0" priority="1" stopIfTrue="1">
      <formula>ISERROR(S173)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I10" sqref="I10"/>
    </sheetView>
  </sheetViews>
  <sheetFormatPr defaultRowHeight="15" x14ac:dyDescent="0.25"/>
  <cols>
    <col min="1" max="1" width="13" customWidth="1"/>
    <col min="5" max="5" width="11.7109375" customWidth="1"/>
    <col min="7" max="7" width="10.7109375" customWidth="1"/>
  </cols>
  <sheetData>
    <row r="1" spans="1:10" x14ac:dyDescent="0.25">
      <c r="A1" s="1" t="s">
        <v>279</v>
      </c>
    </row>
    <row r="2" spans="1:10" x14ac:dyDescent="0.25">
      <c r="A2" s="93" t="s">
        <v>289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ht="32.25" x14ac:dyDescent="0.25">
      <c r="A3" s="88" t="s">
        <v>284</v>
      </c>
      <c r="B3" s="88" t="s">
        <v>290</v>
      </c>
      <c r="C3" s="88" t="s">
        <v>291</v>
      </c>
      <c r="D3" s="86" t="s">
        <v>196</v>
      </c>
      <c r="E3" s="88" t="s">
        <v>292</v>
      </c>
      <c r="F3" s="86" t="s">
        <v>196</v>
      </c>
      <c r="G3" s="88" t="s">
        <v>293</v>
      </c>
      <c r="H3" s="86" t="s">
        <v>196</v>
      </c>
      <c r="I3" s="88" t="s">
        <v>294</v>
      </c>
      <c r="J3" s="86" t="s">
        <v>196</v>
      </c>
    </row>
    <row r="4" spans="1:10" x14ac:dyDescent="0.25">
      <c r="A4" s="23" t="s">
        <v>197</v>
      </c>
      <c r="B4" s="23">
        <v>25</v>
      </c>
      <c r="C4" s="23">
        <v>141</v>
      </c>
      <c r="D4" s="23">
        <v>2</v>
      </c>
      <c r="E4" s="23">
        <v>89</v>
      </c>
      <c r="F4" s="23">
        <v>1</v>
      </c>
      <c r="G4" s="23">
        <v>67</v>
      </c>
      <c r="H4" s="23">
        <v>1</v>
      </c>
      <c r="I4" s="23">
        <v>58.5</v>
      </c>
      <c r="J4" s="23">
        <v>1.2</v>
      </c>
    </row>
  </sheetData>
  <mergeCells count="1"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</vt:lpstr>
      <vt:lpstr>2 </vt:lpstr>
      <vt:lpstr>3 </vt:lpstr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Ryan D.</dc:creator>
  <cp:lastModifiedBy>Kauffmann, Mari</cp:lastModifiedBy>
  <dcterms:created xsi:type="dcterms:W3CDTF">2013-12-20T17:55:22Z</dcterms:created>
  <dcterms:modified xsi:type="dcterms:W3CDTF">2014-07-23T14:23:38Z</dcterms:modified>
</cp:coreProperties>
</file>