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15" windowWidth="21795" windowHeight="9420" activeTab="4"/>
  </bookViews>
  <sheets>
    <sheet name="2013 02 01" sheetId="2" r:id="rId1"/>
    <sheet name="LISST part siz" sheetId="1" r:id="rId2"/>
    <sheet name="cum frequency R1" sheetId="4" r:id="rId3"/>
    <sheet name="cum frequency R2" sheetId="7" r:id="rId4"/>
    <sheet name="cum frequency R3" sheetId="6" r:id="rId5"/>
  </sheets>
  <calcPr calcId="145621" concurrentCalc="0"/>
</workbook>
</file>

<file path=xl/calcChain.xml><?xml version="1.0" encoding="utf-8"?>
<calcChain xmlns="http://schemas.openxmlformats.org/spreadsheetml/2006/main">
  <c r="AA24" i="1" l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Z34" i="1"/>
  <c r="Z36" i="1"/>
  <c r="Z35" i="1"/>
  <c r="Z33" i="1"/>
  <c r="Z32" i="1"/>
  <c r="Z31" i="1"/>
  <c r="Z30" i="1"/>
  <c r="Z29" i="1"/>
  <c r="Z28" i="1"/>
  <c r="Z27" i="1"/>
  <c r="Z26" i="1"/>
  <c r="Z25" i="1"/>
  <c r="Z24" i="1"/>
  <c r="Z23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22" i="1"/>
  <c r="Z22" i="1"/>
</calcChain>
</file>

<file path=xl/comments1.xml><?xml version="1.0" encoding="utf-8"?>
<comments xmlns="http://schemas.openxmlformats.org/spreadsheetml/2006/main">
  <authors>
    <author>Fitzpatrick, Faith A.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Fitzpatrick, Faith A.:</t>
        </r>
        <r>
          <rPr>
            <sz val="9"/>
            <color indexed="81"/>
            <rFont val="Tahoma"/>
            <family val="2"/>
          </rPr>
          <t xml:space="preserve">
diluted for analysis, not actual concentration</t>
        </r>
      </text>
    </comment>
  </commentList>
</comments>
</file>

<file path=xl/sharedStrings.xml><?xml version="1.0" encoding="utf-8"?>
<sst xmlns="http://schemas.openxmlformats.org/spreadsheetml/2006/main" count="255" uniqueCount="97">
  <si>
    <t xml:space="preserve"> Mean Size</t>
  </si>
  <si>
    <t xml:space="preserve"> Standard Deviation</t>
  </si>
  <si>
    <t xml:space="preserve"> Optical Transmission</t>
  </si>
  <si>
    <t xml:space="preserve"> D10</t>
  </si>
  <si>
    <t xml:space="preserve"> D16</t>
  </si>
  <si>
    <t xml:space="preserve"> D50</t>
  </si>
  <si>
    <t xml:space="preserve"> D60</t>
  </si>
  <si>
    <t xml:space="preserve"> D84</t>
  </si>
  <si>
    <t xml:space="preserve"> D90</t>
  </si>
  <si>
    <t xml:space="preserve"> D60/D10</t>
  </si>
  <si>
    <t xml:space="preserve"> Surface Area</t>
  </si>
  <si>
    <t xml:space="preserve"> Silt Density</t>
  </si>
  <si>
    <t xml:space="preserve"> Silt Volume</t>
  </si>
  <si>
    <t xml:space="preserve"> 1=Spherical</t>
  </si>
  <si>
    <t xml:space="preserve"> Battery</t>
  </si>
  <si>
    <t>MM/DD/YYYY</t>
  </si>
  <si>
    <t xml:space="preserve"> HH:MM:SS</t>
  </si>
  <si>
    <t xml:space="preserve"> ul/l</t>
  </si>
  <si>
    <t xml:space="preserve"> microns</t>
  </si>
  <si>
    <t xml:space="preserve">  </t>
  </si>
  <si>
    <t xml:space="preserve"> cm^2</t>
  </si>
  <si>
    <t xml:space="preserve"> 0=Random Shape</t>
  </si>
  <si>
    <t xml:space="preserve"> volts</t>
  </si>
  <si>
    <t>Date Analyzed</t>
  </si>
  <si>
    <t xml:space="preserve"> Time Analyzed</t>
  </si>
  <si>
    <t>Site name</t>
  </si>
  <si>
    <t>USGS ID</t>
  </si>
  <si>
    <t>Date collected</t>
  </si>
  <si>
    <t>Time collected</t>
  </si>
  <si>
    <t>_04105500</t>
  </si>
  <si>
    <t>_04103500</t>
  </si>
  <si>
    <t>_04106000</t>
  </si>
  <si>
    <t>_04105000</t>
  </si>
  <si>
    <t>_04105700</t>
  </si>
  <si>
    <t>Collected by</t>
  </si>
  <si>
    <t>Chis Hoard, Tom Weaver MI WSC</t>
  </si>
  <si>
    <t>LISST analysis by</t>
  </si>
  <si>
    <t>Jim Blount (WI WSC)</t>
  </si>
  <si>
    <t>Kalamazoo R nr Battle Creek, MI</t>
  </si>
  <si>
    <t>Kalamazoo River at Marshall, MI</t>
  </si>
  <si>
    <t>Kalamazoo River at Comstock, MI</t>
  </si>
  <si>
    <t>Battle Creek at Battle Creek, MI</t>
  </si>
  <si>
    <t>Augusta Creek nr Augusta, MI</t>
  </si>
  <si>
    <t>USGS WI WSC LISST portable particle size analyzer results</t>
  </si>
  <si>
    <t>Enbridge Line 6B Oil Spill</t>
  </si>
  <si>
    <t>Personnel</t>
  </si>
  <si>
    <t>Tom Weaver, Chris Hoard</t>
  </si>
  <si>
    <t>Equipment</t>
  </si>
  <si>
    <t>Wading, DI-81</t>
  </si>
  <si>
    <t>Method</t>
  </si>
  <si>
    <t>ETR, EWI</t>
  </si>
  <si>
    <t>Sample prep</t>
  </si>
  <si>
    <t>Churn sample into two 500 mL/Pint milk jars</t>
  </si>
  <si>
    <t xml:space="preserve">Particle size analysis by </t>
  </si>
  <si>
    <t>Date Collected</t>
  </si>
  <si>
    <t>Concentration (USGS KY WSC sediment laboratory); Particle size (LiSST portable, Middleton, WI)</t>
  </si>
  <si>
    <t>USGS Suspended Sediment sampling along Kalamazoo River USGS streamgages</t>
  </si>
  <si>
    <t>Laboratory Analysis</t>
  </si>
  <si>
    <t>Sample #</t>
  </si>
  <si>
    <t>Volume concentration [μl/l] in each of the 32 size bins.</t>
  </si>
  <si>
    <t>μl/l</t>
  </si>
  <si>
    <t xml:space="preserve"> Total Concentration (all bins)</t>
  </si>
  <si>
    <t>cumulative distribution (percentage)</t>
  </si>
  <si>
    <t>Jim Blount USGS WI WSC</t>
  </si>
  <si>
    <t>AUGUSTA@AUGUSTA2113</t>
  </si>
  <si>
    <t>KZ@CSTOCK2113</t>
  </si>
  <si>
    <t>KZ@BC2113</t>
  </si>
  <si>
    <t>BC@BC2113</t>
  </si>
  <si>
    <t>KZ@BC2113R</t>
  </si>
  <si>
    <t>KZ@BC2113R2</t>
  </si>
  <si>
    <t>KZ@ARSHALL2113R</t>
  </si>
  <si>
    <t>KZ@ARSHALL2113R2</t>
  </si>
  <si>
    <t>BC@BC2113R</t>
  </si>
  <si>
    <t>BC@BC2113R2</t>
  </si>
  <si>
    <t>KZ@CSTOCK2113R</t>
  </si>
  <si>
    <t>KZ@CSTOCK2113R2</t>
  </si>
  <si>
    <t>AUGUSTA@AUGUSTA2113R</t>
  </si>
  <si>
    <t>AUGUSTA@AUGUSTA2113R2</t>
  </si>
  <si>
    <t>KZ@ARSHALL2113</t>
  </si>
  <si>
    <t>File Name</t>
  </si>
  <si>
    <t>FILE NAME</t>
  </si>
  <si>
    <t>Replicates (R1-R3) run for multiple sites</t>
  </si>
  <si>
    <t>Kalamazoo River at Marshall, MI R1</t>
  </si>
  <si>
    <t>Kalamazoo River at Marshall, MI R2</t>
  </si>
  <si>
    <t>Kalamazoo River at Marshall, MI R3</t>
  </si>
  <si>
    <t>Battle Creek at Battle Creek, MI R1</t>
  </si>
  <si>
    <t>Battle Creek at Battle Creek, MI R2</t>
  </si>
  <si>
    <t>Battle Creek at Battle Creek, MI R3</t>
  </si>
  <si>
    <t>Kalamazoo R nr Battle Creek, MI R1</t>
  </si>
  <si>
    <t>Kalamazoo R nr Battle Creek, MI R2</t>
  </si>
  <si>
    <t>Kalamazoo R nr Battle Creek, MI R3</t>
  </si>
  <si>
    <t>Kalamazoo River at Comstock, MI R1</t>
  </si>
  <si>
    <t>Kalamazoo River at Comstock, MI R2</t>
  </si>
  <si>
    <t>Kalamazoo River at Comstock, MI R3</t>
  </si>
  <si>
    <t>Augusta Creek nr Augusta, MI R1</t>
  </si>
  <si>
    <t>Augusta Creek nr Augusta, MI R2</t>
  </si>
  <si>
    <t>Augusta Creek nr Augusta, MI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</si>
</sst>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14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0" xfId="0" applyFill="1" applyBorder="1"/>
    <xf numFmtId="0" fontId="0" fillId="0" borderId="10" xfId="0" applyNumberFormat="1" applyBorder="1"/>
    <xf numFmtId="14" fontId="0" fillId="0" borderId="14" xfId="0" applyNumberFormat="1" applyBorder="1"/>
    <xf numFmtId="0" fontId="0" fillId="0" borderId="10" xfId="0" applyNumberFormat="1" applyFill="1" applyBorder="1"/>
    <xf numFmtId="1" fontId="0" fillId="0" borderId="10" xfId="0" applyNumberFormat="1" applyFill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21" fontId="0" fillId="0" borderId="10" xfId="0" applyNumberFormat="1" applyBorder="1"/>
    <xf numFmtId="0" fontId="16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1 February 2013 Replicate</a:t>
            </a:r>
            <a:r>
              <a:rPr lang="en-US" baseline="0"/>
              <a:t> 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siz'!$C$22</c:f>
              <c:strCache>
                <c:ptCount val="1"/>
                <c:pt idx="0">
                  <c:v>Kalamazoo River at Marshall, MI R1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siz'!$Y$22:$BD$22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1.1068068622025458E-2</c:v>
                </c:pt>
                <c:pt idx="5">
                  <c:v>6.8622025456557822E-2</c:v>
                </c:pt>
                <c:pt idx="6">
                  <c:v>0.2722744881018262</c:v>
                </c:pt>
                <c:pt idx="7">
                  <c:v>0.84560044272274493</c:v>
                </c:pt>
                <c:pt idx="8">
                  <c:v>1.6048699501936914</c:v>
                </c:pt>
                <c:pt idx="9">
                  <c:v>2.8002213613724409</c:v>
                </c:pt>
                <c:pt idx="10">
                  <c:v>5.0204759269507475</c:v>
                </c:pt>
                <c:pt idx="11">
                  <c:v>9.228555617044826</c:v>
                </c:pt>
                <c:pt idx="12">
                  <c:v>16.320973990038738</c:v>
                </c:pt>
                <c:pt idx="13">
                  <c:v>23.307138904261208</c:v>
                </c:pt>
                <c:pt idx="14">
                  <c:v>31.132263420033208</c:v>
                </c:pt>
                <c:pt idx="15">
                  <c:v>39.351411178749316</c:v>
                </c:pt>
                <c:pt idx="16">
                  <c:v>45.633646928610965</c:v>
                </c:pt>
                <c:pt idx="17">
                  <c:v>52.278915329275051</c:v>
                </c:pt>
                <c:pt idx="18">
                  <c:v>57.487548422800231</c:v>
                </c:pt>
                <c:pt idx="19">
                  <c:v>61.850581073602669</c:v>
                </c:pt>
                <c:pt idx="20">
                  <c:v>66.330935251798579</c:v>
                </c:pt>
                <c:pt idx="21">
                  <c:v>70.372993912562279</c:v>
                </c:pt>
                <c:pt idx="22">
                  <c:v>74.58107360265636</c:v>
                </c:pt>
                <c:pt idx="23">
                  <c:v>78.193691200885468</c:v>
                </c:pt>
                <c:pt idx="24">
                  <c:v>81.80188157166576</c:v>
                </c:pt>
                <c:pt idx="25">
                  <c:v>85.312672938572234</c:v>
                </c:pt>
                <c:pt idx="26">
                  <c:v>88.637520752628689</c:v>
                </c:pt>
                <c:pt idx="27">
                  <c:v>92.01770890979526</c:v>
                </c:pt>
                <c:pt idx="28">
                  <c:v>94.60985058107363</c:v>
                </c:pt>
                <c:pt idx="29">
                  <c:v>96.58882125069178</c:v>
                </c:pt>
                <c:pt idx="30">
                  <c:v>98.226895406751552</c:v>
                </c:pt>
                <c:pt idx="31">
                  <c:v>100.00221361372444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siz'!$C$28</c:f>
              <c:strCache>
                <c:ptCount val="1"/>
                <c:pt idx="0">
                  <c:v>Kalamazoo R nr Battle Creek, MI R1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siz'!$Y$28:$BD$28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2.7725407563491183E-3</c:v>
                </c:pt>
                <c:pt idx="6">
                  <c:v>2.9573768067723931E-2</c:v>
                </c:pt>
                <c:pt idx="7">
                  <c:v>0.18021514916269271</c:v>
                </c:pt>
                <c:pt idx="8">
                  <c:v>0.42235037521718238</c:v>
                </c:pt>
                <c:pt idx="9">
                  <c:v>0.91216590883886006</c:v>
                </c:pt>
                <c:pt idx="10">
                  <c:v>2.0720121252449077</c:v>
                </c:pt>
                <c:pt idx="11">
                  <c:v>4.6671102731876832</c:v>
                </c:pt>
                <c:pt idx="12">
                  <c:v>9.4515914383941464</c:v>
                </c:pt>
                <c:pt idx="13">
                  <c:v>13.225019407785297</c:v>
                </c:pt>
                <c:pt idx="14">
                  <c:v>17.622269047354997</c:v>
                </c:pt>
                <c:pt idx="15">
                  <c:v>22.713578056264097</c:v>
                </c:pt>
                <c:pt idx="16">
                  <c:v>26.708809286163177</c:v>
                </c:pt>
                <c:pt idx="17">
                  <c:v>32.252042438357179</c:v>
                </c:pt>
                <c:pt idx="18">
                  <c:v>37.126169088018926</c:v>
                </c:pt>
                <c:pt idx="19">
                  <c:v>41.96979778936084</c:v>
                </c:pt>
                <c:pt idx="20">
                  <c:v>48.42889357140217</c:v>
                </c:pt>
                <c:pt idx="21">
                  <c:v>55.304794647147986</c:v>
                </c:pt>
                <c:pt idx="22">
                  <c:v>64.036449669143479</c:v>
                </c:pt>
                <c:pt idx="23">
                  <c:v>71.250600717163891</c:v>
                </c:pt>
                <c:pt idx="24">
                  <c:v>78.100624745850439</c:v>
                </c:pt>
                <c:pt idx="25">
                  <c:v>83.750138627037828</c:v>
                </c:pt>
                <c:pt idx="26">
                  <c:v>88.377509149384508</c:v>
                </c:pt>
                <c:pt idx="27">
                  <c:v>92.394920705334386</c:v>
                </c:pt>
                <c:pt idx="28">
                  <c:v>95.084285238993033</c:v>
                </c:pt>
                <c:pt idx="29">
                  <c:v>96.951129348268111</c:v>
                </c:pt>
                <c:pt idx="30">
                  <c:v>98.467709141991079</c:v>
                </c:pt>
                <c:pt idx="31">
                  <c:v>99.997227459243675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siz'!$C$31</c:f>
              <c:strCache>
                <c:ptCount val="1"/>
                <c:pt idx="0">
                  <c:v>Kalamazoo River at Comstock, MI R1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siz'!$Y$31:$BD$31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4.924046581480661E-3</c:v>
                </c:pt>
                <c:pt idx="6">
                  <c:v>2.9544279488883964E-2</c:v>
                </c:pt>
                <c:pt idx="7">
                  <c:v>0.14279735086293915</c:v>
                </c:pt>
                <c:pt idx="8">
                  <c:v>0.3176010045055026</c:v>
                </c:pt>
                <c:pt idx="9">
                  <c:v>0.64751212546470693</c:v>
                </c:pt>
                <c:pt idx="10">
                  <c:v>1.3787330428145852</c:v>
                </c:pt>
                <c:pt idx="11">
                  <c:v>2.9470418790161759</c:v>
                </c:pt>
                <c:pt idx="12">
                  <c:v>5.7857547332397772</c:v>
                </c:pt>
                <c:pt idx="13">
                  <c:v>8.4398158406578538</c:v>
                </c:pt>
                <c:pt idx="14">
                  <c:v>11.766009306448041</c:v>
                </c:pt>
                <c:pt idx="15">
                  <c:v>15.926828667799199</c:v>
                </c:pt>
                <c:pt idx="16">
                  <c:v>19.725730605411528</c:v>
                </c:pt>
                <c:pt idx="17">
                  <c:v>25.602580200408696</c:v>
                </c:pt>
                <c:pt idx="18">
                  <c:v>31.240613536204052</c:v>
                </c:pt>
                <c:pt idx="19">
                  <c:v>37.287342738262303</c:v>
                </c:pt>
                <c:pt idx="20">
                  <c:v>45.345544968855407</c:v>
                </c:pt>
                <c:pt idx="21">
                  <c:v>53.760740576605855</c:v>
                </c:pt>
                <c:pt idx="22">
                  <c:v>63.566979343624595</c:v>
                </c:pt>
                <c:pt idx="23">
                  <c:v>71.344510919073301</c:v>
                </c:pt>
                <c:pt idx="24">
                  <c:v>78.174163527586984</c:v>
                </c:pt>
                <c:pt idx="25">
                  <c:v>83.590614767215712</c:v>
                </c:pt>
                <c:pt idx="26">
                  <c:v>87.899155526011285</c:v>
                </c:pt>
                <c:pt idx="27">
                  <c:v>91.685747347169908</c:v>
                </c:pt>
                <c:pt idx="28">
                  <c:v>94.381662850530574</c:v>
                </c:pt>
                <c:pt idx="29">
                  <c:v>96.415294088682089</c:v>
                </c:pt>
                <c:pt idx="30">
                  <c:v>98.160868601816986</c:v>
                </c:pt>
                <c:pt idx="31">
                  <c:v>99.995075953418535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siz'!$C$25</c:f>
              <c:strCache>
                <c:ptCount val="1"/>
                <c:pt idx="0">
                  <c:v>Battle Creek at Battle Creek, MI R1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siz'!$Y$25:$BD$25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4.3961196916854715E-3</c:v>
                </c:pt>
                <c:pt idx="5">
                  <c:v>4.6891943377978369E-2</c:v>
                </c:pt>
                <c:pt idx="6">
                  <c:v>0.26376718150112832</c:v>
                </c:pt>
                <c:pt idx="7">
                  <c:v>1.0125729023182204</c:v>
                </c:pt>
                <c:pt idx="8">
                  <c:v>2.0046305794085755</c:v>
                </c:pt>
                <c:pt idx="9">
                  <c:v>3.5725799361097272</c:v>
                </c:pt>
                <c:pt idx="10">
                  <c:v>6.4666920664693297</c:v>
                </c:pt>
                <c:pt idx="11">
                  <c:v>11.764016294950324</c:v>
                </c:pt>
                <c:pt idx="12">
                  <c:v>20.179654758066878</c:v>
                </c:pt>
                <c:pt idx="13">
                  <c:v>26.476363529791037</c:v>
                </c:pt>
                <c:pt idx="14">
                  <c:v>33.202426658069811</c:v>
                </c:pt>
                <c:pt idx="15">
                  <c:v>40.398874593358926</c:v>
                </c:pt>
                <c:pt idx="16">
                  <c:v>45.729902406142841</c:v>
                </c:pt>
                <c:pt idx="17">
                  <c:v>52.107206705547895</c:v>
                </c:pt>
                <c:pt idx="18">
                  <c:v>57.659505876146646</c:v>
                </c:pt>
                <c:pt idx="19">
                  <c:v>62.873303830485618</c:v>
                </c:pt>
                <c:pt idx="20">
                  <c:v>68.86668034348348</c:v>
                </c:pt>
                <c:pt idx="21">
                  <c:v>74.530347879604932</c:v>
                </c:pt>
                <c:pt idx="22">
                  <c:v>80.570616335980773</c:v>
                </c:pt>
                <c:pt idx="23">
                  <c:v>85.139650068872541</c:v>
                </c:pt>
                <c:pt idx="24">
                  <c:v>89.078573312622723</c:v>
                </c:pt>
                <c:pt idx="25">
                  <c:v>92.147064857419181</c:v>
                </c:pt>
                <c:pt idx="26">
                  <c:v>94.5414847161572</c:v>
                </c:pt>
                <c:pt idx="27">
                  <c:v>96.528530816799034</c:v>
                </c:pt>
                <c:pt idx="28">
                  <c:v>97.790217168312765</c:v>
                </c:pt>
                <c:pt idx="29">
                  <c:v>98.621083790041325</c:v>
                </c:pt>
                <c:pt idx="30">
                  <c:v>99.27024413118022</c:v>
                </c:pt>
                <c:pt idx="31">
                  <c:v>100.00439611969169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siz'!$C$34</c:f>
              <c:strCache>
                <c:ptCount val="1"/>
                <c:pt idx="0">
                  <c:v>Augusta Creek nr Augusta, MI R1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siz'!$Y$34:$BD$34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1.8565275508688553E-3</c:v>
                </c:pt>
                <c:pt idx="6">
                  <c:v>1.6708747957819698E-2</c:v>
                </c:pt>
                <c:pt idx="7">
                  <c:v>0.10025248774691817</c:v>
                </c:pt>
                <c:pt idx="8">
                  <c:v>0.23763552651121342</c:v>
                </c:pt>
                <c:pt idx="9">
                  <c:v>0.52168424179414818</c:v>
                </c:pt>
                <c:pt idx="10">
                  <c:v>1.1993167978612802</c:v>
                </c:pt>
                <c:pt idx="11">
                  <c:v>2.6863953661072331</c:v>
                </c:pt>
                <c:pt idx="12">
                  <c:v>5.3282340709936138</c:v>
                </c:pt>
                <c:pt idx="13">
                  <c:v>7.3815535422545677</c:v>
                </c:pt>
                <c:pt idx="14">
                  <c:v>9.8136046338927674</c:v>
                </c:pt>
                <c:pt idx="15">
                  <c:v>12.746918164265558</c:v>
                </c:pt>
                <c:pt idx="16">
                  <c:v>15.310782712015447</c:v>
                </c:pt>
                <c:pt idx="17">
                  <c:v>19.272612505569583</c:v>
                </c:pt>
                <c:pt idx="18">
                  <c:v>23.154611614436359</c:v>
                </c:pt>
                <c:pt idx="19">
                  <c:v>27.517451358978168</c:v>
                </c:pt>
                <c:pt idx="20">
                  <c:v>33.926184464577453</c:v>
                </c:pt>
                <c:pt idx="21">
                  <c:v>41.441407990494582</c:v>
                </c:pt>
                <c:pt idx="22">
                  <c:v>51.624461607010254</c:v>
                </c:pt>
                <c:pt idx="23">
                  <c:v>60.437397890984705</c:v>
                </c:pt>
                <c:pt idx="24">
                  <c:v>68.910589633150153</c:v>
                </c:pt>
                <c:pt idx="25">
                  <c:v>76.128768750928259</c:v>
                </c:pt>
                <c:pt idx="26">
                  <c:v>82.14763107084508</c:v>
                </c:pt>
                <c:pt idx="27">
                  <c:v>87.629956928560802</c:v>
                </c:pt>
                <c:pt idx="28">
                  <c:v>91.569508391504513</c:v>
                </c:pt>
                <c:pt idx="29">
                  <c:v>94.606787464725954</c:v>
                </c:pt>
                <c:pt idx="30">
                  <c:v>97.270904500222755</c:v>
                </c:pt>
                <c:pt idx="31">
                  <c:v>99.998143472449101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73376"/>
        <c:axId val="127587840"/>
      </c:scatterChart>
      <c:valAx>
        <c:axId val="1275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587840"/>
        <c:crosses val="autoZero"/>
        <c:crossBetween val="midCat"/>
      </c:valAx>
      <c:valAx>
        <c:axId val="1275878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573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1 February 2013</a:t>
            </a:r>
            <a:r>
              <a:rPr lang="en-US" baseline="0"/>
              <a:t> Replicate 2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siz'!$C$23</c:f>
              <c:strCache>
                <c:ptCount val="1"/>
                <c:pt idx="0">
                  <c:v>Kalamazoo River at Marshall, MI R2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siz'!$Y$23:$BD$23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6.2096373571783412E-3</c:v>
                </c:pt>
                <c:pt idx="5">
                  <c:v>5.1746977976486169E-2</c:v>
                </c:pt>
                <c:pt idx="6">
                  <c:v>0.23596621957277697</c:v>
                </c:pt>
                <c:pt idx="7">
                  <c:v>0.77827454876635205</c:v>
                </c:pt>
                <c:pt idx="8">
                  <c:v>1.4985924821990395</c:v>
                </c:pt>
                <c:pt idx="9">
                  <c:v>2.6411657559198543</c:v>
                </c:pt>
                <c:pt idx="10">
                  <c:v>4.7979797979797985</c:v>
                </c:pt>
                <c:pt idx="11">
                  <c:v>8.9584368272892867</c:v>
                </c:pt>
                <c:pt idx="12">
                  <c:v>16.062261963901307</c:v>
                </c:pt>
                <c:pt idx="13">
                  <c:v>22.607219738367277</c:v>
                </c:pt>
                <c:pt idx="14">
                  <c:v>29.657228017883753</c:v>
                </c:pt>
                <c:pt idx="15">
                  <c:v>36.895595297234642</c:v>
                </c:pt>
                <c:pt idx="16">
                  <c:v>42.165507534359996</c:v>
                </c:pt>
                <c:pt idx="17">
                  <c:v>47.721063089915553</c:v>
                </c:pt>
                <c:pt idx="18">
                  <c:v>52.181652591488664</c:v>
                </c:pt>
                <c:pt idx="19">
                  <c:v>56.070955456201368</c:v>
                </c:pt>
                <c:pt idx="20">
                  <c:v>60.303858254677934</c:v>
                </c:pt>
                <c:pt idx="21">
                  <c:v>64.346332174201038</c:v>
                </c:pt>
                <c:pt idx="22">
                  <c:v>68.740685543964247</c:v>
                </c:pt>
                <c:pt idx="23">
                  <c:v>72.580311309819521</c:v>
                </c:pt>
                <c:pt idx="24">
                  <c:v>76.4654744162941</c:v>
                </c:pt>
                <c:pt idx="25">
                  <c:v>80.311309819506548</c:v>
                </c:pt>
                <c:pt idx="26">
                  <c:v>84.173704255671481</c:v>
                </c:pt>
                <c:pt idx="27">
                  <c:v>88.429375724457699</c:v>
                </c:pt>
                <c:pt idx="28">
                  <c:v>91.999917204835242</c:v>
                </c:pt>
                <c:pt idx="29">
                  <c:v>94.945355191256837</c:v>
                </c:pt>
                <c:pt idx="30">
                  <c:v>97.460258320914065</c:v>
                </c:pt>
                <c:pt idx="31">
                  <c:v>100.00413975823813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siz'!$C$29</c:f>
              <c:strCache>
                <c:ptCount val="1"/>
                <c:pt idx="0">
                  <c:v>Kalamazoo R nr Battle Creek, MI R2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siz'!$Y$29:$BD$29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1.8325926604663948E-3</c:v>
                </c:pt>
                <c:pt idx="5">
                  <c:v>2.107481559536354E-2</c:v>
                </c:pt>
                <c:pt idx="6">
                  <c:v>0.12278370825124846</c:v>
                </c:pt>
                <c:pt idx="7">
                  <c:v>0.48746964768406104</c:v>
                </c:pt>
                <c:pt idx="8">
                  <c:v>0.98960003665185314</c:v>
                </c:pt>
                <c:pt idx="9">
                  <c:v>1.8215971045035964</c:v>
                </c:pt>
                <c:pt idx="10">
                  <c:v>3.4379438310349566</c:v>
                </c:pt>
                <c:pt idx="11">
                  <c:v>6.558849131809227</c:v>
                </c:pt>
                <c:pt idx="12">
                  <c:v>11.822971548998947</c:v>
                </c:pt>
                <c:pt idx="13">
                  <c:v>16.53181839006735</c:v>
                </c:pt>
                <c:pt idx="14">
                  <c:v>22.156961561368949</c:v>
                </c:pt>
                <c:pt idx="15">
                  <c:v>28.761625509689836</c:v>
                </c:pt>
                <c:pt idx="16">
                  <c:v>34.310716085582079</c:v>
                </c:pt>
                <c:pt idx="17">
                  <c:v>41.88298895862922</c:v>
                </c:pt>
                <c:pt idx="18">
                  <c:v>48.895404773903877</c:v>
                </c:pt>
                <c:pt idx="19">
                  <c:v>55.805195400192417</c:v>
                </c:pt>
                <c:pt idx="20">
                  <c:v>64.28368534384019</c:v>
                </c:pt>
                <c:pt idx="21">
                  <c:v>72.258212305859701</c:v>
                </c:pt>
                <c:pt idx="22">
                  <c:v>80.463645943097987</c:v>
                </c:pt>
                <c:pt idx="23">
                  <c:v>86.19233059971593</c:v>
                </c:pt>
                <c:pt idx="24">
                  <c:v>90.619874467402738</c:v>
                </c:pt>
                <c:pt idx="25">
                  <c:v>93.632656801209492</c:v>
                </c:pt>
                <c:pt idx="26">
                  <c:v>95.77312502863424</c:v>
                </c:pt>
                <c:pt idx="27">
                  <c:v>97.361066568928365</c:v>
                </c:pt>
                <c:pt idx="28">
                  <c:v>98.336005864296482</c:v>
                </c:pt>
                <c:pt idx="29">
                  <c:v>98.957254776194588</c:v>
                </c:pt>
                <c:pt idx="30">
                  <c:v>99.449305905529812</c:v>
                </c:pt>
                <c:pt idx="31">
                  <c:v>99.999999999999957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siz'!$C$32</c:f>
              <c:strCache>
                <c:ptCount val="1"/>
                <c:pt idx="0">
                  <c:v>Kalamazoo River at Comstock, MI R2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siz'!$Y$32:$BD$32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2.2184262484193718E-3</c:v>
                </c:pt>
                <c:pt idx="6">
                  <c:v>1.55289837389356E-2</c:v>
                </c:pt>
                <c:pt idx="7">
                  <c:v>7.7644918694677989E-2</c:v>
                </c:pt>
                <c:pt idx="8">
                  <c:v>0.17525567362513034</c:v>
                </c:pt>
                <c:pt idx="9">
                  <c:v>0.36382190474077691</c:v>
                </c:pt>
                <c:pt idx="10">
                  <c:v>0.78532289194045757</c:v>
                </c:pt>
                <c:pt idx="11">
                  <c:v>1.6993145062892385</c:v>
                </c:pt>
                <c:pt idx="12">
                  <c:v>3.3675710451006058</c:v>
                </c:pt>
                <c:pt idx="13">
                  <c:v>5.000332763937263</c:v>
                </c:pt>
                <c:pt idx="14">
                  <c:v>7.0590323224704399</c:v>
                </c:pt>
                <c:pt idx="15">
                  <c:v>9.6656831643632017</c:v>
                </c:pt>
                <c:pt idx="16">
                  <c:v>12.205781218803383</c:v>
                </c:pt>
                <c:pt idx="17">
                  <c:v>16.289903942143447</c:v>
                </c:pt>
                <c:pt idx="18">
                  <c:v>20.362934534241411</c:v>
                </c:pt>
                <c:pt idx="19">
                  <c:v>24.924018900991641</c:v>
                </c:pt>
                <c:pt idx="20">
                  <c:v>31.346362890165722</c:v>
                </c:pt>
                <c:pt idx="21">
                  <c:v>38.540719213789743</c:v>
                </c:pt>
                <c:pt idx="22">
                  <c:v>47.596335159837615</c:v>
                </c:pt>
                <c:pt idx="23">
                  <c:v>55.684717261574647</c:v>
                </c:pt>
                <c:pt idx="24">
                  <c:v>63.664396477139128</c:v>
                </c:pt>
                <c:pt idx="25">
                  <c:v>70.86984493200525</c:v>
                </c:pt>
                <c:pt idx="26">
                  <c:v>77.392018102358207</c:v>
                </c:pt>
                <c:pt idx="27">
                  <c:v>83.616922155422969</c:v>
                </c:pt>
                <c:pt idx="28">
                  <c:v>88.663841870577045</c:v>
                </c:pt>
                <c:pt idx="29">
                  <c:v>92.823391086363372</c:v>
                </c:pt>
                <c:pt idx="30">
                  <c:v>96.563657741198426</c:v>
                </c:pt>
                <c:pt idx="31">
                  <c:v>99.995563147503191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siz'!$C$26</c:f>
              <c:strCache>
                <c:ptCount val="1"/>
                <c:pt idx="0">
                  <c:v>Battle Creek at Battle Creek, MI R2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siz'!$Y$26:$BD$26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1.0159209323251527E-2</c:v>
                </c:pt>
                <c:pt idx="5">
                  <c:v>0.12045919626141097</c:v>
                </c:pt>
                <c:pt idx="6">
                  <c:v>0.63277360927680937</c:v>
                </c:pt>
                <c:pt idx="7">
                  <c:v>2.0884431737369922</c:v>
                </c:pt>
                <c:pt idx="8">
                  <c:v>3.8082521806017153</c:v>
                </c:pt>
                <c:pt idx="9">
                  <c:v>6.1637374279784627</c:v>
                </c:pt>
                <c:pt idx="10">
                  <c:v>9.9008751433174176</c:v>
                </c:pt>
                <c:pt idx="11">
                  <c:v>15.923834956387966</c:v>
                </c:pt>
                <c:pt idx="12">
                  <c:v>24.659303658766671</c:v>
                </c:pt>
                <c:pt idx="13">
                  <c:v>30.821589771127528</c:v>
                </c:pt>
                <c:pt idx="14">
                  <c:v>37.339448209802185</c:v>
                </c:pt>
                <c:pt idx="15">
                  <c:v>44.318825014875983</c:v>
                </c:pt>
                <c:pt idx="16">
                  <c:v>49.511632294675124</c:v>
                </c:pt>
                <c:pt idx="17">
                  <c:v>55.77260786903328</c:v>
                </c:pt>
                <c:pt idx="18">
                  <c:v>61.503853242964745</c:v>
                </c:pt>
                <c:pt idx="19">
                  <c:v>66.892588131140883</c:v>
                </c:pt>
                <c:pt idx="20">
                  <c:v>72.883619000624066</c:v>
                </c:pt>
                <c:pt idx="21">
                  <c:v>78.20123942353743</c:v>
                </c:pt>
                <c:pt idx="22">
                  <c:v>83.376630915925276</c:v>
                </c:pt>
                <c:pt idx="23">
                  <c:v>87.074583109588829</c:v>
                </c:pt>
                <c:pt idx="24">
                  <c:v>90.158628797004468</c:v>
                </c:pt>
                <c:pt idx="25">
                  <c:v>92.608449559525695</c:v>
                </c:pt>
                <c:pt idx="26">
                  <c:v>94.670769052145758</c:v>
                </c:pt>
                <c:pt idx="27">
                  <c:v>96.513939886507103</c:v>
                </c:pt>
                <c:pt idx="28">
                  <c:v>97.780938420678325</c:v>
                </c:pt>
                <c:pt idx="29">
                  <c:v>98.63866595068427</c:v>
                </c:pt>
                <c:pt idx="30">
                  <c:v>99.303368503548441</c:v>
                </c:pt>
                <c:pt idx="31">
                  <c:v>100.00290263123519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siz'!$C$35</c:f>
              <c:strCache>
                <c:ptCount val="1"/>
                <c:pt idx="0">
                  <c:v>Augusta Creek nr Augusta, MI R2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siz'!$Y$35:$BD$35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4.4007627988851402E-3</c:v>
                </c:pt>
                <c:pt idx="5">
                  <c:v>3.0805339592195981E-2</c:v>
                </c:pt>
                <c:pt idx="6">
                  <c:v>0.13055596303359251</c:v>
                </c:pt>
                <c:pt idx="7">
                  <c:v>0.41953938682705005</c:v>
                </c:pt>
                <c:pt idx="8">
                  <c:v>0.80240575033005723</c:v>
                </c:pt>
                <c:pt idx="9">
                  <c:v>1.3921079653806658</c:v>
                </c:pt>
                <c:pt idx="10">
                  <c:v>2.4145518556549801</c:v>
                </c:pt>
                <c:pt idx="11">
                  <c:v>4.1484523984157251</c:v>
                </c:pt>
                <c:pt idx="12">
                  <c:v>6.7507701334898051</c:v>
                </c:pt>
                <c:pt idx="13">
                  <c:v>9.08464133783189</c:v>
                </c:pt>
                <c:pt idx="14">
                  <c:v>11.840985770866949</c:v>
                </c:pt>
                <c:pt idx="15">
                  <c:v>15.106351767639723</c:v>
                </c:pt>
                <c:pt idx="16">
                  <c:v>18.227959512982249</c:v>
                </c:pt>
                <c:pt idx="17">
                  <c:v>22.716737567845094</c:v>
                </c:pt>
                <c:pt idx="18">
                  <c:v>27.444623734780695</c:v>
                </c:pt>
                <c:pt idx="19">
                  <c:v>32.760745195833941</c:v>
                </c:pt>
                <c:pt idx="20">
                  <c:v>40.005867683731843</c:v>
                </c:pt>
                <c:pt idx="21">
                  <c:v>48.063664368490535</c:v>
                </c:pt>
                <c:pt idx="22">
                  <c:v>57.686665688719373</c:v>
                </c:pt>
                <c:pt idx="23">
                  <c:v>66.075986504327417</c:v>
                </c:pt>
                <c:pt idx="24">
                  <c:v>73.837465160627843</c:v>
                </c:pt>
                <c:pt idx="25">
                  <c:v>80.400469414698549</c:v>
                </c:pt>
                <c:pt idx="26">
                  <c:v>85.784069238668039</c:v>
                </c:pt>
                <c:pt idx="27">
                  <c:v>90.332991051782315</c:v>
                </c:pt>
                <c:pt idx="28">
                  <c:v>93.607158574152862</c:v>
                </c:pt>
                <c:pt idx="29">
                  <c:v>96.058383453131881</c:v>
                </c:pt>
                <c:pt idx="30">
                  <c:v>98.076866656887205</c:v>
                </c:pt>
                <c:pt idx="31">
                  <c:v>100.00293384186594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86976"/>
        <c:axId val="129088896"/>
      </c:scatterChart>
      <c:valAx>
        <c:axId val="1290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88896"/>
        <c:crosses val="autoZero"/>
        <c:crossBetween val="midCat"/>
      </c:valAx>
      <c:valAx>
        <c:axId val="1290888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86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1 February 2013 Replicate</a:t>
            </a:r>
            <a:r>
              <a:rPr lang="en-US" baseline="0"/>
              <a:t> 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siz'!$C$24</c:f>
              <c:strCache>
                <c:ptCount val="1"/>
                <c:pt idx="0">
                  <c:v>Kalamazoo River at Marshall, MI R3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siz'!$Y$24:$BD$24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4.6223537025053161E-3</c:v>
                </c:pt>
                <c:pt idx="4">
                  <c:v>3.4667652768789865E-2</c:v>
                </c:pt>
                <c:pt idx="5">
                  <c:v>0.18489414810021262</c:v>
                </c:pt>
                <c:pt idx="6">
                  <c:v>0.64250716464823887</c:v>
                </c:pt>
                <c:pt idx="7">
                  <c:v>1.7056485162244615</c:v>
                </c:pt>
                <c:pt idx="8">
                  <c:v>3.0022187297772023</c:v>
                </c:pt>
                <c:pt idx="9">
                  <c:v>4.8465378570768234</c:v>
                </c:pt>
                <c:pt idx="10">
                  <c:v>7.9134695386890996</c:v>
                </c:pt>
                <c:pt idx="11">
                  <c:v>13.189886290098917</c:v>
                </c:pt>
                <c:pt idx="12">
                  <c:v>21.387630581492097</c:v>
                </c:pt>
                <c:pt idx="13">
                  <c:v>28.554589997226589</c:v>
                </c:pt>
                <c:pt idx="14">
                  <c:v>35.74466118147361</c:v>
                </c:pt>
                <c:pt idx="15">
                  <c:v>42.685125265785345</c:v>
                </c:pt>
                <c:pt idx="16">
                  <c:v>47.584820190440979</c:v>
                </c:pt>
                <c:pt idx="17">
                  <c:v>52.2996209669964</c:v>
                </c:pt>
                <c:pt idx="18">
                  <c:v>56.168531015993352</c:v>
                </c:pt>
                <c:pt idx="19">
                  <c:v>59.577516871591023</c:v>
                </c:pt>
                <c:pt idx="20">
                  <c:v>63.171396875288906</c:v>
                </c:pt>
                <c:pt idx="21">
                  <c:v>66.603494499399105</c:v>
                </c:pt>
                <c:pt idx="22">
                  <c:v>70.178885088286961</c:v>
                </c:pt>
                <c:pt idx="23">
                  <c:v>73.347508551354352</c:v>
                </c:pt>
                <c:pt idx="24">
                  <c:v>76.590089673661836</c:v>
                </c:pt>
                <c:pt idx="25">
                  <c:v>79.975963760746978</c:v>
                </c:pt>
                <c:pt idx="26">
                  <c:v>83.604511417213658</c:v>
                </c:pt>
                <c:pt idx="27">
                  <c:v>87.790052694832227</c:v>
                </c:pt>
                <c:pt idx="28">
                  <c:v>91.511047425349005</c:v>
                </c:pt>
                <c:pt idx="29">
                  <c:v>94.663492650457627</c:v>
                </c:pt>
                <c:pt idx="30">
                  <c:v>97.358324859018225</c:v>
                </c:pt>
                <c:pt idx="31">
                  <c:v>100.00000000000001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siz'!$C$30</c:f>
              <c:strCache>
                <c:ptCount val="1"/>
                <c:pt idx="0">
                  <c:v>Kalamazoo R nr Battle Creek, MI R3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siz'!$Y$30:$BD$30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3.6562737086498296E-3</c:v>
                </c:pt>
                <c:pt idx="5">
                  <c:v>3.4734600232173382E-2</c:v>
                </c:pt>
                <c:pt idx="6">
                  <c:v>0.18281368543249149</c:v>
                </c:pt>
                <c:pt idx="7">
                  <c:v>0.67732470452738092</c:v>
                </c:pt>
                <c:pt idx="8">
                  <c:v>1.339110245793</c:v>
                </c:pt>
                <c:pt idx="9">
                  <c:v>2.3957733475928009</c:v>
                </c:pt>
                <c:pt idx="10">
                  <c:v>4.3692470818365461</c:v>
                </c:pt>
                <c:pt idx="11">
                  <c:v>8.0575131854370632</c:v>
                </c:pt>
                <c:pt idx="12">
                  <c:v>14.136068226067405</c:v>
                </c:pt>
                <c:pt idx="13">
                  <c:v>19.572947230829701</c:v>
                </c:pt>
                <c:pt idx="14">
                  <c:v>25.954058920850816</c:v>
                </c:pt>
                <c:pt idx="15">
                  <c:v>33.289458048829538</c:v>
                </c:pt>
                <c:pt idx="16">
                  <c:v>39.310426778548646</c:v>
                </c:pt>
                <c:pt idx="17">
                  <c:v>47.117485214943194</c:v>
                </c:pt>
                <c:pt idx="18">
                  <c:v>54.107366477454505</c:v>
                </c:pt>
                <c:pt idx="19">
                  <c:v>60.723393753256374</c:v>
                </c:pt>
                <c:pt idx="20">
                  <c:v>68.42076397839142</c:v>
                </c:pt>
                <c:pt idx="21">
                  <c:v>75.417957788320038</c:v>
                </c:pt>
                <c:pt idx="22">
                  <c:v>82.430690761510405</c:v>
                </c:pt>
                <c:pt idx="23">
                  <c:v>87.339238215372802</c:v>
                </c:pt>
                <c:pt idx="24">
                  <c:v>91.172841198892144</c:v>
                </c:pt>
                <c:pt idx="25">
                  <c:v>93.848319485196654</c:v>
                </c:pt>
                <c:pt idx="26">
                  <c:v>95.806254056178645</c:v>
                </c:pt>
                <c:pt idx="27">
                  <c:v>97.321779508413996</c:v>
                </c:pt>
                <c:pt idx="28">
                  <c:v>98.2833794937889</c:v>
                </c:pt>
                <c:pt idx="29">
                  <c:v>98.915000776958152</c:v>
                </c:pt>
                <c:pt idx="30">
                  <c:v>99.42139468560616</c:v>
                </c:pt>
                <c:pt idx="31">
                  <c:v>99.998171863145672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siz'!$C$33</c:f>
              <c:strCache>
                <c:ptCount val="1"/>
                <c:pt idx="0">
                  <c:v>Kalamazoo River at Comstock, MI R3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siz'!$Y$33:$BD$33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7.5780539557441648E-3</c:v>
                </c:pt>
                <c:pt idx="6">
                  <c:v>4.5468323734464987E-2</c:v>
                </c:pt>
                <c:pt idx="7">
                  <c:v>0.18439931292310802</c:v>
                </c:pt>
                <c:pt idx="8">
                  <c:v>0.38648075174295238</c:v>
                </c:pt>
                <c:pt idx="9">
                  <c:v>0.74264928766292804</c:v>
                </c:pt>
                <c:pt idx="10">
                  <c:v>1.4600383954733755</c:v>
                </c:pt>
                <c:pt idx="11">
                  <c:v>2.8872385571385264</c:v>
                </c:pt>
                <c:pt idx="12">
                  <c:v>5.3602101646963725</c:v>
                </c:pt>
                <c:pt idx="13">
                  <c:v>7.8559159341214508</c:v>
                </c:pt>
                <c:pt idx="14">
                  <c:v>10.983126199858543</c:v>
                </c:pt>
                <c:pt idx="15">
                  <c:v>14.903506112963523</c:v>
                </c:pt>
                <c:pt idx="16">
                  <c:v>18.692533090835607</c:v>
                </c:pt>
                <c:pt idx="17">
                  <c:v>24.487218348994645</c:v>
                </c:pt>
                <c:pt idx="18">
                  <c:v>30.082348186319088</c:v>
                </c:pt>
                <c:pt idx="19">
                  <c:v>35.998282307770033</c:v>
                </c:pt>
                <c:pt idx="20">
                  <c:v>43.535919975750232</c:v>
                </c:pt>
                <c:pt idx="21">
                  <c:v>51.227644740830556</c:v>
                </c:pt>
                <c:pt idx="22">
                  <c:v>59.917146610083861</c:v>
                </c:pt>
                <c:pt idx="23">
                  <c:v>67.116297868040817</c:v>
                </c:pt>
                <c:pt idx="24">
                  <c:v>73.704152773567742</c:v>
                </c:pt>
                <c:pt idx="25">
                  <c:v>79.304334646862685</c:v>
                </c:pt>
                <c:pt idx="26">
                  <c:v>84.202283520258661</c:v>
                </c:pt>
                <c:pt idx="27">
                  <c:v>88.726381731837932</c:v>
                </c:pt>
                <c:pt idx="28">
                  <c:v>92.323431342831157</c:v>
                </c:pt>
                <c:pt idx="29">
                  <c:v>95.175305648176206</c:v>
                </c:pt>
                <c:pt idx="30">
                  <c:v>97.668485399616031</c:v>
                </c:pt>
                <c:pt idx="31">
                  <c:v>99.994947964029492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siz'!$C$27</c:f>
              <c:strCache>
                <c:ptCount val="1"/>
                <c:pt idx="0">
                  <c:v>Battle Creek at Battle Creek, MI R3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siz'!$Y$27:$BD$27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2.1445067634444079E-2</c:v>
                </c:pt>
                <c:pt idx="5">
                  <c:v>0.2424942263279446</c:v>
                </c:pt>
                <c:pt idx="6">
                  <c:v>1.1794787198944241</c:v>
                </c:pt>
                <c:pt idx="7">
                  <c:v>3.5928736390630158</c:v>
                </c:pt>
                <c:pt idx="8">
                  <c:v>6.3295941933355335</c:v>
                </c:pt>
                <c:pt idx="9">
                  <c:v>9.8878258000659862</c:v>
                </c:pt>
                <c:pt idx="10">
                  <c:v>15.202903332233589</c:v>
                </c:pt>
                <c:pt idx="11">
                  <c:v>23.281095348069947</c:v>
                </c:pt>
                <c:pt idx="12">
                  <c:v>34.389640382711981</c:v>
                </c:pt>
                <c:pt idx="13">
                  <c:v>41.654569449026731</c:v>
                </c:pt>
                <c:pt idx="14">
                  <c:v>48.893104585945238</c:v>
                </c:pt>
                <c:pt idx="15">
                  <c:v>56.16463213460905</c:v>
                </c:pt>
                <c:pt idx="16">
                  <c:v>61.222368855163324</c:v>
                </c:pt>
                <c:pt idx="17">
                  <c:v>66.687561860772036</c:v>
                </c:pt>
                <c:pt idx="18">
                  <c:v>71.492906631474767</c:v>
                </c:pt>
                <c:pt idx="19">
                  <c:v>75.758825470141872</c:v>
                </c:pt>
                <c:pt idx="20">
                  <c:v>80.169910920488292</c:v>
                </c:pt>
                <c:pt idx="21">
                  <c:v>83.907951171230621</c:v>
                </c:pt>
                <c:pt idx="22">
                  <c:v>87.382052128010557</c:v>
                </c:pt>
                <c:pt idx="23">
                  <c:v>89.88122731771692</c:v>
                </c:pt>
                <c:pt idx="24">
                  <c:v>92.02738370174859</c:v>
                </c:pt>
                <c:pt idx="25">
                  <c:v>93.83041900362916</c:v>
                </c:pt>
                <c:pt idx="26">
                  <c:v>95.453645661497845</c:v>
                </c:pt>
                <c:pt idx="27">
                  <c:v>96.986143187066958</c:v>
                </c:pt>
                <c:pt idx="28">
                  <c:v>98.081491257010867</c:v>
                </c:pt>
                <c:pt idx="29">
                  <c:v>98.825470141867356</c:v>
                </c:pt>
                <c:pt idx="30">
                  <c:v>99.397888485648281</c:v>
                </c:pt>
                <c:pt idx="31">
                  <c:v>99.999999999999986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siz'!$C$36</c:f>
              <c:strCache>
                <c:ptCount val="1"/>
                <c:pt idx="0">
                  <c:v>Augusta Creek nr Augusta, MI R3</c:v>
                </c:pt>
              </c:strCache>
            </c:strRef>
          </c:tx>
          <c:xVal>
            <c:numRef>
              <c:f>'LISST part siz'!$Y$21:$BD$21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siz'!$Y$36:$BD$36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1.026764323362311E-2</c:v>
                </c:pt>
                <c:pt idx="5">
                  <c:v>6.3317133274009174E-2</c:v>
                </c:pt>
                <c:pt idx="6">
                  <c:v>0.24642343760695462</c:v>
                </c:pt>
                <c:pt idx="7">
                  <c:v>0.7170237524813472</c:v>
                </c:pt>
                <c:pt idx="8">
                  <c:v>1.3159696077760286</c:v>
                </c:pt>
                <c:pt idx="9">
                  <c:v>2.1921418303785338</c:v>
                </c:pt>
                <c:pt idx="10">
                  <c:v>3.6398795263193922</c:v>
                </c:pt>
                <c:pt idx="11">
                  <c:v>6.0117051132863306</c:v>
                </c:pt>
                <c:pt idx="12">
                  <c:v>9.5009925388459173</c:v>
                </c:pt>
                <c:pt idx="13">
                  <c:v>12.733588883564927</c:v>
                </c:pt>
                <c:pt idx="14">
                  <c:v>16.534328153877748</c:v>
                </c:pt>
                <c:pt idx="15">
                  <c:v>21.016154425354237</c:v>
                </c:pt>
                <c:pt idx="16">
                  <c:v>25.297761653775073</c:v>
                </c:pt>
                <c:pt idx="17">
                  <c:v>31.309466767061402</c:v>
                </c:pt>
                <c:pt idx="18">
                  <c:v>37.545348757615173</c:v>
                </c:pt>
                <c:pt idx="19">
                  <c:v>44.33054966116778</c:v>
                </c:pt>
                <c:pt idx="20">
                  <c:v>52.862961188308581</c:v>
                </c:pt>
                <c:pt idx="21">
                  <c:v>61.443288383872961</c:v>
                </c:pt>
                <c:pt idx="22">
                  <c:v>70.384694366486414</c:v>
                </c:pt>
                <c:pt idx="23">
                  <c:v>77.361557943733317</c:v>
                </c:pt>
                <c:pt idx="24">
                  <c:v>83.147374905879943</c:v>
                </c:pt>
                <c:pt idx="25">
                  <c:v>87.613799712505994</c:v>
                </c:pt>
                <c:pt idx="26">
                  <c:v>91.106509685810124</c:v>
                </c:pt>
                <c:pt idx="27">
                  <c:v>93.952358135395997</c:v>
                </c:pt>
                <c:pt idx="28">
                  <c:v>95.987062769525636</c:v>
                </c:pt>
                <c:pt idx="29">
                  <c:v>97.482716133890065</c:v>
                </c:pt>
                <c:pt idx="30">
                  <c:v>98.731946060647545</c:v>
                </c:pt>
                <c:pt idx="3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36352"/>
        <c:axId val="129242624"/>
      </c:scatterChart>
      <c:valAx>
        <c:axId val="12923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242624"/>
        <c:crosses val="autoZero"/>
        <c:crossBetween val="midCat"/>
      </c:valAx>
      <c:valAx>
        <c:axId val="1292426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236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28575</xdr:rowOff>
    </xdr:from>
    <xdr:to>
      <xdr:col>18</xdr:col>
      <xdr:colOff>0</xdr:colOff>
      <xdr:row>20</xdr:row>
      <xdr:rowOff>28575</xdr:rowOff>
    </xdr:to>
    <xdr:pic>
      <xdr:nvPicPr>
        <xdr:cNvPr id="4" name="Picture 3" descr="http://nwis.waterdata.usgs.gov/nwisweb/graph?agency_cd=USGS&amp;site_no=04105500&amp;parm_cd=00060&amp;begin_date=2013-01-30&amp;end_date=2013-02-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8575"/>
          <a:ext cx="54864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D22"/>
  <sheetViews>
    <sheetView workbookViewId="0">
      <selection activeCell="A13" sqref="A13"/>
    </sheetView>
  </sheetViews>
  <sheetFormatPr defaultRowHeight="15" x14ac:dyDescent="0.25"/>
  <cols>
    <col min="1" max="1" width="33.28515625" customWidth="1"/>
    <col min="2" max="2" width="15.7109375" customWidth="1"/>
    <col min="3" max="4" width="12.28515625" customWidth="1"/>
  </cols>
  <sheetData>
    <row r="2" spans="1:4" x14ac:dyDescent="0.25">
      <c r="A2" s="6" t="s">
        <v>44</v>
      </c>
    </row>
    <row r="3" spans="1:4" x14ac:dyDescent="0.25">
      <c r="A3" s="6" t="s">
        <v>56</v>
      </c>
    </row>
    <row r="4" spans="1:4" x14ac:dyDescent="0.25">
      <c r="A4" t="s">
        <v>54</v>
      </c>
      <c r="B4" s="1">
        <v>41306</v>
      </c>
    </row>
    <row r="5" spans="1:4" x14ac:dyDescent="0.25">
      <c r="A5" t="s">
        <v>45</v>
      </c>
      <c r="B5" s="1" t="s">
        <v>46</v>
      </c>
    </row>
    <row r="6" spans="1:4" x14ac:dyDescent="0.25">
      <c r="A6" t="s">
        <v>47</v>
      </c>
      <c r="B6" s="1" t="s">
        <v>48</v>
      </c>
    </row>
    <row r="7" spans="1:4" x14ac:dyDescent="0.25">
      <c r="A7" t="s">
        <v>49</v>
      </c>
      <c r="B7" s="1" t="s">
        <v>50</v>
      </c>
    </row>
    <row r="8" spans="1:4" x14ac:dyDescent="0.25">
      <c r="A8" t="s">
        <v>51</v>
      </c>
      <c r="B8" s="1" t="s">
        <v>52</v>
      </c>
    </row>
    <row r="9" spans="1:4" x14ac:dyDescent="0.25">
      <c r="A9" t="s">
        <v>57</v>
      </c>
      <c r="B9" s="1" t="s">
        <v>55</v>
      </c>
    </row>
    <row r="10" spans="1:4" x14ac:dyDescent="0.25">
      <c r="A10" t="s">
        <v>53</v>
      </c>
      <c r="B10" s="1" t="s">
        <v>63</v>
      </c>
    </row>
    <row r="12" spans="1:4" x14ac:dyDescent="0.25">
      <c r="A12" s="4" t="s">
        <v>81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5"/>
      <c r="B14" s="5"/>
      <c r="C14" s="5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F36"/>
  <sheetViews>
    <sheetView topLeftCell="A13" zoomScale="80" zoomScaleNormal="80" workbookViewId="0">
      <selection activeCell="C37" sqref="C37"/>
    </sheetView>
  </sheetViews>
  <sheetFormatPr defaultRowHeight="15" x14ac:dyDescent="0.25"/>
  <cols>
    <col min="1" max="1" width="21.5703125" customWidth="1"/>
    <col min="3" max="3" width="37.140625" customWidth="1"/>
    <col min="4" max="4" width="11.7109375" customWidth="1"/>
    <col min="5" max="5" width="9.5703125" customWidth="1"/>
    <col min="6" max="6" width="7.5703125" customWidth="1"/>
    <col min="7" max="9" width="9" customWidth="1"/>
    <col min="58" max="58" width="26.42578125" bestFit="1" customWidth="1"/>
  </cols>
  <sheetData>
    <row r="1" spans="1:58" s="11" customFormat="1" x14ac:dyDescent="0.25">
      <c r="A1" s="11" t="s">
        <v>43</v>
      </c>
      <c r="Y1" s="18" t="s">
        <v>59</v>
      </c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8" s="2" customFormat="1" ht="60" x14ac:dyDescent="0.25">
      <c r="A2" s="7" t="s">
        <v>23</v>
      </c>
      <c r="B2" s="7" t="s">
        <v>24</v>
      </c>
      <c r="C2" s="7"/>
      <c r="D2" s="7"/>
      <c r="E2" s="7"/>
      <c r="F2" s="7"/>
      <c r="G2" s="7"/>
      <c r="H2" s="7"/>
      <c r="I2" s="7" t="s">
        <v>58</v>
      </c>
      <c r="J2" s="7" t="s">
        <v>61</v>
      </c>
      <c r="K2" s="7" t="s">
        <v>0</v>
      </c>
      <c r="L2" s="7" t="s">
        <v>1</v>
      </c>
      <c r="M2" s="7" t="s">
        <v>2</v>
      </c>
      <c r="N2" s="7" t="s">
        <v>3</v>
      </c>
      <c r="O2" s="7" t="s">
        <v>4</v>
      </c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7" t="s">
        <v>13</v>
      </c>
      <c r="Y2" s="7">
        <v>2.72</v>
      </c>
      <c r="Z2" s="7">
        <v>3.2</v>
      </c>
      <c r="AA2" s="7">
        <v>3.78</v>
      </c>
      <c r="AB2" s="7">
        <v>4.46</v>
      </c>
      <c r="AC2" s="7">
        <v>5.27</v>
      </c>
      <c r="AD2" s="7">
        <v>6.21</v>
      </c>
      <c r="AE2" s="7">
        <v>7.33</v>
      </c>
      <c r="AF2" s="7">
        <v>8.65</v>
      </c>
      <c r="AG2" s="7">
        <v>10.210000000000001</v>
      </c>
      <c r="AH2" s="7">
        <v>12.05</v>
      </c>
      <c r="AI2" s="7">
        <v>14.22</v>
      </c>
      <c r="AJ2" s="7">
        <v>16.78</v>
      </c>
      <c r="AK2" s="7">
        <v>19.809999999999999</v>
      </c>
      <c r="AL2" s="7">
        <v>23.37</v>
      </c>
      <c r="AM2" s="7">
        <v>27.58</v>
      </c>
      <c r="AN2" s="7">
        <v>32.549999999999997</v>
      </c>
      <c r="AO2" s="7">
        <v>38.409999999999997</v>
      </c>
      <c r="AP2" s="7">
        <v>45.32</v>
      </c>
      <c r="AQ2" s="7">
        <v>53.48</v>
      </c>
      <c r="AR2" s="7">
        <v>63.11</v>
      </c>
      <c r="AS2" s="7">
        <v>74.48</v>
      </c>
      <c r="AT2" s="7">
        <v>87.89</v>
      </c>
      <c r="AU2" s="7">
        <v>103.72</v>
      </c>
      <c r="AV2" s="7">
        <v>122.39</v>
      </c>
      <c r="AW2" s="7">
        <v>144.43</v>
      </c>
      <c r="AX2" s="7">
        <v>170.44</v>
      </c>
      <c r="AY2" s="7">
        <v>201.13</v>
      </c>
      <c r="AZ2" s="7">
        <v>237.35</v>
      </c>
      <c r="BA2" s="7">
        <v>280.08999999999997</v>
      </c>
      <c r="BB2" s="7">
        <v>330.52</v>
      </c>
      <c r="BC2" s="7">
        <v>390.04</v>
      </c>
      <c r="BD2" s="7">
        <v>460.27</v>
      </c>
      <c r="BE2" s="7" t="s">
        <v>14</v>
      </c>
    </row>
    <row r="3" spans="1:58" s="2" customFormat="1" ht="45" x14ac:dyDescent="0.25">
      <c r="A3" s="16" t="s">
        <v>15</v>
      </c>
      <c r="B3" s="16" t="s">
        <v>16</v>
      </c>
      <c r="C3" s="16" t="s">
        <v>25</v>
      </c>
      <c r="D3" s="16" t="s">
        <v>26</v>
      </c>
      <c r="E3" s="16" t="s">
        <v>27</v>
      </c>
      <c r="F3" s="16" t="s">
        <v>28</v>
      </c>
      <c r="G3" s="16" t="s">
        <v>34</v>
      </c>
      <c r="H3" s="16" t="s">
        <v>36</v>
      </c>
      <c r="I3" s="16"/>
      <c r="J3" s="16" t="s">
        <v>60</v>
      </c>
      <c r="K3" s="16" t="s">
        <v>18</v>
      </c>
      <c r="L3" s="16" t="s">
        <v>18</v>
      </c>
      <c r="M3" s="16" t="s">
        <v>19</v>
      </c>
      <c r="N3" s="16" t="s">
        <v>18</v>
      </c>
      <c r="O3" s="16" t="s">
        <v>18</v>
      </c>
      <c r="P3" s="16" t="s">
        <v>18</v>
      </c>
      <c r="Q3" s="16" t="s">
        <v>18</v>
      </c>
      <c r="R3" s="16" t="s">
        <v>18</v>
      </c>
      <c r="S3" s="16" t="s">
        <v>18</v>
      </c>
      <c r="T3" s="16" t="s">
        <v>19</v>
      </c>
      <c r="U3" s="16" t="s">
        <v>20</v>
      </c>
      <c r="V3" s="16" t="s">
        <v>19</v>
      </c>
      <c r="W3" s="16" t="s">
        <v>17</v>
      </c>
      <c r="X3" s="16" t="s">
        <v>21</v>
      </c>
      <c r="Y3" s="16">
        <v>2.06</v>
      </c>
      <c r="Z3" s="16">
        <v>2.4300000000000002</v>
      </c>
      <c r="AA3" s="16">
        <v>2.87</v>
      </c>
      <c r="AB3" s="16">
        <v>3.39</v>
      </c>
      <c r="AC3" s="16">
        <v>4.01</v>
      </c>
      <c r="AD3" s="16">
        <v>4.7300000000000004</v>
      </c>
      <c r="AE3" s="16">
        <v>5.59</v>
      </c>
      <c r="AF3" s="16">
        <v>6.6</v>
      </c>
      <c r="AG3" s="16">
        <v>7.79</v>
      </c>
      <c r="AH3" s="16">
        <v>9.1999999999999993</v>
      </c>
      <c r="AI3" s="16">
        <v>10.86</v>
      </c>
      <c r="AJ3" s="16">
        <v>12.83</v>
      </c>
      <c r="AK3" s="16">
        <v>15.15</v>
      </c>
      <c r="AL3" s="16">
        <v>17.89</v>
      </c>
      <c r="AM3" s="16">
        <v>21.12</v>
      </c>
      <c r="AN3" s="16">
        <v>24.95</v>
      </c>
      <c r="AO3" s="16">
        <v>29.46</v>
      </c>
      <c r="AP3" s="16">
        <v>34.79</v>
      </c>
      <c r="AQ3" s="16">
        <v>41.08</v>
      </c>
      <c r="AR3" s="16">
        <v>48.51</v>
      </c>
      <c r="AS3" s="16">
        <v>57.29</v>
      </c>
      <c r="AT3" s="16">
        <v>67.650000000000006</v>
      </c>
      <c r="AU3" s="16">
        <v>79.89</v>
      </c>
      <c r="AV3" s="16">
        <v>94.34</v>
      </c>
      <c r="AW3" s="16">
        <v>111.41</v>
      </c>
      <c r="AX3" s="16">
        <v>131.56</v>
      </c>
      <c r="AY3" s="16">
        <v>155.36000000000001</v>
      </c>
      <c r="AZ3" s="16">
        <v>183.47</v>
      </c>
      <c r="BA3" s="16">
        <v>216.66</v>
      </c>
      <c r="BB3" s="16">
        <v>255.85</v>
      </c>
      <c r="BC3" s="16">
        <v>302.13</v>
      </c>
      <c r="BD3" s="16">
        <v>356.79</v>
      </c>
      <c r="BE3" s="16" t="s">
        <v>22</v>
      </c>
      <c r="BF3" s="2" t="s">
        <v>79</v>
      </c>
    </row>
    <row r="4" spans="1:58" x14ac:dyDescent="0.25">
      <c r="A4" s="8">
        <v>41401</v>
      </c>
      <c r="B4" s="17">
        <v>0.65921296296296295</v>
      </c>
      <c r="C4" s="3" t="s">
        <v>39</v>
      </c>
      <c r="D4" s="3" t="s">
        <v>30</v>
      </c>
      <c r="E4" s="8">
        <v>41306</v>
      </c>
      <c r="F4" s="12">
        <v>1000</v>
      </c>
      <c r="G4" s="9" t="s">
        <v>35</v>
      </c>
      <c r="H4" s="9" t="s">
        <v>37</v>
      </c>
      <c r="I4" s="10">
        <v>16</v>
      </c>
      <c r="J4" s="3">
        <v>45.174999999999997</v>
      </c>
      <c r="K4" s="3">
        <v>42.906999999999996</v>
      </c>
      <c r="L4" s="3">
        <v>80.775999999999996</v>
      </c>
      <c r="M4" s="3">
        <v>0.94099999999999995</v>
      </c>
      <c r="N4" s="3">
        <v>14.128</v>
      </c>
      <c r="O4" s="3">
        <v>16.262</v>
      </c>
      <c r="P4" s="3">
        <v>35.418999999999997</v>
      </c>
      <c r="Q4" s="3">
        <v>48.662999999999997</v>
      </c>
      <c r="R4" s="3">
        <v>132.52199999999999</v>
      </c>
      <c r="S4" s="3">
        <v>177.822</v>
      </c>
      <c r="T4" s="3">
        <v>3.444</v>
      </c>
      <c r="U4" s="3">
        <v>23.28</v>
      </c>
      <c r="V4" s="3">
        <v>0.71399999999999997</v>
      </c>
      <c r="W4" s="3">
        <v>32.234000000000002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5.0000000000000001E-3</v>
      </c>
      <c r="AD4" s="3">
        <v>2.5999999999999999E-2</v>
      </c>
      <c r="AE4" s="3">
        <v>9.1999999999999998E-2</v>
      </c>
      <c r="AF4" s="3">
        <v>0.25900000000000001</v>
      </c>
      <c r="AG4" s="3">
        <v>0.34300000000000003</v>
      </c>
      <c r="AH4" s="3">
        <v>0.54</v>
      </c>
      <c r="AI4" s="3">
        <v>1.0029999999999999</v>
      </c>
      <c r="AJ4" s="3">
        <v>1.901</v>
      </c>
      <c r="AK4" s="3">
        <v>3.2040000000000002</v>
      </c>
      <c r="AL4" s="3">
        <v>3.1560000000000001</v>
      </c>
      <c r="AM4" s="3">
        <v>3.5350000000000001</v>
      </c>
      <c r="AN4" s="3">
        <v>3.7130000000000001</v>
      </c>
      <c r="AO4" s="3">
        <v>2.8380000000000001</v>
      </c>
      <c r="AP4" s="3">
        <v>3.0019999999999998</v>
      </c>
      <c r="AQ4" s="3">
        <v>2.3530000000000002</v>
      </c>
      <c r="AR4" s="3">
        <v>1.9710000000000001</v>
      </c>
      <c r="AS4" s="3">
        <v>2.024</v>
      </c>
      <c r="AT4" s="3">
        <v>1.8260000000000001</v>
      </c>
      <c r="AU4" s="3">
        <v>1.901</v>
      </c>
      <c r="AV4" s="3">
        <v>1.6319999999999999</v>
      </c>
      <c r="AW4" s="3">
        <v>1.63</v>
      </c>
      <c r="AX4" s="3">
        <v>1.5860000000000001</v>
      </c>
      <c r="AY4" s="3">
        <v>1.502</v>
      </c>
      <c r="AZ4" s="3">
        <v>1.5269999999999999</v>
      </c>
      <c r="BA4" s="3">
        <v>1.171</v>
      </c>
      <c r="BB4" s="3">
        <v>0.89400000000000002</v>
      </c>
      <c r="BC4" s="3">
        <v>0.74</v>
      </c>
      <c r="BD4" s="3">
        <v>0.80200000000000005</v>
      </c>
      <c r="BE4" s="3">
        <v>11.71</v>
      </c>
      <c r="BF4" s="3" t="s">
        <v>78</v>
      </c>
    </row>
    <row r="5" spans="1:58" x14ac:dyDescent="0.25">
      <c r="A5" s="8">
        <v>41428</v>
      </c>
      <c r="B5" s="17">
        <v>0.66148148148148145</v>
      </c>
      <c r="C5" s="3" t="s">
        <v>39</v>
      </c>
      <c r="D5" s="3" t="s">
        <v>30</v>
      </c>
      <c r="E5" s="8">
        <v>41306</v>
      </c>
      <c r="F5" s="12">
        <v>1000</v>
      </c>
      <c r="G5" s="9" t="s">
        <v>35</v>
      </c>
      <c r="H5" s="9" t="s">
        <v>37</v>
      </c>
      <c r="I5" s="10">
        <v>26</v>
      </c>
      <c r="J5" s="3">
        <v>48.311999999999998</v>
      </c>
      <c r="K5" s="3">
        <v>48.347000000000001</v>
      </c>
      <c r="L5" s="3">
        <v>92.143000000000001</v>
      </c>
      <c r="M5" s="3">
        <v>0.94099999999999995</v>
      </c>
      <c r="N5" s="3">
        <v>14.217000000000001</v>
      </c>
      <c r="O5" s="3">
        <v>16.36</v>
      </c>
      <c r="P5" s="3">
        <v>40.793999999999997</v>
      </c>
      <c r="Q5" s="3">
        <v>60.893000000000001</v>
      </c>
      <c r="R5" s="3">
        <v>165.172</v>
      </c>
      <c r="S5" s="3">
        <v>211.13300000000001</v>
      </c>
      <c r="T5" s="3">
        <v>4.2830000000000004</v>
      </c>
      <c r="U5" s="3">
        <v>23.459</v>
      </c>
      <c r="V5" s="3">
        <v>0.65400000000000003</v>
      </c>
      <c r="W5" s="3">
        <v>31.581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3.0000000000000001E-3</v>
      </c>
      <c r="AD5" s="3">
        <v>2.1999999999999999E-2</v>
      </c>
      <c r="AE5" s="3">
        <v>8.8999999999999996E-2</v>
      </c>
      <c r="AF5" s="3">
        <v>0.26200000000000001</v>
      </c>
      <c r="AG5" s="3">
        <v>0.34799999999999998</v>
      </c>
      <c r="AH5" s="3">
        <v>0.55200000000000005</v>
      </c>
      <c r="AI5" s="3">
        <v>1.042</v>
      </c>
      <c r="AJ5" s="3">
        <v>2.0099999999999998</v>
      </c>
      <c r="AK5" s="3">
        <v>3.4319999999999999</v>
      </c>
      <c r="AL5" s="3">
        <v>3.1619999999999999</v>
      </c>
      <c r="AM5" s="3">
        <v>3.4060000000000001</v>
      </c>
      <c r="AN5" s="3">
        <v>3.4969999999999999</v>
      </c>
      <c r="AO5" s="3">
        <v>2.5459999999999998</v>
      </c>
      <c r="AP5" s="3">
        <v>2.6840000000000002</v>
      </c>
      <c r="AQ5" s="3">
        <v>2.1549999999999998</v>
      </c>
      <c r="AR5" s="3">
        <v>1.879</v>
      </c>
      <c r="AS5" s="3">
        <v>2.0449999999999999</v>
      </c>
      <c r="AT5" s="3">
        <v>1.9530000000000001</v>
      </c>
      <c r="AU5" s="3">
        <v>2.1230000000000002</v>
      </c>
      <c r="AV5" s="3">
        <v>1.855</v>
      </c>
      <c r="AW5" s="3">
        <v>1.877</v>
      </c>
      <c r="AX5" s="3">
        <v>1.8580000000000001</v>
      </c>
      <c r="AY5" s="3">
        <v>1.8660000000000001</v>
      </c>
      <c r="AZ5" s="3">
        <v>2.056</v>
      </c>
      <c r="BA5" s="3">
        <v>1.7250000000000001</v>
      </c>
      <c r="BB5" s="3">
        <v>1.423</v>
      </c>
      <c r="BC5" s="3">
        <v>1.2150000000000001</v>
      </c>
      <c r="BD5" s="3">
        <v>1.2290000000000001</v>
      </c>
      <c r="BE5" s="3">
        <v>11.64</v>
      </c>
      <c r="BF5" s="3" t="s">
        <v>70</v>
      </c>
    </row>
    <row r="6" spans="1:58" x14ac:dyDescent="0.25">
      <c r="A6" s="8">
        <v>41428</v>
      </c>
      <c r="B6" s="17">
        <v>0.66291666666666671</v>
      </c>
      <c r="C6" s="3" t="s">
        <v>39</v>
      </c>
      <c r="D6" s="3" t="s">
        <v>30</v>
      </c>
      <c r="E6" s="8">
        <v>41306</v>
      </c>
      <c r="F6" s="12">
        <v>1000</v>
      </c>
      <c r="G6" s="9" t="s">
        <v>35</v>
      </c>
      <c r="H6" s="9" t="s">
        <v>37</v>
      </c>
      <c r="I6" s="10">
        <v>27</v>
      </c>
      <c r="J6" s="3">
        <v>43.268000000000001</v>
      </c>
      <c r="K6" s="3">
        <v>43.887</v>
      </c>
      <c r="L6" s="3">
        <v>95.287000000000006</v>
      </c>
      <c r="M6" s="3">
        <v>0.93899999999999995</v>
      </c>
      <c r="N6" s="3">
        <v>12.558</v>
      </c>
      <c r="O6" s="3">
        <v>14.689</v>
      </c>
      <c r="P6" s="3">
        <v>34.578000000000003</v>
      </c>
      <c r="Q6" s="3">
        <v>53.213999999999999</v>
      </c>
      <c r="R6" s="3">
        <v>168.91200000000001</v>
      </c>
      <c r="S6" s="3">
        <v>216.58600000000001</v>
      </c>
      <c r="T6" s="3">
        <v>4.2380000000000004</v>
      </c>
      <c r="U6" s="3">
        <v>24.073</v>
      </c>
      <c r="V6" s="3">
        <v>0.67400000000000004</v>
      </c>
      <c r="W6" s="3">
        <v>29.178999999999998</v>
      </c>
      <c r="X6" s="3">
        <v>0</v>
      </c>
      <c r="Y6" s="3">
        <v>0</v>
      </c>
      <c r="Z6" s="3">
        <v>0</v>
      </c>
      <c r="AA6" s="3">
        <v>0</v>
      </c>
      <c r="AB6" s="3">
        <v>2E-3</v>
      </c>
      <c r="AC6" s="3">
        <v>1.2999999999999999E-2</v>
      </c>
      <c r="AD6" s="3">
        <v>6.5000000000000002E-2</v>
      </c>
      <c r="AE6" s="3">
        <v>0.19800000000000001</v>
      </c>
      <c r="AF6" s="3">
        <v>0.46</v>
      </c>
      <c r="AG6" s="3">
        <v>0.56100000000000005</v>
      </c>
      <c r="AH6" s="3">
        <v>0.79800000000000004</v>
      </c>
      <c r="AI6" s="3">
        <v>1.327</v>
      </c>
      <c r="AJ6" s="3">
        <v>2.2829999999999999</v>
      </c>
      <c r="AK6" s="3">
        <v>3.5470000000000002</v>
      </c>
      <c r="AL6" s="3">
        <v>3.101</v>
      </c>
      <c r="AM6" s="3">
        <v>3.1110000000000002</v>
      </c>
      <c r="AN6" s="3">
        <v>3.0030000000000001</v>
      </c>
      <c r="AO6" s="3">
        <v>2.12</v>
      </c>
      <c r="AP6" s="3">
        <v>2.04</v>
      </c>
      <c r="AQ6" s="3">
        <v>1.6739999999999999</v>
      </c>
      <c r="AR6" s="3">
        <v>1.4750000000000001</v>
      </c>
      <c r="AS6" s="3">
        <v>1.5549999999999999</v>
      </c>
      <c r="AT6" s="3">
        <v>1.4850000000000001</v>
      </c>
      <c r="AU6" s="3">
        <v>1.5469999999999999</v>
      </c>
      <c r="AV6" s="3">
        <v>1.371</v>
      </c>
      <c r="AW6" s="3">
        <v>1.403</v>
      </c>
      <c r="AX6" s="3">
        <v>1.4650000000000001</v>
      </c>
      <c r="AY6" s="3">
        <v>1.57</v>
      </c>
      <c r="AZ6" s="3">
        <v>1.8109999999999999</v>
      </c>
      <c r="BA6" s="3">
        <v>1.61</v>
      </c>
      <c r="BB6" s="3">
        <v>1.3640000000000001</v>
      </c>
      <c r="BC6" s="3">
        <v>1.1659999999999999</v>
      </c>
      <c r="BD6" s="3">
        <v>1.143</v>
      </c>
      <c r="BE6" s="3">
        <v>11.63</v>
      </c>
      <c r="BF6" s="3" t="s">
        <v>71</v>
      </c>
    </row>
    <row r="7" spans="1:58" x14ac:dyDescent="0.25">
      <c r="A7" s="8">
        <v>41401</v>
      </c>
      <c r="B7" s="17">
        <v>0.67939814814814825</v>
      </c>
      <c r="C7" s="3" t="s">
        <v>41</v>
      </c>
      <c r="D7" s="3" t="s">
        <v>32</v>
      </c>
      <c r="E7" s="8">
        <v>41306</v>
      </c>
      <c r="F7" s="12">
        <v>1100</v>
      </c>
      <c r="G7" s="9" t="s">
        <v>35</v>
      </c>
      <c r="H7" s="9" t="s">
        <v>37</v>
      </c>
      <c r="I7" s="10">
        <v>21</v>
      </c>
      <c r="J7" s="3">
        <v>68.242000000000004</v>
      </c>
      <c r="K7" s="3">
        <v>38.389000000000003</v>
      </c>
      <c r="L7" s="3">
        <v>61.110999999999997</v>
      </c>
      <c r="M7" s="3">
        <v>0.91200000000000003</v>
      </c>
      <c r="N7" s="3">
        <v>13.138</v>
      </c>
      <c r="O7" s="3">
        <v>15.087</v>
      </c>
      <c r="P7" s="3">
        <v>35.494</v>
      </c>
      <c r="Q7" s="3">
        <v>47.646999999999998</v>
      </c>
      <c r="R7" s="3">
        <v>97.155000000000001</v>
      </c>
      <c r="S7" s="3">
        <v>125.547</v>
      </c>
      <c r="T7" s="3">
        <v>3.6269999999999998</v>
      </c>
      <c r="U7" s="3">
        <v>37.578000000000003</v>
      </c>
      <c r="V7" s="3">
        <v>0.75900000000000001</v>
      </c>
      <c r="W7" s="3">
        <v>51.820999999999998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3.0000000000000001E-3</v>
      </c>
      <c r="AD7" s="3">
        <v>2.9000000000000001E-2</v>
      </c>
      <c r="AE7" s="3">
        <v>0.14799999999999999</v>
      </c>
      <c r="AF7" s="3">
        <v>0.51100000000000001</v>
      </c>
      <c r="AG7" s="3">
        <v>0.67700000000000005</v>
      </c>
      <c r="AH7" s="3">
        <v>1.07</v>
      </c>
      <c r="AI7" s="3">
        <v>1.9750000000000001</v>
      </c>
      <c r="AJ7" s="3">
        <v>3.6150000000000002</v>
      </c>
      <c r="AK7" s="3">
        <v>5.7430000000000003</v>
      </c>
      <c r="AL7" s="3">
        <v>4.2969999999999997</v>
      </c>
      <c r="AM7" s="3">
        <v>4.59</v>
      </c>
      <c r="AN7" s="3">
        <v>4.9109999999999996</v>
      </c>
      <c r="AO7" s="3">
        <v>3.6379999999999999</v>
      </c>
      <c r="AP7" s="3">
        <v>4.3520000000000003</v>
      </c>
      <c r="AQ7" s="3">
        <v>3.7890000000000001</v>
      </c>
      <c r="AR7" s="3">
        <v>3.5579999999999998</v>
      </c>
      <c r="AS7" s="3">
        <v>4.09</v>
      </c>
      <c r="AT7" s="3">
        <v>3.8650000000000002</v>
      </c>
      <c r="AU7" s="3">
        <v>4.1219999999999999</v>
      </c>
      <c r="AV7" s="3">
        <v>3.1179999999999999</v>
      </c>
      <c r="AW7" s="3">
        <v>2.6880000000000002</v>
      </c>
      <c r="AX7" s="3">
        <v>2.0939999999999999</v>
      </c>
      <c r="AY7" s="3">
        <v>1.6339999999999999</v>
      </c>
      <c r="AZ7" s="3">
        <v>1.3560000000000001</v>
      </c>
      <c r="BA7" s="3">
        <v>0.86099999999999999</v>
      </c>
      <c r="BB7" s="3">
        <v>0.56699999999999995</v>
      </c>
      <c r="BC7" s="3">
        <v>0.443</v>
      </c>
      <c r="BD7" s="3">
        <v>0.501</v>
      </c>
      <c r="BE7" s="3">
        <v>11.68</v>
      </c>
      <c r="BF7" s="3" t="s">
        <v>67</v>
      </c>
    </row>
    <row r="8" spans="1:58" x14ac:dyDescent="0.25">
      <c r="A8" s="8">
        <v>41428</v>
      </c>
      <c r="B8" s="17">
        <v>0.66644675925925922</v>
      </c>
      <c r="C8" s="3" t="s">
        <v>41</v>
      </c>
      <c r="D8" s="3" t="s">
        <v>32</v>
      </c>
      <c r="E8" s="8">
        <v>41306</v>
      </c>
      <c r="F8" s="12">
        <v>1100</v>
      </c>
      <c r="G8" s="9" t="s">
        <v>35</v>
      </c>
      <c r="H8" s="9" t="s">
        <v>37</v>
      </c>
      <c r="I8" s="10">
        <v>28</v>
      </c>
      <c r="J8" s="3">
        <v>68.903000000000006</v>
      </c>
      <c r="K8" s="3">
        <v>34.750999999999998</v>
      </c>
      <c r="L8" s="3">
        <v>60.503999999999998</v>
      </c>
      <c r="M8" s="3">
        <v>0.90100000000000002</v>
      </c>
      <c r="N8" s="3">
        <v>11.79</v>
      </c>
      <c r="O8" s="3">
        <v>13.895</v>
      </c>
      <c r="P8" s="3">
        <v>32.165999999999997</v>
      </c>
      <c r="Q8" s="3">
        <v>42.36</v>
      </c>
      <c r="R8" s="3">
        <v>88.191000000000003</v>
      </c>
      <c r="S8" s="3">
        <v>118.483</v>
      </c>
      <c r="T8" s="3">
        <v>3.593</v>
      </c>
      <c r="U8" s="3">
        <v>42.53</v>
      </c>
      <c r="V8" s="3">
        <v>0.79400000000000004</v>
      </c>
      <c r="W8" s="3">
        <v>54.713999999999999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7.0000000000000001E-3</v>
      </c>
      <c r="AD8" s="3">
        <v>7.5999999999999998E-2</v>
      </c>
      <c r="AE8" s="3">
        <v>0.35299999999999998</v>
      </c>
      <c r="AF8" s="3">
        <v>1.0029999999999999</v>
      </c>
      <c r="AG8" s="3">
        <v>1.1850000000000001</v>
      </c>
      <c r="AH8" s="3">
        <v>1.623</v>
      </c>
      <c r="AI8" s="3">
        <v>2.5750000000000002</v>
      </c>
      <c r="AJ8" s="3">
        <v>4.1500000000000004</v>
      </c>
      <c r="AK8" s="3">
        <v>6.0190000000000001</v>
      </c>
      <c r="AL8" s="3">
        <v>4.2460000000000004</v>
      </c>
      <c r="AM8" s="3">
        <v>4.4909999999999997</v>
      </c>
      <c r="AN8" s="3">
        <v>4.8090000000000002</v>
      </c>
      <c r="AO8" s="3">
        <v>3.5779999999999998</v>
      </c>
      <c r="AP8" s="3">
        <v>4.3140000000000001</v>
      </c>
      <c r="AQ8" s="3">
        <v>3.9489999999999998</v>
      </c>
      <c r="AR8" s="3">
        <v>3.7130000000000001</v>
      </c>
      <c r="AS8" s="3">
        <v>4.1280000000000001</v>
      </c>
      <c r="AT8" s="3">
        <v>3.6640000000000001</v>
      </c>
      <c r="AU8" s="3">
        <v>3.5659999999999998</v>
      </c>
      <c r="AV8" s="3">
        <v>2.548</v>
      </c>
      <c r="AW8" s="3">
        <v>2.125</v>
      </c>
      <c r="AX8" s="3">
        <v>1.6879999999999999</v>
      </c>
      <c r="AY8" s="3">
        <v>1.421</v>
      </c>
      <c r="AZ8" s="3">
        <v>1.27</v>
      </c>
      <c r="BA8" s="3">
        <v>0.873</v>
      </c>
      <c r="BB8" s="3">
        <v>0.59099999999999997</v>
      </c>
      <c r="BC8" s="3">
        <v>0.45800000000000002</v>
      </c>
      <c r="BD8" s="3">
        <v>0.48199999999999998</v>
      </c>
      <c r="BE8" s="3">
        <v>11.64</v>
      </c>
      <c r="BF8" s="3" t="s">
        <v>72</v>
      </c>
    </row>
    <row r="9" spans="1:58" x14ac:dyDescent="0.25">
      <c r="A9" s="8">
        <v>41428</v>
      </c>
      <c r="B9" s="17">
        <v>0.66780092592592588</v>
      </c>
      <c r="C9" s="3" t="s">
        <v>41</v>
      </c>
      <c r="D9" s="3" t="s">
        <v>32</v>
      </c>
      <c r="E9" s="8">
        <v>41306</v>
      </c>
      <c r="F9" s="12">
        <v>1100</v>
      </c>
      <c r="G9" s="9" t="s">
        <v>35</v>
      </c>
      <c r="H9" s="9" t="s">
        <v>37</v>
      </c>
      <c r="I9" s="10">
        <v>29</v>
      </c>
      <c r="J9" s="3">
        <v>60.62</v>
      </c>
      <c r="K9" s="3">
        <v>27.934000000000001</v>
      </c>
      <c r="L9" s="3">
        <v>57.177</v>
      </c>
      <c r="M9" s="3">
        <v>0.89700000000000002</v>
      </c>
      <c r="N9" s="3">
        <v>9.9979999999999993</v>
      </c>
      <c r="O9" s="3">
        <v>11.952</v>
      </c>
      <c r="P9" s="3">
        <v>23.385000000000002</v>
      </c>
      <c r="Q9" s="3">
        <v>30.521000000000001</v>
      </c>
      <c r="R9" s="3">
        <v>72.981999999999999</v>
      </c>
      <c r="S9" s="3">
        <v>102.119</v>
      </c>
      <c r="T9" s="3">
        <v>3.0529999999999999</v>
      </c>
      <c r="U9" s="3">
        <v>45.607999999999997</v>
      </c>
      <c r="V9" s="3">
        <v>0.84699999999999998</v>
      </c>
      <c r="W9" s="3">
        <v>51.356000000000002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1.2999999999999999E-2</v>
      </c>
      <c r="AD9" s="3">
        <v>0.13400000000000001</v>
      </c>
      <c r="AE9" s="3">
        <v>0.56799999999999995</v>
      </c>
      <c r="AF9" s="3">
        <v>1.4630000000000001</v>
      </c>
      <c r="AG9" s="3">
        <v>1.659</v>
      </c>
      <c r="AH9" s="3">
        <v>2.157</v>
      </c>
      <c r="AI9" s="3">
        <v>3.222</v>
      </c>
      <c r="AJ9" s="3">
        <v>4.8970000000000002</v>
      </c>
      <c r="AK9" s="3">
        <v>6.734</v>
      </c>
      <c r="AL9" s="3">
        <v>4.4039999999999999</v>
      </c>
      <c r="AM9" s="3">
        <v>4.3879999999999999</v>
      </c>
      <c r="AN9" s="3">
        <v>4.4080000000000004</v>
      </c>
      <c r="AO9" s="3">
        <v>3.0659999999999998</v>
      </c>
      <c r="AP9" s="3">
        <v>3.3130000000000002</v>
      </c>
      <c r="AQ9" s="3">
        <v>2.9129999999999998</v>
      </c>
      <c r="AR9" s="3">
        <v>2.5859999999999999</v>
      </c>
      <c r="AS9" s="3">
        <v>2.6739999999999999</v>
      </c>
      <c r="AT9" s="3">
        <v>2.266</v>
      </c>
      <c r="AU9" s="3">
        <v>2.1059999999999999</v>
      </c>
      <c r="AV9" s="3">
        <v>1.5149999999999999</v>
      </c>
      <c r="AW9" s="3">
        <v>1.3009999999999999</v>
      </c>
      <c r="AX9" s="3">
        <v>1.093</v>
      </c>
      <c r="AY9" s="3">
        <v>0.98399999999999999</v>
      </c>
      <c r="AZ9" s="3">
        <v>0.92900000000000005</v>
      </c>
      <c r="BA9" s="3">
        <v>0.66400000000000003</v>
      </c>
      <c r="BB9" s="3">
        <v>0.45100000000000001</v>
      </c>
      <c r="BC9" s="3">
        <v>0.34699999999999998</v>
      </c>
      <c r="BD9" s="3">
        <v>0.36499999999999999</v>
      </c>
      <c r="BE9" s="3">
        <v>11.62</v>
      </c>
      <c r="BF9" s="3" t="s">
        <v>73</v>
      </c>
    </row>
    <row r="10" spans="1:58" x14ac:dyDescent="0.25">
      <c r="A10" s="8">
        <v>41401</v>
      </c>
      <c r="B10" s="17">
        <v>0.67582175925925936</v>
      </c>
      <c r="C10" s="3" t="s">
        <v>38</v>
      </c>
      <c r="D10" s="3" t="s">
        <v>29</v>
      </c>
      <c r="E10" s="8">
        <v>41306</v>
      </c>
      <c r="F10" s="12">
        <v>1148</v>
      </c>
      <c r="G10" s="9" t="s">
        <v>35</v>
      </c>
      <c r="H10" s="9" t="s">
        <v>37</v>
      </c>
      <c r="I10" s="10">
        <v>20</v>
      </c>
      <c r="J10" s="3">
        <v>108.20399999999999</v>
      </c>
      <c r="K10" s="3">
        <v>59.076000000000001</v>
      </c>
      <c r="L10" s="3">
        <v>76.055999999999997</v>
      </c>
      <c r="M10" s="3">
        <v>0.90400000000000003</v>
      </c>
      <c r="N10" s="3">
        <v>16.774000000000001</v>
      </c>
      <c r="O10" s="3">
        <v>21.459</v>
      </c>
      <c r="P10" s="3">
        <v>63.956000000000003</v>
      </c>
      <c r="Q10" s="3">
        <v>79.453999999999994</v>
      </c>
      <c r="R10" s="3">
        <v>142.167</v>
      </c>
      <c r="S10" s="3">
        <v>177.81100000000001</v>
      </c>
      <c r="T10" s="3">
        <v>4.7370000000000001</v>
      </c>
      <c r="U10" s="3">
        <v>39.918999999999997</v>
      </c>
      <c r="V10" s="3">
        <v>0.57299999999999995</v>
      </c>
      <c r="W10" s="3">
        <v>62.048999999999999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3.0000000000000001E-3</v>
      </c>
      <c r="AE10" s="3">
        <v>2.9000000000000001E-2</v>
      </c>
      <c r="AF10" s="3">
        <v>0.16300000000000001</v>
      </c>
      <c r="AG10" s="3">
        <v>0.26200000000000001</v>
      </c>
      <c r="AH10" s="3">
        <v>0.53</v>
      </c>
      <c r="AI10" s="3">
        <v>1.2549999999999999</v>
      </c>
      <c r="AJ10" s="3">
        <v>2.8079999999999998</v>
      </c>
      <c r="AK10" s="3">
        <v>5.1769999999999996</v>
      </c>
      <c r="AL10" s="3">
        <v>4.0830000000000002</v>
      </c>
      <c r="AM10" s="3">
        <v>4.758</v>
      </c>
      <c r="AN10" s="3">
        <v>5.5090000000000003</v>
      </c>
      <c r="AO10" s="3">
        <v>4.3230000000000004</v>
      </c>
      <c r="AP10" s="3">
        <v>5.9980000000000002</v>
      </c>
      <c r="AQ10" s="3">
        <v>5.274</v>
      </c>
      <c r="AR10" s="3">
        <v>5.2409999999999997</v>
      </c>
      <c r="AS10" s="3">
        <v>6.9889999999999999</v>
      </c>
      <c r="AT10" s="3">
        <v>7.44</v>
      </c>
      <c r="AU10" s="3">
        <v>9.4480000000000004</v>
      </c>
      <c r="AV10" s="3">
        <v>7.806</v>
      </c>
      <c r="AW10" s="3">
        <v>7.4119999999999999</v>
      </c>
      <c r="AX10" s="3">
        <v>6.1130000000000004</v>
      </c>
      <c r="AY10" s="3">
        <v>5.0069999999999997</v>
      </c>
      <c r="AZ10" s="3">
        <v>4.3470000000000004</v>
      </c>
      <c r="BA10" s="3">
        <v>2.91</v>
      </c>
      <c r="BB10" s="3">
        <v>2.02</v>
      </c>
      <c r="BC10" s="3">
        <v>1.641</v>
      </c>
      <c r="BD10" s="3">
        <v>1.655</v>
      </c>
      <c r="BE10" s="3">
        <v>11.69</v>
      </c>
      <c r="BF10" s="3" t="s">
        <v>66</v>
      </c>
    </row>
    <row r="11" spans="1:58" x14ac:dyDescent="0.25">
      <c r="A11" s="8">
        <v>41428</v>
      </c>
      <c r="B11" s="17">
        <v>0.64542824074074068</v>
      </c>
      <c r="C11" s="3" t="s">
        <v>38</v>
      </c>
      <c r="D11" s="3" t="s">
        <v>29</v>
      </c>
      <c r="E11" s="8">
        <v>41306</v>
      </c>
      <c r="F11" s="14">
        <v>1148</v>
      </c>
      <c r="G11" s="9" t="s">
        <v>35</v>
      </c>
      <c r="H11" s="9" t="s">
        <v>37</v>
      </c>
      <c r="I11" s="10">
        <v>22</v>
      </c>
      <c r="J11" s="3">
        <v>109.13500000000001</v>
      </c>
      <c r="K11" s="3">
        <v>44.572000000000003</v>
      </c>
      <c r="L11" s="3">
        <v>54.365000000000002</v>
      </c>
      <c r="M11" s="3">
        <v>0.88100000000000001</v>
      </c>
      <c r="N11" s="3">
        <v>15.468</v>
      </c>
      <c r="O11" s="3">
        <v>18.975000000000001</v>
      </c>
      <c r="P11" s="3">
        <v>45.405000000000001</v>
      </c>
      <c r="Q11" s="3">
        <v>56.651000000000003</v>
      </c>
      <c r="R11" s="3">
        <v>95.010999999999996</v>
      </c>
      <c r="S11" s="3">
        <v>116.739</v>
      </c>
      <c r="T11" s="3">
        <v>3.6629999999999998</v>
      </c>
      <c r="U11" s="3">
        <v>49.283999999999999</v>
      </c>
      <c r="V11" s="3">
        <v>0.74199999999999999</v>
      </c>
      <c r="W11" s="3">
        <v>80.950999999999993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2E-3</v>
      </c>
      <c r="AD11" s="3">
        <v>2.1000000000000001E-2</v>
      </c>
      <c r="AE11" s="3">
        <v>0.111</v>
      </c>
      <c r="AF11" s="3">
        <v>0.39800000000000002</v>
      </c>
      <c r="AG11" s="3">
        <v>0.54800000000000004</v>
      </c>
      <c r="AH11" s="3">
        <v>0.90800000000000003</v>
      </c>
      <c r="AI11" s="3">
        <v>1.764</v>
      </c>
      <c r="AJ11" s="3">
        <v>3.4060000000000001</v>
      </c>
      <c r="AK11" s="3">
        <v>5.7450000000000001</v>
      </c>
      <c r="AL11" s="3">
        <v>5.1390000000000002</v>
      </c>
      <c r="AM11" s="3">
        <v>6.1390000000000002</v>
      </c>
      <c r="AN11" s="3">
        <v>7.2080000000000002</v>
      </c>
      <c r="AO11" s="3">
        <v>6.056</v>
      </c>
      <c r="AP11" s="3">
        <v>8.2639999999999993</v>
      </c>
      <c r="AQ11" s="3">
        <v>7.6529999999999996</v>
      </c>
      <c r="AR11" s="3">
        <v>7.5410000000000004</v>
      </c>
      <c r="AS11" s="3">
        <v>9.2530000000000001</v>
      </c>
      <c r="AT11" s="3">
        <v>8.7029999999999994</v>
      </c>
      <c r="AU11" s="3">
        <v>8.9550000000000001</v>
      </c>
      <c r="AV11" s="3">
        <v>6.2519999999999998</v>
      </c>
      <c r="AW11" s="3">
        <v>4.8319999999999999</v>
      </c>
      <c r="AX11" s="3">
        <v>3.2879999999999998</v>
      </c>
      <c r="AY11" s="3">
        <v>2.3359999999999999</v>
      </c>
      <c r="AZ11" s="3">
        <v>1.7330000000000001</v>
      </c>
      <c r="BA11" s="3">
        <v>1.0640000000000001</v>
      </c>
      <c r="BB11" s="3">
        <v>0.67800000000000005</v>
      </c>
      <c r="BC11" s="3">
        <v>0.53700000000000003</v>
      </c>
      <c r="BD11" s="3">
        <v>0.60099999999999998</v>
      </c>
      <c r="BE11" s="3">
        <v>11.67</v>
      </c>
      <c r="BF11" s="3" t="s">
        <v>68</v>
      </c>
    </row>
    <row r="12" spans="1:58" x14ac:dyDescent="0.25">
      <c r="A12" s="8">
        <v>41428</v>
      </c>
      <c r="B12" s="17">
        <v>0.64684027777777775</v>
      </c>
      <c r="C12" s="3" t="s">
        <v>38</v>
      </c>
      <c r="D12" s="3" t="s">
        <v>29</v>
      </c>
      <c r="E12" s="8">
        <v>41306</v>
      </c>
      <c r="F12" s="14">
        <v>1148</v>
      </c>
      <c r="G12" s="9" t="s">
        <v>35</v>
      </c>
      <c r="H12" s="9" t="s">
        <v>37</v>
      </c>
      <c r="I12" s="10">
        <v>23</v>
      </c>
      <c r="J12" s="3">
        <v>109.401</v>
      </c>
      <c r="K12" s="3">
        <v>41.103000000000002</v>
      </c>
      <c r="L12" s="3">
        <v>54.744999999999997</v>
      </c>
      <c r="M12" s="3">
        <v>0.875</v>
      </c>
      <c r="N12" s="3">
        <v>14.632</v>
      </c>
      <c r="O12" s="3">
        <v>17.332999999999998</v>
      </c>
      <c r="P12" s="3">
        <v>40.127000000000002</v>
      </c>
      <c r="Q12" s="3">
        <v>51.271000000000001</v>
      </c>
      <c r="R12" s="3">
        <v>90.421999999999997</v>
      </c>
      <c r="S12" s="3">
        <v>113.55800000000001</v>
      </c>
      <c r="T12" s="3">
        <v>3.504</v>
      </c>
      <c r="U12" s="3">
        <v>53.795000000000002</v>
      </c>
      <c r="V12" s="3">
        <v>0.77100000000000002</v>
      </c>
      <c r="W12" s="3">
        <v>84.301000000000002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4.0000000000000001E-3</v>
      </c>
      <c r="AD12" s="3">
        <v>3.4000000000000002E-2</v>
      </c>
      <c r="AE12" s="3">
        <v>0.16200000000000001</v>
      </c>
      <c r="AF12" s="3">
        <v>0.54100000000000004</v>
      </c>
      <c r="AG12" s="3">
        <v>0.72399999999999998</v>
      </c>
      <c r="AH12" s="3">
        <v>1.1559999999999999</v>
      </c>
      <c r="AI12" s="3">
        <v>2.1589999999999998</v>
      </c>
      <c r="AJ12" s="3">
        <v>4.0350000000000001</v>
      </c>
      <c r="AK12" s="3">
        <v>6.65</v>
      </c>
      <c r="AL12" s="3">
        <v>5.9480000000000004</v>
      </c>
      <c r="AM12" s="3">
        <v>6.9809999999999999</v>
      </c>
      <c r="AN12" s="3">
        <v>8.0250000000000004</v>
      </c>
      <c r="AO12" s="3">
        <v>6.5869999999999997</v>
      </c>
      <c r="AP12" s="3">
        <v>8.5410000000000004</v>
      </c>
      <c r="AQ12" s="3">
        <v>7.6470000000000002</v>
      </c>
      <c r="AR12" s="3">
        <v>7.2380000000000004</v>
      </c>
      <c r="AS12" s="3">
        <v>8.4209999999999994</v>
      </c>
      <c r="AT12" s="3">
        <v>7.6550000000000002</v>
      </c>
      <c r="AU12" s="3">
        <v>7.6719999999999997</v>
      </c>
      <c r="AV12" s="3">
        <v>5.37</v>
      </c>
      <c r="AW12" s="3">
        <v>4.194</v>
      </c>
      <c r="AX12" s="3">
        <v>2.927</v>
      </c>
      <c r="AY12" s="3">
        <v>2.1419999999999999</v>
      </c>
      <c r="AZ12" s="3">
        <v>1.6579999999999999</v>
      </c>
      <c r="BA12" s="3">
        <v>1.052</v>
      </c>
      <c r="BB12" s="3">
        <v>0.69099999999999995</v>
      </c>
      <c r="BC12" s="3">
        <v>0.55400000000000005</v>
      </c>
      <c r="BD12" s="3">
        <v>0.63100000000000001</v>
      </c>
      <c r="BE12" s="3">
        <v>11.66</v>
      </c>
      <c r="BF12" s="3" t="s">
        <v>69</v>
      </c>
    </row>
    <row r="13" spans="1:58" x14ac:dyDescent="0.25">
      <c r="A13" s="8">
        <v>41401</v>
      </c>
      <c r="B13" s="17">
        <v>0.67252314814814806</v>
      </c>
      <c r="C13" s="3" t="s">
        <v>40</v>
      </c>
      <c r="D13" s="3" t="s">
        <v>31</v>
      </c>
      <c r="E13" s="8">
        <v>41306</v>
      </c>
      <c r="F13" s="14">
        <v>1315</v>
      </c>
      <c r="G13" s="9" t="s">
        <v>35</v>
      </c>
      <c r="H13" s="9" t="s">
        <v>37</v>
      </c>
      <c r="I13" s="10">
        <v>19</v>
      </c>
      <c r="J13" s="3">
        <v>40.616999999999997</v>
      </c>
      <c r="K13" s="3">
        <v>64.825999999999993</v>
      </c>
      <c r="L13" s="3">
        <v>75.975999999999999</v>
      </c>
      <c r="M13" s="3">
        <v>0.95799999999999996</v>
      </c>
      <c r="N13" s="3">
        <v>20.884</v>
      </c>
      <c r="O13" s="3">
        <v>26.988</v>
      </c>
      <c r="P13" s="3">
        <v>67.498000000000005</v>
      </c>
      <c r="Q13" s="3">
        <v>80.762</v>
      </c>
      <c r="R13" s="3">
        <v>143.126</v>
      </c>
      <c r="S13" s="3">
        <v>182.30799999999999</v>
      </c>
      <c r="T13" s="3">
        <v>3.867</v>
      </c>
      <c r="U13" s="3">
        <v>13.057</v>
      </c>
      <c r="V13" s="3">
        <v>0.56100000000000005</v>
      </c>
      <c r="W13" s="3">
        <v>22.768000000000001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2E-3</v>
      </c>
      <c r="AE13" s="3">
        <v>0.01</v>
      </c>
      <c r="AF13" s="3">
        <v>4.5999999999999999E-2</v>
      </c>
      <c r="AG13" s="3">
        <v>7.0999999999999994E-2</v>
      </c>
      <c r="AH13" s="3">
        <v>0.13400000000000001</v>
      </c>
      <c r="AI13" s="3">
        <v>0.29699999999999999</v>
      </c>
      <c r="AJ13" s="3">
        <v>0.63700000000000001</v>
      </c>
      <c r="AK13" s="3">
        <v>1.153</v>
      </c>
      <c r="AL13" s="3">
        <v>1.0780000000000001</v>
      </c>
      <c r="AM13" s="3">
        <v>1.351</v>
      </c>
      <c r="AN13" s="3">
        <v>1.69</v>
      </c>
      <c r="AO13" s="3">
        <v>1.5429999999999999</v>
      </c>
      <c r="AP13" s="3">
        <v>2.387</v>
      </c>
      <c r="AQ13" s="3">
        <v>2.29</v>
      </c>
      <c r="AR13" s="3">
        <v>2.456</v>
      </c>
      <c r="AS13" s="3">
        <v>3.2730000000000001</v>
      </c>
      <c r="AT13" s="3">
        <v>3.4180000000000001</v>
      </c>
      <c r="AU13" s="3">
        <v>3.9830000000000001</v>
      </c>
      <c r="AV13" s="3">
        <v>3.1589999999999998</v>
      </c>
      <c r="AW13" s="3">
        <v>2.774</v>
      </c>
      <c r="AX13" s="3">
        <v>2.2000000000000002</v>
      </c>
      <c r="AY13" s="3">
        <v>1.75</v>
      </c>
      <c r="AZ13" s="3">
        <v>1.538</v>
      </c>
      <c r="BA13" s="3">
        <v>1.095</v>
      </c>
      <c r="BB13" s="3">
        <v>0.82599999999999996</v>
      </c>
      <c r="BC13" s="3">
        <v>0.70899999999999996</v>
      </c>
      <c r="BD13" s="3">
        <v>0.745</v>
      </c>
      <c r="BE13" s="3">
        <v>11.69</v>
      </c>
      <c r="BF13" s="3" t="s">
        <v>65</v>
      </c>
    </row>
    <row r="14" spans="1:58" x14ac:dyDescent="0.25">
      <c r="A14" s="8">
        <v>41428</v>
      </c>
      <c r="B14" s="17">
        <v>0.69204861111111116</v>
      </c>
      <c r="C14" s="3" t="s">
        <v>40</v>
      </c>
      <c r="D14" s="3" t="s">
        <v>31</v>
      </c>
      <c r="E14" s="8">
        <v>41306</v>
      </c>
      <c r="F14" s="14">
        <v>1315</v>
      </c>
      <c r="G14" s="9" t="s">
        <v>35</v>
      </c>
      <c r="H14" s="9" t="s">
        <v>37</v>
      </c>
      <c r="I14" s="10">
        <v>38</v>
      </c>
      <c r="J14" s="3">
        <v>45.076999999999998</v>
      </c>
      <c r="K14" s="3">
        <v>86.99</v>
      </c>
      <c r="L14" s="3">
        <v>90.73</v>
      </c>
      <c r="M14" s="3">
        <v>0.95799999999999996</v>
      </c>
      <c r="N14" s="3">
        <v>27.498000000000001</v>
      </c>
      <c r="O14" s="3">
        <v>37.052</v>
      </c>
      <c r="P14" s="3">
        <v>90.082999999999998</v>
      </c>
      <c r="Q14" s="3">
        <v>110.697</v>
      </c>
      <c r="R14" s="3">
        <v>198.68799999999999</v>
      </c>
      <c r="S14" s="3">
        <v>244.22399999999999</v>
      </c>
      <c r="T14" s="3">
        <v>4.0259999999999998</v>
      </c>
      <c r="U14" s="3">
        <v>11.069000000000001</v>
      </c>
      <c r="V14" s="3">
        <v>0.40699999999999997</v>
      </c>
      <c r="W14" s="3">
        <v>18.327000000000002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1E-3</v>
      </c>
      <c r="AE14" s="3">
        <v>6.0000000000000001E-3</v>
      </c>
      <c r="AF14" s="3">
        <v>2.8000000000000001E-2</v>
      </c>
      <c r="AG14" s="3">
        <v>4.3999999999999997E-2</v>
      </c>
      <c r="AH14" s="3">
        <v>8.5000000000000006E-2</v>
      </c>
      <c r="AI14" s="3">
        <v>0.19</v>
      </c>
      <c r="AJ14" s="3">
        <v>0.41199999999999998</v>
      </c>
      <c r="AK14" s="3">
        <v>0.752</v>
      </c>
      <c r="AL14" s="3">
        <v>0.73599999999999999</v>
      </c>
      <c r="AM14" s="3">
        <v>0.92800000000000005</v>
      </c>
      <c r="AN14" s="3">
        <v>1.175</v>
      </c>
      <c r="AO14" s="3">
        <v>1.145</v>
      </c>
      <c r="AP14" s="3">
        <v>1.841</v>
      </c>
      <c r="AQ14" s="3">
        <v>1.8360000000000001</v>
      </c>
      <c r="AR14" s="3">
        <v>2.056</v>
      </c>
      <c r="AS14" s="3">
        <v>2.895</v>
      </c>
      <c r="AT14" s="3">
        <v>3.2429999999999999</v>
      </c>
      <c r="AU14" s="3">
        <v>4.0819999999999999</v>
      </c>
      <c r="AV14" s="3">
        <v>3.6459999999999999</v>
      </c>
      <c r="AW14" s="3">
        <v>3.597</v>
      </c>
      <c r="AX14" s="3">
        <v>3.2480000000000002</v>
      </c>
      <c r="AY14" s="3">
        <v>2.94</v>
      </c>
      <c r="AZ14" s="3">
        <v>2.806</v>
      </c>
      <c r="BA14" s="3">
        <v>2.2749999999999999</v>
      </c>
      <c r="BB14" s="3">
        <v>1.875</v>
      </c>
      <c r="BC14" s="3">
        <v>1.6859999999999999</v>
      </c>
      <c r="BD14" s="3">
        <v>1.5469999999999999</v>
      </c>
      <c r="BE14" s="3">
        <v>11.59</v>
      </c>
      <c r="BF14" s="3" t="s">
        <v>74</v>
      </c>
    </row>
    <row r="15" spans="1:58" x14ac:dyDescent="0.25">
      <c r="A15" s="8">
        <v>41428</v>
      </c>
      <c r="B15" s="17">
        <v>0.69315972222222222</v>
      </c>
      <c r="C15" s="3" t="s">
        <v>40</v>
      </c>
      <c r="D15" s="3" t="s">
        <v>31</v>
      </c>
      <c r="E15" s="8">
        <v>41306</v>
      </c>
      <c r="F15" s="14">
        <v>1315</v>
      </c>
      <c r="G15" s="9" t="s">
        <v>35</v>
      </c>
      <c r="H15" s="9" t="s">
        <v>37</v>
      </c>
      <c r="I15" s="10">
        <v>39</v>
      </c>
      <c r="J15" s="3">
        <v>39.588000000000001</v>
      </c>
      <c r="K15" s="3">
        <v>69.126999999999995</v>
      </c>
      <c r="L15" s="3">
        <v>83.643000000000001</v>
      </c>
      <c r="M15" s="3">
        <v>0.95799999999999996</v>
      </c>
      <c r="N15" s="3">
        <v>21.652000000000001</v>
      </c>
      <c r="O15" s="3">
        <v>28.23</v>
      </c>
      <c r="P15" s="3">
        <v>70.804000000000002</v>
      </c>
      <c r="Q15" s="3">
        <v>85.903999999999996</v>
      </c>
      <c r="R15" s="3">
        <v>165.232</v>
      </c>
      <c r="S15" s="3">
        <v>208.08699999999999</v>
      </c>
      <c r="T15" s="3">
        <v>3.9670000000000001</v>
      </c>
      <c r="U15" s="3">
        <v>12.254</v>
      </c>
      <c r="V15" s="3">
        <v>0.53300000000000003</v>
      </c>
      <c r="W15" s="3">
        <v>21.084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3.0000000000000001E-3</v>
      </c>
      <c r="AE15" s="3">
        <v>1.4999999999999999E-2</v>
      </c>
      <c r="AF15" s="3">
        <v>5.5E-2</v>
      </c>
      <c r="AG15" s="3">
        <v>0.08</v>
      </c>
      <c r="AH15" s="3">
        <v>0.14099999999999999</v>
      </c>
      <c r="AI15" s="3">
        <v>0.28399999999999997</v>
      </c>
      <c r="AJ15" s="3">
        <v>0.56499999999999995</v>
      </c>
      <c r="AK15" s="3">
        <v>0.97899999999999998</v>
      </c>
      <c r="AL15" s="3">
        <v>0.98799999999999999</v>
      </c>
      <c r="AM15" s="3">
        <v>1.238</v>
      </c>
      <c r="AN15" s="3">
        <v>1.552</v>
      </c>
      <c r="AO15" s="3">
        <v>1.5</v>
      </c>
      <c r="AP15" s="3">
        <v>2.294</v>
      </c>
      <c r="AQ15" s="3">
        <v>2.2149999999999999</v>
      </c>
      <c r="AR15" s="3">
        <v>2.3420000000000001</v>
      </c>
      <c r="AS15" s="3">
        <v>2.984</v>
      </c>
      <c r="AT15" s="3">
        <v>3.0449999999999999</v>
      </c>
      <c r="AU15" s="3">
        <v>3.44</v>
      </c>
      <c r="AV15" s="3">
        <v>2.85</v>
      </c>
      <c r="AW15" s="3">
        <v>2.6080000000000001</v>
      </c>
      <c r="AX15" s="3">
        <v>2.2170000000000001</v>
      </c>
      <c r="AY15" s="3">
        <v>1.9390000000000001</v>
      </c>
      <c r="AZ15" s="3">
        <v>1.7909999999999999</v>
      </c>
      <c r="BA15" s="3">
        <v>1.4239999999999999</v>
      </c>
      <c r="BB15" s="3">
        <v>1.129</v>
      </c>
      <c r="BC15" s="3">
        <v>0.98699999999999999</v>
      </c>
      <c r="BD15" s="3">
        <v>0.92100000000000004</v>
      </c>
      <c r="BE15" s="3">
        <v>11.57</v>
      </c>
      <c r="BF15" s="3" t="s">
        <v>75</v>
      </c>
    </row>
    <row r="16" spans="1:58" ht="16.5" customHeight="1" x14ac:dyDescent="0.25">
      <c r="A16" s="8">
        <v>41401</v>
      </c>
      <c r="B16" s="17">
        <v>0.66778935185185195</v>
      </c>
      <c r="C16" s="3" t="s">
        <v>42</v>
      </c>
      <c r="D16" s="3" t="s">
        <v>33</v>
      </c>
      <c r="E16" s="8">
        <v>41306</v>
      </c>
      <c r="F16" s="14">
        <v>1413</v>
      </c>
      <c r="G16" s="9" t="s">
        <v>35</v>
      </c>
      <c r="H16" s="9" t="s">
        <v>37</v>
      </c>
      <c r="I16" s="10">
        <v>18</v>
      </c>
      <c r="J16" s="3">
        <v>53.863999999999997</v>
      </c>
      <c r="K16" s="3">
        <v>78.441999999999993</v>
      </c>
      <c r="L16" s="3">
        <v>84.66</v>
      </c>
      <c r="M16" s="3">
        <v>0.95599999999999996</v>
      </c>
      <c r="N16" s="3">
        <v>23.042000000000002</v>
      </c>
      <c r="O16" s="3">
        <v>32.683</v>
      </c>
      <c r="P16" s="3">
        <v>83.558999999999997</v>
      </c>
      <c r="Q16" s="3">
        <v>100.422</v>
      </c>
      <c r="R16" s="3">
        <v>175.875</v>
      </c>
      <c r="S16" s="3">
        <v>216.85</v>
      </c>
      <c r="T16" s="3">
        <v>4.3579999999999997</v>
      </c>
      <c r="U16" s="3">
        <v>14.865</v>
      </c>
      <c r="V16" s="3">
        <v>0.438</v>
      </c>
      <c r="W16" s="3">
        <v>23.602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1E-3</v>
      </c>
      <c r="AE16" s="3">
        <v>8.0000000000000002E-3</v>
      </c>
      <c r="AF16" s="3">
        <v>4.4999999999999998E-2</v>
      </c>
      <c r="AG16" s="3">
        <v>7.3999999999999996E-2</v>
      </c>
      <c r="AH16" s="3">
        <v>0.153</v>
      </c>
      <c r="AI16" s="3">
        <v>0.36499999999999999</v>
      </c>
      <c r="AJ16" s="3">
        <v>0.80100000000000005</v>
      </c>
      <c r="AK16" s="3">
        <v>1.423</v>
      </c>
      <c r="AL16" s="3">
        <v>1.1060000000000001</v>
      </c>
      <c r="AM16" s="3">
        <v>1.31</v>
      </c>
      <c r="AN16" s="3">
        <v>1.58</v>
      </c>
      <c r="AO16" s="3">
        <v>1.381</v>
      </c>
      <c r="AP16" s="3">
        <v>2.1339999999999999</v>
      </c>
      <c r="AQ16" s="3">
        <v>2.0910000000000002</v>
      </c>
      <c r="AR16" s="3">
        <v>2.35</v>
      </c>
      <c r="AS16" s="3">
        <v>3.452</v>
      </c>
      <c r="AT16" s="3">
        <v>4.048</v>
      </c>
      <c r="AU16" s="3">
        <v>5.4850000000000003</v>
      </c>
      <c r="AV16" s="3">
        <v>4.7469999999999999</v>
      </c>
      <c r="AW16" s="3">
        <v>4.5640000000000001</v>
      </c>
      <c r="AX16" s="3">
        <v>3.8879999999999999</v>
      </c>
      <c r="AY16" s="3">
        <v>3.242</v>
      </c>
      <c r="AZ16" s="3">
        <v>2.9529999999999998</v>
      </c>
      <c r="BA16" s="3">
        <v>2.1219999999999999</v>
      </c>
      <c r="BB16" s="3">
        <v>1.6359999999999999</v>
      </c>
      <c r="BC16" s="3">
        <v>1.4350000000000001</v>
      </c>
      <c r="BD16" s="3">
        <v>1.4690000000000001</v>
      </c>
      <c r="BE16" s="3">
        <v>11.7</v>
      </c>
      <c r="BF16" s="3" t="s">
        <v>64</v>
      </c>
    </row>
    <row r="17" spans="1:58" x14ac:dyDescent="0.25">
      <c r="A17" s="8">
        <v>41428</v>
      </c>
      <c r="B17" s="17">
        <v>0.6965972222222222</v>
      </c>
      <c r="C17" s="3" t="s">
        <v>42</v>
      </c>
      <c r="D17" s="3" t="s">
        <v>33</v>
      </c>
      <c r="E17" s="8">
        <v>41306</v>
      </c>
      <c r="F17" s="14">
        <v>1413</v>
      </c>
      <c r="G17" s="9" t="s">
        <v>35</v>
      </c>
      <c r="H17" s="9" t="s">
        <v>37</v>
      </c>
      <c r="I17" s="15">
        <v>40</v>
      </c>
      <c r="J17" s="3">
        <v>68.17</v>
      </c>
      <c r="K17" s="3">
        <v>69.575000000000003</v>
      </c>
      <c r="L17" s="3">
        <v>79.162999999999997</v>
      </c>
      <c r="M17" s="3">
        <v>0.93799999999999994</v>
      </c>
      <c r="N17" s="3">
        <v>20.420000000000002</v>
      </c>
      <c r="O17" s="3">
        <v>28.221</v>
      </c>
      <c r="P17" s="3">
        <v>75.135999999999996</v>
      </c>
      <c r="Q17" s="3">
        <v>89.774000000000001</v>
      </c>
      <c r="R17" s="3">
        <v>157.49700000000001</v>
      </c>
      <c r="S17" s="3">
        <v>194.011</v>
      </c>
      <c r="T17" s="3">
        <v>4.3959999999999999</v>
      </c>
      <c r="U17" s="3">
        <v>21.521000000000001</v>
      </c>
      <c r="V17" s="3">
        <v>0.503</v>
      </c>
      <c r="W17" s="3">
        <v>34.293999999999997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3.0000000000000001E-3</v>
      </c>
      <c r="AD17" s="3">
        <v>1.7999999999999999E-2</v>
      </c>
      <c r="AE17" s="3">
        <v>6.8000000000000005E-2</v>
      </c>
      <c r="AF17" s="3">
        <v>0.19700000000000001</v>
      </c>
      <c r="AG17" s="3">
        <v>0.26100000000000001</v>
      </c>
      <c r="AH17" s="3">
        <v>0.40200000000000002</v>
      </c>
      <c r="AI17" s="3">
        <v>0.69699999999999995</v>
      </c>
      <c r="AJ17" s="3">
        <v>1.1819999999999999</v>
      </c>
      <c r="AK17" s="3">
        <v>1.774</v>
      </c>
      <c r="AL17" s="3">
        <v>1.591</v>
      </c>
      <c r="AM17" s="3">
        <v>1.879</v>
      </c>
      <c r="AN17" s="3">
        <v>2.226</v>
      </c>
      <c r="AO17" s="3">
        <v>2.1280000000000001</v>
      </c>
      <c r="AP17" s="3">
        <v>3.06</v>
      </c>
      <c r="AQ17" s="3">
        <v>3.2229999999999999</v>
      </c>
      <c r="AR17" s="3">
        <v>3.6240000000000001</v>
      </c>
      <c r="AS17" s="3">
        <v>4.9390000000000001</v>
      </c>
      <c r="AT17" s="3">
        <v>5.4930000000000003</v>
      </c>
      <c r="AU17" s="3">
        <v>6.56</v>
      </c>
      <c r="AV17" s="3">
        <v>5.7190000000000003</v>
      </c>
      <c r="AW17" s="3">
        <v>5.2910000000000004</v>
      </c>
      <c r="AX17" s="3">
        <v>4.4740000000000002</v>
      </c>
      <c r="AY17" s="3">
        <v>3.67</v>
      </c>
      <c r="AZ17" s="3">
        <v>3.101</v>
      </c>
      <c r="BA17" s="3">
        <v>2.2320000000000002</v>
      </c>
      <c r="BB17" s="3">
        <v>1.671</v>
      </c>
      <c r="BC17" s="3">
        <v>1.3759999999999999</v>
      </c>
      <c r="BD17" s="3">
        <v>1.3129999999999999</v>
      </c>
      <c r="BE17" s="3">
        <v>11.57</v>
      </c>
      <c r="BF17" s="3" t="s">
        <v>76</v>
      </c>
    </row>
    <row r="18" spans="1:58" x14ac:dyDescent="0.25">
      <c r="A18" s="8">
        <v>41428</v>
      </c>
      <c r="B18" s="17">
        <v>0.69780092592592602</v>
      </c>
      <c r="C18" s="3" t="s">
        <v>42</v>
      </c>
      <c r="D18" s="3" t="s">
        <v>33</v>
      </c>
      <c r="E18" s="8">
        <v>41306</v>
      </c>
      <c r="F18" s="14">
        <v>1413</v>
      </c>
      <c r="G18" s="9" t="s">
        <v>35</v>
      </c>
      <c r="H18" s="9" t="s">
        <v>37</v>
      </c>
      <c r="I18" s="15">
        <v>41</v>
      </c>
      <c r="J18" s="3">
        <v>58.436</v>
      </c>
      <c r="K18" s="3">
        <v>55.182000000000002</v>
      </c>
      <c r="L18" s="3">
        <v>69.72</v>
      </c>
      <c r="M18" s="3">
        <v>0.93700000000000006</v>
      </c>
      <c r="N18" s="3">
        <v>16.8</v>
      </c>
      <c r="O18" s="3">
        <v>22.289000000000001</v>
      </c>
      <c r="P18" s="3">
        <v>58.273000000000003</v>
      </c>
      <c r="Q18" s="3">
        <v>70.706999999999994</v>
      </c>
      <c r="R18" s="3">
        <v>123.25700000000001</v>
      </c>
      <c r="S18" s="3">
        <v>157.86000000000001</v>
      </c>
      <c r="T18" s="3">
        <v>4.2089999999999996</v>
      </c>
      <c r="U18" s="3">
        <v>22.763999999999999</v>
      </c>
      <c r="V18" s="3">
        <v>0.63500000000000001</v>
      </c>
      <c r="W18" s="3">
        <v>37.124000000000002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6.0000000000000001E-3</v>
      </c>
      <c r="AD18" s="3">
        <v>3.1E-2</v>
      </c>
      <c r="AE18" s="3">
        <v>0.107</v>
      </c>
      <c r="AF18" s="3">
        <v>0.27500000000000002</v>
      </c>
      <c r="AG18" s="3">
        <v>0.35</v>
      </c>
      <c r="AH18" s="3">
        <v>0.51200000000000001</v>
      </c>
      <c r="AI18" s="3">
        <v>0.84599999999999997</v>
      </c>
      <c r="AJ18" s="3">
        <v>1.3859999999999999</v>
      </c>
      <c r="AK18" s="3">
        <v>2.0390000000000001</v>
      </c>
      <c r="AL18" s="3">
        <v>1.889</v>
      </c>
      <c r="AM18" s="3">
        <v>2.2210000000000001</v>
      </c>
      <c r="AN18" s="3">
        <v>2.6190000000000002</v>
      </c>
      <c r="AO18" s="3">
        <v>2.5019999999999998</v>
      </c>
      <c r="AP18" s="3">
        <v>3.5129999999999999</v>
      </c>
      <c r="AQ18" s="3">
        <v>3.6440000000000001</v>
      </c>
      <c r="AR18" s="3">
        <v>3.9649999999999999</v>
      </c>
      <c r="AS18" s="3">
        <v>4.9859999999999998</v>
      </c>
      <c r="AT18" s="3">
        <v>5.0140000000000002</v>
      </c>
      <c r="AU18" s="3">
        <v>5.2249999999999996</v>
      </c>
      <c r="AV18" s="3">
        <v>4.077</v>
      </c>
      <c r="AW18" s="3">
        <v>3.3809999999999998</v>
      </c>
      <c r="AX18" s="3">
        <v>2.61</v>
      </c>
      <c r="AY18" s="3">
        <v>2.0409999999999999</v>
      </c>
      <c r="AZ18" s="3">
        <v>1.663</v>
      </c>
      <c r="BA18" s="3">
        <v>1.1890000000000001</v>
      </c>
      <c r="BB18" s="3">
        <v>0.874</v>
      </c>
      <c r="BC18" s="3">
        <v>0.73</v>
      </c>
      <c r="BD18" s="3">
        <v>0.74099999999999999</v>
      </c>
      <c r="BE18" s="3">
        <v>11.57</v>
      </c>
      <c r="BF18" s="3" t="s">
        <v>77</v>
      </c>
    </row>
    <row r="19" spans="1:58" x14ac:dyDescent="0.25">
      <c r="A19" s="13"/>
    </row>
    <row r="20" spans="1:58" s="2" customFormat="1" ht="60" x14ac:dyDescent="0.25">
      <c r="A20" s="7" t="s">
        <v>23</v>
      </c>
      <c r="B20" s="7" t="s">
        <v>24</v>
      </c>
      <c r="C20" s="7"/>
      <c r="D20" s="7"/>
      <c r="E20" s="7"/>
      <c r="F20" s="7"/>
      <c r="G20" s="7"/>
      <c r="H20" s="7"/>
      <c r="I20" s="7" t="s">
        <v>58</v>
      </c>
      <c r="J20" s="7" t="s">
        <v>61</v>
      </c>
      <c r="K20" s="7" t="s">
        <v>0</v>
      </c>
      <c r="L20" s="7" t="s">
        <v>1</v>
      </c>
      <c r="M20" s="7" t="s">
        <v>2</v>
      </c>
      <c r="N20" s="7" t="s">
        <v>3</v>
      </c>
      <c r="O20" s="7" t="s">
        <v>4</v>
      </c>
      <c r="P20" s="7" t="s">
        <v>5</v>
      </c>
      <c r="Q20" s="7" t="s">
        <v>6</v>
      </c>
      <c r="R20" s="7" t="s">
        <v>7</v>
      </c>
      <c r="S20" s="7" t="s">
        <v>8</v>
      </c>
      <c r="T20" s="7" t="s">
        <v>9</v>
      </c>
      <c r="U20" s="7" t="s">
        <v>10</v>
      </c>
      <c r="V20" s="7" t="s">
        <v>11</v>
      </c>
      <c r="W20" s="7" t="s">
        <v>12</v>
      </c>
      <c r="X20" s="7" t="s">
        <v>13</v>
      </c>
      <c r="Y20" s="19" t="s">
        <v>62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</row>
    <row r="21" spans="1:58" s="2" customFormat="1" ht="45" x14ac:dyDescent="0.25">
      <c r="A21" s="7" t="s">
        <v>15</v>
      </c>
      <c r="B21" s="7" t="s">
        <v>16</v>
      </c>
      <c r="C21" s="7" t="s">
        <v>25</v>
      </c>
      <c r="D21" s="7" t="s">
        <v>26</v>
      </c>
      <c r="E21" s="7" t="s">
        <v>27</v>
      </c>
      <c r="F21" s="7" t="s">
        <v>28</v>
      </c>
      <c r="G21" s="7" t="s">
        <v>34</v>
      </c>
      <c r="H21" s="7" t="s">
        <v>36</v>
      </c>
      <c r="I21" s="7"/>
      <c r="J21" s="7" t="s">
        <v>60</v>
      </c>
      <c r="K21" s="7" t="s">
        <v>18</v>
      </c>
      <c r="L21" s="7" t="s">
        <v>18</v>
      </c>
      <c r="M21" s="7" t="s">
        <v>19</v>
      </c>
      <c r="N21" s="7" t="s">
        <v>18</v>
      </c>
      <c r="O21" s="7" t="s">
        <v>18</v>
      </c>
      <c r="P21" s="7" t="s">
        <v>18</v>
      </c>
      <c r="Q21" s="7" t="s">
        <v>18</v>
      </c>
      <c r="R21" s="7" t="s">
        <v>18</v>
      </c>
      <c r="S21" s="7" t="s">
        <v>18</v>
      </c>
      <c r="T21" s="7" t="s">
        <v>19</v>
      </c>
      <c r="U21" s="7" t="s">
        <v>20</v>
      </c>
      <c r="V21" s="7" t="s">
        <v>19</v>
      </c>
      <c r="W21" s="7" t="s">
        <v>17</v>
      </c>
      <c r="X21" s="7" t="s">
        <v>21</v>
      </c>
      <c r="Y21" s="7">
        <v>2.06</v>
      </c>
      <c r="Z21" s="7">
        <v>2.4300000000000002</v>
      </c>
      <c r="AA21" s="7">
        <v>2.87</v>
      </c>
      <c r="AB21" s="7">
        <v>3.39</v>
      </c>
      <c r="AC21" s="7">
        <v>4.01</v>
      </c>
      <c r="AD21" s="7">
        <v>4.7300000000000004</v>
      </c>
      <c r="AE21" s="7">
        <v>5.59</v>
      </c>
      <c r="AF21" s="7">
        <v>6.6</v>
      </c>
      <c r="AG21" s="7">
        <v>7.79</v>
      </c>
      <c r="AH21" s="7">
        <v>9.1999999999999993</v>
      </c>
      <c r="AI21" s="7">
        <v>10.86</v>
      </c>
      <c r="AJ21" s="7">
        <v>12.83</v>
      </c>
      <c r="AK21" s="7">
        <v>15.15</v>
      </c>
      <c r="AL21" s="7">
        <v>17.89</v>
      </c>
      <c r="AM21" s="7">
        <v>21.12</v>
      </c>
      <c r="AN21" s="7">
        <v>24.95</v>
      </c>
      <c r="AO21" s="7">
        <v>29.46</v>
      </c>
      <c r="AP21" s="7">
        <v>34.79</v>
      </c>
      <c r="AQ21" s="7">
        <v>41.08</v>
      </c>
      <c r="AR21" s="7">
        <v>48.51</v>
      </c>
      <c r="AS21" s="7">
        <v>57.29</v>
      </c>
      <c r="AT21" s="7">
        <v>67.650000000000006</v>
      </c>
      <c r="AU21" s="7">
        <v>79.89</v>
      </c>
      <c r="AV21" s="7">
        <v>94.34</v>
      </c>
      <c r="AW21" s="7">
        <v>111.41</v>
      </c>
      <c r="AX21" s="7">
        <v>131.56</v>
      </c>
      <c r="AY21" s="7">
        <v>155.36000000000001</v>
      </c>
      <c r="AZ21" s="7">
        <v>183.47</v>
      </c>
      <c r="BA21" s="7">
        <v>216.66</v>
      </c>
      <c r="BB21" s="7">
        <v>255.85</v>
      </c>
      <c r="BC21" s="7">
        <v>302.13</v>
      </c>
      <c r="BD21" s="7">
        <v>356.79</v>
      </c>
      <c r="BE21" s="7"/>
      <c r="BF21" s="7" t="s">
        <v>80</v>
      </c>
    </row>
    <row r="22" spans="1:58" x14ac:dyDescent="0.25">
      <c r="A22" s="8">
        <v>41401</v>
      </c>
      <c r="B22" s="17">
        <v>0.65921296296296295</v>
      </c>
      <c r="C22" s="3" t="s">
        <v>82</v>
      </c>
      <c r="D22" s="3" t="s">
        <v>30</v>
      </c>
      <c r="E22" s="8">
        <v>41306</v>
      </c>
      <c r="F22" s="12">
        <v>1000</v>
      </c>
      <c r="G22" s="9" t="s">
        <v>35</v>
      </c>
      <c r="H22" s="9" t="s">
        <v>37</v>
      </c>
      <c r="I22" s="10">
        <v>16</v>
      </c>
      <c r="J22" s="3">
        <v>45.174999999999997</v>
      </c>
      <c r="K22" s="3">
        <v>42.906999999999996</v>
      </c>
      <c r="L22" s="3">
        <v>80.775999999999996</v>
      </c>
      <c r="M22" s="3">
        <v>0.94099999999999995</v>
      </c>
      <c r="N22" s="3">
        <v>14.128</v>
      </c>
      <c r="O22" s="3">
        <v>16.262</v>
      </c>
      <c r="P22" s="3">
        <v>35.418999999999997</v>
      </c>
      <c r="Q22" s="3">
        <v>48.662999999999997</v>
      </c>
      <c r="R22" s="3">
        <v>132.52199999999999</v>
      </c>
      <c r="S22" s="3">
        <v>177.822</v>
      </c>
      <c r="T22" s="3">
        <v>3.444</v>
      </c>
      <c r="U22" s="3">
        <v>23.28</v>
      </c>
      <c r="V22" s="3">
        <v>0.71399999999999997</v>
      </c>
      <c r="W22" s="3">
        <v>32.234000000000002</v>
      </c>
      <c r="X22" s="3">
        <v>0</v>
      </c>
      <c r="Y22" s="3">
        <f>Y4/$J4*100</f>
        <v>0</v>
      </c>
      <c r="Z22" s="3">
        <f t="shared" ref="Z22" si="0">Z4/$J$4*100+Y22</f>
        <v>0</v>
      </c>
      <c r="AA22" s="3">
        <f t="shared" ref="AA22" si="1">AA4/$J$4*100+Z22</f>
        <v>0</v>
      </c>
      <c r="AB22" s="3">
        <f t="shared" ref="AB22" si="2">AB4/$J$4*100+AA22</f>
        <v>0</v>
      </c>
      <c r="AC22" s="3">
        <f t="shared" ref="AC22" si="3">AC4/$J$4*100+AB22</f>
        <v>1.1068068622025458E-2</v>
      </c>
      <c r="AD22" s="3">
        <f t="shared" ref="AD22" si="4">AD4/$J$4*100+AC22</f>
        <v>6.8622025456557822E-2</v>
      </c>
      <c r="AE22" s="3">
        <f t="shared" ref="AE22" si="5">AE4/$J$4*100+AD22</f>
        <v>0.2722744881018262</v>
      </c>
      <c r="AF22" s="3">
        <f t="shared" ref="AF22" si="6">AF4/$J$4*100+AE22</f>
        <v>0.84560044272274493</v>
      </c>
      <c r="AG22" s="3">
        <f t="shared" ref="AG22" si="7">AG4/$J$4*100+AF22</f>
        <v>1.6048699501936914</v>
      </c>
      <c r="AH22" s="3">
        <f t="shared" ref="AH22" si="8">AH4/$J$4*100+AG22</f>
        <v>2.8002213613724409</v>
      </c>
      <c r="AI22" s="3">
        <f t="shared" ref="AI22" si="9">AI4/$J$4*100+AH22</f>
        <v>5.0204759269507475</v>
      </c>
      <c r="AJ22" s="3">
        <f t="shared" ref="AJ22" si="10">AJ4/$J$4*100+AI22</f>
        <v>9.228555617044826</v>
      </c>
      <c r="AK22" s="3">
        <f t="shared" ref="AK22" si="11">AK4/$J$4*100+AJ22</f>
        <v>16.320973990038738</v>
      </c>
      <c r="AL22" s="3">
        <f t="shared" ref="AL22" si="12">AL4/$J$4*100+AK22</f>
        <v>23.307138904261208</v>
      </c>
      <c r="AM22" s="3">
        <f t="shared" ref="AM22" si="13">AM4/$J$4*100+AL22</f>
        <v>31.132263420033208</v>
      </c>
      <c r="AN22" s="3">
        <f t="shared" ref="AN22" si="14">AN4/$J$4*100+AM22</f>
        <v>39.351411178749316</v>
      </c>
      <c r="AO22" s="3">
        <f t="shared" ref="AO22" si="15">AO4/$J$4*100+AN22</f>
        <v>45.633646928610965</v>
      </c>
      <c r="AP22" s="3">
        <f t="shared" ref="AP22" si="16">AP4/$J$4*100+AO22</f>
        <v>52.278915329275051</v>
      </c>
      <c r="AQ22" s="3">
        <f t="shared" ref="AQ22" si="17">AQ4/$J$4*100+AP22</f>
        <v>57.487548422800231</v>
      </c>
      <c r="AR22" s="3">
        <f t="shared" ref="AR22" si="18">AR4/$J$4*100+AQ22</f>
        <v>61.850581073602669</v>
      </c>
      <c r="AS22" s="3">
        <f t="shared" ref="AS22" si="19">AS4/$J$4*100+AR22</f>
        <v>66.330935251798579</v>
      </c>
      <c r="AT22" s="3">
        <f t="shared" ref="AT22" si="20">AT4/$J$4*100+AS22</f>
        <v>70.372993912562279</v>
      </c>
      <c r="AU22" s="3">
        <f t="shared" ref="AU22" si="21">AU4/$J$4*100+AT22</f>
        <v>74.58107360265636</v>
      </c>
      <c r="AV22" s="3">
        <f t="shared" ref="AV22" si="22">AV4/$J$4*100+AU22</f>
        <v>78.193691200885468</v>
      </c>
      <c r="AW22" s="3">
        <f t="shared" ref="AW22" si="23">AW4/$J$4*100+AV22</f>
        <v>81.80188157166576</v>
      </c>
      <c r="AX22" s="3">
        <f t="shared" ref="AX22" si="24">AX4/$J$4*100+AW22</f>
        <v>85.312672938572234</v>
      </c>
      <c r="AY22" s="3">
        <f t="shared" ref="AY22" si="25">AY4/$J$4*100+AX22</f>
        <v>88.637520752628689</v>
      </c>
      <c r="AZ22" s="3">
        <f t="shared" ref="AZ22" si="26">AZ4/$J$4*100+AY22</f>
        <v>92.01770890979526</v>
      </c>
      <c r="BA22" s="3">
        <f t="shared" ref="BA22" si="27">BA4/$J$4*100+AZ22</f>
        <v>94.60985058107363</v>
      </c>
      <c r="BB22" s="3">
        <f t="shared" ref="BB22" si="28">BB4/$J$4*100+BA22</f>
        <v>96.58882125069178</v>
      </c>
      <c r="BC22" s="3">
        <f t="shared" ref="BC22" si="29">BC4/$J$4*100+BB22</f>
        <v>98.226895406751552</v>
      </c>
      <c r="BD22" s="3">
        <f t="shared" ref="BD22" si="30">BD4/$J$4*100+BC22</f>
        <v>100.00221361372444</v>
      </c>
      <c r="BF22" s="3" t="s">
        <v>78</v>
      </c>
    </row>
    <row r="23" spans="1:58" x14ac:dyDescent="0.25">
      <c r="A23" s="8">
        <v>41428</v>
      </c>
      <c r="B23" s="17">
        <v>0.66148148148148145</v>
      </c>
      <c r="C23" s="3" t="s">
        <v>83</v>
      </c>
      <c r="D23" s="3" t="s">
        <v>30</v>
      </c>
      <c r="E23" s="8">
        <v>41306</v>
      </c>
      <c r="F23" s="12">
        <v>1000</v>
      </c>
      <c r="G23" s="9" t="s">
        <v>35</v>
      </c>
      <c r="H23" s="9" t="s">
        <v>37</v>
      </c>
      <c r="I23" s="10">
        <v>26</v>
      </c>
      <c r="J23" s="3">
        <v>48.311999999999998</v>
      </c>
      <c r="K23" s="3">
        <v>48.347000000000001</v>
      </c>
      <c r="L23" s="3">
        <v>92.143000000000001</v>
      </c>
      <c r="M23" s="3">
        <v>0.94099999999999995</v>
      </c>
      <c r="N23" s="3">
        <v>14.217000000000001</v>
      </c>
      <c r="O23" s="3">
        <v>16.36</v>
      </c>
      <c r="P23" s="3">
        <v>40.793999999999997</v>
      </c>
      <c r="Q23" s="3">
        <v>60.893000000000001</v>
      </c>
      <c r="R23" s="3">
        <v>165.172</v>
      </c>
      <c r="S23" s="3">
        <v>211.13300000000001</v>
      </c>
      <c r="T23" s="3">
        <v>4.2830000000000004</v>
      </c>
      <c r="U23" s="3">
        <v>23.459</v>
      </c>
      <c r="V23" s="3">
        <v>0.65400000000000003</v>
      </c>
      <c r="W23" s="3">
        <v>31.581</v>
      </c>
      <c r="X23" s="3">
        <v>0</v>
      </c>
      <c r="Y23" s="3">
        <f t="shared" ref="Y23:Y36" si="31">Y5/$J5*100</f>
        <v>0</v>
      </c>
      <c r="Z23" s="3">
        <f>Z5/$J$5*100+Y23</f>
        <v>0</v>
      </c>
      <c r="AA23" s="3">
        <f t="shared" ref="AA23:BD23" si="32">AA5/$J$5*100+Z23</f>
        <v>0</v>
      </c>
      <c r="AB23" s="3">
        <f t="shared" si="32"/>
        <v>0</v>
      </c>
      <c r="AC23" s="3">
        <f t="shared" si="32"/>
        <v>6.2096373571783412E-3</v>
      </c>
      <c r="AD23" s="3">
        <f t="shared" si="32"/>
        <v>5.1746977976486169E-2</v>
      </c>
      <c r="AE23" s="3">
        <f t="shared" si="32"/>
        <v>0.23596621957277697</v>
      </c>
      <c r="AF23" s="3">
        <f t="shared" si="32"/>
        <v>0.77827454876635205</v>
      </c>
      <c r="AG23" s="3">
        <f t="shared" si="32"/>
        <v>1.4985924821990395</v>
      </c>
      <c r="AH23" s="3">
        <f t="shared" si="32"/>
        <v>2.6411657559198543</v>
      </c>
      <c r="AI23" s="3">
        <f t="shared" si="32"/>
        <v>4.7979797979797985</v>
      </c>
      <c r="AJ23" s="3">
        <f t="shared" si="32"/>
        <v>8.9584368272892867</v>
      </c>
      <c r="AK23" s="3">
        <f t="shared" si="32"/>
        <v>16.062261963901307</v>
      </c>
      <c r="AL23" s="3">
        <f t="shared" si="32"/>
        <v>22.607219738367277</v>
      </c>
      <c r="AM23" s="3">
        <f t="shared" si="32"/>
        <v>29.657228017883753</v>
      </c>
      <c r="AN23" s="3">
        <f t="shared" si="32"/>
        <v>36.895595297234642</v>
      </c>
      <c r="AO23" s="3">
        <f t="shared" si="32"/>
        <v>42.165507534359996</v>
      </c>
      <c r="AP23" s="3">
        <f t="shared" si="32"/>
        <v>47.721063089915553</v>
      </c>
      <c r="AQ23" s="3">
        <f t="shared" si="32"/>
        <v>52.181652591488664</v>
      </c>
      <c r="AR23" s="3">
        <f t="shared" si="32"/>
        <v>56.070955456201368</v>
      </c>
      <c r="AS23" s="3">
        <f t="shared" si="32"/>
        <v>60.303858254677934</v>
      </c>
      <c r="AT23" s="3">
        <f t="shared" si="32"/>
        <v>64.346332174201038</v>
      </c>
      <c r="AU23" s="3">
        <f t="shared" si="32"/>
        <v>68.740685543964247</v>
      </c>
      <c r="AV23" s="3">
        <f t="shared" si="32"/>
        <v>72.580311309819521</v>
      </c>
      <c r="AW23" s="3">
        <f t="shared" si="32"/>
        <v>76.4654744162941</v>
      </c>
      <c r="AX23" s="3">
        <f t="shared" si="32"/>
        <v>80.311309819506548</v>
      </c>
      <c r="AY23" s="3">
        <f t="shared" si="32"/>
        <v>84.173704255671481</v>
      </c>
      <c r="AZ23" s="3">
        <f t="shared" si="32"/>
        <v>88.429375724457699</v>
      </c>
      <c r="BA23" s="3">
        <f t="shared" si="32"/>
        <v>91.999917204835242</v>
      </c>
      <c r="BB23" s="3">
        <f t="shared" si="32"/>
        <v>94.945355191256837</v>
      </c>
      <c r="BC23" s="3">
        <f t="shared" si="32"/>
        <v>97.460258320914065</v>
      </c>
      <c r="BD23" s="3">
        <f t="shared" si="32"/>
        <v>100.00413975823813</v>
      </c>
      <c r="BE23" s="4"/>
      <c r="BF23" s="3" t="s">
        <v>70</v>
      </c>
    </row>
    <row r="24" spans="1:58" x14ac:dyDescent="0.25">
      <c r="A24" s="8">
        <v>41428</v>
      </c>
      <c r="B24" s="17">
        <v>0.66291666666666671</v>
      </c>
      <c r="C24" s="3" t="s">
        <v>84</v>
      </c>
      <c r="D24" s="3" t="s">
        <v>30</v>
      </c>
      <c r="E24" s="8">
        <v>41306</v>
      </c>
      <c r="F24" s="12">
        <v>1000</v>
      </c>
      <c r="G24" s="9" t="s">
        <v>35</v>
      </c>
      <c r="H24" s="9" t="s">
        <v>37</v>
      </c>
      <c r="I24" s="10">
        <v>27</v>
      </c>
      <c r="J24" s="3">
        <v>43.268000000000001</v>
      </c>
      <c r="K24" s="3">
        <v>43.887</v>
      </c>
      <c r="L24" s="3">
        <v>95.287000000000006</v>
      </c>
      <c r="M24" s="3">
        <v>0.93899999999999995</v>
      </c>
      <c r="N24" s="3">
        <v>12.558</v>
      </c>
      <c r="O24" s="3">
        <v>14.689</v>
      </c>
      <c r="P24" s="3">
        <v>34.578000000000003</v>
      </c>
      <c r="Q24" s="3">
        <v>53.213999999999999</v>
      </c>
      <c r="R24" s="3">
        <v>168.91200000000001</v>
      </c>
      <c r="S24" s="3">
        <v>216.58600000000001</v>
      </c>
      <c r="T24" s="3">
        <v>4.2380000000000004</v>
      </c>
      <c r="U24" s="3">
        <v>24.073</v>
      </c>
      <c r="V24" s="3">
        <v>0.67400000000000004</v>
      </c>
      <c r="W24" s="3">
        <v>29.178999999999998</v>
      </c>
      <c r="X24" s="3">
        <v>0</v>
      </c>
      <c r="Y24" s="3">
        <f t="shared" si="31"/>
        <v>0</v>
      </c>
      <c r="Z24" s="3">
        <f>Z6/$J$6*100+Y24</f>
        <v>0</v>
      </c>
      <c r="AA24" s="3">
        <f t="shared" ref="AA24:BD24" si="33">AA6/$J$6*100+Z24</f>
        <v>0</v>
      </c>
      <c r="AB24" s="3">
        <f t="shared" si="33"/>
        <v>4.6223537025053161E-3</v>
      </c>
      <c r="AC24" s="3">
        <f t="shared" si="33"/>
        <v>3.4667652768789865E-2</v>
      </c>
      <c r="AD24" s="3">
        <f t="shared" si="33"/>
        <v>0.18489414810021262</v>
      </c>
      <c r="AE24" s="3">
        <f t="shared" si="33"/>
        <v>0.64250716464823887</v>
      </c>
      <c r="AF24" s="3">
        <f t="shared" si="33"/>
        <v>1.7056485162244615</v>
      </c>
      <c r="AG24" s="3">
        <f t="shared" si="33"/>
        <v>3.0022187297772023</v>
      </c>
      <c r="AH24" s="3">
        <f t="shared" si="33"/>
        <v>4.8465378570768234</v>
      </c>
      <c r="AI24" s="3">
        <f t="shared" si="33"/>
        <v>7.9134695386890996</v>
      </c>
      <c r="AJ24" s="3">
        <f t="shared" si="33"/>
        <v>13.189886290098917</v>
      </c>
      <c r="AK24" s="3">
        <f t="shared" si="33"/>
        <v>21.387630581492097</v>
      </c>
      <c r="AL24" s="3">
        <f t="shared" si="33"/>
        <v>28.554589997226589</v>
      </c>
      <c r="AM24" s="3">
        <f t="shared" si="33"/>
        <v>35.74466118147361</v>
      </c>
      <c r="AN24" s="3">
        <f t="shared" si="33"/>
        <v>42.685125265785345</v>
      </c>
      <c r="AO24" s="3">
        <f t="shared" si="33"/>
        <v>47.584820190440979</v>
      </c>
      <c r="AP24" s="3">
        <f t="shared" si="33"/>
        <v>52.2996209669964</v>
      </c>
      <c r="AQ24" s="3">
        <f t="shared" si="33"/>
        <v>56.168531015993352</v>
      </c>
      <c r="AR24" s="3">
        <f t="shared" si="33"/>
        <v>59.577516871591023</v>
      </c>
      <c r="AS24" s="3">
        <f t="shared" si="33"/>
        <v>63.171396875288906</v>
      </c>
      <c r="AT24" s="3">
        <f t="shared" si="33"/>
        <v>66.603494499399105</v>
      </c>
      <c r="AU24" s="3">
        <f t="shared" si="33"/>
        <v>70.178885088286961</v>
      </c>
      <c r="AV24" s="3">
        <f t="shared" si="33"/>
        <v>73.347508551354352</v>
      </c>
      <c r="AW24" s="3">
        <f t="shared" si="33"/>
        <v>76.590089673661836</v>
      </c>
      <c r="AX24" s="3">
        <f t="shared" si="33"/>
        <v>79.975963760746978</v>
      </c>
      <c r="AY24" s="3">
        <f t="shared" si="33"/>
        <v>83.604511417213658</v>
      </c>
      <c r="AZ24" s="3">
        <f t="shared" si="33"/>
        <v>87.790052694832227</v>
      </c>
      <c r="BA24" s="3">
        <f t="shared" si="33"/>
        <v>91.511047425349005</v>
      </c>
      <c r="BB24" s="3">
        <f t="shared" si="33"/>
        <v>94.663492650457627</v>
      </c>
      <c r="BC24" s="3">
        <f t="shared" si="33"/>
        <v>97.358324859018225</v>
      </c>
      <c r="BD24" s="3">
        <f t="shared" si="33"/>
        <v>100.00000000000001</v>
      </c>
      <c r="BE24" s="11"/>
      <c r="BF24" s="3" t="s">
        <v>71</v>
      </c>
    </row>
    <row r="25" spans="1:58" x14ac:dyDescent="0.25">
      <c r="A25" s="8">
        <v>41401</v>
      </c>
      <c r="B25" s="17">
        <v>0.67939814814814825</v>
      </c>
      <c r="C25" s="3" t="s">
        <v>85</v>
      </c>
      <c r="D25" s="3" t="s">
        <v>32</v>
      </c>
      <c r="E25" s="8">
        <v>41306</v>
      </c>
      <c r="F25" s="12">
        <v>1100</v>
      </c>
      <c r="G25" s="9" t="s">
        <v>35</v>
      </c>
      <c r="H25" s="9" t="s">
        <v>37</v>
      </c>
      <c r="I25" s="10">
        <v>21</v>
      </c>
      <c r="J25" s="3">
        <v>68.242000000000004</v>
      </c>
      <c r="K25" s="3">
        <v>38.389000000000003</v>
      </c>
      <c r="L25" s="3">
        <v>61.110999999999997</v>
      </c>
      <c r="M25" s="3">
        <v>0.91200000000000003</v>
      </c>
      <c r="N25" s="3">
        <v>13.138</v>
      </c>
      <c r="O25" s="3">
        <v>15.087</v>
      </c>
      <c r="P25" s="3">
        <v>35.494</v>
      </c>
      <c r="Q25" s="3">
        <v>47.646999999999998</v>
      </c>
      <c r="R25" s="3">
        <v>97.155000000000001</v>
      </c>
      <c r="S25" s="3">
        <v>125.547</v>
      </c>
      <c r="T25" s="3">
        <v>3.6269999999999998</v>
      </c>
      <c r="U25" s="3">
        <v>37.578000000000003</v>
      </c>
      <c r="V25" s="3">
        <v>0.75900000000000001</v>
      </c>
      <c r="W25" s="3">
        <v>51.820999999999998</v>
      </c>
      <c r="X25" s="3">
        <v>0</v>
      </c>
      <c r="Y25" s="3">
        <f t="shared" si="31"/>
        <v>0</v>
      </c>
      <c r="Z25" s="3">
        <f>Z7/$J$7*100+Y25</f>
        <v>0</v>
      </c>
      <c r="AA25" s="3">
        <f t="shared" ref="AA25:BD25" si="34">AA7/$J$7*100+Z25</f>
        <v>0</v>
      </c>
      <c r="AB25" s="3">
        <f t="shared" si="34"/>
        <v>0</v>
      </c>
      <c r="AC25" s="3">
        <f t="shared" si="34"/>
        <v>4.3961196916854715E-3</v>
      </c>
      <c r="AD25" s="3">
        <f t="shared" si="34"/>
        <v>4.6891943377978369E-2</v>
      </c>
      <c r="AE25" s="3">
        <f t="shared" si="34"/>
        <v>0.26376718150112832</v>
      </c>
      <c r="AF25" s="3">
        <f t="shared" si="34"/>
        <v>1.0125729023182204</v>
      </c>
      <c r="AG25" s="3">
        <f t="shared" si="34"/>
        <v>2.0046305794085755</v>
      </c>
      <c r="AH25" s="3">
        <f t="shared" si="34"/>
        <v>3.5725799361097272</v>
      </c>
      <c r="AI25" s="3">
        <f t="shared" si="34"/>
        <v>6.4666920664693297</v>
      </c>
      <c r="AJ25" s="3">
        <f t="shared" si="34"/>
        <v>11.764016294950324</v>
      </c>
      <c r="AK25" s="3">
        <f t="shared" si="34"/>
        <v>20.179654758066878</v>
      </c>
      <c r="AL25" s="3">
        <f t="shared" si="34"/>
        <v>26.476363529791037</v>
      </c>
      <c r="AM25" s="3">
        <f t="shared" si="34"/>
        <v>33.202426658069811</v>
      </c>
      <c r="AN25" s="3">
        <f t="shared" si="34"/>
        <v>40.398874593358926</v>
      </c>
      <c r="AO25" s="3">
        <f t="shared" si="34"/>
        <v>45.729902406142841</v>
      </c>
      <c r="AP25" s="3">
        <f t="shared" si="34"/>
        <v>52.107206705547895</v>
      </c>
      <c r="AQ25" s="3">
        <f t="shared" si="34"/>
        <v>57.659505876146646</v>
      </c>
      <c r="AR25" s="3">
        <f t="shared" si="34"/>
        <v>62.873303830485618</v>
      </c>
      <c r="AS25" s="3">
        <f t="shared" si="34"/>
        <v>68.86668034348348</v>
      </c>
      <c r="AT25" s="3">
        <f t="shared" si="34"/>
        <v>74.530347879604932</v>
      </c>
      <c r="AU25" s="3">
        <f t="shared" si="34"/>
        <v>80.570616335980773</v>
      </c>
      <c r="AV25" s="3">
        <f t="shared" si="34"/>
        <v>85.139650068872541</v>
      </c>
      <c r="AW25" s="3">
        <f t="shared" si="34"/>
        <v>89.078573312622723</v>
      </c>
      <c r="AX25" s="3">
        <f t="shared" si="34"/>
        <v>92.147064857419181</v>
      </c>
      <c r="AY25" s="3">
        <f t="shared" si="34"/>
        <v>94.5414847161572</v>
      </c>
      <c r="AZ25" s="3">
        <f t="shared" si="34"/>
        <v>96.528530816799034</v>
      </c>
      <c r="BA25" s="3">
        <f t="shared" si="34"/>
        <v>97.790217168312765</v>
      </c>
      <c r="BB25" s="3">
        <f t="shared" si="34"/>
        <v>98.621083790041325</v>
      </c>
      <c r="BC25" s="3">
        <f t="shared" si="34"/>
        <v>99.27024413118022</v>
      </c>
      <c r="BD25" s="3">
        <f t="shared" si="34"/>
        <v>100.00439611969169</v>
      </c>
      <c r="BF25" s="3" t="s">
        <v>67</v>
      </c>
    </row>
    <row r="26" spans="1:58" x14ac:dyDescent="0.25">
      <c r="A26" s="8">
        <v>41428</v>
      </c>
      <c r="B26" s="17">
        <v>0.66644675925925922</v>
      </c>
      <c r="C26" s="3" t="s">
        <v>86</v>
      </c>
      <c r="D26" s="3" t="s">
        <v>32</v>
      </c>
      <c r="E26" s="8">
        <v>41306</v>
      </c>
      <c r="F26" s="12">
        <v>1100</v>
      </c>
      <c r="G26" s="9" t="s">
        <v>35</v>
      </c>
      <c r="H26" s="9" t="s">
        <v>37</v>
      </c>
      <c r="I26" s="10">
        <v>28</v>
      </c>
      <c r="J26" s="3">
        <v>68.903000000000006</v>
      </c>
      <c r="K26" s="3">
        <v>34.750999999999998</v>
      </c>
      <c r="L26" s="3">
        <v>60.503999999999998</v>
      </c>
      <c r="M26" s="3">
        <v>0.90100000000000002</v>
      </c>
      <c r="N26" s="3">
        <v>11.79</v>
      </c>
      <c r="O26" s="3">
        <v>13.895</v>
      </c>
      <c r="P26" s="3">
        <v>32.165999999999997</v>
      </c>
      <c r="Q26" s="3">
        <v>42.36</v>
      </c>
      <c r="R26" s="3">
        <v>88.191000000000003</v>
      </c>
      <c r="S26" s="3">
        <v>118.483</v>
      </c>
      <c r="T26" s="3">
        <v>3.593</v>
      </c>
      <c r="U26" s="3">
        <v>42.53</v>
      </c>
      <c r="V26" s="3">
        <v>0.79400000000000004</v>
      </c>
      <c r="W26" s="3">
        <v>54.713999999999999</v>
      </c>
      <c r="X26" s="3">
        <v>0</v>
      </c>
      <c r="Y26" s="3">
        <f t="shared" si="31"/>
        <v>0</v>
      </c>
      <c r="Z26" s="3">
        <f>Z8/$J$8*100+Y26</f>
        <v>0</v>
      </c>
      <c r="AA26" s="3">
        <f t="shared" ref="AA26:BD26" si="35">AA8/$J$8*100+Z26</f>
        <v>0</v>
      </c>
      <c r="AB26" s="3">
        <f t="shared" si="35"/>
        <v>0</v>
      </c>
      <c r="AC26" s="3">
        <f t="shared" si="35"/>
        <v>1.0159209323251527E-2</v>
      </c>
      <c r="AD26" s="3">
        <f t="shared" si="35"/>
        <v>0.12045919626141097</v>
      </c>
      <c r="AE26" s="3">
        <f t="shared" si="35"/>
        <v>0.63277360927680937</v>
      </c>
      <c r="AF26" s="3">
        <f t="shared" si="35"/>
        <v>2.0884431737369922</v>
      </c>
      <c r="AG26" s="3">
        <f t="shared" si="35"/>
        <v>3.8082521806017153</v>
      </c>
      <c r="AH26" s="3">
        <f t="shared" si="35"/>
        <v>6.1637374279784627</v>
      </c>
      <c r="AI26" s="3">
        <f t="shared" si="35"/>
        <v>9.9008751433174176</v>
      </c>
      <c r="AJ26" s="3">
        <f t="shared" si="35"/>
        <v>15.923834956387966</v>
      </c>
      <c r="AK26" s="3">
        <f t="shared" si="35"/>
        <v>24.659303658766671</v>
      </c>
      <c r="AL26" s="3">
        <f t="shared" si="35"/>
        <v>30.821589771127528</v>
      </c>
      <c r="AM26" s="3">
        <f t="shared" si="35"/>
        <v>37.339448209802185</v>
      </c>
      <c r="AN26" s="3">
        <f t="shared" si="35"/>
        <v>44.318825014875983</v>
      </c>
      <c r="AO26" s="3">
        <f t="shared" si="35"/>
        <v>49.511632294675124</v>
      </c>
      <c r="AP26" s="3">
        <f t="shared" si="35"/>
        <v>55.77260786903328</v>
      </c>
      <c r="AQ26" s="3">
        <f t="shared" si="35"/>
        <v>61.503853242964745</v>
      </c>
      <c r="AR26" s="3">
        <f t="shared" si="35"/>
        <v>66.892588131140883</v>
      </c>
      <c r="AS26" s="3">
        <f t="shared" si="35"/>
        <v>72.883619000624066</v>
      </c>
      <c r="AT26" s="3">
        <f t="shared" si="35"/>
        <v>78.20123942353743</v>
      </c>
      <c r="AU26" s="3">
        <f t="shared" si="35"/>
        <v>83.376630915925276</v>
      </c>
      <c r="AV26" s="3">
        <f t="shared" si="35"/>
        <v>87.074583109588829</v>
      </c>
      <c r="AW26" s="3">
        <f t="shared" si="35"/>
        <v>90.158628797004468</v>
      </c>
      <c r="AX26" s="3">
        <f t="shared" si="35"/>
        <v>92.608449559525695</v>
      </c>
      <c r="AY26" s="3">
        <f t="shared" si="35"/>
        <v>94.670769052145758</v>
      </c>
      <c r="AZ26" s="3">
        <f t="shared" si="35"/>
        <v>96.513939886507103</v>
      </c>
      <c r="BA26" s="3">
        <f t="shared" si="35"/>
        <v>97.780938420678325</v>
      </c>
      <c r="BB26" s="3">
        <f t="shared" si="35"/>
        <v>98.63866595068427</v>
      </c>
      <c r="BC26" s="3">
        <f t="shared" si="35"/>
        <v>99.303368503548441</v>
      </c>
      <c r="BD26" s="3">
        <f t="shared" si="35"/>
        <v>100.00290263123519</v>
      </c>
      <c r="BF26" s="3" t="s">
        <v>72</v>
      </c>
    </row>
    <row r="27" spans="1:58" x14ac:dyDescent="0.25">
      <c r="A27" s="8">
        <v>41428</v>
      </c>
      <c r="B27" s="17">
        <v>0.66780092592592588</v>
      </c>
      <c r="C27" s="3" t="s">
        <v>87</v>
      </c>
      <c r="D27" s="3" t="s">
        <v>32</v>
      </c>
      <c r="E27" s="8">
        <v>41306</v>
      </c>
      <c r="F27" s="12">
        <v>1100</v>
      </c>
      <c r="G27" s="9" t="s">
        <v>35</v>
      </c>
      <c r="H27" s="9" t="s">
        <v>37</v>
      </c>
      <c r="I27" s="10">
        <v>29</v>
      </c>
      <c r="J27" s="3">
        <v>60.62</v>
      </c>
      <c r="K27" s="3">
        <v>27.934000000000001</v>
      </c>
      <c r="L27" s="3">
        <v>57.177</v>
      </c>
      <c r="M27" s="3">
        <v>0.89700000000000002</v>
      </c>
      <c r="N27" s="3">
        <v>9.9979999999999993</v>
      </c>
      <c r="O27" s="3">
        <v>11.952</v>
      </c>
      <c r="P27" s="3">
        <v>23.385000000000002</v>
      </c>
      <c r="Q27" s="3">
        <v>30.521000000000001</v>
      </c>
      <c r="R27" s="3">
        <v>72.981999999999999</v>
      </c>
      <c r="S27" s="3">
        <v>102.119</v>
      </c>
      <c r="T27" s="3">
        <v>3.0529999999999999</v>
      </c>
      <c r="U27" s="3">
        <v>45.607999999999997</v>
      </c>
      <c r="V27" s="3">
        <v>0.84699999999999998</v>
      </c>
      <c r="W27" s="3">
        <v>51.356000000000002</v>
      </c>
      <c r="X27" s="3">
        <v>0</v>
      </c>
      <c r="Y27" s="3">
        <f t="shared" si="31"/>
        <v>0</v>
      </c>
      <c r="Z27" s="3">
        <f>Z9/$J$9*100+Y27</f>
        <v>0</v>
      </c>
      <c r="AA27" s="3">
        <f t="shared" ref="AA27:BD27" si="36">AA9/$J$9*100+Z27</f>
        <v>0</v>
      </c>
      <c r="AB27" s="3">
        <f t="shared" si="36"/>
        <v>0</v>
      </c>
      <c r="AC27" s="3">
        <f t="shared" si="36"/>
        <v>2.1445067634444079E-2</v>
      </c>
      <c r="AD27" s="3">
        <f t="shared" si="36"/>
        <v>0.2424942263279446</v>
      </c>
      <c r="AE27" s="3">
        <f t="shared" si="36"/>
        <v>1.1794787198944241</v>
      </c>
      <c r="AF27" s="3">
        <f t="shared" si="36"/>
        <v>3.5928736390630158</v>
      </c>
      <c r="AG27" s="3">
        <f t="shared" si="36"/>
        <v>6.3295941933355335</v>
      </c>
      <c r="AH27" s="3">
        <f t="shared" si="36"/>
        <v>9.8878258000659862</v>
      </c>
      <c r="AI27" s="3">
        <f t="shared" si="36"/>
        <v>15.202903332233589</v>
      </c>
      <c r="AJ27" s="3">
        <f t="shared" si="36"/>
        <v>23.281095348069947</v>
      </c>
      <c r="AK27" s="3">
        <f t="shared" si="36"/>
        <v>34.389640382711981</v>
      </c>
      <c r="AL27" s="3">
        <f t="shared" si="36"/>
        <v>41.654569449026731</v>
      </c>
      <c r="AM27" s="3">
        <f t="shared" si="36"/>
        <v>48.893104585945238</v>
      </c>
      <c r="AN27" s="3">
        <f t="shared" si="36"/>
        <v>56.16463213460905</v>
      </c>
      <c r="AO27" s="3">
        <f t="shared" si="36"/>
        <v>61.222368855163324</v>
      </c>
      <c r="AP27" s="3">
        <f t="shared" si="36"/>
        <v>66.687561860772036</v>
      </c>
      <c r="AQ27" s="3">
        <f t="shared" si="36"/>
        <v>71.492906631474767</v>
      </c>
      <c r="AR27" s="3">
        <f t="shared" si="36"/>
        <v>75.758825470141872</v>
      </c>
      <c r="AS27" s="3">
        <f t="shared" si="36"/>
        <v>80.169910920488292</v>
      </c>
      <c r="AT27" s="3">
        <f t="shared" si="36"/>
        <v>83.907951171230621</v>
      </c>
      <c r="AU27" s="3">
        <f t="shared" si="36"/>
        <v>87.382052128010557</v>
      </c>
      <c r="AV27" s="3">
        <f t="shared" si="36"/>
        <v>89.88122731771692</v>
      </c>
      <c r="AW27" s="3">
        <f t="shared" si="36"/>
        <v>92.02738370174859</v>
      </c>
      <c r="AX27" s="3">
        <f t="shared" si="36"/>
        <v>93.83041900362916</v>
      </c>
      <c r="AY27" s="3">
        <f t="shared" si="36"/>
        <v>95.453645661497845</v>
      </c>
      <c r="AZ27" s="3">
        <f t="shared" si="36"/>
        <v>96.986143187066958</v>
      </c>
      <c r="BA27" s="3">
        <f t="shared" si="36"/>
        <v>98.081491257010867</v>
      </c>
      <c r="BB27" s="3">
        <f t="shared" si="36"/>
        <v>98.825470141867356</v>
      </c>
      <c r="BC27" s="3">
        <f t="shared" si="36"/>
        <v>99.397888485648281</v>
      </c>
      <c r="BD27" s="3">
        <f t="shared" si="36"/>
        <v>99.999999999999986</v>
      </c>
      <c r="BF27" s="3" t="s">
        <v>73</v>
      </c>
    </row>
    <row r="28" spans="1:58" x14ac:dyDescent="0.25">
      <c r="A28" s="8">
        <v>41401</v>
      </c>
      <c r="B28" s="17">
        <v>0.67582175925925936</v>
      </c>
      <c r="C28" s="3" t="s">
        <v>88</v>
      </c>
      <c r="D28" s="3" t="s">
        <v>29</v>
      </c>
      <c r="E28" s="8">
        <v>41306</v>
      </c>
      <c r="F28" s="12">
        <v>1148</v>
      </c>
      <c r="G28" s="9" t="s">
        <v>35</v>
      </c>
      <c r="H28" s="9" t="s">
        <v>37</v>
      </c>
      <c r="I28" s="10">
        <v>20</v>
      </c>
      <c r="J28" s="3">
        <v>108.20399999999999</v>
      </c>
      <c r="K28" s="3">
        <v>59.076000000000001</v>
      </c>
      <c r="L28" s="3">
        <v>76.055999999999997</v>
      </c>
      <c r="M28" s="3">
        <v>0.90400000000000003</v>
      </c>
      <c r="N28" s="3">
        <v>16.774000000000001</v>
      </c>
      <c r="O28" s="3">
        <v>21.459</v>
      </c>
      <c r="P28" s="3">
        <v>63.956000000000003</v>
      </c>
      <c r="Q28" s="3">
        <v>79.453999999999994</v>
      </c>
      <c r="R28" s="3">
        <v>142.167</v>
      </c>
      <c r="S28" s="3">
        <v>177.81100000000001</v>
      </c>
      <c r="T28" s="3">
        <v>4.7370000000000001</v>
      </c>
      <c r="U28" s="3">
        <v>39.918999999999997</v>
      </c>
      <c r="V28" s="3">
        <v>0.57299999999999995</v>
      </c>
      <c r="W28" s="3">
        <v>62.048999999999999</v>
      </c>
      <c r="X28" s="3">
        <v>0</v>
      </c>
      <c r="Y28" s="3">
        <f t="shared" si="31"/>
        <v>0</v>
      </c>
      <c r="Z28" s="3">
        <f>Z10/$J$10*100+Y28</f>
        <v>0</v>
      </c>
      <c r="AA28" s="3">
        <f t="shared" ref="AA28:BD28" si="37">AA10/$J$10*100+Z28</f>
        <v>0</v>
      </c>
      <c r="AB28" s="3">
        <f t="shared" si="37"/>
        <v>0</v>
      </c>
      <c r="AC28" s="3">
        <f t="shared" si="37"/>
        <v>0</v>
      </c>
      <c r="AD28" s="3">
        <f t="shared" si="37"/>
        <v>2.7725407563491183E-3</v>
      </c>
      <c r="AE28" s="3">
        <f t="shared" si="37"/>
        <v>2.9573768067723931E-2</v>
      </c>
      <c r="AF28" s="3">
        <f t="shared" si="37"/>
        <v>0.18021514916269271</v>
      </c>
      <c r="AG28" s="3">
        <f t="shared" si="37"/>
        <v>0.42235037521718238</v>
      </c>
      <c r="AH28" s="3">
        <f t="shared" si="37"/>
        <v>0.91216590883886006</v>
      </c>
      <c r="AI28" s="3">
        <f t="shared" si="37"/>
        <v>2.0720121252449077</v>
      </c>
      <c r="AJ28" s="3">
        <f t="shared" si="37"/>
        <v>4.6671102731876832</v>
      </c>
      <c r="AK28" s="3">
        <f t="shared" si="37"/>
        <v>9.4515914383941464</v>
      </c>
      <c r="AL28" s="3">
        <f t="shared" si="37"/>
        <v>13.225019407785297</v>
      </c>
      <c r="AM28" s="3">
        <f t="shared" si="37"/>
        <v>17.622269047354997</v>
      </c>
      <c r="AN28" s="3">
        <f t="shared" si="37"/>
        <v>22.713578056264097</v>
      </c>
      <c r="AO28" s="3">
        <f t="shared" si="37"/>
        <v>26.708809286163177</v>
      </c>
      <c r="AP28" s="3">
        <f t="shared" si="37"/>
        <v>32.252042438357179</v>
      </c>
      <c r="AQ28" s="3">
        <f t="shared" si="37"/>
        <v>37.126169088018926</v>
      </c>
      <c r="AR28" s="3">
        <f t="shared" si="37"/>
        <v>41.96979778936084</v>
      </c>
      <c r="AS28" s="3">
        <f t="shared" si="37"/>
        <v>48.42889357140217</v>
      </c>
      <c r="AT28" s="3">
        <f t="shared" si="37"/>
        <v>55.304794647147986</v>
      </c>
      <c r="AU28" s="3">
        <f t="shared" si="37"/>
        <v>64.036449669143479</v>
      </c>
      <c r="AV28" s="3">
        <f t="shared" si="37"/>
        <v>71.250600717163891</v>
      </c>
      <c r="AW28" s="3">
        <f t="shared" si="37"/>
        <v>78.100624745850439</v>
      </c>
      <c r="AX28" s="3">
        <f t="shared" si="37"/>
        <v>83.750138627037828</v>
      </c>
      <c r="AY28" s="3">
        <f t="shared" si="37"/>
        <v>88.377509149384508</v>
      </c>
      <c r="AZ28" s="3">
        <f t="shared" si="37"/>
        <v>92.394920705334386</v>
      </c>
      <c r="BA28" s="3">
        <f t="shared" si="37"/>
        <v>95.084285238993033</v>
      </c>
      <c r="BB28" s="3">
        <f t="shared" si="37"/>
        <v>96.951129348268111</v>
      </c>
      <c r="BC28" s="3">
        <f t="shared" si="37"/>
        <v>98.467709141991079</v>
      </c>
      <c r="BD28" s="3">
        <f t="shared" si="37"/>
        <v>99.997227459243675</v>
      </c>
      <c r="BF28" s="3" t="s">
        <v>66</v>
      </c>
    </row>
    <row r="29" spans="1:58" x14ac:dyDescent="0.25">
      <c r="A29" s="8">
        <v>41428</v>
      </c>
      <c r="B29" s="17">
        <v>0.64542824074074068</v>
      </c>
      <c r="C29" s="3" t="s">
        <v>89</v>
      </c>
      <c r="D29" s="3" t="s">
        <v>29</v>
      </c>
      <c r="E29" s="8">
        <v>41306</v>
      </c>
      <c r="F29" s="14">
        <v>1148</v>
      </c>
      <c r="G29" s="9" t="s">
        <v>35</v>
      </c>
      <c r="H29" s="9" t="s">
        <v>37</v>
      </c>
      <c r="I29" s="10">
        <v>22</v>
      </c>
      <c r="J29" s="3">
        <v>109.13500000000001</v>
      </c>
      <c r="K29" s="3">
        <v>44.572000000000003</v>
      </c>
      <c r="L29" s="3">
        <v>54.365000000000002</v>
      </c>
      <c r="M29" s="3">
        <v>0.88100000000000001</v>
      </c>
      <c r="N29" s="3">
        <v>15.468</v>
      </c>
      <c r="O29" s="3">
        <v>18.975000000000001</v>
      </c>
      <c r="P29" s="3">
        <v>45.405000000000001</v>
      </c>
      <c r="Q29" s="3">
        <v>56.651000000000003</v>
      </c>
      <c r="R29" s="3">
        <v>95.010999999999996</v>
      </c>
      <c r="S29" s="3">
        <v>116.739</v>
      </c>
      <c r="T29" s="3">
        <v>3.6629999999999998</v>
      </c>
      <c r="U29" s="3">
        <v>49.283999999999999</v>
      </c>
      <c r="V29" s="3">
        <v>0.74199999999999999</v>
      </c>
      <c r="W29" s="3">
        <v>80.950999999999993</v>
      </c>
      <c r="X29" s="3">
        <v>0</v>
      </c>
      <c r="Y29" s="3">
        <f t="shared" si="31"/>
        <v>0</v>
      </c>
      <c r="Z29" s="3">
        <f>Z11/$J$11*100+Y29</f>
        <v>0</v>
      </c>
      <c r="AA29" s="3">
        <f t="shared" ref="AA29:BD29" si="38">AA11/$J$11*100+Z29</f>
        <v>0</v>
      </c>
      <c r="AB29" s="3">
        <f t="shared" si="38"/>
        <v>0</v>
      </c>
      <c r="AC29" s="3">
        <f t="shared" si="38"/>
        <v>1.8325926604663948E-3</v>
      </c>
      <c r="AD29" s="3">
        <f t="shared" si="38"/>
        <v>2.107481559536354E-2</v>
      </c>
      <c r="AE29" s="3">
        <f t="shared" si="38"/>
        <v>0.12278370825124846</v>
      </c>
      <c r="AF29" s="3">
        <f t="shared" si="38"/>
        <v>0.48746964768406104</v>
      </c>
      <c r="AG29" s="3">
        <f t="shared" si="38"/>
        <v>0.98960003665185314</v>
      </c>
      <c r="AH29" s="3">
        <f t="shared" si="38"/>
        <v>1.8215971045035964</v>
      </c>
      <c r="AI29" s="3">
        <f t="shared" si="38"/>
        <v>3.4379438310349566</v>
      </c>
      <c r="AJ29" s="3">
        <f t="shared" si="38"/>
        <v>6.558849131809227</v>
      </c>
      <c r="AK29" s="3">
        <f t="shared" si="38"/>
        <v>11.822971548998947</v>
      </c>
      <c r="AL29" s="3">
        <f t="shared" si="38"/>
        <v>16.53181839006735</v>
      </c>
      <c r="AM29" s="3">
        <f t="shared" si="38"/>
        <v>22.156961561368949</v>
      </c>
      <c r="AN29" s="3">
        <f t="shared" si="38"/>
        <v>28.761625509689836</v>
      </c>
      <c r="AO29" s="3">
        <f t="shared" si="38"/>
        <v>34.310716085582079</v>
      </c>
      <c r="AP29" s="3">
        <f t="shared" si="38"/>
        <v>41.88298895862922</v>
      </c>
      <c r="AQ29" s="3">
        <f t="shared" si="38"/>
        <v>48.895404773903877</v>
      </c>
      <c r="AR29" s="3">
        <f t="shared" si="38"/>
        <v>55.805195400192417</v>
      </c>
      <c r="AS29" s="3">
        <f t="shared" si="38"/>
        <v>64.28368534384019</v>
      </c>
      <c r="AT29" s="3">
        <f t="shared" si="38"/>
        <v>72.258212305859701</v>
      </c>
      <c r="AU29" s="3">
        <f t="shared" si="38"/>
        <v>80.463645943097987</v>
      </c>
      <c r="AV29" s="3">
        <f t="shared" si="38"/>
        <v>86.19233059971593</v>
      </c>
      <c r="AW29" s="3">
        <f t="shared" si="38"/>
        <v>90.619874467402738</v>
      </c>
      <c r="AX29" s="3">
        <f t="shared" si="38"/>
        <v>93.632656801209492</v>
      </c>
      <c r="AY29" s="3">
        <f t="shared" si="38"/>
        <v>95.77312502863424</v>
      </c>
      <c r="AZ29" s="3">
        <f t="shared" si="38"/>
        <v>97.361066568928365</v>
      </c>
      <c r="BA29" s="3">
        <f t="shared" si="38"/>
        <v>98.336005864296482</v>
      </c>
      <c r="BB29" s="3">
        <f t="shared" si="38"/>
        <v>98.957254776194588</v>
      </c>
      <c r="BC29" s="3">
        <f t="shared" si="38"/>
        <v>99.449305905529812</v>
      </c>
      <c r="BD29" s="3">
        <f t="shared" si="38"/>
        <v>99.999999999999957</v>
      </c>
      <c r="BF29" s="3" t="s">
        <v>68</v>
      </c>
    </row>
    <row r="30" spans="1:58" x14ac:dyDescent="0.25">
      <c r="A30" s="8">
        <v>41428</v>
      </c>
      <c r="B30" s="17">
        <v>0.64684027777777775</v>
      </c>
      <c r="C30" s="3" t="s">
        <v>90</v>
      </c>
      <c r="D30" s="3" t="s">
        <v>29</v>
      </c>
      <c r="E30" s="8">
        <v>41306</v>
      </c>
      <c r="F30" s="14">
        <v>1148</v>
      </c>
      <c r="G30" s="9" t="s">
        <v>35</v>
      </c>
      <c r="H30" s="9" t="s">
        <v>37</v>
      </c>
      <c r="I30" s="10">
        <v>23</v>
      </c>
      <c r="J30" s="3">
        <v>109.401</v>
      </c>
      <c r="K30" s="3">
        <v>41.103000000000002</v>
      </c>
      <c r="L30" s="3">
        <v>54.744999999999997</v>
      </c>
      <c r="M30" s="3">
        <v>0.875</v>
      </c>
      <c r="N30" s="3">
        <v>14.632</v>
      </c>
      <c r="O30" s="3">
        <v>17.332999999999998</v>
      </c>
      <c r="P30" s="3">
        <v>40.127000000000002</v>
      </c>
      <c r="Q30" s="3">
        <v>51.271000000000001</v>
      </c>
      <c r="R30" s="3">
        <v>90.421999999999997</v>
      </c>
      <c r="S30" s="3">
        <v>113.55800000000001</v>
      </c>
      <c r="T30" s="3">
        <v>3.504</v>
      </c>
      <c r="U30" s="3">
        <v>53.795000000000002</v>
      </c>
      <c r="V30" s="3">
        <v>0.77100000000000002</v>
      </c>
      <c r="W30" s="3">
        <v>84.301000000000002</v>
      </c>
      <c r="X30" s="3">
        <v>0</v>
      </c>
      <c r="Y30" s="3">
        <f t="shared" si="31"/>
        <v>0</v>
      </c>
      <c r="Z30" s="3">
        <f>Z12/$J$12*100+Y30</f>
        <v>0</v>
      </c>
      <c r="AA30" s="3">
        <f t="shared" ref="AA30:BD30" si="39">AA12/$J$12*100+Z30</f>
        <v>0</v>
      </c>
      <c r="AB30" s="3">
        <f t="shared" si="39"/>
        <v>0</v>
      </c>
      <c r="AC30" s="3">
        <f t="shared" si="39"/>
        <v>3.6562737086498296E-3</v>
      </c>
      <c r="AD30" s="3">
        <f t="shared" si="39"/>
        <v>3.4734600232173382E-2</v>
      </c>
      <c r="AE30" s="3">
        <f t="shared" si="39"/>
        <v>0.18281368543249149</v>
      </c>
      <c r="AF30" s="3">
        <f t="shared" si="39"/>
        <v>0.67732470452738092</v>
      </c>
      <c r="AG30" s="3">
        <f t="shared" si="39"/>
        <v>1.339110245793</v>
      </c>
      <c r="AH30" s="3">
        <f t="shared" si="39"/>
        <v>2.3957733475928009</v>
      </c>
      <c r="AI30" s="3">
        <f t="shared" si="39"/>
        <v>4.3692470818365461</v>
      </c>
      <c r="AJ30" s="3">
        <f t="shared" si="39"/>
        <v>8.0575131854370632</v>
      </c>
      <c r="AK30" s="3">
        <f t="shared" si="39"/>
        <v>14.136068226067405</v>
      </c>
      <c r="AL30" s="3">
        <f t="shared" si="39"/>
        <v>19.572947230829701</v>
      </c>
      <c r="AM30" s="3">
        <f t="shared" si="39"/>
        <v>25.954058920850816</v>
      </c>
      <c r="AN30" s="3">
        <f t="shared" si="39"/>
        <v>33.289458048829538</v>
      </c>
      <c r="AO30" s="3">
        <f t="shared" si="39"/>
        <v>39.310426778548646</v>
      </c>
      <c r="AP30" s="3">
        <f t="shared" si="39"/>
        <v>47.117485214943194</v>
      </c>
      <c r="AQ30" s="3">
        <f t="shared" si="39"/>
        <v>54.107366477454505</v>
      </c>
      <c r="AR30" s="3">
        <f t="shared" si="39"/>
        <v>60.723393753256374</v>
      </c>
      <c r="AS30" s="3">
        <f t="shared" si="39"/>
        <v>68.42076397839142</v>
      </c>
      <c r="AT30" s="3">
        <f t="shared" si="39"/>
        <v>75.417957788320038</v>
      </c>
      <c r="AU30" s="3">
        <f t="shared" si="39"/>
        <v>82.430690761510405</v>
      </c>
      <c r="AV30" s="3">
        <f t="shared" si="39"/>
        <v>87.339238215372802</v>
      </c>
      <c r="AW30" s="3">
        <f t="shared" si="39"/>
        <v>91.172841198892144</v>
      </c>
      <c r="AX30" s="3">
        <f t="shared" si="39"/>
        <v>93.848319485196654</v>
      </c>
      <c r="AY30" s="3">
        <f t="shared" si="39"/>
        <v>95.806254056178645</v>
      </c>
      <c r="AZ30" s="3">
        <f t="shared" si="39"/>
        <v>97.321779508413996</v>
      </c>
      <c r="BA30" s="3">
        <f t="shared" si="39"/>
        <v>98.2833794937889</v>
      </c>
      <c r="BB30" s="3">
        <f t="shared" si="39"/>
        <v>98.915000776958152</v>
      </c>
      <c r="BC30" s="3">
        <f t="shared" si="39"/>
        <v>99.42139468560616</v>
      </c>
      <c r="BD30" s="3">
        <f t="shared" si="39"/>
        <v>99.998171863145672</v>
      </c>
      <c r="BF30" s="3" t="s">
        <v>69</v>
      </c>
    </row>
    <row r="31" spans="1:58" x14ac:dyDescent="0.25">
      <c r="A31" s="8">
        <v>41401</v>
      </c>
      <c r="B31" s="17">
        <v>0.67252314814814806</v>
      </c>
      <c r="C31" s="3" t="s">
        <v>91</v>
      </c>
      <c r="D31" s="3" t="s">
        <v>31</v>
      </c>
      <c r="E31" s="8">
        <v>41306</v>
      </c>
      <c r="F31" s="14">
        <v>1315</v>
      </c>
      <c r="G31" s="9" t="s">
        <v>35</v>
      </c>
      <c r="H31" s="9" t="s">
        <v>37</v>
      </c>
      <c r="I31" s="10">
        <v>19</v>
      </c>
      <c r="J31" s="3">
        <v>40.616999999999997</v>
      </c>
      <c r="K31" s="3">
        <v>64.825999999999993</v>
      </c>
      <c r="L31" s="3">
        <v>75.975999999999999</v>
      </c>
      <c r="M31" s="3">
        <v>0.95799999999999996</v>
      </c>
      <c r="N31" s="3">
        <v>20.884</v>
      </c>
      <c r="O31" s="3">
        <v>26.988</v>
      </c>
      <c r="P31" s="3">
        <v>67.498000000000005</v>
      </c>
      <c r="Q31" s="3">
        <v>80.762</v>
      </c>
      <c r="R31" s="3">
        <v>143.126</v>
      </c>
      <c r="S31" s="3">
        <v>182.30799999999999</v>
      </c>
      <c r="T31" s="3">
        <v>3.867</v>
      </c>
      <c r="U31" s="3">
        <v>13.057</v>
      </c>
      <c r="V31" s="3">
        <v>0.56100000000000005</v>
      </c>
      <c r="W31" s="3">
        <v>22.768000000000001</v>
      </c>
      <c r="X31" s="3">
        <v>0</v>
      </c>
      <c r="Y31" s="3">
        <f t="shared" si="31"/>
        <v>0</v>
      </c>
      <c r="Z31" s="3">
        <f>Z13/$J$13*100+Y31</f>
        <v>0</v>
      </c>
      <c r="AA31" s="3">
        <f t="shared" ref="AA31:BD31" si="40">AA13/$J$13*100+Z31</f>
        <v>0</v>
      </c>
      <c r="AB31" s="3">
        <f t="shared" si="40"/>
        <v>0</v>
      </c>
      <c r="AC31" s="3">
        <f t="shared" si="40"/>
        <v>0</v>
      </c>
      <c r="AD31" s="3">
        <f t="shared" si="40"/>
        <v>4.924046581480661E-3</v>
      </c>
      <c r="AE31" s="3">
        <f t="shared" si="40"/>
        <v>2.9544279488883964E-2</v>
      </c>
      <c r="AF31" s="3">
        <f t="shared" si="40"/>
        <v>0.14279735086293915</v>
      </c>
      <c r="AG31" s="3">
        <f t="shared" si="40"/>
        <v>0.3176010045055026</v>
      </c>
      <c r="AH31" s="3">
        <f t="shared" si="40"/>
        <v>0.64751212546470693</v>
      </c>
      <c r="AI31" s="3">
        <f t="shared" si="40"/>
        <v>1.3787330428145852</v>
      </c>
      <c r="AJ31" s="3">
        <f t="shared" si="40"/>
        <v>2.9470418790161759</v>
      </c>
      <c r="AK31" s="3">
        <f t="shared" si="40"/>
        <v>5.7857547332397772</v>
      </c>
      <c r="AL31" s="3">
        <f t="shared" si="40"/>
        <v>8.4398158406578538</v>
      </c>
      <c r="AM31" s="3">
        <f t="shared" si="40"/>
        <v>11.766009306448041</v>
      </c>
      <c r="AN31" s="3">
        <f t="shared" si="40"/>
        <v>15.926828667799199</v>
      </c>
      <c r="AO31" s="3">
        <f t="shared" si="40"/>
        <v>19.725730605411528</v>
      </c>
      <c r="AP31" s="3">
        <f t="shared" si="40"/>
        <v>25.602580200408696</v>
      </c>
      <c r="AQ31" s="3">
        <f t="shared" si="40"/>
        <v>31.240613536204052</v>
      </c>
      <c r="AR31" s="3">
        <f t="shared" si="40"/>
        <v>37.287342738262303</v>
      </c>
      <c r="AS31" s="3">
        <f t="shared" si="40"/>
        <v>45.345544968855407</v>
      </c>
      <c r="AT31" s="3">
        <f t="shared" si="40"/>
        <v>53.760740576605855</v>
      </c>
      <c r="AU31" s="3">
        <f t="shared" si="40"/>
        <v>63.566979343624595</v>
      </c>
      <c r="AV31" s="3">
        <f t="shared" si="40"/>
        <v>71.344510919073301</v>
      </c>
      <c r="AW31" s="3">
        <f t="shared" si="40"/>
        <v>78.174163527586984</v>
      </c>
      <c r="AX31" s="3">
        <f t="shared" si="40"/>
        <v>83.590614767215712</v>
      </c>
      <c r="AY31" s="3">
        <f t="shared" si="40"/>
        <v>87.899155526011285</v>
      </c>
      <c r="AZ31" s="3">
        <f t="shared" si="40"/>
        <v>91.685747347169908</v>
      </c>
      <c r="BA31" s="3">
        <f t="shared" si="40"/>
        <v>94.381662850530574</v>
      </c>
      <c r="BB31" s="3">
        <f t="shared" si="40"/>
        <v>96.415294088682089</v>
      </c>
      <c r="BC31" s="3">
        <f t="shared" si="40"/>
        <v>98.160868601816986</v>
      </c>
      <c r="BD31" s="3">
        <f t="shared" si="40"/>
        <v>99.995075953418535</v>
      </c>
      <c r="BF31" s="3" t="s">
        <v>65</v>
      </c>
    </row>
    <row r="32" spans="1:58" x14ac:dyDescent="0.25">
      <c r="A32" s="8">
        <v>41428</v>
      </c>
      <c r="B32" s="17">
        <v>0.69204861111111116</v>
      </c>
      <c r="C32" s="3" t="s">
        <v>92</v>
      </c>
      <c r="D32" s="3" t="s">
        <v>31</v>
      </c>
      <c r="E32" s="8">
        <v>41306</v>
      </c>
      <c r="F32" s="14">
        <v>1315</v>
      </c>
      <c r="G32" s="9" t="s">
        <v>35</v>
      </c>
      <c r="H32" s="9" t="s">
        <v>37</v>
      </c>
      <c r="I32" s="10">
        <v>38</v>
      </c>
      <c r="J32" s="3">
        <v>45.076999999999998</v>
      </c>
      <c r="K32" s="3">
        <v>86.99</v>
      </c>
      <c r="L32" s="3">
        <v>90.73</v>
      </c>
      <c r="M32" s="3">
        <v>0.95799999999999996</v>
      </c>
      <c r="N32" s="3">
        <v>27.498000000000001</v>
      </c>
      <c r="O32" s="3">
        <v>37.052</v>
      </c>
      <c r="P32" s="3">
        <v>90.082999999999998</v>
      </c>
      <c r="Q32" s="3">
        <v>110.697</v>
      </c>
      <c r="R32" s="3">
        <v>198.68799999999999</v>
      </c>
      <c r="S32" s="3">
        <v>244.22399999999999</v>
      </c>
      <c r="T32" s="3">
        <v>4.0259999999999998</v>
      </c>
      <c r="U32" s="3">
        <v>11.069000000000001</v>
      </c>
      <c r="V32" s="3">
        <v>0.40699999999999997</v>
      </c>
      <c r="W32" s="3">
        <v>18.327000000000002</v>
      </c>
      <c r="X32" s="3">
        <v>0</v>
      </c>
      <c r="Y32" s="3">
        <f t="shared" si="31"/>
        <v>0</v>
      </c>
      <c r="Z32" s="3">
        <f>Z14/$J$14*100+Y32</f>
        <v>0</v>
      </c>
      <c r="AA32" s="3">
        <f t="shared" ref="AA32:BD32" si="41">AA14/$J$14*100+Z32</f>
        <v>0</v>
      </c>
      <c r="AB32" s="3">
        <f t="shared" si="41"/>
        <v>0</v>
      </c>
      <c r="AC32" s="3">
        <f t="shared" si="41"/>
        <v>0</v>
      </c>
      <c r="AD32" s="3">
        <f t="shared" si="41"/>
        <v>2.2184262484193718E-3</v>
      </c>
      <c r="AE32" s="3">
        <f t="shared" si="41"/>
        <v>1.55289837389356E-2</v>
      </c>
      <c r="AF32" s="3">
        <f t="shared" si="41"/>
        <v>7.7644918694677989E-2</v>
      </c>
      <c r="AG32" s="3">
        <f t="shared" si="41"/>
        <v>0.17525567362513034</v>
      </c>
      <c r="AH32" s="3">
        <f t="shared" si="41"/>
        <v>0.36382190474077691</v>
      </c>
      <c r="AI32" s="3">
        <f t="shared" si="41"/>
        <v>0.78532289194045757</v>
      </c>
      <c r="AJ32" s="3">
        <f t="shared" si="41"/>
        <v>1.6993145062892385</v>
      </c>
      <c r="AK32" s="3">
        <f t="shared" si="41"/>
        <v>3.3675710451006058</v>
      </c>
      <c r="AL32" s="3">
        <f t="shared" si="41"/>
        <v>5.000332763937263</v>
      </c>
      <c r="AM32" s="3">
        <f t="shared" si="41"/>
        <v>7.0590323224704399</v>
      </c>
      <c r="AN32" s="3">
        <f t="shared" si="41"/>
        <v>9.6656831643632017</v>
      </c>
      <c r="AO32" s="3">
        <f t="shared" si="41"/>
        <v>12.205781218803383</v>
      </c>
      <c r="AP32" s="3">
        <f t="shared" si="41"/>
        <v>16.289903942143447</v>
      </c>
      <c r="AQ32" s="3">
        <f t="shared" si="41"/>
        <v>20.362934534241411</v>
      </c>
      <c r="AR32" s="3">
        <f t="shared" si="41"/>
        <v>24.924018900991641</v>
      </c>
      <c r="AS32" s="3">
        <f t="shared" si="41"/>
        <v>31.346362890165722</v>
      </c>
      <c r="AT32" s="3">
        <f t="shared" si="41"/>
        <v>38.540719213789743</v>
      </c>
      <c r="AU32" s="3">
        <f t="shared" si="41"/>
        <v>47.596335159837615</v>
      </c>
      <c r="AV32" s="3">
        <f t="shared" si="41"/>
        <v>55.684717261574647</v>
      </c>
      <c r="AW32" s="3">
        <f t="shared" si="41"/>
        <v>63.664396477139128</v>
      </c>
      <c r="AX32" s="3">
        <f t="shared" si="41"/>
        <v>70.86984493200525</v>
      </c>
      <c r="AY32" s="3">
        <f t="shared" si="41"/>
        <v>77.392018102358207</v>
      </c>
      <c r="AZ32" s="3">
        <f t="shared" si="41"/>
        <v>83.616922155422969</v>
      </c>
      <c r="BA32" s="3">
        <f t="shared" si="41"/>
        <v>88.663841870577045</v>
      </c>
      <c r="BB32" s="3">
        <f t="shared" si="41"/>
        <v>92.823391086363372</v>
      </c>
      <c r="BC32" s="3">
        <f t="shared" si="41"/>
        <v>96.563657741198426</v>
      </c>
      <c r="BD32" s="3">
        <f t="shared" si="41"/>
        <v>99.995563147503191</v>
      </c>
      <c r="BF32" s="3" t="s">
        <v>74</v>
      </c>
    </row>
    <row r="33" spans="1:58" x14ac:dyDescent="0.25">
      <c r="A33" s="8">
        <v>41428</v>
      </c>
      <c r="B33" s="17">
        <v>0.69315972222222222</v>
      </c>
      <c r="C33" s="3" t="s">
        <v>93</v>
      </c>
      <c r="D33" s="3" t="s">
        <v>31</v>
      </c>
      <c r="E33" s="8">
        <v>41306</v>
      </c>
      <c r="F33" s="14">
        <v>1315</v>
      </c>
      <c r="G33" s="9" t="s">
        <v>35</v>
      </c>
      <c r="H33" s="9" t="s">
        <v>37</v>
      </c>
      <c r="I33" s="10">
        <v>39</v>
      </c>
      <c r="J33" s="3">
        <v>39.588000000000001</v>
      </c>
      <c r="K33" s="3">
        <v>69.126999999999995</v>
      </c>
      <c r="L33" s="3">
        <v>83.643000000000001</v>
      </c>
      <c r="M33" s="3">
        <v>0.95799999999999996</v>
      </c>
      <c r="N33" s="3">
        <v>21.652000000000001</v>
      </c>
      <c r="O33" s="3">
        <v>28.23</v>
      </c>
      <c r="P33" s="3">
        <v>70.804000000000002</v>
      </c>
      <c r="Q33" s="3">
        <v>85.903999999999996</v>
      </c>
      <c r="R33" s="3">
        <v>165.232</v>
      </c>
      <c r="S33" s="3">
        <v>208.08699999999999</v>
      </c>
      <c r="T33" s="3">
        <v>3.9670000000000001</v>
      </c>
      <c r="U33" s="3">
        <v>12.254</v>
      </c>
      <c r="V33" s="3">
        <v>0.53300000000000003</v>
      </c>
      <c r="W33" s="3">
        <v>21.084</v>
      </c>
      <c r="X33" s="3">
        <v>0</v>
      </c>
      <c r="Y33" s="3">
        <f t="shared" si="31"/>
        <v>0</v>
      </c>
      <c r="Z33" s="3">
        <f>Z15/$J$15*100+Y33</f>
        <v>0</v>
      </c>
      <c r="AA33" s="3">
        <f t="shared" ref="AA33:BD33" si="42">AA15/$J$15*100+Z33</f>
        <v>0</v>
      </c>
      <c r="AB33" s="3">
        <f t="shared" si="42"/>
        <v>0</v>
      </c>
      <c r="AC33" s="3">
        <f t="shared" si="42"/>
        <v>0</v>
      </c>
      <c r="AD33" s="3">
        <f t="shared" si="42"/>
        <v>7.5780539557441648E-3</v>
      </c>
      <c r="AE33" s="3">
        <f t="shared" si="42"/>
        <v>4.5468323734464987E-2</v>
      </c>
      <c r="AF33" s="3">
        <f t="shared" si="42"/>
        <v>0.18439931292310802</v>
      </c>
      <c r="AG33" s="3">
        <f t="shared" si="42"/>
        <v>0.38648075174295238</v>
      </c>
      <c r="AH33" s="3">
        <f t="shared" si="42"/>
        <v>0.74264928766292804</v>
      </c>
      <c r="AI33" s="3">
        <f t="shared" si="42"/>
        <v>1.4600383954733755</v>
      </c>
      <c r="AJ33" s="3">
        <f t="shared" si="42"/>
        <v>2.8872385571385264</v>
      </c>
      <c r="AK33" s="3">
        <f t="shared" si="42"/>
        <v>5.3602101646963725</v>
      </c>
      <c r="AL33" s="3">
        <f t="shared" si="42"/>
        <v>7.8559159341214508</v>
      </c>
      <c r="AM33" s="3">
        <f t="shared" si="42"/>
        <v>10.983126199858543</v>
      </c>
      <c r="AN33" s="3">
        <f t="shared" si="42"/>
        <v>14.903506112963523</v>
      </c>
      <c r="AO33" s="3">
        <f t="shared" si="42"/>
        <v>18.692533090835607</v>
      </c>
      <c r="AP33" s="3">
        <f t="shared" si="42"/>
        <v>24.487218348994645</v>
      </c>
      <c r="AQ33" s="3">
        <f t="shared" si="42"/>
        <v>30.082348186319088</v>
      </c>
      <c r="AR33" s="3">
        <f t="shared" si="42"/>
        <v>35.998282307770033</v>
      </c>
      <c r="AS33" s="3">
        <f t="shared" si="42"/>
        <v>43.535919975750232</v>
      </c>
      <c r="AT33" s="3">
        <f t="shared" si="42"/>
        <v>51.227644740830556</v>
      </c>
      <c r="AU33" s="3">
        <f t="shared" si="42"/>
        <v>59.917146610083861</v>
      </c>
      <c r="AV33" s="3">
        <f t="shared" si="42"/>
        <v>67.116297868040817</v>
      </c>
      <c r="AW33" s="3">
        <f t="shared" si="42"/>
        <v>73.704152773567742</v>
      </c>
      <c r="AX33" s="3">
        <f t="shared" si="42"/>
        <v>79.304334646862685</v>
      </c>
      <c r="AY33" s="3">
        <f t="shared" si="42"/>
        <v>84.202283520258661</v>
      </c>
      <c r="AZ33" s="3">
        <f t="shared" si="42"/>
        <v>88.726381731837932</v>
      </c>
      <c r="BA33" s="3">
        <f t="shared" si="42"/>
        <v>92.323431342831157</v>
      </c>
      <c r="BB33" s="3">
        <f t="shared" si="42"/>
        <v>95.175305648176206</v>
      </c>
      <c r="BC33" s="3">
        <f t="shared" si="42"/>
        <v>97.668485399616031</v>
      </c>
      <c r="BD33" s="3">
        <f t="shared" si="42"/>
        <v>99.994947964029492</v>
      </c>
      <c r="BF33" s="3" t="s">
        <v>75</v>
      </c>
    </row>
    <row r="34" spans="1:58" x14ac:dyDescent="0.25">
      <c r="A34" s="8">
        <v>41401</v>
      </c>
      <c r="B34" s="17">
        <v>0.66778935185185195</v>
      </c>
      <c r="C34" s="3" t="s">
        <v>94</v>
      </c>
      <c r="D34" s="3" t="s">
        <v>33</v>
      </c>
      <c r="E34" s="8">
        <v>41306</v>
      </c>
      <c r="F34" s="14">
        <v>1413</v>
      </c>
      <c r="G34" s="9" t="s">
        <v>35</v>
      </c>
      <c r="H34" s="9" t="s">
        <v>37</v>
      </c>
      <c r="I34" s="10">
        <v>18</v>
      </c>
      <c r="J34" s="3">
        <v>53.863999999999997</v>
      </c>
      <c r="K34" s="3">
        <v>78.441999999999993</v>
      </c>
      <c r="L34" s="3">
        <v>84.66</v>
      </c>
      <c r="M34" s="3">
        <v>0.95599999999999996</v>
      </c>
      <c r="N34" s="3">
        <v>23.042000000000002</v>
      </c>
      <c r="O34" s="3">
        <v>32.683</v>
      </c>
      <c r="P34" s="3">
        <v>83.558999999999997</v>
      </c>
      <c r="Q34" s="3">
        <v>100.422</v>
      </c>
      <c r="R34" s="3">
        <v>175.875</v>
      </c>
      <c r="S34" s="3">
        <v>216.85</v>
      </c>
      <c r="T34" s="3">
        <v>4.3579999999999997</v>
      </c>
      <c r="U34" s="3">
        <v>14.865</v>
      </c>
      <c r="V34" s="3">
        <v>0.438</v>
      </c>
      <c r="W34" s="3">
        <v>23.602</v>
      </c>
      <c r="X34" s="3">
        <v>0</v>
      </c>
      <c r="Y34" s="3">
        <f t="shared" si="31"/>
        <v>0</v>
      </c>
      <c r="Z34" s="3">
        <f>Z16/$J$16*100+Y34</f>
        <v>0</v>
      </c>
      <c r="AA34" s="3">
        <f t="shared" ref="AA34:BD34" si="43">AA16/$J$16*100+Z34</f>
        <v>0</v>
      </c>
      <c r="AB34" s="3">
        <f t="shared" si="43"/>
        <v>0</v>
      </c>
      <c r="AC34" s="3">
        <f t="shared" si="43"/>
        <v>0</v>
      </c>
      <c r="AD34" s="3">
        <f t="shared" si="43"/>
        <v>1.8565275508688553E-3</v>
      </c>
      <c r="AE34" s="3">
        <f t="shared" si="43"/>
        <v>1.6708747957819698E-2</v>
      </c>
      <c r="AF34" s="3">
        <f t="shared" si="43"/>
        <v>0.10025248774691817</v>
      </c>
      <c r="AG34" s="3">
        <f t="shared" si="43"/>
        <v>0.23763552651121342</v>
      </c>
      <c r="AH34" s="3">
        <f t="shared" si="43"/>
        <v>0.52168424179414818</v>
      </c>
      <c r="AI34" s="3">
        <f t="shared" si="43"/>
        <v>1.1993167978612802</v>
      </c>
      <c r="AJ34" s="3">
        <f t="shared" si="43"/>
        <v>2.6863953661072331</v>
      </c>
      <c r="AK34" s="3">
        <f t="shared" si="43"/>
        <v>5.3282340709936138</v>
      </c>
      <c r="AL34" s="3">
        <f t="shared" si="43"/>
        <v>7.3815535422545677</v>
      </c>
      <c r="AM34" s="3">
        <f t="shared" si="43"/>
        <v>9.8136046338927674</v>
      </c>
      <c r="AN34" s="3">
        <f t="shared" si="43"/>
        <v>12.746918164265558</v>
      </c>
      <c r="AO34" s="3">
        <f t="shared" si="43"/>
        <v>15.310782712015447</v>
      </c>
      <c r="AP34" s="3">
        <f t="shared" si="43"/>
        <v>19.272612505569583</v>
      </c>
      <c r="AQ34" s="3">
        <f t="shared" si="43"/>
        <v>23.154611614436359</v>
      </c>
      <c r="AR34" s="3">
        <f t="shared" si="43"/>
        <v>27.517451358978168</v>
      </c>
      <c r="AS34" s="3">
        <f t="shared" si="43"/>
        <v>33.926184464577453</v>
      </c>
      <c r="AT34" s="3">
        <f t="shared" si="43"/>
        <v>41.441407990494582</v>
      </c>
      <c r="AU34" s="3">
        <f t="shared" si="43"/>
        <v>51.624461607010254</v>
      </c>
      <c r="AV34" s="3">
        <f t="shared" si="43"/>
        <v>60.437397890984705</v>
      </c>
      <c r="AW34" s="3">
        <f t="shared" si="43"/>
        <v>68.910589633150153</v>
      </c>
      <c r="AX34" s="3">
        <f t="shared" si="43"/>
        <v>76.128768750928259</v>
      </c>
      <c r="AY34" s="3">
        <f t="shared" si="43"/>
        <v>82.14763107084508</v>
      </c>
      <c r="AZ34" s="3">
        <f t="shared" si="43"/>
        <v>87.629956928560802</v>
      </c>
      <c r="BA34" s="3">
        <f t="shared" si="43"/>
        <v>91.569508391504513</v>
      </c>
      <c r="BB34" s="3">
        <f t="shared" si="43"/>
        <v>94.606787464725954</v>
      </c>
      <c r="BC34" s="3">
        <f t="shared" si="43"/>
        <v>97.270904500222755</v>
      </c>
      <c r="BD34" s="3">
        <f t="shared" si="43"/>
        <v>99.998143472449101</v>
      </c>
      <c r="BF34" s="3" t="s">
        <v>64</v>
      </c>
    </row>
    <row r="35" spans="1:58" x14ac:dyDescent="0.25">
      <c r="A35" s="8">
        <v>41428</v>
      </c>
      <c r="B35" s="17">
        <v>0.6965972222222222</v>
      </c>
      <c r="C35" s="3" t="s">
        <v>95</v>
      </c>
      <c r="D35" s="3" t="s">
        <v>33</v>
      </c>
      <c r="E35" s="8">
        <v>41306</v>
      </c>
      <c r="F35" s="14">
        <v>1413</v>
      </c>
      <c r="G35" s="9" t="s">
        <v>35</v>
      </c>
      <c r="H35" s="9" t="s">
        <v>37</v>
      </c>
      <c r="I35" s="15">
        <v>40</v>
      </c>
      <c r="J35" s="3">
        <v>68.17</v>
      </c>
      <c r="K35" s="3">
        <v>69.575000000000003</v>
      </c>
      <c r="L35" s="3">
        <v>79.162999999999997</v>
      </c>
      <c r="M35" s="3">
        <v>0.93799999999999994</v>
      </c>
      <c r="N35" s="3">
        <v>20.420000000000002</v>
      </c>
      <c r="O35" s="3">
        <v>28.221</v>
      </c>
      <c r="P35" s="3">
        <v>75.135999999999996</v>
      </c>
      <c r="Q35" s="3">
        <v>89.774000000000001</v>
      </c>
      <c r="R35" s="3">
        <v>157.49700000000001</v>
      </c>
      <c r="S35" s="3">
        <v>194.011</v>
      </c>
      <c r="T35" s="3">
        <v>4.3959999999999999</v>
      </c>
      <c r="U35" s="3">
        <v>21.521000000000001</v>
      </c>
      <c r="V35" s="3">
        <v>0.503</v>
      </c>
      <c r="W35" s="3">
        <v>34.293999999999997</v>
      </c>
      <c r="X35" s="3">
        <v>0</v>
      </c>
      <c r="Y35" s="3">
        <f t="shared" si="31"/>
        <v>0</v>
      </c>
      <c r="Z35" s="3">
        <f>Z17/$J$17*100+Y35</f>
        <v>0</v>
      </c>
      <c r="AA35" s="3">
        <f t="shared" ref="AA35:BD35" si="44">AA17/$J$17*100+Z35</f>
        <v>0</v>
      </c>
      <c r="AB35" s="3">
        <f t="shared" si="44"/>
        <v>0</v>
      </c>
      <c r="AC35" s="3">
        <f t="shared" si="44"/>
        <v>4.4007627988851402E-3</v>
      </c>
      <c r="AD35" s="3">
        <f t="shared" si="44"/>
        <v>3.0805339592195981E-2</v>
      </c>
      <c r="AE35" s="3">
        <f t="shared" si="44"/>
        <v>0.13055596303359251</v>
      </c>
      <c r="AF35" s="3">
        <f t="shared" si="44"/>
        <v>0.41953938682705005</v>
      </c>
      <c r="AG35" s="3">
        <f t="shared" si="44"/>
        <v>0.80240575033005723</v>
      </c>
      <c r="AH35" s="3">
        <f t="shared" si="44"/>
        <v>1.3921079653806658</v>
      </c>
      <c r="AI35" s="3">
        <f t="shared" si="44"/>
        <v>2.4145518556549801</v>
      </c>
      <c r="AJ35" s="3">
        <f t="shared" si="44"/>
        <v>4.1484523984157251</v>
      </c>
      <c r="AK35" s="3">
        <f t="shared" si="44"/>
        <v>6.7507701334898051</v>
      </c>
      <c r="AL35" s="3">
        <f t="shared" si="44"/>
        <v>9.08464133783189</v>
      </c>
      <c r="AM35" s="3">
        <f t="shared" si="44"/>
        <v>11.840985770866949</v>
      </c>
      <c r="AN35" s="3">
        <f t="shared" si="44"/>
        <v>15.106351767639723</v>
      </c>
      <c r="AO35" s="3">
        <f t="shared" si="44"/>
        <v>18.227959512982249</v>
      </c>
      <c r="AP35" s="3">
        <f t="shared" si="44"/>
        <v>22.716737567845094</v>
      </c>
      <c r="AQ35" s="3">
        <f t="shared" si="44"/>
        <v>27.444623734780695</v>
      </c>
      <c r="AR35" s="3">
        <f t="shared" si="44"/>
        <v>32.760745195833941</v>
      </c>
      <c r="AS35" s="3">
        <f t="shared" si="44"/>
        <v>40.005867683731843</v>
      </c>
      <c r="AT35" s="3">
        <f t="shared" si="44"/>
        <v>48.063664368490535</v>
      </c>
      <c r="AU35" s="3">
        <f t="shared" si="44"/>
        <v>57.686665688719373</v>
      </c>
      <c r="AV35" s="3">
        <f t="shared" si="44"/>
        <v>66.075986504327417</v>
      </c>
      <c r="AW35" s="3">
        <f t="shared" si="44"/>
        <v>73.837465160627843</v>
      </c>
      <c r="AX35" s="3">
        <f t="shared" si="44"/>
        <v>80.400469414698549</v>
      </c>
      <c r="AY35" s="3">
        <f t="shared" si="44"/>
        <v>85.784069238668039</v>
      </c>
      <c r="AZ35" s="3">
        <f t="shared" si="44"/>
        <v>90.332991051782315</v>
      </c>
      <c r="BA35" s="3">
        <f t="shared" si="44"/>
        <v>93.607158574152862</v>
      </c>
      <c r="BB35" s="3">
        <f t="shared" si="44"/>
        <v>96.058383453131881</v>
      </c>
      <c r="BC35" s="3">
        <f t="shared" si="44"/>
        <v>98.076866656887205</v>
      </c>
      <c r="BD35" s="3">
        <f t="shared" si="44"/>
        <v>100.00293384186594</v>
      </c>
      <c r="BF35" s="3" t="s">
        <v>76</v>
      </c>
    </row>
    <row r="36" spans="1:58" x14ac:dyDescent="0.25">
      <c r="A36" s="8">
        <v>41428</v>
      </c>
      <c r="B36" s="17">
        <v>0.69780092592592602</v>
      </c>
      <c r="C36" s="3" t="s">
        <v>96</v>
      </c>
      <c r="D36" s="3" t="s">
        <v>33</v>
      </c>
      <c r="E36" s="8">
        <v>41306</v>
      </c>
      <c r="F36" s="14">
        <v>1413</v>
      </c>
      <c r="G36" s="9" t="s">
        <v>35</v>
      </c>
      <c r="H36" s="9" t="s">
        <v>37</v>
      </c>
      <c r="I36" s="15">
        <v>41</v>
      </c>
      <c r="J36" s="3">
        <v>58.436</v>
      </c>
      <c r="K36" s="3">
        <v>55.182000000000002</v>
      </c>
      <c r="L36" s="3">
        <v>69.72</v>
      </c>
      <c r="M36" s="3">
        <v>0.93700000000000006</v>
      </c>
      <c r="N36" s="3">
        <v>16.8</v>
      </c>
      <c r="O36" s="3">
        <v>22.289000000000001</v>
      </c>
      <c r="P36" s="3">
        <v>58.273000000000003</v>
      </c>
      <c r="Q36" s="3">
        <v>70.706999999999994</v>
      </c>
      <c r="R36" s="3">
        <v>123.25700000000001</v>
      </c>
      <c r="S36" s="3">
        <v>157.86000000000001</v>
      </c>
      <c r="T36" s="3">
        <v>4.2089999999999996</v>
      </c>
      <c r="U36" s="3">
        <v>22.763999999999999</v>
      </c>
      <c r="V36" s="3">
        <v>0.63500000000000001</v>
      </c>
      <c r="W36" s="3">
        <v>37.124000000000002</v>
      </c>
      <c r="X36" s="3">
        <v>0</v>
      </c>
      <c r="Y36" s="3">
        <f t="shared" si="31"/>
        <v>0</v>
      </c>
      <c r="Z36" s="3">
        <f>Z18/$J$18*100+Y36</f>
        <v>0</v>
      </c>
      <c r="AA36" s="3">
        <f t="shared" ref="AA36:BD36" si="45">AA18/$J$18*100+Z36</f>
        <v>0</v>
      </c>
      <c r="AB36" s="3">
        <f t="shared" si="45"/>
        <v>0</v>
      </c>
      <c r="AC36" s="3">
        <f t="shared" si="45"/>
        <v>1.026764323362311E-2</v>
      </c>
      <c r="AD36" s="3">
        <f t="shared" si="45"/>
        <v>6.3317133274009174E-2</v>
      </c>
      <c r="AE36" s="3">
        <f t="shared" si="45"/>
        <v>0.24642343760695462</v>
      </c>
      <c r="AF36" s="3">
        <f t="shared" si="45"/>
        <v>0.7170237524813472</v>
      </c>
      <c r="AG36" s="3">
        <f t="shared" si="45"/>
        <v>1.3159696077760286</v>
      </c>
      <c r="AH36" s="3">
        <f t="shared" si="45"/>
        <v>2.1921418303785338</v>
      </c>
      <c r="AI36" s="3">
        <f t="shared" si="45"/>
        <v>3.6398795263193922</v>
      </c>
      <c r="AJ36" s="3">
        <f t="shared" si="45"/>
        <v>6.0117051132863306</v>
      </c>
      <c r="AK36" s="3">
        <f t="shared" si="45"/>
        <v>9.5009925388459173</v>
      </c>
      <c r="AL36" s="3">
        <f t="shared" si="45"/>
        <v>12.733588883564927</v>
      </c>
      <c r="AM36" s="3">
        <f t="shared" si="45"/>
        <v>16.534328153877748</v>
      </c>
      <c r="AN36" s="3">
        <f t="shared" si="45"/>
        <v>21.016154425354237</v>
      </c>
      <c r="AO36" s="3">
        <f t="shared" si="45"/>
        <v>25.297761653775073</v>
      </c>
      <c r="AP36" s="3">
        <f t="shared" si="45"/>
        <v>31.309466767061402</v>
      </c>
      <c r="AQ36" s="3">
        <f t="shared" si="45"/>
        <v>37.545348757615173</v>
      </c>
      <c r="AR36" s="3">
        <f t="shared" si="45"/>
        <v>44.33054966116778</v>
      </c>
      <c r="AS36" s="3">
        <f t="shared" si="45"/>
        <v>52.862961188308581</v>
      </c>
      <c r="AT36" s="3">
        <f t="shared" si="45"/>
        <v>61.443288383872961</v>
      </c>
      <c r="AU36" s="3">
        <f t="shared" si="45"/>
        <v>70.384694366486414</v>
      </c>
      <c r="AV36" s="3">
        <f t="shared" si="45"/>
        <v>77.361557943733317</v>
      </c>
      <c r="AW36" s="3">
        <f t="shared" si="45"/>
        <v>83.147374905879943</v>
      </c>
      <c r="AX36" s="3">
        <f t="shared" si="45"/>
        <v>87.613799712505994</v>
      </c>
      <c r="AY36" s="3">
        <f t="shared" si="45"/>
        <v>91.106509685810124</v>
      </c>
      <c r="AZ36" s="3">
        <f t="shared" si="45"/>
        <v>93.952358135395997</v>
      </c>
      <c r="BA36" s="3">
        <f t="shared" si="45"/>
        <v>95.987062769525636</v>
      </c>
      <c r="BB36" s="3">
        <f t="shared" si="45"/>
        <v>97.482716133890065</v>
      </c>
      <c r="BC36" s="3">
        <f t="shared" si="45"/>
        <v>98.731946060647545</v>
      </c>
      <c r="BD36" s="3">
        <f t="shared" si="45"/>
        <v>100</v>
      </c>
      <c r="BF36" s="3" t="s">
        <v>77</v>
      </c>
    </row>
  </sheetData>
  <mergeCells count="2">
    <mergeCell ref="Y1:BD1"/>
    <mergeCell ref="Y20:BD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2013 02 01</vt:lpstr>
      <vt:lpstr>LISST part siz</vt:lpstr>
      <vt:lpstr>cum frequency R1</vt:lpstr>
      <vt:lpstr>cum frequency R2</vt:lpstr>
      <vt:lpstr>cum frequency 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Faith A.</dc:creator>
  <cp:lastModifiedBy>Fitzpatrick, Faith A.</cp:lastModifiedBy>
  <dcterms:created xsi:type="dcterms:W3CDTF">2012-11-26T21:08:21Z</dcterms:created>
  <dcterms:modified xsi:type="dcterms:W3CDTF">2015-11-10T15:55:55Z</dcterms:modified>
</cp:coreProperties>
</file>