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75" windowWidth="21795" windowHeight="11475" activeTab="4"/>
  </bookViews>
  <sheets>
    <sheet name="2013 03 18" sheetId="2" r:id="rId1"/>
    <sheet name="LISST part siz" sheetId="1" r:id="rId2"/>
    <sheet name="cum frequency R1" sheetId="4" r:id="rId3"/>
    <sheet name="cum frequency R2" sheetId="6" r:id="rId4"/>
    <sheet name="cum frequency R3" sheetId="7" r:id="rId5"/>
  </sheets>
  <calcPr calcId="145621" concurrentCalc="0"/>
</workbook>
</file>

<file path=xl/calcChain.xml><?xml version="1.0" encoding="utf-8"?>
<calcChain xmlns="http://schemas.openxmlformats.org/spreadsheetml/2006/main">
  <c r="AA25" i="1" l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Z38" i="1"/>
  <c r="Z37" i="1"/>
  <c r="Z36" i="1"/>
  <c r="Z35" i="1"/>
  <c r="Z34" i="1"/>
  <c r="Z33" i="1"/>
  <c r="Z32" i="1"/>
  <c r="Z31" i="1"/>
  <c r="Z30" i="1"/>
  <c r="Z29" i="1"/>
  <c r="Z28" i="1"/>
  <c r="Z26" i="1"/>
  <c r="Z27" i="1"/>
  <c r="Z25" i="1"/>
  <c r="Z24" i="1"/>
  <c r="Y24" i="1"/>
  <c r="AV24" i="1"/>
  <c r="AE24" i="1"/>
  <c r="BD24" i="1"/>
  <c r="AA24" i="1"/>
  <c r="AB24" i="1"/>
  <c r="AC24" i="1"/>
  <c r="AD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W24" i="1"/>
  <c r="AX24" i="1"/>
  <c r="AY24" i="1"/>
  <c r="AZ24" i="1"/>
  <c r="BA24" i="1"/>
  <c r="BB24" i="1"/>
  <c r="BC24" i="1"/>
  <c r="Y34" i="1"/>
  <c r="Y25" i="1"/>
  <c r="Y26" i="1"/>
  <c r="Y27" i="1"/>
  <c r="Y28" i="1"/>
  <c r="Y29" i="1"/>
  <c r="Y30" i="1"/>
  <c r="Y31" i="1"/>
  <c r="Y32" i="1"/>
  <c r="Y33" i="1"/>
  <c r="Y35" i="1"/>
  <c r="Y36" i="1"/>
  <c r="Y37" i="1"/>
  <c r="Y38" i="1"/>
</calcChain>
</file>

<file path=xl/comments1.xml><?xml version="1.0" encoding="utf-8"?>
<comments xmlns="http://schemas.openxmlformats.org/spreadsheetml/2006/main">
  <authors>
    <author>Fitzpatrick, Faith A.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Fitzpatrick, Faith A.:</t>
        </r>
        <r>
          <rPr>
            <sz val="9"/>
            <color indexed="81"/>
            <rFont val="Tahoma"/>
            <family val="2"/>
          </rPr>
          <t xml:space="preserve">
diluted for analysis, not actual concentration</t>
        </r>
      </text>
    </comment>
  </commentList>
</comments>
</file>

<file path=xl/sharedStrings.xml><?xml version="1.0" encoding="utf-8"?>
<sst xmlns="http://schemas.openxmlformats.org/spreadsheetml/2006/main" count="283" uniqueCount="110">
  <si>
    <t xml:space="preserve"> Mean Size</t>
  </si>
  <si>
    <t xml:space="preserve"> Standard Deviation</t>
  </si>
  <si>
    <t xml:space="preserve"> Optical Transmission</t>
  </si>
  <si>
    <t xml:space="preserve"> D10</t>
  </si>
  <si>
    <t xml:space="preserve"> D16</t>
  </si>
  <si>
    <t xml:space="preserve"> D50</t>
  </si>
  <si>
    <t xml:space="preserve"> D60</t>
  </si>
  <si>
    <t xml:space="preserve"> D84</t>
  </si>
  <si>
    <t xml:space="preserve"> D90</t>
  </si>
  <si>
    <t xml:space="preserve"> D60/D10</t>
  </si>
  <si>
    <t xml:space="preserve"> Surface Area</t>
  </si>
  <si>
    <t xml:space="preserve"> Silt Density</t>
  </si>
  <si>
    <t xml:space="preserve"> Silt Volume</t>
  </si>
  <si>
    <t xml:space="preserve"> 1=Spherical</t>
  </si>
  <si>
    <t xml:space="preserve"> Battery</t>
  </si>
  <si>
    <t>MM/DD/YYYY</t>
  </si>
  <si>
    <t xml:space="preserve"> HH:MM:SS</t>
  </si>
  <si>
    <t xml:space="preserve"> ul/l</t>
  </si>
  <si>
    <t xml:space="preserve"> microns</t>
  </si>
  <si>
    <t xml:space="preserve">  </t>
  </si>
  <si>
    <t xml:space="preserve"> cm^2</t>
  </si>
  <si>
    <t xml:space="preserve"> 0=Random Shape</t>
  </si>
  <si>
    <t xml:space="preserve"> volts</t>
  </si>
  <si>
    <t>Date Analyzed</t>
  </si>
  <si>
    <t xml:space="preserve"> Time Analyzed</t>
  </si>
  <si>
    <t>Site name</t>
  </si>
  <si>
    <t>USGS ID</t>
  </si>
  <si>
    <t>Date collected</t>
  </si>
  <si>
    <t>Time collected</t>
  </si>
  <si>
    <t>_04105500</t>
  </si>
  <si>
    <t>_04103500</t>
  </si>
  <si>
    <t>_04106000</t>
  </si>
  <si>
    <t>_04105000</t>
  </si>
  <si>
    <t>_04105700</t>
  </si>
  <si>
    <t>Collected by</t>
  </si>
  <si>
    <t>Chis Hoard, Tom Weaver MI WSC</t>
  </si>
  <si>
    <t>LISST analysis by</t>
  </si>
  <si>
    <t>Jim Blount (WI WSC)</t>
  </si>
  <si>
    <t>Kalamazoo R nr Battle Creek, MI</t>
  </si>
  <si>
    <t>Kalamazoo River at Marshall, MI</t>
  </si>
  <si>
    <t>Kalamazoo River at Comstock, MI</t>
  </si>
  <si>
    <t>Battle Creek at Battle Creek, MI</t>
  </si>
  <si>
    <t>Augusta Creek nr Augusta, MI</t>
  </si>
  <si>
    <t>USGS WI WSC LISST portable particle size analyzer results</t>
  </si>
  <si>
    <t>Enbridge Line 6B Oil Spill</t>
  </si>
  <si>
    <t>Personnel</t>
  </si>
  <si>
    <t>Tom Weaver, Chris Hoard</t>
  </si>
  <si>
    <t>Equipment</t>
  </si>
  <si>
    <t>Wading, DI-81</t>
  </si>
  <si>
    <t>Method</t>
  </si>
  <si>
    <t>ETR, EWI</t>
  </si>
  <si>
    <t>Sample prep</t>
  </si>
  <si>
    <t>Churn sample into two 500 mL/Pint milk jars</t>
  </si>
  <si>
    <t xml:space="preserve">Particle size analysis by </t>
  </si>
  <si>
    <t>Date Collected</t>
  </si>
  <si>
    <t>Concentration (USGS KY WSC sediment laboratory); Particle size (LiSST portable, Middleton, WI)</t>
  </si>
  <si>
    <t>USGS Suspended Sediment sampling along Kalamazoo River USGS streamgages</t>
  </si>
  <si>
    <t>Laboratory Analysis</t>
  </si>
  <si>
    <t>Sample #</t>
  </si>
  <si>
    <t>Volume concentration [μl/l] in each of the 32 size bins.</t>
  </si>
  <si>
    <t>μl/l</t>
  </si>
  <si>
    <t xml:space="preserve"> Total Concentration (all bins)</t>
  </si>
  <si>
    <t>cumulative distribution (percentage)</t>
  </si>
  <si>
    <t>Jim Blount USGS WI WSC</t>
  </si>
  <si>
    <t>cumulative %</t>
  </si>
  <si>
    <t xml:space="preserve"> BC31813 </t>
  </si>
  <si>
    <t xml:space="preserve"> 15:25:26</t>
  </si>
  <si>
    <t xml:space="preserve"> CSTOCK31813 </t>
  </si>
  <si>
    <t xml:space="preserve"> 15:31:10</t>
  </si>
  <si>
    <t xml:space="preserve"> BC@BC31813 </t>
  </si>
  <si>
    <t xml:space="preserve"> 15:36:25</t>
  </si>
  <si>
    <t xml:space="preserve"> KZ@ARSHALL31813 </t>
  </si>
  <si>
    <t xml:space="preserve"> 15:42:10</t>
  </si>
  <si>
    <t xml:space="preserve"> AUGUSTA@AUGUSTA31813 </t>
  </si>
  <si>
    <t xml:space="preserve"> 15:56:14</t>
  </si>
  <si>
    <t xml:space="preserve"> CSTOCK31813R </t>
  </si>
  <si>
    <t xml:space="preserve"> 15:44:41</t>
  </si>
  <si>
    <t xml:space="preserve"> CSTOCK31813R2 </t>
  </si>
  <si>
    <t xml:space="preserve"> 15:46:24</t>
  </si>
  <si>
    <t xml:space="preserve"> BC@BC3118R </t>
  </si>
  <si>
    <t xml:space="preserve"> 16:06:59</t>
  </si>
  <si>
    <t xml:space="preserve"> BC@BC3118R2 </t>
  </si>
  <si>
    <t xml:space="preserve"> 16:09:54</t>
  </si>
  <si>
    <t xml:space="preserve"> AUGUSTA@AUGUSTA3118R </t>
  </si>
  <si>
    <t xml:space="preserve"> 16:15:54</t>
  </si>
  <si>
    <t xml:space="preserve"> AUGUSTA@AUGUSTA3118R2 </t>
  </si>
  <si>
    <t xml:space="preserve"> 16:17:44</t>
  </si>
  <si>
    <t xml:space="preserve"> KZ@ARSHALL3118R </t>
  </si>
  <si>
    <t xml:space="preserve"> 16:22:51</t>
  </si>
  <si>
    <t xml:space="preserve"> KZ@ARSHALL3118R2 </t>
  </si>
  <si>
    <t xml:space="preserve"> 16:25:10</t>
  </si>
  <si>
    <t xml:space="preserve"> KZ@BC3118R </t>
  </si>
  <si>
    <t xml:space="preserve"> 16:28:58</t>
  </si>
  <si>
    <t xml:space="preserve"> KZ@BC3118R2 </t>
  </si>
  <si>
    <t xml:space="preserve"> 16:31:02</t>
  </si>
  <si>
    <t>Kalamazoo River at Marshall, MI R1</t>
  </si>
  <si>
    <t>Kalamazoo River at Marshall, MI R2</t>
  </si>
  <si>
    <t>Battle Creek at Battle Creek, MI R1</t>
  </si>
  <si>
    <t>Battle Creek at Battle Creek, MI R2</t>
  </si>
  <si>
    <t>Battle Creek at Battle Creek, MI R3</t>
  </si>
  <si>
    <t>Kalamazoo R nr Battle Creek, MI R1</t>
  </si>
  <si>
    <t>Kalamazoo R nr Battle Creek, MI R2</t>
  </si>
  <si>
    <t>Kalamazoo R nr Battle Creek, MI R3</t>
  </si>
  <si>
    <t>Augusta Creek nr Augusta, MI R1</t>
  </si>
  <si>
    <t>Augusta Creek nr Augusta, MI R2</t>
  </si>
  <si>
    <t>Augusta Creek nr Augusta, MI R3</t>
  </si>
  <si>
    <t>Kalamazoo River at Comstock, MI R1</t>
  </si>
  <si>
    <t>Kalamazoo River at Comstock, MI R2</t>
  </si>
  <si>
    <t>Kalamazoo River at Comstock, MI R3</t>
  </si>
  <si>
    <t>Kalamazoo River at Marshall, MI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</si>
</sst>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10" xfId="0" applyBorder="1"/>
    <xf numFmtId="0" fontId="0" fillId="0" borderId="0" xfId="0" applyBorder="1"/>
    <xf numFmtId="0" fontId="16" fillId="0" borderId="0" xfId="0" applyFont="1" applyBorder="1"/>
    <xf numFmtId="0" fontId="16" fillId="0" borderId="0" xfId="0" applyFont="1"/>
    <xf numFmtId="0" fontId="16" fillId="33" borderId="10" xfId="0" applyFont="1" applyFill="1" applyBorder="1" applyAlignment="1">
      <alignment wrapText="1"/>
    </xf>
    <xf numFmtId="14" fontId="0" fillId="0" borderId="10" xfId="0" applyNumberFormat="1" applyBorder="1"/>
    <xf numFmtId="2" fontId="0" fillId="0" borderId="10" xfId="0" applyNumberFormat="1" applyBorder="1"/>
    <xf numFmtId="1" fontId="0" fillId="0" borderId="10" xfId="0" applyNumberFormat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/>
    <xf numFmtId="20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16" fillId="0" borderId="0" xfId="0" applyFont="1" applyFill="1" applyBorder="1"/>
    <xf numFmtId="0" fontId="16" fillId="33" borderId="14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3" xfId="0" applyBorder="1"/>
    <xf numFmtId="1" fontId="0" fillId="0" borderId="10" xfId="0" applyNumberForma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14" fontId="0" fillId="0" borderId="14" xfId="0" applyNumberFormat="1" applyBorder="1"/>
    <xf numFmtId="2" fontId="0" fillId="0" borderId="14" xfId="0" applyNumberFormat="1" applyBorder="1"/>
    <xf numFmtId="1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0" xfId="0" applyFill="1" applyBorder="1"/>
    <xf numFmtId="0" fontId="16" fillId="0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 </a:t>
            </a:r>
          </a:p>
          <a:p>
            <a:pPr>
              <a:defRPr/>
            </a:pPr>
            <a:r>
              <a:rPr lang="en-US"/>
              <a:t>13</a:t>
            </a:r>
            <a:r>
              <a:rPr lang="en-US" baseline="0"/>
              <a:t> March 2013 Replicate 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siz'!$C$24</c:f>
              <c:strCache>
                <c:ptCount val="1"/>
                <c:pt idx="0">
                  <c:v>Kalamazoo River at Marshall,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siz'!$Y$24:$BD$24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1.5817779183802595E-2</c:v>
                </c:pt>
                <c:pt idx="4">
                  <c:v>8.6997785510914277E-2</c:v>
                </c:pt>
                <c:pt idx="5">
                  <c:v>0.3084466940841506</c:v>
                </c:pt>
                <c:pt idx="6">
                  <c:v>0.75925340082252446</c:v>
                </c:pt>
                <c:pt idx="7">
                  <c:v>1.5659601391964566</c:v>
                </c:pt>
                <c:pt idx="8">
                  <c:v>2.507118000632711</c:v>
                </c:pt>
                <c:pt idx="9">
                  <c:v>3.7329958873774118</c:v>
                </c:pt>
                <c:pt idx="10">
                  <c:v>5.5757671622904148</c:v>
                </c:pt>
                <c:pt idx="11">
                  <c:v>8.5178740904776973</c:v>
                </c:pt>
                <c:pt idx="12">
                  <c:v>12.946852261942425</c:v>
                </c:pt>
                <c:pt idx="13">
                  <c:v>18.277443846883898</c:v>
                </c:pt>
                <c:pt idx="14">
                  <c:v>24.683644416323951</c:v>
                </c:pt>
                <c:pt idx="15">
                  <c:v>32.133818411894971</c:v>
                </c:pt>
                <c:pt idx="16">
                  <c:v>39.204365707054734</c:v>
                </c:pt>
                <c:pt idx="17">
                  <c:v>47.840873141410952</c:v>
                </c:pt>
                <c:pt idx="18">
                  <c:v>55.599493831066127</c:v>
                </c:pt>
                <c:pt idx="19">
                  <c:v>63.112938943372356</c:v>
                </c:pt>
                <c:pt idx="20">
                  <c:v>70.760835178740905</c:v>
                </c:pt>
                <c:pt idx="21">
                  <c:v>77.736475798797855</c:v>
                </c:pt>
                <c:pt idx="22">
                  <c:v>83.968680797216081</c:v>
                </c:pt>
                <c:pt idx="23">
                  <c:v>88.721923441948761</c:v>
                </c:pt>
                <c:pt idx="24">
                  <c:v>92.352103764631451</c:v>
                </c:pt>
                <c:pt idx="25">
                  <c:v>95.143941790572612</c:v>
                </c:pt>
                <c:pt idx="26">
                  <c:v>96.986713065485617</c:v>
                </c:pt>
                <c:pt idx="27">
                  <c:v>98.291679848149329</c:v>
                </c:pt>
                <c:pt idx="28">
                  <c:v>98.987662132236636</c:v>
                </c:pt>
                <c:pt idx="29">
                  <c:v>99.406833280607401</c:v>
                </c:pt>
                <c:pt idx="30">
                  <c:v>99.683644416323943</c:v>
                </c:pt>
                <c:pt idx="31">
                  <c:v>99.992091110408097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siz'!$C$30</c:f>
              <c:strCache>
                <c:ptCount val="1"/>
                <c:pt idx="0">
                  <c:v>Kalamazoo R nr Battle Creek,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siz'!$Y$30:$BD$30</c:f>
              <c:numCache>
                <c:formatCode>General</c:formatCode>
                <c:ptCount val="32"/>
                <c:pt idx="0">
                  <c:v>7.0982396365701309E-3</c:v>
                </c:pt>
                <c:pt idx="1">
                  <c:v>2.8392958546280524E-2</c:v>
                </c:pt>
                <c:pt idx="2">
                  <c:v>7.0982396365701306E-2</c:v>
                </c:pt>
                <c:pt idx="3">
                  <c:v>0.19875070982396364</c:v>
                </c:pt>
                <c:pt idx="4">
                  <c:v>0.5394662123793299</c:v>
                </c:pt>
                <c:pt idx="5">
                  <c:v>1.1996024985803522</c:v>
                </c:pt>
                <c:pt idx="6">
                  <c:v>2.1649630891538898</c:v>
                </c:pt>
                <c:pt idx="7">
                  <c:v>3.5065303804656445</c:v>
                </c:pt>
                <c:pt idx="8">
                  <c:v>4.9616695059625213</c:v>
                </c:pt>
                <c:pt idx="9">
                  <c:v>6.693639977285633</c:v>
                </c:pt>
                <c:pt idx="10">
                  <c:v>9.0076660988074959</c:v>
                </c:pt>
                <c:pt idx="11">
                  <c:v>12.258659852356615</c:v>
                </c:pt>
                <c:pt idx="12">
                  <c:v>16.616978989210676</c:v>
                </c:pt>
                <c:pt idx="13">
                  <c:v>21.379897785349232</c:v>
                </c:pt>
                <c:pt idx="14">
                  <c:v>26.440942646223736</c:v>
                </c:pt>
                <c:pt idx="15">
                  <c:v>31.714934696195343</c:v>
                </c:pt>
                <c:pt idx="16">
                  <c:v>36.392674616695061</c:v>
                </c:pt>
                <c:pt idx="17">
                  <c:v>41.375638841567294</c:v>
                </c:pt>
                <c:pt idx="18">
                  <c:v>46.01078932424759</c:v>
                </c:pt>
                <c:pt idx="19">
                  <c:v>50.681431005110738</c:v>
                </c:pt>
                <c:pt idx="20">
                  <c:v>55.430153321976157</c:v>
                </c:pt>
                <c:pt idx="21">
                  <c:v>60.044009085746744</c:v>
                </c:pt>
                <c:pt idx="22">
                  <c:v>64.324247586598531</c:v>
                </c:pt>
                <c:pt idx="23">
                  <c:v>67.979840999432142</c:v>
                </c:pt>
                <c:pt idx="24">
                  <c:v>71.117262918796143</c:v>
                </c:pt>
                <c:pt idx="25">
                  <c:v>74.063032367972752</c:v>
                </c:pt>
                <c:pt idx="26">
                  <c:v>76.668086314593992</c:v>
                </c:pt>
                <c:pt idx="27">
                  <c:v>79.70613287904601</c:v>
                </c:pt>
                <c:pt idx="28">
                  <c:v>82.765474162407742</c:v>
                </c:pt>
                <c:pt idx="29">
                  <c:v>86.648211243611598</c:v>
                </c:pt>
                <c:pt idx="30">
                  <c:v>91.673764906303248</c:v>
                </c:pt>
                <c:pt idx="31">
                  <c:v>99.971607041453737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siz'!$C$36</c:f>
              <c:strCache>
                <c:ptCount val="1"/>
                <c:pt idx="0">
                  <c:v>Kalamazoo River at Comstock,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siz'!$Y$36:$BD$36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4.5262522631261314E-2</c:v>
                </c:pt>
                <c:pt idx="6">
                  <c:v>0.23385636692818348</c:v>
                </c:pt>
                <c:pt idx="7">
                  <c:v>0.81472540736270371</c:v>
                </c:pt>
                <c:pt idx="8">
                  <c:v>1.5841882920941459</c:v>
                </c:pt>
                <c:pt idx="9">
                  <c:v>2.8062764031382015</c:v>
                </c:pt>
                <c:pt idx="10">
                  <c:v>5.1448400724200365</c:v>
                </c:pt>
                <c:pt idx="11">
                  <c:v>9.7540736270368136</c:v>
                </c:pt>
                <c:pt idx="12">
                  <c:v>17.765540132770067</c:v>
                </c:pt>
                <c:pt idx="13">
                  <c:v>25.422450211225105</c:v>
                </c:pt>
                <c:pt idx="14">
                  <c:v>34.339167169583583</c:v>
                </c:pt>
                <c:pt idx="15">
                  <c:v>44.296922148461071</c:v>
                </c:pt>
                <c:pt idx="16">
                  <c:v>52.059444779722384</c:v>
                </c:pt>
                <c:pt idx="17">
                  <c:v>61.285455642727818</c:v>
                </c:pt>
                <c:pt idx="18">
                  <c:v>68.716053108026557</c:v>
                </c:pt>
                <c:pt idx="19">
                  <c:v>75.007543753771884</c:v>
                </c:pt>
                <c:pt idx="20">
                  <c:v>81.125528062764033</c:v>
                </c:pt>
                <c:pt idx="21">
                  <c:v>86.059143029571516</c:v>
                </c:pt>
                <c:pt idx="22">
                  <c:v>90.238382619191313</c:v>
                </c:pt>
                <c:pt idx="23">
                  <c:v>93.006940253470134</c:v>
                </c:pt>
                <c:pt idx="24">
                  <c:v>95.089016294508156</c:v>
                </c:pt>
                <c:pt idx="25">
                  <c:v>96.658117079058542</c:v>
                </c:pt>
                <c:pt idx="26">
                  <c:v>97.804767652383831</c:v>
                </c:pt>
                <c:pt idx="27">
                  <c:v>98.71756185878094</c:v>
                </c:pt>
                <c:pt idx="28">
                  <c:v>99.260712130356069</c:v>
                </c:pt>
                <c:pt idx="29">
                  <c:v>99.585093542546772</c:v>
                </c:pt>
                <c:pt idx="30">
                  <c:v>99.803862401931198</c:v>
                </c:pt>
                <c:pt idx="31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siz'!$C$27</c:f>
              <c:strCache>
                <c:ptCount val="1"/>
                <c:pt idx="0">
                  <c:v>Battle Creek at Battle Creek,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siz'!$Y$27:$BD$27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2.3261223540358221E-2</c:v>
                </c:pt>
                <c:pt idx="5">
                  <c:v>0.16282856478250757</c:v>
                </c:pt>
                <c:pt idx="6">
                  <c:v>0.60479181204931365</c:v>
                </c:pt>
                <c:pt idx="7">
                  <c:v>1.6631774831356128</c:v>
                </c:pt>
                <c:pt idx="8">
                  <c:v>2.9541753896254939</c:v>
                </c:pt>
                <c:pt idx="9">
                  <c:v>4.7685508257734348</c:v>
                </c:pt>
                <c:pt idx="10">
                  <c:v>7.7343568271691083</c:v>
                </c:pt>
                <c:pt idx="11">
                  <c:v>12.747150500116305</c:v>
                </c:pt>
                <c:pt idx="12">
                  <c:v>20.434984880204698</c:v>
                </c:pt>
                <c:pt idx="13">
                  <c:v>27.308676436380551</c:v>
                </c:pt>
                <c:pt idx="14">
                  <c:v>34.694114910444284</c:v>
                </c:pt>
                <c:pt idx="15">
                  <c:v>42.463363572923932</c:v>
                </c:pt>
                <c:pt idx="16">
                  <c:v>48.546173528727607</c:v>
                </c:pt>
                <c:pt idx="17">
                  <c:v>55.431495696673636</c:v>
                </c:pt>
                <c:pt idx="18">
                  <c:v>61.514305652477312</c:v>
                </c:pt>
                <c:pt idx="19">
                  <c:v>67.236566643405439</c:v>
                </c:pt>
                <c:pt idx="20">
                  <c:v>72.877413351942309</c:v>
                </c:pt>
                <c:pt idx="21">
                  <c:v>77.64596417771574</c:v>
                </c:pt>
                <c:pt idx="22">
                  <c:v>81.53058850895556</c:v>
                </c:pt>
                <c:pt idx="23">
                  <c:v>84.21725982786694</c:v>
                </c:pt>
                <c:pt idx="24">
                  <c:v>86.287508722958819</c:v>
                </c:pt>
                <c:pt idx="25">
                  <c:v>88.171667829727838</c:v>
                </c:pt>
                <c:pt idx="26">
                  <c:v>89.776692254012559</c:v>
                </c:pt>
                <c:pt idx="27">
                  <c:v>91.719004419632469</c:v>
                </c:pt>
                <c:pt idx="28">
                  <c:v>93.475226796929519</c:v>
                </c:pt>
                <c:pt idx="29">
                  <c:v>95.382647127238897</c:v>
                </c:pt>
                <c:pt idx="30">
                  <c:v>97.406373575250058</c:v>
                </c:pt>
                <c:pt idx="31">
                  <c:v>100.01163061177017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siz'!$C$33</c:f>
              <c:strCache>
                <c:ptCount val="1"/>
                <c:pt idx="0">
                  <c:v>Augusta Creek nr Augusta,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siz'!$Y$33:$BD$33</c:f>
              <c:numCache>
                <c:formatCode>General</c:formatCode>
                <c:ptCount val="32"/>
                <c:pt idx="0">
                  <c:v>4.5665079261530427E-2</c:v>
                </c:pt>
                <c:pt idx="1">
                  <c:v>0.11742448952964968</c:v>
                </c:pt>
                <c:pt idx="2">
                  <c:v>0.21527823080435776</c:v>
                </c:pt>
                <c:pt idx="3">
                  <c:v>0.37184421684389068</c:v>
                </c:pt>
                <c:pt idx="4">
                  <c:v>0.63278752690977891</c:v>
                </c:pt>
                <c:pt idx="5">
                  <c:v>1.0437732402635529</c:v>
                </c:pt>
                <c:pt idx="6">
                  <c:v>1.6113249396568596</c:v>
                </c:pt>
                <c:pt idx="7">
                  <c:v>2.355013373344641</c:v>
                </c:pt>
                <c:pt idx="8">
                  <c:v>3.1704612173005415</c:v>
                </c:pt>
                <c:pt idx="9">
                  <c:v>4.1163807162893864</c:v>
                </c:pt>
                <c:pt idx="10">
                  <c:v>5.3101963598408251</c:v>
                </c:pt>
                <c:pt idx="11">
                  <c:v>6.8758562202361544</c:v>
                </c:pt>
                <c:pt idx="12">
                  <c:v>8.8785961249918461</c:v>
                </c:pt>
                <c:pt idx="13">
                  <c:v>11.46193489464414</c:v>
                </c:pt>
                <c:pt idx="14">
                  <c:v>14.625872529193034</c:v>
                </c:pt>
                <c:pt idx="15">
                  <c:v>18.468262769913238</c:v>
                </c:pt>
                <c:pt idx="16">
                  <c:v>22.904299041033337</c:v>
                </c:pt>
                <c:pt idx="17">
                  <c:v>28.958183834561943</c:v>
                </c:pt>
                <c:pt idx="18">
                  <c:v>35.579620327483852</c:v>
                </c:pt>
                <c:pt idx="19">
                  <c:v>43.323113053689084</c:v>
                </c:pt>
                <c:pt idx="20">
                  <c:v>52.142996933916109</c:v>
                </c:pt>
                <c:pt idx="21">
                  <c:v>60.995498727901364</c:v>
                </c:pt>
                <c:pt idx="22">
                  <c:v>69.123882836453788</c:v>
                </c:pt>
                <c:pt idx="23">
                  <c:v>75.980168308434997</c:v>
                </c:pt>
                <c:pt idx="24">
                  <c:v>81.486072150825237</c:v>
                </c:pt>
                <c:pt idx="25">
                  <c:v>86.111292321743107</c:v>
                </c:pt>
                <c:pt idx="26">
                  <c:v>89.712310000652366</c:v>
                </c:pt>
                <c:pt idx="27">
                  <c:v>92.797964642181498</c:v>
                </c:pt>
                <c:pt idx="28">
                  <c:v>95.159501598277785</c:v>
                </c:pt>
                <c:pt idx="29">
                  <c:v>97.025246265248882</c:v>
                </c:pt>
                <c:pt idx="30">
                  <c:v>98.5060995498728</c:v>
                </c:pt>
                <c:pt idx="31">
                  <c:v>100.00000000000001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36320"/>
        <c:axId val="126138240"/>
      </c:scatterChart>
      <c:valAx>
        <c:axId val="12613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138240"/>
        <c:crosses val="autoZero"/>
        <c:crossBetween val="midCat"/>
      </c:valAx>
      <c:valAx>
        <c:axId val="12613824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136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 </a:t>
            </a:r>
          </a:p>
          <a:p>
            <a:pPr>
              <a:defRPr/>
            </a:pPr>
            <a:r>
              <a:rPr lang="en-US"/>
              <a:t>13</a:t>
            </a:r>
            <a:r>
              <a:rPr lang="en-US" baseline="0"/>
              <a:t> March 2013 Replicate 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siz'!$C$25</c:f>
              <c:strCache>
                <c:ptCount val="1"/>
                <c:pt idx="0">
                  <c:v>Kalamazoo River at Marshall,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siz'!$Y$25:$BD$25</c:f>
              <c:numCache>
                <c:formatCode>General</c:formatCode>
                <c:ptCount val="32"/>
                <c:pt idx="0">
                  <c:v>0.10763848844808366</c:v>
                </c:pt>
                <c:pt idx="1">
                  <c:v>0.21527697689616732</c:v>
                </c:pt>
                <c:pt idx="2">
                  <c:v>0.33444816053511706</c:v>
                </c:pt>
                <c:pt idx="3">
                  <c:v>0.47668473455579902</c:v>
                </c:pt>
                <c:pt idx="4">
                  <c:v>0.67274055280052281</c:v>
                </c:pt>
                <c:pt idx="5">
                  <c:v>0.99181178641448509</c:v>
                </c:pt>
                <c:pt idx="6">
                  <c:v>1.4992503748125938</c:v>
                </c:pt>
                <c:pt idx="7">
                  <c:v>2.2527197939491792</c:v>
                </c:pt>
                <c:pt idx="8">
                  <c:v>3.1407373236458693</c:v>
                </c:pt>
                <c:pt idx="9">
                  <c:v>4.2863183792719024</c:v>
                </c:pt>
                <c:pt idx="10">
                  <c:v>5.9008957059931575</c:v>
                </c:pt>
                <c:pt idx="11">
                  <c:v>8.2420328297389762</c:v>
                </c:pt>
                <c:pt idx="12">
                  <c:v>11.509629800484372</c:v>
                </c:pt>
                <c:pt idx="13">
                  <c:v>15.86514435090147</c:v>
                </c:pt>
                <c:pt idx="14">
                  <c:v>20.997193710836889</c:v>
                </c:pt>
                <c:pt idx="15">
                  <c:v>26.901933648560334</c:v>
                </c:pt>
                <c:pt idx="16">
                  <c:v>33.198785222773225</c:v>
                </c:pt>
                <c:pt idx="17">
                  <c:v>40.775765963172255</c:v>
                </c:pt>
                <c:pt idx="18">
                  <c:v>47.887594664206354</c:v>
                </c:pt>
                <c:pt idx="19">
                  <c:v>54.630377119132739</c:v>
                </c:pt>
                <c:pt idx="20">
                  <c:v>60.946449851997073</c:v>
                </c:pt>
                <c:pt idx="21">
                  <c:v>66.070810748471914</c:v>
                </c:pt>
                <c:pt idx="22">
                  <c:v>70.141852150847654</c:v>
                </c:pt>
                <c:pt idx="23">
                  <c:v>73.451735670626221</c:v>
                </c:pt>
                <c:pt idx="24">
                  <c:v>76.492522969284579</c:v>
                </c:pt>
                <c:pt idx="25">
                  <c:v>79.491023718909773</c:v>
                </c:pt>
                <c:pt idx="26">
                  <c:v>82.843193787721518</c:v>
                </c:pt>
                <c:pt idx="27">
                  <c:v>86.483681236304918</c:v>
                </c:pt>
                <c:pt idx="28">
                  <c:v>90.289470649290735</c:v>
                </c:pt>
                <c:pt idx="29">
                  <c:v>93.75696767001115</c:v>
                </c:pt>
                <c:pt idx="30">
                  <c:v>97.036097335947417</c:v>
                </c:pt>
                <c:pt idx="31">
                  <c:v>100.00768846346058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siz'!$C$31</c:f>
              <c:strCache>
                <c:ptCount val="1"/>
                <c:pt idx="0">
                  <c:v>Kalamazoo R nr Battle Creek,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siz'!$Y$31:$BD$31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5.3711462025996352E-3</c:v>
                </c:pt>
                <c:pt idx="3">
                  <c:v>2.1484584810398541E-2</c:v>
                </c:pt>
                <c:pt idx="4">
                  <c:v>5.3711462025996352E-2</c:v>
                </c:pt>
                <c:pt idx="5">
                  <c:v>0.13427865506499087</c:v>
                </c:pt>
                <c:pt idx="6">
                  <c:v>0.3222687721559781</c:v>
                </c:pt>
                <c:pt idx="7">
                  <c:v>0.68750671393275331</c:v>
                </c:pt>
                <c:pt idx="8">
                  <c:v>1.1547964335589214</c:v>
                </c:pt>
                <c:pt idx="9">
                  <c:v>1.8315608550864755</c:v>
                </c:pt>
                <c:pt idx="10">
                  <c:v>2.938016972822</c:v>
                </c:pt>
                <c:pt idx="11">
                  <c:v>4.7910624127188743</c:v>
                </c:pt>
                <c:pt idx="12">
                  <c:v>7.6592544849070796</c:v>
                </c:pt>
                <c:pt idx="13">
                  <c:v>11.096788054570846</c:v>
                </c:pt>
                <c:pt idx="14">
                  <c:v>15.130518852723171</c:v>
                </c:pt>
                <c:pt idx="15">
                  <c:v>19.776560317971857</c:v>
                </c:pt>
                <c:pt idx="16">
                  <c:v>24.621334192716727</c:v>
                </c:pt>
                <c:pt idx="17">
                  <c:v>30.846492641529704</c:v>
                </c:pt>
                <c:pt idx="18">
                  <c:v>36.974970458695886</c:v>
                </c:pt>
                <c:pt idx="19">
                  <c:v>43.006767644215273</c:v>
                </c:pt>
                <c:pt idx="20">
                  <c:v>49.446771941132234</c:v>
                </c:pt>
                <c:pt idx="21">
                  <c:v>55.113331184874852</c:v>
                </c:pt>
                <c:pt idx="22">
                  <c:v>60.183693200128907</c:v>
                </c:pt>
                <c:pt idx="23">
                  <c:v>64.378558384359224</c:v>
                </c:pt>
                <c:pt idx="24">
                  <c:v>68.380062305295951</c:v>
                </c:pt>
                <c:pt idx="25">
                  <c:v>72.440648834461271</c:v>
                </c:pt>
                <c:pt idx="26">
                  <c:v>76.909442475024164</c:v>
                </c:pt>
                <c:pt idx="27">
                  <c:v>81.974433344075621</c:v>
                </c:pt>
                <c:pt idx="28">
                  <c:v>86.991083897303682</c:v>
                </c:pt>
                <c:pt idx="29">
                  <c:v>91.594156192931564</c:v>
                </c:pt>
                <c:pt idx="30">
                  <c:v>95.944784617037271</c:v>
                </c:pt>
                <c:pt idx="31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siz'!$C$37</c:f>
              <c:strCache>
                <c:ptCount val="1"/>
                <c:pt idx="0">
                  <c:v>Kalamazoo River at Comstock,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siz'!$Y$37:$BD$37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1.5964240102171134E-2</c:v>
                </c:pt>
                <c:pt idx="5">
                  <c:v>9.5785440613026809E-2</c:v>
                </c:pt>
                <c:pt idx="6">
                  <c:v>0.32460621541081303</c:v>
                </c:pt>
                <c:pt idx="7">
                  <c:v>0.872711792252022</c:v>
                </c:pt>
                <c:pt idx="8">
                  <c:v>1.5644955300127714</c:v>
                </c:pt>
                <c:pt idx="9">
                  <c:v>2.5968497232865051</c:v>
                </c:pt>
                <c:pt idx="10">
                  <c:v>4.4167730949340145</c:v>
                </c:pt>
                <c:pt idx="11">
                  <c:v>7.7639421030225622</c:v>
                </c:pt>
                <c:pt idx="12">
                  <c:v>13.292890591741164</c:v>
                </c:pt>
                <c:pt idx="13">
                  <c:v>19.109195402298848</c:v>
                </c:pt>
                <c:pt idx="14">
                  <c:v>25.72371221796509</c:v>
                </c:pt>
                <c:pt idx="15">
                  <c:v>32.891656023839928</c:v>
                </c:pt>
                <c:pt idx="16">
                  <c:v>38.69731800766283</c:v>
                </c:pt>
                <c:pt idx="17">
                  <c:v>45.130906768837797</c:v>
                </c:pt>
                <c:pt idx="18">
                  <c:v>50.40442741592166</c:v>
                </c:pt>
                <c:pt idx="19">
                  <c:v>54.980842911877389</c:v>
                </c:pt>
                <c:pt idx="20">
                  <c:v>59.626436781609186</c:v>
                </c:pt>
                <c:pt idx="21">
                  <c:v>63.761174968071508</c:v>
                </c:pt>
                <c:pt idx="22">
                  <c:v>67.81609195402298</c:v>
                </c:pt>
                <c:pt idx="23">
                  <c:v>71.354831843337578</c:v>
                </c:pt>
                <c:pt idx="24">
                  <c:v>74.952107279693479</c:v>
                </c:pt>
                <c:pt idx="25">
                  <c:v>78.709025117071093</c:v>
                </c:pt>
                <c:pt idx="26">
                  <c:v>82.726692209450832</c:v>
                </c:pt>
                <c:pt idx="27">
                  <c:v>87.212643678160916</c:v>
                </c:pt>
                <c:pt idx="28">
                  <c:v>91.166453810131969</c:v>
                </c:pt>
                <c:pt idx="29">
                  <c:v>94.471051511281388</c:v>
                </c:pt>
                <c:pt idx="30">
                  <c:v>97.312686249467845</c:v>
                </c:pt>
                <c:pt idx="31">
                  <c:v>99.994678586632602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siz'!$C$28</c:f>
              <c:strCache>
                <c:ptCount val="1"/>
                <c:pt idx="0">
                  <c:v>Battle Creek at Battle Creek,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siz'!$Y$28:$BD$28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2.0921961085152381E-2</c:v>
                </c:pt>
                <c:pt idx="4">
                  <c:v>9.0661831368993639E-2</c:v>
                </c:pt>
                <c:pt idx="5">
                  <c:v>0.30685542924890158</c:v>
                </c:pt>
                <c:pt idx="6">
                  <c:v>0.81595648232094287</c:v>
                </c:pt>
                <c:pt idx="7">
                  <c:v>1.8062626403514888</c:v>
                </c:pt>
                <c:pt idx="8">
                  <c:v>3.0197363832903266</c:v>
                </c:pt>
                <c:pt idx="9">
                  <c:v>4.7144152311876688</c:v>
                </c:pt>
                <c:pt idx="10">
                  <c:v>7.3994002371155574</c:v>
                </c:pt>
                <c:pt idx="11">
                  <c:v>11.76511611688402</c:v>
                </c:pt>
                <c:pt idx="12">
                  <c:v>18.30671594950833</c:v>
                </c:pt>
                <c:pt idx="13">
                  <c:v>25.343468861147912</c:v>
                </c:pt>
                <c:pt idx="14">
                  <c:v>33.035776553455605</c:v>
                </c:pt>
                <c:pt idx="15">
                  <c:v>41.118627519352813</c:v>
                </c:pt>
                <c:pt idx="16">
                  <c:v>47.994978729339564</c:v>
                </c:pt>
                <c:pt idx="17">
                  <c:v>55.178185368575214</c:v>
                </c:pt>
                <c:pt idx="18">
                  <c:v>61.106074342701724</c:v>
                </c:pt>
                <c:pt idx="19">
                  <c:v>65.980891275542234</c:v>
                </c:pt>
                <c:pt idx="20">
                  <c:v>70.31173722016878</c:v>
                </c:pt>
                <c:pt idx="21">
                  <c:v>73.701094915963466</c:v>
                </c:pt>
                <c:pt idx="22">
                  <c:v>76.504637701373881</c:v>
                </c:pt>
                <c:pt idx="23">
                  <c:v>78.771183485598726</c:v>
                </c:pt>
                <c:pt idx="24">
                  <c:v>80.988911360624883</c:v>
                </c:pt>
                <c:pt idx="25">
                  <c:v>83.47862472975801</c:v>
                </c:pt>
                <c:pt idx="26">
                  <c:v>86.470465164934808</c:v>
                </c:pt>
                <c:pt idx="27">
                  <c:v>90.299184043517698</c:v>
                </c:pt>
                <c:pt idx="28">
                  <c:v>94.009345142618059</c:v>
                </c:pt>
                <c:pt idx="29">
                  <c:v>96.847757863170401</c:v>
                </c:pt>
                <c:pt idx="30">
                  <c:v>98.744682334890882</c:v>
                </c:pt>
                <c:pt idx="31">
                  <c:v>99.986052025943252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siz'!$C$34</c:f>
              <c:strCache>
                <c:ptCount val="1"/>
                <c:pt idx="0">
                  <c:v>Augusta Creek nr Augusta,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siz'!$Y$34:$BD$34</c:f>
              <c:numCache>
                <c:formatCode>General</c:formatCode>
                <c:ptCount val="32"/>
                <c:pt idx="0">
                  <c:v>8.0722660003843941E-2</c:v>
                </c:pt>
                <c:pt idx="1">
                  <c:v>0.15375744762636939</c:v>
                </c:pt>
                <c:pt idx="2">
                  <c:v>0.23063617143955409</c:v>
                </c:pt>
                <c:pt idx="3">
                  <c:v>0.31520276763405725</c:v>
                </c:pt>
                <c:pt idx="4">
                  <c:v>0.42283298097251582</c:v>
                </c:pt>
                <c:pt idx="5">
                  <c:v>0.59581010955218139</c:v>
                </c:pt>
                <c:pt idx="6">
                  <c:v>0.87257351527964633</c:v>
                </c:pt>
                <c:pt idx="7">
                  <c:v>1.2838746876801845</c:v>
                </c:pt>
                <c:pt idx="8">
                  <c:v>1.7758985200845667</c:v>
                </c:pt>
                <c:pt idx="9">
                  <c:v>2.4101479915433406</c:v>
                </c:pt>
                <c:pt idx="10">
                  <c:v>3.2865654430136462</c:v>
                </c:pt>
                <c:pt idx="11">
                  <c:v>4.5089371516432832</c:v>
                </c:pt>
                <c:pt idx="12">
                  <c:v>6.1426100326734581</c:v>
                </c:pt>
                <c:pt idx="13">
                  <c:v>8.2836824908706532</c:v>
                </c:pt>
                <c:pt idx="14">
                  <c:v>10.866807610993659</c:v>
                </c:pt>
                <c:pt idx="15">
                  <c:v>13.961176244474343</c:v>
                </c:pt>
                <c:pt idx="16">
                  <c:v>17.58985200845666</c:v>
                </c:pt>
                <c:pt idx="17">
                  <c:v>22.490870651547183</c:v>
                </c:pt>
                <c:pt idx="18">
                  <c:v>27.857005573707475</c:v>
                </c:pt>
                <c:pt idx="19">
                  <c:v>33.888141456851812</c:v>
                </c:pt>
                <c:pt idx="20">
                  <c:v>40.849509898135686</c:v>
                </c:pt>
                <c:pt idx="21">
                  <c:v>47.807034403228904</c:v>
                </c:pt>
                <c:pt idx="22">
                  <c:v>54.533922736882566</c:v>
                </c:pt>
                <c:pt idx="23">
                  <c:v>60.653469152412072</c:v>
                </c:pt>
                <c:pt idx="24">
                  <c:v>66.35787045935038</c:v>
                </c:pt>
                <c:pt idx="25">
                  <c:v>71.885450701518366</c:v>
                </c:pt>
                <c:pt idx="26">
                  <c:v>77.301556794157221</c:v>
                </c:pt>
                <c:pt idx="27">
                  <c:v>82.798385546799921</c:v>
                </c:pt>
                <c:pt idx="28">
                  <c:v>87.980011531808572</c:v>
                </c:pt>
                <c:pt idx="29">
                  <c:v>92.558139534883722</c:v>
                </c:pt>
                <c:pt idx="30">
                  <c:v>96.502018066500099</c:v>
                </c:pt>
                <c:pt idx="31">
                  <c:v>99.996156063809337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61824"/>
        <c:axId val="126472192"/>
      </c:scatterChart>
      <c:valAx>
        <c:axId val="12646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472192"/>
        <c:crosses val="autoZero"/>
        <c:crossBetween val="midCat"/>
      </c:valAx>
      <c:valAx>
        <c:axId val="12647219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461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 </a:t>
            </a:r>
          </a:p>
          <a:p>
            <a:pPr>
              <a:defRPr/>
            </a:pPr>
            <a:r>
              <a:rPr lang="en-US"/>
              <a:t>13</a:t>
            </a:r>
            <a:r>
              <a:rPr lang="en-US" baseline="0"/>
              <a:t> March 2013 Replicate 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siz'!$C$26</c:f>
              <c:strCache>
                <c:ptCount val="1"/>
                <c:pt idx="0">
                  <c:v>Kalamazoo River at Marshall,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siz'!$Y$26:$BD$26</c:f>
              <c:numCache>
                <c:formatCode>General</c:formatCode>
                <c:ptCount val="32"/>
                <c:pt idx="0">
                  <c:v>0.1425855513307985</c:v>
                </c:pt>
                <c:pt idx="1">
                  <c:v>0.28949187694434853</c:v>
                </c:pt>
                <c:pt idx="2">
                  <c:v>0.45368129968890436</c:v>
                </c:pt>
                <c:pt idx="3">
                  <c:v>0.65243691669547199</c:v>
                </c:pt>
                <c:pt idx="4">
                  <c:v>0.93760801935706906</c:v>
                </c:pt>
                <c:pt idx="5">
                  <c:v>1.4085724161769793</c:v>
                </c:pt>
                <c:pt idx="6">
                  <c:v>2.1431040442447289</c:v>
                </c:pt>
                <c:pt idx="7">
                  <c:v>3.1887314206705843</c:v>
                </c:pt>
                <c:pt idx="8">
                  <c:v>4.4115105426892498</c:v>
                </c:pt>
                <c:pt idx="9">
                  <c:v>5.9713100587625298</c:v>
                </c:pt>
                <c:pt idx="10">
                  <c:v>8.153301071552022</c:v>
                </c:pt>
                <c:pt idx="11">
                  <c:v>11.329070169374353</c:v>
                </c:pt>
                <c:pt idx="12">
                  <c:v>15.779467680608366</c:v>
                </c:pt>
                <c:pt idx="13">
                  <c:v>21.517455928102319</c:v>
                </c:pt>
                <c:pt idx="14">
                  <c:v>28.037504320774286</c:v>
                </c:pt>
                <c:pt idx="15">
                  <c:v>35.184064984445214</c:v>
                </c:pt>
                <c:pt idx="16">
                  <c:v>42.304701002419634</c:v>
                </c:pt>
                <c:pt idx="17">
                  <c:v>50.112340131351537</c:v>
                </c:pt>
                <c:pt idx="18">
                  <c:v>56.887314206705838</c:v>
                </c:pt>
                <c:pt idx="19">
                  <c:v>62.798133425509846</c:v>
                </c:pt>
                <c:pt idx="20">
                  <c:v>67.87504320774282</c:v>
                </c:pt>
                <c:pt idx="21">
                  <c:v>71.759419287936396</c:v>
                </c:pt>
                <c:pt idx="22">
                  <c:v>74.684583477359141</c:v>
                </c:pt>
                <c:pt idx="23">
                  <c:v>77.061009332872445</c:v>
                </c:pt>
                <c:pt idx="24">
                  <c:v>79.307811959903205</c:v>
                </c:pt>
                <c:pt idx="25">
                  <c:v>81.649671621154496</c:v>
                </c:pt>
                <c:pt idx="26">
                  <c:v>84.466816453508457</c:v>
                </c:pt>
                <c:pt idx="27">
                  <c:v>87.729001036985821</c:v>
                </c:pt>
                <c:pt idx="28">
                  <c:v>91.289319045973031</c:v>
                </c:pt>
                <c:pt idx="29">
                  <c:v>94.499654338057368</c:v>
                </c:pt>
                <c:pt idx="30">
                  <c:v>97.450743173176619</c:v>
                </c:pt>
                <c:pt idx="31">
                  <c:v>99.978396128586226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siz'!$C$32</c:f>
              <c:strCache>
                <c:ptCount val="1"/>
                <c:pt idx="0">
                  <c:v>Kalamazoo R nr Battle Creek,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siz'!$Y$32:$BD$32</c:f>
              <c:numCache>
                <c:formatCode>General</c:formatCode>
                <c:ptCount val="32"/>
                <c:pt idx="0">
                  <c:v>1.4541224371092046E-2</c:v>
                </c:pt>
                <c:pt idx="1">
                  <c:v>3.6353060927730114E-2</c:v>
                </c:pt>
                <c:pt idx="2">
                  <c:v>7.2706121855460229E-2</c:v>
                </c:pt>
                <c:pt idx="3">
                  <c:v>0.13087101933982842</c:v>
                </c:pt>
                <c:pt idx="4">
                  <c:v>0.26174203867965684</c:v>
                </c:pt>
                <c:pt idx="5">
                  <c:v>0.53802530173040575</c:v>
                </c:pt>
                <c:pt idx="6">
                  <c:v>1.0615093790897192</c:v>
                </c:pt>
                <c:pt idx="7">
                  <c:v>1.9412534535407879</c:v>
                </c:pt>
                <c:pt idx="8">
                  <c:v>3.0100334448160533</c:v>
                </c:pt>
                <c:pt idx="9">
                  <c:v>4.4496146575541662</c:v>
                </c:pt>
                <c:pt idx="10">
                  <c:v>6.6089864766613351</c:v>
                </c:pt>
                <c:pt idx="11">
                  <c:v>9.9243856332703224</c:v>
                </c:pt>
                <c:pt idx="12">
                  <c:v>14.672095390431876</c:v>
                </c:pt>
                <c:pt idx="13">
                  <c:v>19.877853715282829</c:v>
                </c:pt>
                <c:pt idx="14">
                  <c:v>25.512578159080995</c:v>
                </c:pt>
                <c:pt idx="15">
                  <c:v>31.438127090301002</c:v>
                </c:pt>
                <c:pt idx="16">
                  <c:v>37.138287043769083</c:v>
                </c:pt>
                <c:pt idx="17">
                  <c:v>43.470990257379668</c:v>
                </c:pt>
                <c:pt idx="18">
                  <c:v>49.454704086084043</c:v>
                </c:pt>
                <c:pt idx="19">
                  <c:v>54.914933837429103</c:v>
                </c:pt>
                <c:pt idx="20">
                  <c:v>60.200668896321062</c:v>
                </c:pt>
                <c:pt idx="21">
                  <c:v>64.512141922349855</c:v>
                </c:pt>
                <c:pt idx="22">
                  <c:v>68.096553729824038</c:v>
                </c:pt>
                <c:pt idx="23">
                  <c:v>71.055692889341273</c:v>
                </c:pt>
                <c:pt idx="24">
                  <c:v>73.971208375745235</c:v>
                </c:pt>
                <c:pt idx="25">
                  <c:v>77.141195288643303</c:v>
                </c:pt>
                <c:pt idx="26">
                  <c:v>80.914643012941696</c:v>
                </c:pt>
                <c:pt idx="27">
                  <c:v>85.35698705831031</c:v>
                </c:pt>
                <c:pt idx="28">
                  <c:v>89.821142940235575</c:v>
                </c:pt>
                <c:pt idx="29">
                  <c:v>93.761814744801526</c:v>
                </c:pt>
                <c:pt idx="30">
                  <c:v>97.193543696379251</c:v>
                </c:pt>
                <c:pt idx="31">
                  <c:v>99.992729387814464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siz'!$C$38</c:f>
              <c:strCache>
                <c:ptCount val="1"/>
                <c:pt idx="0">
                  <c:v>Kalamazoo River at Comstock,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siz'!$Y$38:$BD$38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2.6923335801305785E-2</c:v>
                </c:pt>
                <c:pt idx="4">
                  <c:v>0.16154001480783473</c:v>
                </c:pt>
                <c:pt idx="5">
                  <c:v>0.58558255367840073</c:v>
                </c:pt>
                <c:pt idx="6">
                  <c:v>1.4269367974692064</c:v>
                </c:pt>
                <c:pt idx="7">
                  <c:v>2.8606044288887391</c:v>
                </c:pt>
                <c:pt idx="8">
                  <c:v>4.482735410917412</c:v>
                </c:pt>
                <c:pt idx="9">
                  <c:v>6.5625631015682835</c:v>
                </c:pt>
                <c:pt idx="10">
                  <c:v>9.6654775526687757</c:v>
                </c:pt>
                <c:pt idx="11">
                  <c:v>14.52513966480447</c:v>
                </c:pt>
                <c:pt idx="12">
                  <c:v>21.565591976845933</c:v>
                </c:pt>
                <c:pt idx="13">
                  <c:v>28.484889277781519</c:v>
                </c:pt>
                <c:pt idx="14">
                  <c:v>35.599380763276571</c:v>
                </c:pt>
                <c:pt idx="15">
                  <c:v>42.585986403715424</c:v>
                </c:pt>
                <c:pt idx="16">
                  <c:v>47.896614390522991</c:v>
                </c:pt>
                <c:pt idx="17">
                  <c:v>52.890893181665213</c:v>
                </c:pt>
                <c:pt idx="18">
                  <c:v>56.96304772161271</c:v>
                </c:pt>
                <c:pt idx="19">
                  <c:v>60.422696372080502</c:v>
                </c:pt>
                <c:pt idx="20">
                  <c:v>63.714074173790131</c:v>
                </c:pt>
                <c:pt idx="21">
                  <c:v>66.675641111933771</c:v>
                </c:pt>
                <c:pt idx="22">
                  <c:v>69.495860537120549</c:v>
                </c:pt>
                <c:pt idx="23">
                  <c:v>72.161270781449815</c:v>
                </c:pt>
                <c:pt idx="24">
                  <c:v>75.075721881941163</c:v>
                </c:pt>
                <c:pt idx="25">
                  <c:v>78.535370532408962</c:v>
                </c:pt>
                <c:pt idx="26">
                  <c:v>82.614255906306795</c:v>
                </c:pt>
                <c:pt idx="27">
                  <c:v>87.305647169684335</c:v>
                </c:pt>
                <c:pt idx="28">
                  <c:v>91.498956720737709</c:v>
                </c:pt>
                <c:pt idx="29">
                  <c:v>94.904758699602894</c:v>
                </c:pt>
                <c:pt idx="30">
                  <c:v>97.650938951336087</c:v>
                </c:pt>
                <c:pt idx="31">
                  <c:v>100.00000000000001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siz'!$C$29</c:f>
              <c:strCache>
                <c:ptCount val="1"/>
                <c:pt idx="0">
                  <c:v>Battle Creek at Battle Creek,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siz'!$Y$29:$BD$29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1.6973606042603753E-2</c:v>
                </c:pt>
                <c:pt idx="3">
                  <c:v>6.789442417041501E-2</c:v>
                </c:pt>
                <c:pt idx="4">
                  <c:v>0.23763048459645253</c:v>
                </c:pt>
                <c:pt idx="5">
                  <c:v>0.71289145378935759</c:v>
                </c:pt>
                <c:pt idx="6">
                  <c:v>1.6973606042603753</c:v>
                </c:pt>
                <c:pt idx="7">
                  <c:v>3.4371552236272596</c:v>
                </c:pt>
                <c:pt idx="8">
                  <c:v>5.4994483578036153</c:v>
                </c:pt>
                <c:pt idx="9">
                  <c:v>8.2406857336841206</c:v>
                </c:pt>
                <c:pt idx="10">
                  <c:v>12.331324789951625</c:v>
                </c:pt>
                <c:pt idx="11">
                  <c:v>18.560638207587203</c:v>
                </c:pt>
                <c:pt idx="12">
                  <c:v>27.319018925570738</c:v>
                </c:pt>
                <c:pt idx="13">
                  <c:v>35.678519901553088</c:v>
                </c:pt>
                <c:pt idx="14">
                  <c:v>43.927692438258511</c:v>
                </c:pt>
                <c:pt idx="15">
                  <c:v>51.744038020877539</c:v>
                </c:pt>
                <c:pt idx="16">
                  <c:v>57.752694559959266</c:v>
                </c:pt>
                <c:pt idx="17">
                  <c:v>63.116354069422052</c:v>
                </c:pt>
                <c:pt idx="18">
                  <c:v>67.410676398200806</c:v>
                </c:pt>
                <c:pt idx="19">
                  <c:v>70.813884409742855</c:v>
                </c:pt>
                <c:pt idx="20">
                  <c:v>73.682423830942895</c:v>
                </c:pt>
                <c:pt idx="21">
                  <c:v>75.922939828566584</c:v>
                </c:pt>
                <c:pt idx="22">
                  <c:v>77.74760247814649</c:v>
                </c:pt>
                <c:pt idx="23">
                  <c:v>79.334634643129945</c:v>
                </c:pt>
                <c:pt idx="24">
                  <c:v>81.048968853432925</c:v>
                </c:pt>
                <c:pt idx="25">
                  <c:v>83.314945260120524</c:v>
                </c:pt>
                <c:pt idx="26">
                  <c:v>86.344733938725298</c:v>
                </c:pt>
                <c:pt idx="27">
                  <c:v>90.613595858440135</c:v>
                </c:pt>
                <c:pt idx="28">
                  <c:v>94.763642535856746</c:v>
                </c:pt>
                <c:pt idx="29">
                  <c:v>97.666129169141982</c:v>
                </c:pt>
                <c:pt idx="30">
                  <c:v>99.210727319018929</c:v>
                </c:pt>
                <c:pt idx="31">
                  <c:v>99.974539590936104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siz'!$C$35</c:f>
              <c:strCache>
                <c:ptCount val="1"/>
                <c:pt idx="0">
                  <c:v>Augusta Creek nr Augusta,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siz'!$Y$35:$BD$35</c:f>
              <c:numCache>
                <c:formatCode>General</c:formatCode>
                <c:ptCount val="32"/>
                <c:pt idx="0">
                  <c:v>0.11907386990077178</c:v>
                </c:pt>
                <c:pt idx="1">
                  <c:v>0.2337375964718853</c:v>
                </c:pt>
                <c:pt idx="2">
                  <c:v>0.35281146637265709</c:v>
                </c:pt>
                <c:pt idx="3">
                  <c:v>0.48511576626240349</c:v>
                </c:pt>
                <c:pt idx="4">
                  <c:v>0.66152149944873206</c:v>
                </c:pt>
                <c:pt idx="5">
                  <c:v>0.94377067254685776</c:v>
                </c:pt>
                <c:pt idx="6">
                  <c:v>1.3847850055126791</c:v>
                </c:pt>
                <c:pt idx="7">
                  <c:v>2.0242557883131198</c:v>
                </c:pt>
                <c:pt idx="8">
                  <c:v>2.7783902976846742</c:v>
                </c:pt>
                <c:pt idx="9">
                  <c:v>3.7398015435501648</c:v>
                </c:pt>
                <c:pt idx="10">
                  <c:v>5.0407938257993372</c:v>
                </c:pt>
                <c:pt idx="11">
                  <c:v>6.8313120176405722</c:v>
                </c:pt>
                <c:pt idx="12">
                  <c:v>9.1995589856670321</c:v>
                </c:pt>
                <c:pt idx="13">
                  <c:v>12.233737596471883</c:v>
                </c:pt>
                <c:pt idx="14">
                  <c:v>15.81918412348401</c:v>
                </c:pt>
                <c:pt idx="15">
                  <c:v>19.999999999999996</c:v>
                </c:pt>
                <c:pt idx="16">
                  <c:v>24.727673649393601</c:v>
                </c:pt>
                <c:pt idx="17">
                  <c:v>30.796030871003303</c:v>
                </c:pt>
                <c:pt idx="18">
                  <c:v>37.15545755237045</c:v>
                </c:pt>
                <c:pt idx="19">
                  <c:v>43.885336273428884</c:v>
                </c:pt>
                <c:pt idx="20">
                  <c:v>51.020948180815871</c:v>
                </c:pt>
                <c:pt idx="21">
                  <c:v>57.486218302094812</c:v>
                </c:pt>
                <c:pt idx="22">
                  <c:v>63.104740904079378</c:v>
                </c:pt>
                <c:pt idx="23">
                  <c:v>67.876515986769562</c:v>
                </c:pt>
                <c:pt idx="24">
                  <c:v>72.189636163175294</c:v>
                </c:pt>
                <c:pt idx="25">
                  <c:v>76.396912899669232</c:v>
                </c:pt>
                <c:pt idx="26">
                  <c:v>80.754134509371553</c:v>
                </c:pt>
                <c:pt idx="27">
                  <c:v>85.375964718853368</c:v>
                </c:pt>
                <c:pt idx="28">
                  <c:v>89.869900771775093</c:v>
                </c:pt>
                <c:pt idx="29">
                  <c:v>93.755237045203984</c:v>
                </c:pt>
                <c:pt idx="30">
                  <c:v>97.076074972436615</c:v>
                </c:pt>
                <c:pt idx="31">
                  <c:v>100.00441014332966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44480"/>
        <c:axId val="129046400"/>
      </c:scatterChart>
      <c:valAx>
        <c:axId val="12904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046400"/>
        <c:crosses val="autoZero"/>
        <c:crossBetween val="midCat"/>
      </c:valAx>
      <c:valAx>
        <c:axId val="1290464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044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0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0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0</xdr:row>
      <xdr:rowOff>0</xdr:rowOff>
    </xdr:from>
    <xdr:to>
      <xdr:col>17</xdr:col>
      <xdr:colOff>447675</xdr:colOff>
      <xdr:row>20</xdr:row>
      <xdr:rowOff>0</xdr:rowOff>
    </xdr:to>
    <xdr:pic>
      <xdr:nvPicPr>
        <xdr:cNvPr id="3" name="Picture 2" descr="http://waterdata.usgs.gov/nwisweb/graph?agency_cd=USGS&amp;site_no=04105500&amp;parm_cd=00060&amp;begin_date=2013-03-17&amp;end_date=2013-03-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54864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D21"/>
  <sheetViews>
    <sheetView workbookViewId="0">
      <selection activeCell="B19" sqref="B19"/>
    </sheetView>
  </sheetViews>
  <sheetFormatPr defaultRowHeight="15" x14ac:dyDescent="0.25"/>
  <cols>
    <col min="1" max="1" width="33.28515625" customWidth="1"/>
    <col min="2" max="2" width="15.7109375" customWidth="1"/>
    <col min="3" max="4" width="12.28515625" customWidth="1"/>
  </cols>
  <sheetData>
    <row r="1" spans="1:4" x14ac:dyDescent="0.25">
      <c r="A1" s="6" t="s">
        <v>44</v>
      </c>
    </row>
    <row r="2" spans="1:4" x14ac:dyDescent="0.25">
      <c r="A2" s="6" t="s">
        <v>56</v>
      </c>
    </row>
    <row r="3" spans="1:4" x14ac:dyDescent="0.25">
      <c r="A3" t="s">
        <v>54</v>
      </c>
      <c r="B3" s="1">
        <v>41351</v>
      </c>
    </row>
    <row r="4" spans="1:4" x14ac:dyDescent="0.25">
      <c r="A4" t="s">
        <v>45</v>
      </c>
      <c r="B4" s="1" t="s">
        <v>46</v>
      </c>
    </row>
    <row r="5" spans="1:4" x14ac:dyDescent="0.25">
      <c r="A5" t="s">
        <v>47</v>
      </c>
      <c r="B5" s="1" t="s">
        <v>48</v>
      </c>
    </row>
    <row r="6" spans="1:4" x14ac:dyDescent="0.25">
      <c r="A6" t="s">
        <v>49</v>
      </c>
      <c r="B6" s="1" t="s">
        <v>50</v>
      </c>
    </row>
    <row r="7" spans="1:4" x14ac:dyDescent="0.25">
      <c r="A7" t="s">
        <v>51</v>
      </c>
      <c r="B7" s="1" t="s">
        <v>52</v>
      </c>
    </row>
    <row r="8" spans="1:4" x14ac:dyDescent="0.25">
      <c r="A8" t="s">
        <v>57</v>
      </c>
      <c r="B8" s="1" t="s">
        <v>55</v>
      </c>
    </row>
    <row r="9" spans="1:4" x14ac:dyDescent="0.25">
      <c r="A9" t="s">
        <v>53</v>
      </c>
      <c r="B9" s="1" t="s">
        <v>63</v>
      </c>
    </row>
    <row r="11" spans="1:4" x14ac:dyDescent="0.25">
      <c r="A11" s="4"/>
      <c r="B11" s="4"/>
      <c r="C11" s="4"/>
      <c r="D11" s="4"/>
    </row>
    <row r="12" spans="1:4" x14ac:dyDescent="0.25">
      <c r="A12" s="4"/>
      <c r="B12" s="4"/>
      <c r="C12" s="4"/>
      <c r="D12" s="4"/>
    </row>
    <row r="13" spans="1:4" x14ac:dyDescent="0.25">
      <c r="A13" s="5"/>
      <c r="B13" s="5"/>
      <c r="C13" s="5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G38"/>
  <sheetViews>
    <sheetView topLeftCell="A16" zoomScale="80" zoomScaleNormal="80" workbookViewId="0">
      <selection activeCell="C39" sqref="C39"/>
    </sheetView>
  </sheetViews>
  <sheetFormatPr defaultRowHeight="15" x14ac:dyDescent="0.25"/>
  <cols>
    <col min="1" max="1" width="17.42578125" customWidth="1"/>
    <col min="3" max="3" width="39" customWidth="1"/>
    <col min="4" max="4" width="11.7109375" customWidth="1"/>
    <col min="5" max="5" width="12.42578125" customWidth="1"/>
    <col min="6" max="6" width="7.5703125" customWidth="1"/>
    <col min="7" max="9" width="9" customWidth="1"/>
  </cols>
  <sheetData>
    <row r="1" spans="1:59" s="11" customFormat="1" x14ac:dyDescent="0.25">
      <c r="A1" s="16" t="s">
        <v>43</v>
      </c>
      <c r="Y1" s="28" t="s">
        <v>59</v>
      </c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9" s="2" customFormat="1" ht="60" x14ac:dyDescent="0.25">
      <c r="A2" s="7" t="s">
        <v>23</v>
      </c>
      <c r="B2" s="7" t="s">
        <v>24</v>
      </c>
      <c r="C2" s="7"/>
      <c r="D2" s="7"/>
      <c r="E2" s="7"/>
      <c r="F2" s="7"/>
      <c r="G2" s="7"/>
      <c r="H2" s="7"/>
      <c r="I2" s="7" t="s">
        <v>58</v>
      </c>
      <c r="J2" s="7" t="s">
        <v>61</v>
      </c>
      <c r="K2" s="7" t="s">
        <v>0</v>
      </c>
      <c r="L2" s="7" t="s">
        <v>1</v>
      </c>
      <c r="M2" s="7" t="s">
        <v>2</v>
      </c>
      <c r="N2" s="7" t="s">
        <v>3</v>
      </c>
      <c r="O2" s="7" t="s">
        <v>4</v>
      </c>
      <c r="P2" s="7" t="s">
        <v>5</v>
      </c>
      <c r="Q2" s="7" t="s">
        <v>6</v>
      </c>
      <c r="R2" s="7" t="s">
        <v>7</v>
      </c>
      <c r="S2" s="7" t="s">
        <v>8</v>
      </c>
      <c r="T2" s="7" t="s">
        <v>9</v>
      </c>
      <c r="U2" s="7" t="s">
        <v>10</v>
      </c>
      <c r="V2" s="7" t="s">
        <v>11</v>
      </c>
      <c r="W2" s="7" t="s">
        <v>12</v>
      </c>
      <c r="X2" s="7" t="s">
        <v>13</v>
      </c>
      <c r="Y2" s="7">
        <v>2.72</v>
      </c>
      <c r="Z2" s="7">
        <v>3.2</v>
      </c>
      <c r="AA2" s="7">
        <v>3.78</v>
      </c>
      <c r="AB2" s="7">
        <v>4.46</v>
      </c>
      <c r="AC2" s="7">
        <v>5.27</v>
      </c>
      <c r="AD2" s="7">
        <v>6.21</v>
      </c>
      <c r="AE2" s="7">
        <v>7.33</v>
      </c>
      <c r="AF2" s="7">
        <v>8.65</v>
      </c>
      <c r="AG2" s="7">
        <v>10.210000000000001</v>
      </c>
      <c r="AH2" s="7">
        <v>12.05</v>
      </c>
      <c r="AI2" s="7">
        <v>14.22</v>
      </c>
      <c r="AJ2" s="7">
        <v>16.78</v>
      </c>
      <c r="AK2" s="7">
        <v>19.809999999999999</v>
      </c>
      <c r="AL2" s="7">
        <v>23.37</v>
      </c>
      <c r="AM2" s="7">
        <v>27.58</v>
      </c>
      <c r="AN2" s="7">
        <v>32.549999999999997</v>
      </c>
      <c r="AO2" s="7">
        <v>38.409999999999997</v>
      </c>
      <c r="AP2" s="7">
        <v>45.32</v>
      </c>
      <c r="AQ2" s="7">
        <v>53.48</v>
      </c>
      <c r="AR2" s="7">
        <v>63.11</v>
      </c>
      <c r="AS2" s="7">
        <v>74.48</v>
      </c>
      <c r="AT2" s="7">
        <v>87.89</v>
      </c>
      <c r="AU2" s="7">
        <v>103.72</v>
      </c>
      <c r="AV2" s="7">
        <v>122.39</v>
      </c>
      <c r="AW2" s="7">
        <v>144.43</v>
      </c>
      <c r="AX2" s="7">
        <v>170.44</v>
      </c>
      <c r="AY2" s="7">
        <v>201.13</v>
      </c>
      <c r="AZ2" s="7">
        <v>237.35</v>
      </c>
      <c r="BA2" s="7">
        <v>280.08999999999997</v>
      </c>
      <c r="BB2" s="7">
        <v>330.52</v>
      </c>
      <c r="BC2" s="7">
        <v>390.04</v>
      </c>
      <c r="BD2" s="7">
        <v>460.27</v>
      </c>
      <c r="BE2" s="7" t="s">
        <v>14</v>
      </c>
    </row>
    <row r="3" spans="1:59" s="2" customFormat="1" ht="45" x14ac:dyDescent="0.25">
      <c r="A3" s="17" t="s">
        <v>15</v>
      </c>
      <c r="B3" s="17" t="s">
        <v>16</v>
      </c>
      <c r="C3" s="17" t="s">
        <v>25</v>
      </c>
      <c r="D3" s="17" t="s">
        <v>26</v>
      </c>
      <c r="E3" s="17" t="s">
        <v>27</v>
      </c>
      <c r="F3" s="17" t="s">
        <v>28</v>
      </c>
      <c r="G3" s="17" t="s">
        <v>34</v>
      </c>
      <c r="H3" s="17" t="s">
        <v>36</v>
      </c>
      <c r="I3" s="17"/>
      <c r="J3" s="17" t="s">
        <v>60</v>
      </c>
      <c r="K3" s="17" t="s">
        <v>18</v>
      </c>
      <c r="L3" s="17" t="s">
        <v>18</v>
      </c>
      <c r="M3" s="17" t="s">
        <v>19</v>
      </c>
      <c r="N3" s="17" t="s">
        <v>18</v>
      </c>
      <c r="O3" s="17" t="s">
        <v>18</v>
      </c>
      <c r="P3" s="17" t="s">
        <v>18</v>
      </c>
      <c r="Q3" s="17" t="s">
        <v>18</v>
      </c>
      <c r="R3" s="17" t="s">
        <v>18</v>
      </c>
      <c r="S3" s="17" t="s">
        <v>18</v>
      </c>
      <c r="T3" s="17" t="s">
        <v>19</v>
      </c>
      <c r="U3" s="17" t="s">
        <v>20</v>
      </c>
      <c r="V3" s="17" t="s">
        <v>19</v>
      </c>
      <c r="W3" s="17" t="s">
        <v>17</v>
      </c>
      <c r="X3" s="17" t="s">
        <v>21</v>
      </c>
      <c r="Y3" s="17">
        <v>2.06</v>
      </c>
      <c r="Z3" s="17">
        <v>2.4300000000000002</v>
      </c>
      <c r="AA3" s="17">
        <v>2.87</v>
      </c>
      <c r="AB3" s="17">
        <v>3.39</v>
      </c>
      <c r="AC3" s="17">
        <v>4.01</v>
      </c>
      <c r="AD3" s="17">
        <v>4.7300000000000004</v>
      </c>
      <c r="AE3" s="17">
        <v>5.59</v>
      </c>
      <c r="AF3" s="17">
        <v>6.6</v>
      </c>
      <c r="AG3" s="17">
        <v>7.79</v>
      </c>
      <c r="AH3" s="17">
        <v>9.1999999999999993</v>
      </c>
      <c r="AI3" s="17">
        <v>10.86</v>
      </c>
      <c r="AJ3" s="17">
        <v>12.83</v>
      </c>
      <c r="AK3" s="17">
        <v>15.15</v>
      </c>
      <c r="AL3" s="17">
        <v>17.89</v>
      </c>
      <c r="AM3" s="17">
        <v>21.12</v>
      </c>
      <c r="AN3" s="17">
        <v>24.95</v>
      </c>
      <c r="AO3" s="17">
        <v>29.46</v>
      </c>
      <c r="AP3" s="17">
        <v>34.79</v>
      </c>
      <c r="AQ3" s="17">
        <v>41.08</v>
      </c>
      <c r="AR3" s="17">
        <v>48.51</v>
      </c>
      <c r="AS3" s="17">
        <v>57.29</v>
      </c>
      <c r="AT3" s="17">
        <v>67.650000000000006</v>
      </c>
      <c r="AU3" s="17">
        <v>79.89</v>
      </c>
      <c r="AV3" s="17">
        <v>94.34</v>
      </c>
      <c r="AW3" s="17">
        <v>111.41</v>
      </c>
      <c r="AX3" s="17">
        <v>131.56</v>
      </c>
      <c r="AY3" s="17">
        <v>155.36000000000001</v>
      </c>
      <c r="AZ3" s="17">
        <v>183.47</v>
      </c>
      <c r="BA3" s="17">
        <v>216.66</v>
      </c>
      <c r="BB3" s="17">
        <v>255.85</v>
      </c>
      <c r="BC3" s="17">
        <v>302.13</v>
      </c>
      <c r="BD3" s="17">
        <v>356.79</v>
      </c>
      <c r="BE3" s="17" t="s">
        <v>22</v>
      </c>
    </row>
    <row r="4" spans="1:59" s="3" customFormat="1" x14ac:dyDescent="0.25">
      <c r="A4" s="8">
        <v>41401</v>
      </c>
      <c r="B4" s="3" t="s">
        <v>72</v>
      </c>
      <c r="C4" s="3" t="s">
        <v>39</v>
      </c>
      <c r="D4" s="3" t="s">
        <v>30</v>
      </c>
      <c r="E4" s="8">
        <v>41351</v>
      </c>
      <c r="F4" s="3">
        <v>1330</v>
      </c>
      <c r="G4" s="9" t="s">
        <v>35</v>
      </c>
      <c r="H4" s="9" t="s">
        <v>37</v>
      </c>
      <c r="I4" s="18">
        <v>15</v>
      </c>
      <c r="J4" s="3">
        <v>12.644</v>
      </c>
      <c r="K4" s="3">
        <v>39.798000000000002</v>
      </c>
      <c r="L4" s="3">
        <v>48.476999999999997</v>
      </c>
      <c r="M4" s="3">
        <v>0.97699999999999998</v>
      </c>
      <c r="N4" s="3">
        <v>14.667999999999999</v>
      </c>
      <c r="O4" s="3">
        <v>18.009</v>
      </c>
      <c r="P4" s="3">
        <v>39.243000000000002</v>
      </c>
      <c r="Q4" s="3">
        <v>48.734000000000002</v>
      </c>
      <c r="R4" s="3">
        <v>85.802000000000007</v>
      </c>
      <c r="S4" s="3">
        <v>107.223</v>
      </c>
      <c r="T4" s="3">
        <v>3.323</v>
      </c>
      <c r="U4" s="3">
        <v>6.44</v>
      </c>
      <c r="V4" s="3">
        <v>0.79200000000000004</v>
      </c>
      <c r="W4" s="3">
        <v>10.013999999999999</v>
      </c>
      <c r="X4" s="3">
        <v>0</v>
      </c>
      <c r="Y4" s="3">
        <v>0</v>
      </c>
      <c r="Z4" s="3">
        <v>0</v>
      </c>
      <c r="AA4" s="3">
        <v>0</v>
      </c>
      <c r="AB4" s="3">
        <v>2E-3</v>
      </c>
      <c r="AC4" s="3">
        <v>8.9999999999999993E-3</v>
      </c>
      <c r="AD4" s="3">
        <v>2.8000000000000001E-2</v>
      </c>
      <c r="AE4" s="3">
        <v>5.7000000000000002E-2</v>
      </c>
      <c r="AF4" s="3">
        <v>0.10199999999999999</v>
      </c>
      <c r="AG4" s="3">
        <v>0.11899999999999999</v>
      </c>
      <c r="AH4" s="3">
        <v>0.155</v>
      </c>
      <c r="AI4" s="3">
        <v>0.23300000000000001</v>
      </c>
      <c r="AJ4" s="3">
        <v>0.372</v>
      </c>
      <c r="AK4" s="3">
        <v>0.56000000000000005</v>
      </c>
      <c r="AL4" s="3">
        <v>0.67400000000000004</v>
      </c>
      <c r="AM4" s="3">
        <v>0.81</v>
      </c>
      <c r="AN4" s="3">
        <v>0.94199999999999995</v>
      </c>
      <c r="AO4" s="3">
        <v>0.89400000000000002</v>
      </c>
      <c r="AP4" s="3">
        <v>1.0920000000000001</v>
      </c>
      <c r="AQ4" s="3">
        <v>0.98099999999999998</v>
      </c>
      <c r="AR4" s="3">
        <v>0.95</v>
      </c>
      <c r="AS4" s="3">
        <v>0.96699999999999997</v>
      </c>
      <c r="AT4" s="3">
        <v>0.88200000000000001</v>
      </c>
      <c r="AU4" s="3">
        <v>0.78800000000000003</v>
      </c>
      <c r="AV4" s="3">
        <v>0.60099999999999998</v>
      </c>
      <c r="AW4" s="3">
        <v>0.45900000000000002</v>
      </c>
      <c r="AX4" s="3">
        <v>0.35299999999999998</v>
      </c>
      <c r="AY4" s="3">
        <v>0.23300000000000001</v>
      </c>
      <c r="AZ4" s="3">
        <v>0.16500000000000001</v>
      </c>
      <c r="BA4" s="3">
        <v>8.7999999999999995E-2</v>
      </c>
      <c r="BB4" s="3">
        <v>5.2999999999999999E-2</v>
      </c>
      <c r="BC4" s="3">
        <v>3.5000000000000003E-2</v>
      </c>
      <c r="BD4" s="3">
        <v>3.9E-2</v>
      </c>
      <c r="BE4" s="3">
        <v>11.71</v>
      </c>
      <c r="BF4" s="3" t="s">
        <v>71</v>
      </c>
      <c r="BG4" s="19"/>
    </row>
    <row r="5" spans="1:59" x14ac:dyDescent="0.25">
      <c r="A5" s="8">
        <v>41428</v>
      </c>
      <c r="B5" s="3" t="s">
        <v>88</v>
      </c>
      <c r="C5" s="3" t="s">
        <v>39</v>
      </c>
      <c r="D5" s="3" t="s">
        <v>30</v>
      </c>
      <c r="E5" s="8">
        <v>41351</v>
      </c>
      <c r="F5" s="3">
        <v>1330</v>
      </c>
      <c r="G5" s="9" t="s">
        <v>35</v>
      </c>
      <c r="H5" s="9" t="s">
        <v>37</v>
      </c>
      <c r="I5" s="10">
        <v>34</v>
      </c>
      <c r="J5" s="3">
        <v>26.013000000000002</v>
      </c>
      <c r="K5" s="3">
        <v>52.127000000000002</v>
      </c>
      <c r="L5" s="3">
        <v>95.225999999999999</v>
      </c>
      <c r="M5" s="3">
        <v>0.95</v>
      </c>
      <c r="N5" s="3">
        <v>15.173999999999999</v>
      </c>
      <c r="O5" s="3">
        <v>19.408999999999999</v>
      </c>
      <c r="P5" s="3">
        <v>46.585000000000001</v>
      </c>
      <c r="Q5" s="3">
        <v>60.11</v>
      </c>
      <c r="R5" s="3">
        <v>175.35900000000001</v>
      </c>
      <c r="S5" s="3">
        <v>228.87100000000001</v>
      </c>
      <c r="T5" s="3">
        <v>3.9609999999999999</v>
      </c>
      <c r="U5" s="3">
        <v>12.358000000000001</v>
      </c>
      <c r="V5" s="3">
        <v>0.67</v>
      </c>
      <c r="W5" s="3">
        <v>17.433</v>
      </c>
      <c r="X5" s="3">
        <v>0</v>
      </c>
      <c r="Y5" s="3">
        <v>2.8000000000000001E-2</v>
      </c>
      <c r="Z5" s="3">
        <v>2.8000000000000001E-2</v>
      </c>
      <c r="AA5" s="3">
        <v>3.1E-2</v>
      </c>
      <c r="AB5" s="3">
        <v>3.6999999999999998E-2</v>
      </c>
      <c r="AC5" s="3">
        <v>5.0999999999999997E-2</v>
      </c>
      <c r="AD5" s="3">
        <v>8.3000000000000004E-2</v>
      </c>
      <c r="AE5" s="3">
        <v>0.13200000000000001</v>
      </c>
      <c r="AF5" s="3">
        <v>0.19600000000000001</v>
      </c>
      <c r="AG5" s="3">
        <v>0.23100000000000001</v>
      </c>
      <c r="AH5" s="3">
        <v>0.29799999999999999</v>
      </c>
      <c r="AI5" s="3">
        <v>0.42</v>
      </c>
      <c r="AJ5" s="3">
        <v>0.60899999999999999</v>
      </c>
      <c r="AK5" s="3">
        <v>0.85</v>
      </c>
      <c r="AL5" s="3">
        <v>1.133</v>
      </c>
      <c r="AM5" s="3">
        <v>1.335</v>
      </c>
      <c r="AN5" s="3">
        <v>1.536</v>
      </c>
      <c r="AO5" s="3">
        <v>1.6379999999999999</v>
      </c>
      <c r="AP5" s="3">
        <v>1.9710000000000001</v>
      </c>
      <c r="AQ5" s="3">
        <v>1.85</v>
      </c>
      <c r="AR5" s="3">
        <v>1.754</v>
      </c>
      <c r="AS5" s="3">
        <v>1.643</v>
      </c>
      <c r="AT5" s="3">
        <v>1.333</v>
      </c>
      <c r="AU5" s="3">
        <v>1.0589999999999999</v>
      </c>
      <c r="AV5" s="3">
        <v>0.86099999999999999</v>
      </c>
      <c r="AW5" s="3">
        <v>0.79100000000000004</v>
      </c>
      <c r="AX5" s="3">
        <v>0.78</v>
      </c>
      <c r="AY5" s="3">
        <v>0.872</v>
      </c>
      <c r="AZ5" s="3">
        <v>0.94699999999999995</v>
      </c>
      <c r="BA5" s="3">
        <v>0.99</v>
      </c>
      <c r="BB5" s="3">
        <v>0.90200000000000002</v>
      </c>
      <c r="BC5" s="3">
        <v>0.85299999999999998</v>
      </c>
      <c r="BD5" s="3">
        <v>0.77300000000000002</v>
      </c>
      <c r="BE5" s="3">
        <v>11.6</v>
      </c>
      <c r="BF5" s="3" t="s">
        <v>87</v>
      </c>
    </row>
    <row r="6" spans="1:59" x14ac:dyDescent="0.25">
      <c r="A6" s="8">
        <v>41428</v>
      </c>
      <c r="B6" s="3" t="s">
        <v>90</v>
      </c>
      <c r="C6" s="3" t="s">
        <v>39</v>
      </c>
      <c r="D6" s="3" t="s">
        <v>30</v>
      </c>
      <c r="E6" s="8">
        <v>41351</v>
      </c>
      <c r="F6" s="3">
        <v>1330</v>
      </c>
      <c r="G6" s="9" t="s">
        <v>35</v>
      </c>
      <c r="H6" s="9" t="s">
        <v>37</v>
      </c>
      <c r="I6" s="10">
        <v>35</v>
      </c>
      <c r="J6" s="3">
        <v>23.143999999999998</v>
      </c>
      <c r="K6" s="3">
        <v>43.923000000000002</v>
      </c>
      <c r="L6" s="3">
        <v>92.95</v>
      </c>
      <c r="M6" s="3">
        <v>0.95099999999999996</v>
      </c>
      <c r="N6" s="3">
        <v>12.949</v>
      </c>
      <c r="O6" s="3">
        <v>16.475000000000001</v>
      </c>
      <c r="P6" s="3">
        <v>37.399000000000001</v>
      </c>
      <c r="Q6" s="3">
        <v>48.247</v>
      </c>
      <c r="R6" s="3">
        <v>161.672</v>
      </c>
      <c r="S6" s="3">
        <v>217.958</v>
      </c>
      <c r="T6" s="3">
        <v>3.726</v>
      </c>
      <c r="U6" s="3">
        <v>13.096</v>
      </c>
      <c r="V6" s="3">
        <v>0.72499999999999998</v>
      </c>
      <c r="W6" s="3">
        <v>16.77</v>
      </c>
      <c r="X6" s="3">
        <v>0</v>
      </c>
      <c r="Y6" s="3">
        <v>3.3000000000000002E-2</v>
      </c>
      <c r="Z6" s="3">
        <v>3.4000000000000002E-2</v>
      </c>
      <c r="AA6" s="3">
        <v>3.7999999999999999E-2</v>
      </c>
      <c r="AB6" s="3">
        <v>4.5999999999999999E-2</v>
      </c>
      <c r="AC6" s="3">
        <v>6.6000000000000003E-2</v>
      </c>
      <c r="AD6" s="3">
        <v>0.109</v>
      </c>
      <c r="AE6" s="3">
        <v>0.17</v>
      </c>
      <c r="AF6" s="3">
        <v>0.24199999999999999</v>
      </c>
      <c r="AG6" s="3">
        <v>0.28299999999999997</v>
      </c>
      <c r="AH6" s="3">
        <v>0.36099999999999999</v>
      </c>
      <c r="AI6" s="3">
        <v>0.505</v>
      </c>
      <c r="AJ6" s="3">
        <v>0.73499999999999999</v>
      </c>
      <c r="AK6" s="3">
        <v>1.03</v>
      </c>
      <c r="AL6" s="3">
        <v>1.3280000000000001</v>
      </c>
      <c r="AM6" s="3">
        <v>1.5089999999999999</v>
      </c>
      <c r="AN6" s="3">
        <v>1.6539999999999999</v>
      </c>
      <c r="AO6" s="3">
        <v>1.6479999999999999</v>
      </c>
      <c r="AP6" s="3">
        <v>1.8069999999999999</v>
      </c>
      <c r="AQ6" s="3">
        <v>1.5680000000000001</v>
      </c>
      <c r="AR6" s="3">
        <v>1.3680000000000001</v>
      </c>
      <c r="AS6" s="3">
        <v>1.175</v>
      </c>
      <c r="AT6" s="3">
        <v>0.89900000000000002</v>
      </c>
      <c r="AU6" s="3">
        <v>0.67700000000000005</v>
      </c>
      <c r="AV6" s="3">
        <v>0.55000000000000004</v>
      </c>
      <c r="AW6" s="3">
        <v>0.52</v>
      </c>
      <c r="AX6" s="3">
        <v>0.54200000000000004</v>
      </c>
      <c r="AY6" s="3">
        <v>0.65200000000000002</v>
      </c>
      <c r="AZ6" s="3">
        <v>0.755</v>
      </c>
      <c r="BA6" s="3">
        <v>0.82399999999999995</v>
      </c>
      <c r="BB6" s="3">
        <v>0.74299999999999999</v>
      </c>
      <c r="BC6" s="3">
        <v>0.68300000000000005</v>
      </c>
      <c r="BD6" s="3">
        <v>0.58499999999999996</v>
      </c>
      <c r="BE6" s="3">
        <v>11.59</v>
      </c>
      <c r="BF6" s="3" t="s">
        <v>89</v>
      </c>
    </row>
    <row r="7" spans="1:59" x14ac:dyDescent="0.25">
      <c r="A7" s="21">
        <v>41401</v>
      </c>
      <c r="B7" t="s">
        <v>70</v>
      </c>
      <c r="C7" s="22" t="s">
        <v>41</v>
      </c>
      <c r="D7" s="22" t="s">
        <v>32</v>
      </c>
      <c r="E7" s="23">
        <v>41351</v>
      </c>
      <c r="F7" s="22">
        <v>1112</v>
      </c>
      <c r="G7" s="24" t="s">
        <v>35</v>
      </c>
      <c r="H7" s="24" t="s">
        <v>37</v>
      </c>
      <c r="I7" s="25">
        <v>14</v>
      </c>
      <c r="J7" s="26">
        <v>8.5980000000000008</v>
      </c>
      <c r="K7" s="26">
        <v>38.018999999999998</v>
      </c>
      <c r="L7" s="3">
        <v>82.846999999999994</v>
      </c>
      <c r="M7" s="3">
        <v>0.98099999999999998</v>
      </c>
      <c r="N7" s="3">
        <v>12.673999999999999</v>
      </c>
      <c r="O7" s="3">
        <v>14.885999999999999</v>
      </c>
      <c r="P7" s="3">
        <v>32.896000000000001</v>
      </c>
      <c r="Q7" s="3">
        <v>42.466000000000001</v>
      </c>
      <c r="R7" s="3">
        <v>99.936999999999998</v>
      </c>
      <c r="S7" s="3">
        <v>169.709</v>
      </c>
      <c r="T7" s="3">
        <v>3.351</v>
      </c>
      <c r="U7" s="3">
        <v>4.9710000000000001</v>
      </c>
      <c r="V7" s="3">
        <v>0.78500000000000003</v>
      </c>
      <c r="W7" s="3">
        <v>6.7530000000000001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2E-3</v>
      </c>
      <c r="AD7" s="3">
        <v>1.2E-2</v>
      </c>
      <c r="AE7" s="3">
        <v>3.7999999999999999E-2</v>
      </c>
      <c r="AF7" s="3">
        <v>9.0999999999999998E-2</v>
      </c>
      <c r="AG7" s="3">
        <v>0.111</v>
      </c>
      <c r="AH7" s="3">
        <v>0.156</v>
      </c>
      <c r="AI7" s="3">
        <v>0.255</v>
      </c>
      <c r="AJ7" s="3">
        <v>0.43099999999999999</v>
      </c>
      <c r="AK7" s="3">
        <v>0.66100000000000003</v>
      </c>
      <c r="AL7" s="3">
        <v>0.59099999999999997</v>
      </c>
      <c r="AM7" s="3">
        <v>0.63500000000000001</v>
      </c>
      <c r="AN7" s="3">
        <v>0.66800000000000004</v>
      </c>
      <c r="AO7" s="3">
        <v>0.52300000000000002</v>
      </c>
      <c r="AP7" s="3">
        <v>0.59199999999999997</v>
      </c>
      <c r="AQ7" s="3">
        <v>0.52300000000000002</v>
      </c>
      <c r="AR7" s="3">
        <v>0.49199999999999999</v>
      </c>
      <c r="AS7" s="3">
        <v>0.48499999999999999</v>
      </c>
      <c r="AT7" s="3">
        <v>0.41</v>
      </c>
      <c r="AU7" s="3">
        <v>0.33400000000000002</v>
      </c>
      <c r="AV7" s="3">
        <v>0.23100000000000001</v>
      </c>
      <c r="AW7" s="3">
        <v>0.17799999999999999</v>
      </c>
      <c r="AX7" s="3">
        <v>0.16200000000000001</v>
      </c>
      <c r="AY7" s="3">
        <v>0.13800000000000001</v>
      </c>
      <c r="AZ7" s="3">
        <v>0.16700000000000001</v>
      </c>
      <c r="BA7" s="3">
        <v>0.151</v>
      </c>
      <c r="BB7" s="3">
        <v>0.16400000000000001</v>
      </c>
      <c r="BC7" s="3">
        <v>0.17399999999999999</v>
      </c>
      <c r="BD7" s="3">
        <v>0.224</v>
      </c>
      <c r="BE7" s="3">
        <v>11.72</v>
      </c>
      <c r="BF7" s="3" t="s">
        <v>69</v>
      </c>
    </row>
    <row r="8" spans="1:59" x14ac:dyDescent="0.25">
      <c r="A8" s="8">
        <v>41428</v>
      </c>
      <c r="B8" s="3" t="s">
        <v>80</v>
      </c>
      <c r="C8" s="3" t="s">
        <v>41</v>
      </c>
      <c r="D8" s="3" t="s">
        <v>32</v>
      </c>
      <c r="E8" s="8">
        <v>41351</v>
      </c>
      <c r="F8" s="3">
        <v>1112</v>
      </c>
      <c r="G8" s="9" t="s">
        <v>35</v>
      </c>
      <c r="H8" s="9" t="s">
        <v>37</v>
      </c>
      <c r="I8" s="10">
        <v>28</v>
      </c>
      <c r="J8" s="3">
        <v>14.339</v>
      </c>
      <c r="K8" s="3">
        <v>40.515000000000001</v>
      </c>
      <c r="L8" s="3">
        <v>83.043999999999997</v>
      </c>
      <c r="M8" s="3">
        <v>0.97199999999999998</v>
      </c>
      <c r="N8" s="3">
        <v>12.978999999999999</v>
      </c>
      <c r="O8" s="3">
        <v>15.45</v>
      </c>
      <c r="P8" s="3">
        <v>33.253</v>
      </c>
      <c r="Q8" s="3">
        <v>42.887999999999998</v>
      </c>
      <c r="R8" s="3">
        <v>144.93100000000001</v>
      </c>
      <c r="S8" s="3">
        <v>193.68600000000001</v>
      </c>
      <c r="T8" s="3">
        <v>3.3039999999999998</v>
      </c>
      <c r="U8" s="3">
        <v>8.0410000000000004</v>
      </c>
      <c r="V8" s="3">
        <v>0.74399999999999999</v>
      </c>
      <c r="W8" s="3">
        <v>10.663</v>
      </c>
      <c r="X8" s="3">
        <v>0</v>
      </c>
      <c r="Y8" s="3">
        <v>0</v>
      </c>
      <c r="Z8" s="3">
        <v>0</v>
      </c>
      <c r="AA8" s="3">
        <v>0</v>
      </c>
      <c r="AB8" s="3">
        <v>3.0000000000000001E-3</v>
      </c>
      <c r="AC8" s="3">
        <v>0.01</v>
      </c>
      <c r="AD8" s="3">
        <v>3.1E-2</v>
      </c>
      <c r="AE8" s="3">
        <v>7.2999999999999995E-2</v>
      </c>
      <c r="AF8" s="3">
        <v>0.14199999999999999</v>
      </c>
      <c r="AG8" s="3">
        <v>0.17399999999999999</v>
      </c>
      <c r="AH8" s="3">
        <v>0.24299999999999999</v>
      </c>
      <c r="AI8" s="3">
        <v>0.38500000000000001</v>
      </c>
      <c r="AJ8" s="3">
        <v>0.626</v>
      </c>
      <c r="AK8" s="3">
        <v>0.93799999999999994</v>
      </c>
      <c r="AL8" s="3">
        <v>1.0089999999999999</v>
      </c>
      <c r="AM8" s="3">
        <v>1.103</v>
      </c>
      <c r="AN8" s="3">
        <v>1.159</v>
      </c>
      <c r="AO8" s="3">
        <v>0.98599999999999999</v>
      </c>
      <c r="AP8" s="3">
        <v>1.03</v>
      </c>
      <c r="AQ8" s="3">
        <v>0.85</v>
      </c>
      <c r="AR8" s="3">
        <v>0.69899999999999995</v>
      </c>
      <c r="AS8" s="3">
        <v>0.621</v>
      </c>
      <c r="AT8" s="3">
        <v>0.48599999999999999</v>
      </c>
      <c r="AU8" s="3">
        <v>0.40200000000000002</v>
      </c>
      <c r="AV8" s="3">
        <v>0.32500000000000001</v>
      </c>
      <c r="AW8" s="3">
        <v>0.318</v>
      </c>
      <c r="AX8" s="3">
        <v>0.35699999999999998</v>
      </c>
      <c r="AY8" s="3">
        <v>0.42899999999999999</v>
      </c>
      <c r="AZ8" s="3">
        <v>0.54900000000000004</v>
      </c>
      <c r="BA8" s="3">
        <v>0.53200000000000003</v>
      </c>
      <c r="BB8" s="3">
        <v>0.40699999999999997</v>
      </c>
      <c r="BC8" s="3">
        <v>0.27200000000000002</v>
      </c>
      <c r="BD8" s="3">
        <v>0.17799999999999999</v>
      </c>
      <c r="BE8" s="3">
        <v>11.62</v>
      </c>
      <c r="BF8" s="3" t="s">
        <v>79</v>
      </c>
    </row>
    <row r="9" spans="1:59" x14ac:dyDescent="0.25">
      <c r="A9" s="8">
        <v>41428</v>
      </c>
      <c r="B9" s="3" t="s">
        <v>82</v>
      </c>
      <c r="C9" s="3" t="s">
        <v>41</v>
      </c>
      <c r="D9" s="3" t="s">
        <v>32</v>
      </c>
      <c r="E9" s="8">
        <v>41351</v>
      </c>
      <c r="F9" s="3">
        <v>1112</v>
      </c>
      <c r="G9" s="9" t="s">
        <v>35</v>
      </c>
      <c r="H9" s="9" t="s">
        <v>37</v>
      </c>
      <c r="I9" s="10">
        <v>29</v>
      </c>
      <c r="J9" s="3">
        <v>11.782999999999999</v>
      </c>
      <c r="K9" s="3">
        <v>34.29</v>
      </c>
      <c r="L9" s="3">
        <v>82.144000000000005</v>
      </c>
      <c r="M9" s="3">
        <v>0.97599999999999998</v>
      </c>
      <c r="N9" s="3">
        <v>10.698</v>
      </c>
      <c r="O9" s="3">
        <v>12.964</v>
      </c>
      <c r="P9" s="3">
        <v>25.937999999999999</v>
      </c>
      <c r="Q9" s="3">
        <v>34.024999999999999</v>
      </c>
      <c r="R9" s="3">
        <v>146.10499999999999</v>
      </c>
      <c r="S9" s="3">
        <v>191.50399999999999</v>
      </c>
      <c r="T9" s="3">
        <v>3.181</v>
      </c>
      <c r="U9" s="3">
        <v>8.0399999999999991</v>
      </c>
      <c r="V9" s="3">
        <v>0.76400000000000001</v>
      </c>
      <c r="W9" s="3">
        <v>8.9979999999999993</v>
      </c>
      <c r="X9" s="3">
        <v>0</v>
      </c>
      <c r="Y9" s="3">
        <v>0</v>
      </c>
      <c r="Z9" s="3">
        <v>0</v>
      </c>
      <c r="AA9" s="3">
        <v>2E-3</v>
      </c>
      <c r="AB9" s="3">
        <v>6.0000000000000001E-3</v>
      </c>
      <c r="AC9" s="3">
        <v>0.02</v>
      </c>
      <c r="AD9" s="3">
        <v>5.6000000000000001E-2</v>
      </c>
      <c r="AE9" s="3">
        <v>0.11600000000000001</v>
      </c>
      <c r="AF9" s="3">
        <v>0.20499999999999999</v>
      </c>
      <c r="AG9" s="3">
        <v>0.24299999999999999</v>
      </c>
      <c r="AH9" s="3">
        <v>0.32300000000000001</v>
      </c>
      <c r="AI9" s="3">
        <v>0.48199999999999998</v>
      </c>
      <c r="AJ9" s="3">
        <v>0.73399999999999999</v>
      </c>
      <c r="AK9" s="3">
        <v>1.032</v>
      </c>
      <c r="AL9" s="3">
        <v>0.98499999999999999</v>
      </c>
      <c r="AM9" s="3">
        <v>0.97199999999999998</v>
      </c>
      <c r="AN9" s="3">
        <v>0.92100000000000004</v>
      </c>
      <c r="AO9" s="3">
        <v>0.70799999999999996</v>
      </c>
      <c r="AP9" s="3">
        <v>0.63200000000000001</v>
      </c>
      <c r="AQ9" s="3">
        <v>0.50600000000000001</v>
      </c>
      <c r="AR9" s="3">
        <v>0.40100000000000002</v>
      </c>
      <c r="AS9" s="3">
        <v>0.33800000000000002</v>
      </c>
      <c r="AT9" s="3">
        <v>0.26400000000000001</v>
      </c>
      <c r="AU9" s="3">
        <v>0.215</v>
      </c>
      <c r="AV9" s="3">
        <v>0.187</v>
      </c>
      <c r="AW9" s="3">
        <v>0.20200000000000001</v>
      </c>
      <c r="AX9" s="3">
        <v>0.26700000000000002</v>
      </c>
      <c r="AY9" s="3">
        <v>0.35699999999999998</v>
      </c>
      <c r="AZ9" s="3">
        <v>0.503</v>
      </c>
      <c r="BA9" s="3">
        <v>0.48899999999999999</v>
      </c>
      <c r="BB9" s="3">
        <v>0.34200000000000003</v>
      </c>
      <c r="BC9" s="3">
        <v>0.182</v>
      </c>
      <c r="BD9" s="3">
        <v>0.09</v>
      </c>
      <c r="BE9" s="3">
        <v>11.61</v>
      </c>
      <c r="BF9" s="3" t="s">
        <v>81</v>
      </c>
    </row>
    <row r="10" spans="1:59" x14ac:dyDescent="0.25">
      <c r="A10" s="8">
        <v>41401</v>
      </c>
      <c r="B10" s="3" t="s">
        <v>66</v>
      </c>
      <c r="C10" s="3" t="s">
        <v>38</v>
      </c>
      <c r="D10" s="3" t="s">
        <v>29</v>
      </c>
      <c r="E10" s="8">
        <v>41351</v>
      </c>
      <c r="F10" s="3">
        <v>1148</v>
      </c>
      <c r="G10" s="9" t="s">
        <v>35</v>
      </c>
      <c r="H10" s="9" t="s">
        <v>37</v>
      </c>
      <c r="I10" s="10">
        <v>12</v>
      </c>
      <c r="J10" s="3">
        <v>14.087999999999999</v>
      </c>
      <c r="K10" s="3">
        <v>55.21</v>
      </c>
      <c r="L10" s="3">
        <v>121.07299999999999</v>
      </c>
      <c r="M10" s="3">
        <v>0.98</v>
      </c>
      <c r="N10" s="3">
        <v>12.36</v>
      </c>
      <c r="O10" s="3">
        <v>15.993</v>
      </c>
      <c r="P10" s="3">
        <v>50.927999999999997</v>
      </c>
      <c r="Q10" s="3">
        <v>72.534000000000006</v>
      </c>
      <c r="R10" s="3">
        <v>243.80699999999999</v>
      </c>
      <c r="S10" s="3">
        <v>304.99400000000003</v>
      </c>
      <c r="T10" s="3">
        <v>5.8680000000000003</v>
      </c>
      <c r="U10" s="3">
        <v>7.2350000000000003</v>
      </c>
      <c r="V10" s="3">
        <v>0.61099999999999999</v>
      </c>
      <c r="W10" s="3">
        <v>8.6029999999999998</v>
      </c>
      <c r="X10" s="3">
        <v>0</v>
      </c>
      <c r="Y10" s="3">
        <v>1E-3</v>
      </c>
      <c r="Z10" s="3">
        <v>3.0000000000000001E-3</v>
      </c>
      <c r="AA10" s="3">
        <v>6.0000000000000001E-3</v>
      </c>
      <c r="AB10" s="3">
        <v>1.7999999999999999E-2</v>
      </c>
      <c r="AC10" s="3">
        <v>4.8000000000000001E-2</v>
      </c>
      <c r="AD10" s="3">
        <v>9.2999999999999999E-2</v>
      </c>
      <c r="AE10" s="3">
        <v>0.13600000000000001</v>
      </c>
      <c r="AF10" s="3">
        <v>0.189</v>
      </c>
      <c r="AG10" s="3">
        <v>0.20499999999999999</v>
      </c>
      <c r="AH10" s="3">
        <v>0.24399999999999999</v>
      </c>
      <c r="AI10" s="3">
        <v>0.32600000000000001</v>
      </c>
      <c r="AJ10" s="3">
        <v>0.45800000000000002</v>
      </c>
      <c r="AK10" s="3">
        <v>0.61399999999999999</v>
      </c>
      <c r="AL10" s="3">
        <v>0.67100000000000004</v>
      </c>
      <c r="AM10" s="3">
        <v>0.71299999999999997</v>
      </c>
      <c r="AN10" s="3">
        <v>0.74299999999999999</v>
      </c>
      <c r="AO10" s="3">
        <v>0.65900000000000003</v>
      </c>
      <c r="AP10" s="3">
        <v>0.70199999999999996</v>
      </c>
      <c r="AQ10" s="3">
        <v>0.65300000000000002</v>
      </c>
      <c r="AR10" s="3">
        <v>0.65800000000000003</v>
      </c>
      <c r="AS10" s="3">
        <v>0.66900000000000004</v>
      </c>
      <c r="AT10" s="3">
        <v>0.65</v>
      </c>
      <c r="AU10" s="3">
        <v>0.60299999999999998</v>
      </c>
      <c r="AV10" s="3">
        <v>0.51500000000000001</v>
      </c>
      <c r="AW10" s="3">
        <v>0.442</v>
      </c>
      <c r="AX10" s="3">
        <v>0.41499999999999998</v>
      </c>
      <c r="AY10" s="3">
        <v>0.36699999999999999</v>
      </c>
      <c r="AZ10" s="3">
        <v>0.42799999999999999</v>
      </c>
      <c r="BA10" s="3">
        <v>0.43099999999999999</v>
      </c>
      <c r="BB10" s="3">
        <v>0.54700000000000004</v>
      </c>
      <c r="BC10" s="3">
        <v>0.70799999999999996</v>
      </c>
      <c r="BD10" s="3">
        <v>1.169</v>
      </c>
      <c r="BE10" s="3">
        <v>11.74</v>
      </c>
      <c r="BF10" s="3" t="s">
        <v>65</v>
      </c>
    </row>
    <row r="11" spans="1:59" x14ac:dyDescent="0.25">
      <c r="A11" s="8">
        <v>41428</v>
      </c>
      <c r="B11" s="3" t="s">
        <v>92</v>
      </c>
      <c r="C11" s="3" t="s">
        <v>38</v>
      </c>
      <c r="D11" s="3" t="s">
        <v>29</v>
      </c>
      <c r="E11" s="8">
        <v>41351</v>
      </c>
      <c r="F11" s="3">
        <v>1148</v>
      </c>
      <c r="G11" s="9" t="s">
        <v>35</v>
      </c>
      <c r="H11" s="9" t="s">
        <v>37</v>
      </c>
      <c r="I11" s="10">
        <v>36</v>
      </c>
      <c r="J11" s="3">
        <v>18.617999999999999</v>
      </c>
      <c r="K11" s="3">
        <v>67.168000000000006</v>
      </c>
      <c r="L11" s="3">
        <v>102.82</v>
      </c>
      <c r="M11" s="3">
        <v>0.96899999999999997</v>
      </c>
      <c r="N11" s="3">
        <v>18.34</v>
      </c>
      <c r="O11" s="3">
        <v>23.526</v>
      </c>
      <c r="P11" s="3">
        <v>62.585000000000001</v>
      </c>
      <c r="Q11" s="3">
        <v>85.304000000000002</v>
      </c>
      <c r="R11" s="3">
        <v>209.875</v>
      </c>
      <c r="S11" s="3">
        <v>258.173</v>
      </c>
      <c r="T11" s="3">
        <v>4.6509999999999998</v>
      </c>
      <c r="U11" s="3">
        <v>6.6189999999999998</v>
      </c>
      <c r="V11" s="3">
        <v>0.56299999999999994</v>
      </c>
      <c r="W11" s="3">
        <v>10.481</v>
      </c>
      <c r="X11" s="3">
        <v>0</v>
      </c>
      <c r="Y11" s="3">
        <v>0</v>
      </c>
      <c r="Z11" s="3">
        <v>0</v>
      </c>
      <c r="AA11" s="3">
        <v>1E-3</v>
      </c>
      <c r="AB11" s="3">
        <v>3.0000000000000001E-3</v>
      </c>
      <c r="AC11" s="3">
        <v>6.0000000000000001E-3</v>
      </c>
      <c r="AD11" s="3">
        <v>1.4999999999999999E-2</v>
      </c>
      <c r="AE11" s="3">
        <v>3.5000000000000003E-2</v>
      </c>
      <c r="AF11" s="3">
        <v>6.8000000000000005E-2</v>
      </c>
      <c r="AG11" s="3">
        <v>8.6999999999999994E-2</v>
      </c>
      <c r="AH11" s="3">
        <v>0.126</v>
      </c>
      <c r="AI11" s="3">
        <v>0.20599999999999999</v>
      </c>
      <c r="AJ11" s="3">
        <v>0.34499999999999997</v>
      </c>
      <c r="AK11" s="3">
        <v>0.53400000000000003</v>
      </c>
      <c r="AL11" s="3">
        <v>0.64</v>
      </c>
      <c r="AM11" s="3">
        <v>0.751</v>
      </c>
      <c r="AN11" s="3">
        <v>0.86499999999999999</v>
      </c>
      <c r="AO11" s="3">
        <v>0.90200000000000002</v>
      </c>
      <c r="AP11" s="3">
        <v>1.159</v>
      </c>
      <c r="AQ11" s="3">
        <v>1.141</v>
      </c>
      <c r="AR11" s="3">
        <v>1.123</v>
      </c>
      <c r="AS11" s="3">
        <v>1.1990000000000001</v>
      </c>
      <c r="AT11" s="3">
        <v>1.0549999999999999</v>
      </c>
      <c r="AU11" s="3">
        <v>0.94399999999999995</v>
      </c>
      <c r="AV11" s="3">
        <v>0.78100000000000003</v>
      </c>
      <c r="AW11" s="3">
        <v>0.745</v>
      </c>
      <c r="AX11" s="3">
        <v>0.75600000000000001</v>
      </c>
      <c r="AY11" s="3">
        <v>0.83199999999999996</v>
      </c>
      <c r="AZ11" s="3">
        <v>0.94299999999999995</v>
      </c>
      <c r="BA11" s="3">
        <v>0.93400000000000005</v>
      </c>
      <c r="BB11" s="3">
        <v>0.85699999999999998</v>
      </c>
      <c r="BC11" s="3">
        <v>0.81</v>
      </c>
      <c r="BD11" s="3">
        <v>0.755</v>
      </c>
      <c r="BE11" s="3">
        <v>11.59</v>
      </c>
      <c r="BF11" s="3" t="s">
        <v>91</v>
      </c>
    </row>
    <row r="12" spans="1:59" x14ac:dyDescent="0.25">
      <c r="A12" s="8">
        <v>41428</v>
      </c>
      <c r="B12" s="3" t="s">
        <v>94</v>
      </c>
      <c r="C12" s="3" t="s">
        <v>38</v>
      </c>
      <c r="D12" s="3" t="s">
        <v>29</v>
      </c>
      <c r="E12" s="8">
        <v>41351</v>
      </c>
      <c r="F12" s="3">
        <v>1148</v>
      </c>
      <c r="G12" s="9" t="s">
        <v>35</v>
      </c>
      <c r="H12" s="9" t="s">
        <v>37</v>
      </c>
      <c r="I12" s="10">
        <v>37</v>
      </c>
      <c r="J12" s="3">
        <v>13.754</v>
      </c>
      <c r="K12" s="3">
        <v>51.283999999999999</v>
      </c>
      <c r="L12" s="3">
        <v>98.343999999999994</v>
      </c>
      <c r="M12" s="3">
        <v>0.97199999999999998</v>
      </c>
      <c r="N12" s="3">
        <v>13.911</v>
      </c>
      <c r="O12" s="3">
        <v>17.079999999999998</v>
      </c>
      <c r="P12" s="3">
        <v>44.960999999999999</v>
      </c>
      <c r="Q12" s="3">
        <v>61.241999999999997</v>
      </c>
      <c r="R12" s="3">
        <v>186.60599999999999</v>
      </c>
      <c r="S12" s="3">
        <v>233.255</v>
      </c>
      <c r="T12" s="3">
        <v>4.4029999999999996</v>
      </c>
      <c r="U12" s="3">
        <v>6.6950000000000003</v>
      </c>
      <c r="V12" s="3">
        <v>0.65300000000000002</v>
      </c>
      <c r="W12" s="3">
        <v>8.9870000000000001</v>
      </c>
      <c r="X12" s="3">
        <v>0</v>
      </c>
      <c r="Y12" s="3">
        <v>2E-3</v>
      </c>
      <c r="Z12" s="3">
        <v>3.0000000000000001E-3</v>
      </c>
      <c r="AA12" s="3">
        <v>5.0000000000000001E-3</v>
      </c>
      <c r="AB12" s="3">
        <v>8.0000000000000002E-3</v>
      </c>
      <c r="AC12" s="3">
        <v>1.7999999999999999E-2</v>
      </c>
      <c r="AD12" s="3">
        <v>3.7999999999999999E-2</v>
      </c>
      <c r="AE12" s="3">
        <v>7.1999999999999995E-2</v>
      </c>
      <c r="AF12" s="3">
        <v>0.121</v>
      </c>
      <c r="AG12" s="3">
        <v>0.14699999999999999</v>
      </c>
      <c r="AH12" s="3">
        <v>0.19800000000000001</v>
      </c>
      <c r="AI12" s="3">
        <v>0.29699999999999999</v>
      </c>
      <c r="AJ12" s="3">
        <v>0.45600000000000002</v>
      </c>
      <c r="AK12" s="3">
        <v>0.65300000000000002</v>
      </c>
      <c r="AL12" s="3">
        <v>0.71599999999999997</v>
      </c>
      <c r="AM12" s="3">
        <v>0.77500000000000002</v>
      </c>
      <c r="AN12" s="3">
        <v>0.81499999999999995</v>
      </c>
      <c r="AO12" s="3">
        <v>0.78400000000000003</v>
      </c>
      <c r="AP12" s="3">
        <v>0.871</v>
      </c>
      <c r="AQ12" s="3">
        <v>0.82299999999999995</v>
      </c>
      <c r="AR12" s="3">
        <v>0.751</v>
      </c>
      <c r="AS12" s="3">
        <v>0.72699999999999998</v>
      </c>
      <c r="AT12" s="3">
        <v>0.59299999999999997</v>
      </c>
      <c r="AU12" s="3">
        <v>0.49299999999999999</v>
      </c>
      <c r="AV12" s="3">
        <v>0.40699999999999997</v>
      </c>
      <c r="AW12" s="3">
        <v>0.40100000000000002</v>
      </c>
      <c r="AX12" s="3">
        <v>0.436</v>
      </c>
      <c r="AY12" s="3">
        <v>0.51900000000000002</v>
      </c>
      <c r="AZ12" s="3">
        <v>0.61099999999999999</v>
      </c>
      <c r="BA12" s="3">
        <v>0.61399999999999999</v>
      </c>
      <c r="BB12" s="3">
        <v>0.54200000000000004</v>
      </c>
      <c r="BC12" s="3">
        <v>0.47199999999999998</v>
      </c>
      <c r="BD12" s="3">
        <v>0.38500000000000001</v>
      </c>
      <c r="BE12" s="3">
        <v>11.58</v>
      </c>
      <c r="BF12" s="3" t="s">
        <v>93</v>
      </c>
    </row>
    <row r="13" spans="1:59" x14ac:dyDescent="0.25">
      <c r="A13" s="8">
        <v>41401</v>
      </c>
      <c r="B13" s="3" t="s">
        <v>74</v>
      </c>
      <c r="C13" s="3" t="s">
        <v>42</v>
      </c>
      <c r="D13" s="3" t="s">
        <v>33</v>
      </c>
      <c r="E13" s="8">
        <v>41352</v>
      </c>
      <c r="F13" s="3">
        <v>935</v>
      </c>
      <c r="G13" s="9" t="s">
        <v>35</v>
      </c>
      <c r="H13" s="9" t="s">
        <v>37</v>
      </c>
      <c r="I13" s="10">
        <v>17</v>
      </c>
      <c r="J13" s="3">
        <v>15.329000000000001</v>
      </c>
      <c r="K13" s="3">
        <v>56.430999999999997</v>
      </c>
      <c r="L13" s="3">
        <v>73.536000000000001</v>
      </c>
      <c r="M13" s="3">
        <v>0.97299999999999998</v>
      </c>
      <c r="N13" s="3">
        <v>17.605</v>
      </c>
      <c r="O13" s="3">
        <v>24.202999999999999</v>
      </c>
      <c r="P13" s="3">
        <v>59.179000000000002</v>
      </c>
      <c r="Q13" s="3">
        <v>71.364000000000004</v>
      </c>
      <c r="R13" s="3">
        <v>130.68700000000001</v>
      </c>
      <c r="S13" s="3">
        <v>168.834</v>
      </c>
      <c r="T13" s="3">
        <v>4.0540000000000003</v>
      </c>
      <c r="U13" s="3">
        <v>6.3780000000000001</v>
      </c>
      <c r="V13" s="3">
        <v>0.629</v>
      </c>
      <c r="W13" s="3">
        <v>9.641</v>
      </c>
      <c r="X13" s="3">
        <v>0</v>
      </c>
      <c r="Y13" s="3">
        <v>7.0000000000000001E-3</v>
      </c>
      <c r="Z13" s="3">
        <v>1.0999999999999999E-2</v>
      </c>
      <c r="AA13" s="3">
        <v>1.4999999999999999E-2</v>
      </c>
      <c r="AB13" s="3">
        <v>2.4E-2</v>
      </c>
      <c r="AC13" s="3">
        <v>0.04</v>
      </c>
      <c r="AD13" s="3">
        <v>6.3E-2</v>
      </c>
      <c r="AE13" s="3">
        <v>8.6999999999999994E-2</v>
      </c>
      <c r="AF13" s="3">
        <v>0.114</v>
      </c>
      <c r="AG13" s="3">
        <v>0.125</v>
      </c>
      <c r="AH13" s="3">
        <v>0.14499999999999999</v>
      </c>
      <c r="AI13" s="3">
        <v>0.183</v>
      </c>
      <c r="AJ13" s="3">
        <v>0.24</v>
      </c>
      <c r="AK13" s="3">
        <v>0.307</v>
      </c>
      <c r="AL13" s="3">
        <v>0.39600000000000002</v>
      </c>
      <c r="AM13" s="3">
        <v>0.48499999999999999</v>
      </c>
      <c r="AN13" s="3">
        <v>0.58899999999999997</v>
      </c>
      <c r="AO13" s="3">
        <v>0.68</v>
      </c>
      <c r="AP13" s="3">
        <v>0.92800000000000005</v>
      </c>
      <c r="AQ13" s="3">
        <v>1.0149999999999999</v>
      </c>
      <c r="AR13" s="3">
        <v>1.1870000000000001</v>
      </c>
      <c r="AS13" s="3">
        <v>1.3520000000000001</v>
      </c>
      <c r="AT13" s="3">
        <v>1.357</v>
      </c>
      <c r="AU13" s="3">
        <v>1.246</v>
      </c>
      <c r="AV13" s="3">
        <v>1.0509999999999999</v>
      </c>
      <c r="AW13" s="3">
        <v>0.84399999999999997</v>
      </c>
      <c r="AX13" s="3">
        <v>0.70899999999999996</v>
      </c>
      <c r="AY13" s="3">
        <v>0.55200000000000005</v>
      </c>
      <c r="AZ13" s="3">
        <v>0.47299999999999998</v>
      </c>
      <c r="BA13" s="3">
        <v>0.36199999999999999</v>
      </c>
      <c r="BB13" s="3">
        <v>0.28599999999999998</v>
      </c>
      <c r="BC13" s="3">
        <v>0.22700000000000001</v>
      </c>
      <c r="BD13" s="3">
        <v>0.22900000000000001</v>
      </c>
      <c r="BE13" s="3">
        <v>11.7</v>
      </c>
      <c r="BF13" s="3" t="s">
        <v>73</v>
      </c>
    </row>
    <row r="14" spans="1:59" x14ac:dyDescent="0.25">
      <c r="A14" s="8">
        <v>41428</v>
      </c>
      <c r="B14" s="3" t="s">
        <v>84</v>
      </c>
      <c r="C14" s="3" t="s">
        <v>42</v>
      </c>
      <c r="D14" s="3" t="s">
        <v>33</v>
      </c>
      <c r="E14" s="8">
        <v>41351</v>
      </c>
      <c r="F14" s="3">
        <v>935</v>
      </c>
      <c r="G14" s="9" t="s">
        <v>35</v>
      </c>
      <c r="H14" s="9" t="s">
        <v>37</v>
      </c>
      <c r="I14" s="10">
        <v>32</v>
      </c>
      <c r="J14" s="3">
        <v>26.015000000000001</v>
      </c>
      <c r="K14" s="3">
        <v>75.200999999999993</v>
      </c>
      <c r="L14" s="3">
        <v>96.775999999999996</v>
      </c>
      <c r="M14" s="3">
        <v>0.95699999999999996</v>
      </c>
      <c r="N14" s="3">
        <v>21.57</v>
      </c>
      <c r="O14" s="3">
        <v>29.533999999999999</v>
      </c>
      <c r="P14" s="3">
        <v>76.697999999999993</v>
      </c>
      <c r="Q14" s="3">
        <v>99.456000000000003</v>
      </c>
      <c r="R14" s="3">
        <v>203.88300000000001</v>
      </c>
      <c r="S14" s="3">
        <v>249.12</v>
      </c>
      <c r="T14" s="3">
        <v>4.6109999999999998</v>
      </c>
      <c r="U14" s="3">
        <v>8.5619999999999994</v>
      </c>
      <c r="V14" s="3">
        <v>0.49399999999999999</v>
      </c>
      <c r="W14" s="3">
        <v>12.847</v>
      </c>
      <c r="X14" s="3">
        <v>0</v>
      </c>
      <c r="Y14" s="3">
        <v>2.1000000000000001E-2</v>
      </c>
      <c r="Z14" s="3">
        <v>1.9E-2</v>
      </c>
      <c r="AA14" s="3">
        <v>0.02</v>
      </c>
      <c r="AB14" s="3">
        <v>2.1999999999999999E-2</v>
      </c>
      <c r="AC14" s="3">
        <v>2.8000000000000001E-2</v>
      </c>
      <c r="AD14" s="3">
        <v>4.4999999999999998E-2</v>
      </c>
      <c r="AE14" s="3">
        <v>7.1999999999999995E-2</v>
      </c>
      <c r="AF14" s="3">
        <v>0.107</v>
      </c>
      <c r="AG14" s="3">
        <v>0.128</v>
      </c>
      <c r="AH14" s="3">
        <v>0.16500000000000001</v>
      </c>
      <c r="AI14" s="3">
        <v>0.22800000000000001</v>
      </c>
      <c r="AJ14" s="3">
        <v>0.318</v>
      </c>
      <c r="AK14" s="3">
        <v>0.42499999999999999</v>
      </c>
      <c r="AL14" s="3">
        <v>0.55700000000000005</v>
      </c>
      <c r="AM14" s="3">
        <v>0.67200000000000004</v>
      </c>
      <c r="AN14" s="3">
        <v>0.80500000000000005</v>
      </c>
      <c r="AO14" s="3">
        <v>0.94399999999999995</v>
      </c>
      <c r="AP14" s="3">
        <v>1.2749999999999999</v>
      </c>
      <c r="AQ14" s="3">
        <v>1.3959999999999999</v>
      </c>
      <c r="AR14" s="3">
        <v>1.569</v>
      </c>
      <c r="AS14" s="3">
        <v>1.8109999999999999</v>
      </c>
      <c r="AT14" s="3">
        <v>1.81</v>
      </c>
      <c r="AU14" s="3">
        <v>1.75</v>
      </c>
      <c r="AV14" s="3">
        <v>1.5920000000000001</v>
      </c>
      <c r="AW14" s="3">
        <v>1.484</v>
      </c>
      <c r="AX14" s="3">
        <v>1.4379999999999999</v>
      </c>
      <c r="AY14" s="3">
        <v>1.409</v>
      </c>
      <c r="AZ14" s="3">
        <v>1.43</v>
      </c>
      <c r="BA14" s="3">
        <v>1.3480000000000001</v>
      </c>
      <c r="BB14" s="3">
        <v>1.1910000000000001</v>
      </c>
      <c r="BC14" s="3">
        <v>1.026</v>
      </c>
      <c r="BD14" s="3">
        <v>0.90900000000000003</v>
      </c>
      <c r="BE14" s="3">
        <v>11.61</v>
      </c>
      <c r="BF14" s="3" t="s">
        <v>83</v>
      </c>
    </row>
    <row r="15" spans="1:59" x14ac:dyDescent="0.25">
      <c r="A15" s="8">
        <v>41428</v>
      </c>
      <c r="B15" s="3" t="s">
        <v>86</v>
      </c>
      <c r="C15" s="3" t="s">
        <v>42</v>
      </c>
      <c r="D15" s="3" t="s">
        <v>33</v>
      </c>
      <c r="E15" s="8">
        <v>41351</v>
      </c>
      <c r="F15" s="3">
        <v>935</v>
      </c>
      <c r="G15" s="9" t="s">
        <v>35</v>
      </c>
      <c r="H15" s="9" t="s">
        <v>37</v>
      </c>
      <c r="I15" s="10">
        <v>33</v>
      </c>
      <c r="J15" s="3">
        <v>22.675000000000001</v>
      </c>
      <c r="K15" s="3">
        <v>61.921999999999997</v>
      </c>
      <c r="L15" s="3">
        <v>94.847999999999999</v>
      </c>
      <c r="M15" s="3">
        <v>0.95699999999999996</v>
      </c>
      <c r="N15" s="3">
        <v>17.111000000000001</v>
      </c>
      <c r="O15" s="3">
        <v>22.969000000000001</v>
      </c>
      <c r="P15" s="3">
        <v>60.17</v>
      </c>
      <c r="Q15" s="3">
        <v>78.278999999999996</v>
      </c>
      <c r="R15" s="3">
        <v>186.88</v>
      </c>
      <c r="S15" s="3">
        <v>232.86600000000001</v>
      </c>
      <c r="T15" s="3">
        <v>4.5750000000000002</v>
      </c>
      <c r="U15" s="3">
        <v>9.3079999999999998</v>
      </c>
      <c r="V15" s="3">
        <v>0.58799999999999997</v>
      </c>
      <c r="W15" s="3">
        <v>13.332000000000001</v>
      </c>
      <c r="X15" s="3">
        <v>0</v>
      </c>
      <c r="Y15" s="3">
        <v>2.7E-2</v>
      </c>
      <c r="Z15" s="3">
        <v>2.5999999999999999E-2</v>
      </c>
      <c r="AA15" s="3">
        <v>2.7E-2</v>
      </c>
      <c r="AB15" s="3">
        <v>0.03</v>
      </c>
      <c r="AC15" s="3">
        <v>0.04</v>
      </c>
      <c r="AD15" s="3">
        <v>6.4000000000000001E-2</v>
      </c>
      <c r="AE15" s="3">
        <v>0.1</v>
      </c>
      <c r="AF15" s="3">
        <v>0.14499999999999999</v>
      </c>
      <c r="AG15" s="3">
        <v>0.17100000000000001</v>
      </c>
      <c r="AH15" s="3">
        <v>0.218</v>
      </c>
      <c r="AI15" s="3">
        <v>0.29499999999999998</v>
      </c>
      <c r="AJ15" s="3">
        <v>0.40600000000000003</v>
      </c>
      <c r="AK15" s="3">
        <v>0.53700000000000003</v>
      </c>
      <c r="AL15" s="3">
        <v>0.68799999999999994</v>
      </c>
      <c r="AM15" s="3">
        <v>0.81299999999999994</v>
      </c>
      <c r="AN15" s="3">
        <v>0.94799999999999995</v>
      </c>
      <c r="AO15" s="3">
        <v>1.0720000000000001</v>
      </c>
      <c r="AP15" s="3">
        <v>1.3759999999999999</v>
      </c>
      <c r="AQ15" s="3">
        <v>1.4419999999999999</v>
      </c>
      <c r="AR15" s="3">
        <v>1.526</v>
      </c>
      <c r="AS15" s="3">
        <v>1.6180000000000001</v>
      </c>
      <c r="AT15" s="3">
        <v>1.466</v>
      </c>
      <c r="AU15" s="3">
        <v>1.274</v>
      </c>
      <c r="AV15" s="3">
        <v>1.0820000000000001</v>
      </c>
      <c r="AW15" s="3">
        <v>0.97799999999999998</v>
      </c>
      <c r="AX15" s="3">
        <v>0.95399999999999996</v>
      </c>
      <c r="AY15" s="3">
        <v>0.98799999999999999</v>
      </c>
      <c r="AZ15" s="3">
        <v>1.048</v>
      </c>
      <c r="BA15" s="3">
        <v>1.0189999999999999</v>
      </c>
      <c r="BB15" s="3">
        <v>0.88100000000000001</v>
      </c>
      <c r="BC15" s="3">
        <v>0.753</v>
      </c>
      <c r="BD15" s="3">
        <v>0.66400000000000003</v>
      </c>
      <c r="BE15" s="3">
        <v>11.6</v>
      </c>
      <c r="BF15" s="3" t="s">
        <v>85</v>
      </c>
    </row>
    <row r="16" spans="1:59" x14ac:dyDescent="0.25">
      <c r="A16" s="8">
        <v>41401</v>
      </c>
      <c r="B16" s="3" t="s">
        <v>68</v>
      </c>
      <c r="C16" s="3" t="s">
        <v>40</v>
      </c>
      <c r="D16" s="3" t="s">
        <v>31</v>
      </c>
      <c r="E16" s="8">
        <v>41351</v>
      </c>
      <c r="F16" s="3">
        <v>845</v>
      </c>
      <c r="G16" s="9" t="s">
        <v>35</v>
      </c>
      <c r="H16" s="9" t="s">
        <v>37</v>
      </c>
      <c r="I16" s="10">
        <v>13</v>
      </c>
      <c r="J16" s="3">
        <v>13.256</v>
      </c>
      <c r="K16" s="3">
        <v>32.738</v>
      </c>
      <c r="L16" s="3">
        <v>42.408000000000001</v>
      </c>
      <c r="M16" s="3">
        <v>0.97499999999999998</v>
      </c>
      <c r="N16" s="3">
        <v>13.946999999999999</v>
      </c>
      <c r="O16" s="3">
        <v>15.795999999999999</v>
      </c>
      <c r="P16" s="3">
        <v>30.405000000000001</v>
      </c>
      <c r="Q16" s="3">
        <v>36.64</v>
      </c>
      <c r="R16" s="3">
        <v>67.861000000000004</v>
      </c>
      <c r="S16" s="3">
        <v>85.016999999999996</v>
      </c>
      <c r="T16" s="3">
        <v>2.6269999999999998</v>
      </c>
      <c r="U16" s="3">
        <v>7.6829999999999998</v>
      </c>
      <c r="V16" s="3">
        <v>0.87</v>
      </c>
      <c r="W16" s="3">
        <v>11.536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6.0000000000000001E-3</v>
      </c>
      <c r="AE16" s="3">
        <v>2.5000000000000001E-2</v>
      </c>
      <c r="AF16" s="3">
        <v>7.6999999999999999E-2</v>
      </c>
      <c r="AG16" s="3">
        <v>0.10199999999999999</v>
      </c>
      <c r="AH16" s="3">
        <v>0.16200000000000001</v>
      </c>
      <c r="AI16" s="3">
        <v>0.31</v>
      </c>
      <c r="AJ16" s="3">
        <v>0.61099999999999999</v>
      </c>
      <c r="AK16" s="3">
        <v>1.0620000000000001</v>
      </c>
      <c r="AL16" s="3">
        <v>1.0149999999999999</v>
      </c>
      <c r="AM16" s="3">
        <v>1.1819999999999999</v>
      </c>
      <c r="AN16" s="3">
        <v>1.32</v>
      </c>
      <c r="AO16" s="3">
        <v>1.0289999999999999</v>
      </c>
      <c r="AP16" s="3">
        <v>1.2230000000000001</v>
      </c>
      <c r="AQ16" s="3">
        <v>0.98499999999999999</v>
      </c>
      <c r="AR16" s="3">
        <v>0.83399999999999996</v>
      </c>
      <c r="AS16" s="3">
        <v>0.81100000000000005</v>
      </c>
      <c r="AT16" s="3">
        <v>0.65400000000000003</v>
      </c>
      <c r="AU16" s="3">
        <v>0.55400000000000005</v>
      </c>
      <c r="AV16" s="3">
        <v>0.36699999999999999</v>
      </c>
      <c r="AW16" s="3">
        <v>0.27600000000000002</v>
      </c>
      <c r="AX16" s="3">
        <v>0.20799999999999999</v>
      </c>
      <c r="AY16" s="3">
        <v>0.152</v>
      </c>
      <c r="AZ16" s="3">
        <v>0.121</v>
      </c>
      <c r="BA16" s="3">
        <v>7.1999999999999995E-2</v>
      </c>
      <c r="BB16" s="3">
        <v>4.2999999999999997E-2</v>
      </c>
      <c r="BC16" s="3">
        <v>2.9000000000000001E-2</v>
      </c>
      <c r="BD16" s="3">
        <v>2.5999999999999999E-2</v>
      </c>
      <c r="BE16" s="3">
        <v>11.73</v>
      </c>
      <c r="BF16" s="3" t="s">
        <v>67</v>
      </c>
    </row>
    <row r="17" spans="1:58" x14ac:dyDescent="0.25">
      <c r="A17" s="8">
        <v>41428</v>
      </c>
      <c r="B17" s="3" t="s">
        <v>76</v>
      </c>
      <c r="C17" s="3" t="s">
        <v>40</v>
      </c>
      <c r="D17" s="3" t="s">
        <v>31</v>
      </c>
      <c r="E17" s="8">
        <v>41351</v>
      </c>
      <c r="F17" s="27">
        <v>845</v>
      </c>
      <c r="G17" s="9" t="s">
        <v>35</v>
      </c>
      <c r="H17" s="9" t="s">
        <v>37</v>
      </c>
      <c r="I17" s="20">
        <v>24</v>
      </c>
      <c r="J17" s="3">
        <v>18.792000000000002</v>
      </c>
      <c r="K17" s="3">
        <v>51.250999999999998</v>
      </c>
      <c r="L17" s="3">
        <v>94.275999999999996</v>
      </c>
      <c r="M17" s="3">
        <v>0.97599999999999998</v>
      </c>
      <c r="N17" s="3">
        <v>14.842000000000001</v>
      </c>
      <c r="O17" s="3">
        <v>17.693999999999999</v>
      </c>
      <c r="P17" s="3">
        <v>43.689</v>
      </c>
      <c r="Q17" s="3">
        <v>62.51</v>
      </c>
      <c r="R17" s="3">
        <v>174.29300000000001</v>
      </c>
      <c r="S17" s="3">
        <v>220.57499999999999</v>
      </c>
      <c r="T17" s="3">
        <v>4.2119999999999997</v>
      </c>
      <c r="U17" s="3">
        <v>8.6229999999999993</v>
      </c>
      <c r="V17" s="3">
        <v>0.64700000000000002</v>
      </c>
      <c r="W17" s="3">
        <v>12.16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3.0000000000000001E-3</v>
      </c>
      <c r="AD17" s="3">
        <v>1.4999999999999999E-2</v>
      </c>
      <c r="AE17" s="3">
        <v>4.2999999999999997E-2</v>
      </c>
      <c r="AF17" s="3">
        <v>0.10299999999999999</v>
      </c>
      <c r="AG17" s="3">
        <v>0.13</v>
      </c>
      <c r="AH17" s="3">
        <v>0.19400000000000001</v>
      </c>
      <c r="AI17" s="3">
        <v>0.34200000000000003</v>
      </c>
      <c r="AJ17" s="3">
        <v>0.629</v>
      </c>
      <c r="AK17" s="3">
        <v>1.0389999999999999</v>
      </c>
      <c r="AL17" s="3">
        <v>1.093</v>
      </c>
      <c r="AM17" s="3">
        <v>1.2430000000000001</v>
      </c>
      <c r="AN17" s="3">
        <v>1.347</v>
      </c>
      <c r="AO17" s="3">
        <v>1.091</v>
      </c>
      <c r="AP17" s="3">
        <v>1.2090000000000001</v>
      </c>
      <c r="AQ17" s="3">
        <v>0.99099999999999999</v>
      </c>
      <c r="AR17" s="3">
        <v>0.86</v>
      </c>
      <c r="AS17" s="3">
        <v>0.873</v>
      </c>
      <c r="AT17" s="3">
        <v>0.77700000000000002</v>
      </c>
      <c r="AU17" s="3">
        <v>0.76200000000000001</v>
      </c>
      <c r="AV17" s="3">
        <v>0.66500000000000004</v>
      </c>
      <c r="AW17" s="3">
        <v>0.67600000000000005</v>
      </c>
      <c r="AX17" s="3">
        <v>0.70599999999999996</v>
      </c>
      <c r="AY17" s="3">
        <v>0.755</v>
      </c>
      <c r="AZ17" s="3">
        <v>0.84299999999999997</v>
      </c>
      <c r="BA17" s="3">
        <v>0.74299999999999999</v>
      </c>
      <c r="BB17" s="3">
        <v>0.621</v>
      </c>
      <c r="BC17" s="3">
        <v>0.53400000000000003</v>
      </c>
      <c r="BD17" s="3">
        <v>0.504</v>
      </c>
      <c r="BE17" s="3">
        <v>11.65</v>
      </c>
      <c r="BF17" s="3" t="s">
        <v>75</v>
      </c>
    </row>
    <row r="18" spans="1:58" x14ac:dyDescent="0.25">
      <c r="A18" s="8">
        <v>41428</v>
      </c>
      <c r="B18" s="3" t="s">
        <v>78</v>
      </c>
      <c r="C18" s="3" t="s">
        <v>40</v>
      </c>
      <c r="D18" s="3" t="s">
        <v>31</v>
      </c>
      <c r="E18" s="8">
        <v>41351</v>
      </c>
      <c r="F18" s="27">
        <v>845</v>
      </c>
      <c r="G18" s="9" t="s">
        <v>35</v>
      </c>
      <c r="H18" s="9" t="s">
        <v>37</v>
      </c>
      <c r="I18" s="20">
        <v>25</v>
      </c>
      <c r="J18" s="3">
        <v>14.856999999999999</v>
      </c>
      <c r="K18" s="3">
        <v>43.454999999999998</v>
      </c>
      <c r="L18" s="3">
        <v>96.126999999999995</v>
      </c>
      <c r="M18" s="3">
        <v>0.97699999999999998</v>
      </c>
      <c r="N18" s="3">
        <v>11.897</v>
      </c>
      <c r="O18" s="3">
        <v>14.37</v>
      </c>
      <c r="P18" s="3">
        <v>34.067999999999998</v>
      </c>
      <c r="Q18" s="3">
        <v>51.185000000000002</v>
      </c>
      <c r="R18" s="3">
        <v>174.636</v>
      </c>
      <c r="S18" s="3">
        <v>218.31200000000001</v>
      </c>
      <c r="T18" s="3">
        <v>4.3019999999999996</v>
      </c>
      <c r="U18" s="3">
        <v>8.64</v>
      </c>
      <c r="V18" s="3">
        <v>0.67300000000000004</v>
      </c>
      <c r="W18" s="3">
        <v>10.003</v>
      </c>
      <c r="X18" s="3">
        <v>0</v>
      </c>
      <c r="Y18" s="3">
        <v>0</v>
      </c>
      <c r="Z18" s="3">
        <v>0</v>
      </c>
      <c r="AA18" s="3">
        <v>0</v>
      </c>
      <c r="AB18" s="3">
        <v>4.0000000000000001E-3</v>
      </c>
      <c r="AC18" s="3">
        <v>0.02</v>
      </c>
      <c r="AD18" s="3">
        <v>6.3E-2</v>
      </c>
      <c r="AE18" s="3">
        <v>0.125</v>
      </c>
      <c r="AF18" s="3">
        <v>0.21299999999999999</v>
      </c>
      <c r="AG18" s="3">
        <v>0.24099999999999999</v>
      </c>
      <c r="AH18" s="3">
        <v>0.309</v>
      </c>
      <c r="AI18" s="3">
        <v>0.46100000000000002</v>
      </c>
      <c r="AJ18" s="3">
        <v>0.72199999999999998</v>
      </c>
      <c r="AK18" s="3">
        <v>1.046</v>
      </c>
      <c r="AL18" s="3">
        <v>1.028</v>
      </c>
      <c r="AM18" s="3">
        <v>1.0569999999999999</v>
      </c>
      <c r="AN18" s="3">
        <v>1.038</v>
      </c>
      <c r="AO18" s="3">
        <v>0.78900000000000003</v>
      </c>
      <c r="AP18" s="3">
        <v>0.74199999999999999</v>
      </c>
      <c r="AQ18" s="3">
        <v>0.60499999999999998</v>
      </c>
      <c r="AR18" s="3">
        <v>0.51400000000000001</v>
      </c>
      <c r="AS18" s="3">
        <v>0.48899999999999999</v>
      </c>
      <c r="AT18" s="3">
        <v>0.44</v>
      </c>
      <c r="AU18" s="3">
        <v>0.41899999999999998</v>
      </c>
      <c r="AV18" s="3">
        <v>0.39600000000000002</v>
      </c>
      <c r="AW18" s="3">
        <v>0.433</v>
      </c>
      <c r="AX18" s="3">
        <v>0.51400000000000001</v>
      </c>
      <c r="AY18" s="3">
        <v>0.60599999999999998</v>
      </c>
      <c r="AZ18" s="3">
        <v>0.69699999999999995</v>
      </c>
      <c r="BA18" s="3">
        <v>0.623</v>
      </c>
      <c r="BB18" s="3">
        <v>0.50600000000000001</v>
      </c>
      <c r="BC18" s="3">
        <v>0.40799999999999997</v>
      </c>
      <c r="BD18" s="3">
        <v>0.34899999999999998</v>
      </c>
      <c r="BE18" s="3">
        <v>11.64</v>
      </c>
      <c r="BF18" s="3" t="s">
        <v>77</v>
      </c>
    </row>
    <row r="20" spans="1:58" x14ac:dyDescent="0.25">
      <c r="A20" s="12"/>
      <c r="B20" s="4"/>
      <c r="C20" s="4"/>
      <c r="D20" s="4"/>
      <c r="E20" s="12"/>
      <c r="F20" s="13"/>
      <c r="G20" s="14"/>
      <c r="H20" s="14"/>
      <c r="I20" s="1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8" x14ac:dyDescent="0.25">
      <c r="A21" s="6" t="s">
        <v>64</v>
      </c>
    </row>
    <row r="22" spans="1:58" s="2" customFormat="1" ht="60" x14ac:dyDescent="0.25">
      <c r="A22" s="7" t="s">
        <v>23</v>
      </c>
      <c r="B22" s="7" t="s">
        <v>24</v>
      </c>
      <c r="C22" s="7"/>
      <c r="D22" s="7"/>
      <c r="E22" s="7"/>
      <c r="F22" s="7"/>
      <c r="G22" s="7"/>
      <c r="H22" s="7"/>
      <c r="I22" s="7" t="s">
        <v>58</v>
      </c>
      <c r="J22" s="7" t="s">
        <v>61</v>
      </c>
      <c r="K22" s="7" t="s">
        <v>0</v>
      </c>
      <c r="L22" s="7" t="s">
        <v>1</v>
      </c>
      <c r="M22" s="7" t="s">
        <v>2</v>
      </c>
      <c r="N22" s="7" t="s">
        <v>3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 t="s">
        <v>9</v>
      </c>
      <c r="U22" s="7" t="s">
        <v>10</v>
      </c>
      <c r="V22" s="7" t="s">
        <v>11</v>
      </c>
      <c r="W22" s="7" t="s">
        <v>12</v>
      </c>
      <c r="X22" s="7" t="s">
        <v>13</v>
      </c>
      <c r="Y22" s="29" t="s">
        <v>62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1"/>
    </row>
    <row r="23" spans="1:58" s="2" customFormat="1" ht="45" x14ac:dyDescent="0.25">
      <c r="A23" s="7" t="s">
        <v>15</v>
      </c>
      <c r="B23" s="7" t="s">
        <v>16</v>
      </c>
      <c r="C23" s="7" t="s">
        <v>25</v>
      </c>
      <c r="D23" s="7" t="s">
        <v>26</v>
      </c>
      <c r="E23" s="7" t="s">
        <v>27</v>
      </c>
      <c r="F23" s="7" t="s">
        <v>28</v>
      </c>
      <c r="G23" s="7" t="s">
        <v>34</v>
      </c>
      <c r="H23" s="7" t="s">
        <v>36</v>
      </c>
      <c r="I23" s="7"/>
      <c r="J23" s="7" t="s">
        <v>60</v>
      </c>
      <c r="K23" s="7" t="s">
        <v>18</v>
      </c>
      <c r="L23" s="7" t="s">
        <v>18</v>
      </c>
      <c r="M23" s="7" t="s">
        <v>19</v>
      </c>
      <c r="N23" s="7" t="s">
        <v>18</v>
      </c>
      <c r="O23" s="7" t="s">
        <v>18</v>
      </c>
      <c r="P23" s="7" t="s">
        <v>18</v>
      </c>
      <c r="Q23" s="7" t="s">
        <v>18</v>
      </c>
      <c r="R23" s="7" t="s">
        <v>18</v>
      </c>
      <c r="S23" s="7" t="s">
        <v>18</v>
      </c>
      <c r="T23" s="7" t="s">
        <v>19</v>
      </c>
      <c r="U23" s="7" t="s">
        <v>20</v>
      </c>
      <c r="V23" s="7" t="s">
        <v>19</v>
      </c>
      <c r="W23" s="7" t="s">
        <v>17</v>
      </c>
      <c r="X23" s="7" t="s">
        <v>21</v>
      </c>
      <c r="Y23" s="7">
        <v>2.06</v>
      </c>
      <c r="Z23" s="7">
        <v>2.4300000000000002</v>
      </c>
      <c r="AA23" s="7">
        <v>2.87</v>
      </c>
      <c r="AB23" s="7">
        <v>3.39</v>
      </c>
      <c r="AC23" s="7">
        <v>4.01</v>
      </c>
      <c r="AD23" s="7">
        <v>4.7300000000000004</v>
      </c>
      <c r="AE23" s="7">
        <v>5.59</v>
      </c>
      <c r="AF23" s="7">
        <v>6.6</v>
      </c>
      <c r="AG23" s="7">
        <v>7.79</v>
      </c>
      <c r="AH23" s="7">
        <v>9.1999999999999993</v>
      </c>
      <c r="AI23" s="7">
        <v>10.86</v>
      </c>
      <c r="AJ23" s="7">
        <v>12.83</v>
      </c>
      <c r="AK23" s="7">
        <v>15.15</v>
      </c>
      <c r="AL23" s="7">
        <v>17.89</v>
      </c>
      <c r="AM23" s="7">
        <v>21.12</v>
      </c>
      <c r="AN23" s="7">
        <v>24.95</v>
      </c>
      <c r="AO23" s="7">
        <v>29.46</v>
      </c>
      <c r="AP23" s="7">
        <v>34.79</v>
      </c>
      <c r="AQ23" s="7">
        <v>41.08</v>
      </c>
      <c r="AR23" s="7">
        <v>48.51</v>
      </c>
      <c r="AS23" s="7">
        <v>57.29</v>
      </c>
      <c r="AT23" s="7">
        <v>67.650000000000006</v>
      </c>
      <c r="AU23" s="7">
        <v>79.89</v>
      </c>
      <c r="AV23" s="7">
        <v>94.34</v>
      </c>
      <c r="AW23" s="7">
        <v>111.41</v>
      </c>
      <c r="AX23" s="7">
        <v>131.56</v>
      </c>
      <c r="AY23" s="7">
        <v>155.36000000000001</v>
      </c>
      <c r="AZ23" s="7">
        <v>183.47</v>
      </c>
      <c r="BA23" s="7">
        <v>216.66</v>
      </c>
      <c r="BB23" s="7">
        <v>255.85</v>
      </c>
      <c r="BC23" s="7">
        <v>302.13</v>
      </c>
      <c r="BD23" s="7">
        <v>356.79</v>
      </c>
    </row>
    <row r="24" spans="1:58" x14ac:dyDescent="0.25">
      <c r="A24" s="8">
        <v>41401</v>
      </c>
      <c r="B24" s="3" t="s">
        <v>72</v>
      </c>
      <c r="C24" s="3" t="s">
        <v>95</v>
      </c>
      <c r="D24" s="3" t="s">
        <v>30</v>
      </c>
      <c r="E24" s="8">
        <v>41351</v>
      </c>
      <c r="F24" s="3">
        <v>1330</v>
      </c>
      <c r="G24" s="9" t="s">
        <v>35</v>
      </c>
      <c r="H24" s="9" t="s">
        <v>37</v>
      </c>
      <c r="I24" s="18">
        <v>15</v>
      </c>
      <c r="J24" s="3">
        <v>12.644</v>
      </c>
      <c r="K24" s="3">
        <v>39.798000000000002</v>
      </c>
      <c r="L24" s="3">
        <v>48.476999999999997</v>
      </c>
      <c r="M24" s="3">
        <v>0.97699999999999998</v>
      </c>
      <c r="N24" s="3">
        <v>14.667999999999999</v>
      </c>
      <c r="O24" s="3">
        <v>18.009</v>
      </c>
      <c r="P24" s="3">
        <v>39.243000000000002</v>
      </c>
      <c r="Q24" s="3">
        <v>48.734000000000002</v>
      </c>
      <c r="R24" s="3">
        <v>85.802000000000007</v>
      </c>
      <c r="S24" s="3">
        <v>107.223</v>
      </c>
      <c r="T24" s="3">
        <v>3.323</v>
      </c>
      <c r="U24" s="3">
        <v>6.44</v>
      </c>
      <c r="V24" s="3">
        <v>0.79200000000000004</v>
      </c>
      <c r="W24" s="3">
        <v>10.013999999999999</v>
      </c>
      <c r="X24" s="3">
        <v>0</v>
      </c>
      <c r="Y24" s="3">
        <f>Y4/$J4*100</f>
        <v>0</v>
      </c>
      <c r="Z24" s="3">
        <f>Z4/$J$4*100+Y24</f>
        <v>0</v>
      </c>
      <c r="AA24" s="3">
        <f t="shared" ref="AA24:BC24" si="0">AA4/$J$4*100+Z24</f>
        <v>0</v>
      </c>
      <c r="AB24" s="3">
        <f t="shared" si="0"/>
        <v>1.5817779183802595E-2</v>
      </c>
      <c r="AC24" s="3">
        <f t="shared" si="0"/>
        <v>8.6997785510914277E-2</v>
      </c>
      <c r="AD24" s="3">
        <f t="shared" si="0"/>
        <v>0.3084466940841506</v>
      </c>
      <c r="AE24" s="3">
        <f>AE4/$J$4*100+AD24</f>
        <v>0.75925340082252446</v>
      </c>
      <c r="AF24" s="3">
        <f t="shared" si="0"/>
        <v>1.5659601391964566</v>
      </c>
      <c r="AG24" s="3">
        <f t="shared" si="0"/>
        <v>2.507118000632711</v>
      </c>
      <c r="AH24" s="3">
        <f t="shared" si="0"/>
        <v>3.7329958873774118</v>
      </c>
      <c r="AI24" s="3">
        <f t="shared" si="0"/>
        <v>5.5757671622904148</v>
      </c>
      <c r="AJ24" s="3">
        <f t="shared" si="0"/>
        <v>8.5178740904776973</v>
      </c>
      <c r="AK24" s="3">
        <f t="shared" si="0"/>
        <v>12.946852261942425</v>
      </c>
      <c r="AL24" s="3">
        <f t="shared" si="0"/>
        <v>18.277443846883898</v>
      </c>
      <c r="AM24" s="3">
        <f t="shared" si="0"/>
        <v>24.683644416323951</v>
      </c>
      <c r="AN24" s="3">
        <f t="shared" si="0"/>
        <v>32.133818411894971</v>
      </c>
      <c r="AO24" s="3">
        <f t="shared" si="0"/>
        <v>39.204365707054734</v>
      </c>
      <c r="AP24" s="3">
        <f t="shared" si="0"/>
        <v>47.840873141410952</v>
      </c>
      <c r="AQ24" s="3">
        <f t="shared" si="0"/>
        <v>55.599493831066127</v>
      </c>
      <c r="AR24" s="3">
        <f t="shared" si="0"/>
        <v>63.112938943372356</v>
      </c>
      <c r="AS24" s="3">
        <f t="shared" si="0"/>
        <v>70.760835178740905</v>
      </c>
      <c r="AT24" s="3">
        <f t="shared" si="0"/>
        <v>77.736475798797855</v>
      </c>
      <c r="AU24" s="3">
        <f t="shared" si="0"/>
        <v>83.968680797216081</v>
      </c>
      <c r="AV24" s="3">
        <f>AV4/$J$4*100+AU24</f>
        <v>88.721923441948761</v>
      </c>
      <c r="AW24" s="3">
        <f t="shared" si="0"/>
        <v>92.352103764631451</v>
      </c>
      <c r="AX24" s="3">
        <f t="shared" si="0"/>
        <v>95.143941790572612</v>
      </c>
      <c r="AY24" s="3">
        <f t="shared" si="0"/>
        <v>96.986713065485617</v>
      </c>
      <c r="AZ24" s="3">
        <f t="shared" si="0"/>
        <v>98.291679848149329</v>
      </c>
      <c r="BA24" s="3">
        <f t="shared" si="0"/>
        <v>98.987662132236636</v>
      </c>
      <c r="BB24" s="3">
        <f t="shared" si="0"/>
        <v>99.406833280607401</v>
      </c>
      <c r="BC24" s="3">
        <f t="shared" si="0"/>
        <v>99.683644416323943</v>
      </c>
      <c r="BD24" s="3">
        <f>BD4/$J$4*100+BC24</f>
        <v>99.992091110408097</v>
      </c>
      <c r="BF24" s="3" t="s">
        <v>71</v>
      </c>
    </row>
    <row r="25" spans="1:58" x14ac:dyDescent="0.25">
      <c r="A25" s="8">
        <v>41428</v>
      </c>
      <c r="B25" s="3" t="s">
        <v>88</v>
      </c>
      <c r="C25" s="3" t="s">
        <v>96</v>
      </c>
      <c r="D25" s="3" t="s">
        <v>30</v>
      </c>
      <c r="E25" s="8">
        <v>41351</v>
      </c>
      <c r="F25" s="3">
        <v>1330</v>
      </c>
      <c r="G25" s="9" t="s">
        <v>35</v>
      </c>
      <c r="H25" s="9" t="s">
        <v>37</v>
      </c>
      <c r="I25" s="10">
        <v>34</v>
      </c>
      <c r="J25" s="3">
        <v>26.013000000000002</v>
      </c>
      <c r="K25" s="3">
        <v>52.127000000000002</v>
      </c>
      <c r="L25" s="3">
        <v>95.225999999999999</v>
      </c>
      <c r="M25" s="3">
        <v>0.95</v>
      </c>
      <c r="N25" s="3">
        <v>15.173999999999999</v>
      </c>
      <c r="O25" s="3">
        <v>19.408999999999999</v>
      </c>
      <c r="P25" s="3">
        <v>46.585000000000001</v>
      </c>
      <c r="Q25" s="3">
        <v>60.11</v>
      </c>
      <c r="R25" s="3">
        <v>175.35900000000001</v>
      </c>
      <c r="S25" s="3">
        <v>228.87100000000001</v>
      </c>
      <c r="T25" s="3">
        <v>3.9609999999999999</v>
      </c>
      <c r="U25" s="3">
        <v>12.358000000000001</v>
      </c>
      <c r="V25" s="3">
        <v>0.67</v>
      </c>
      <c r="W25" s="3">
        <v>17.433</v>
      </c>
      <c r="X25" s="3">
        <v>0</v>
      </c>
      <c r="Y25" s="3">
        <f t="shared" ref="Y25:Y38" si="1">Y5/$J5*100</f>
        <v>0.10763848844808366</v>
      </c>
      <c r="Z25" s="3">
        <f>Z5/$J$5*100+Y25</f>
        <v>0.21527697689616732</v>
      </c>
      <c r="AA25" s="3">
        <f t="shared" ref="AA25:BD25" si="2">AA5/$J$5*100+Z25</f>
        <v>0.33444816053511706</v>
      </c>
      <c r="AB25" s="3">
        <f t="shared" si="2"/>
        <v>0.47668473455579902</v>
      </c>
      <c r="AC25" s="3">
        <f t="shared" si="2"/>
        <v>0.67274055280052281</v>
      </c>
      <c r="AD25" s="3">
        <f t="shared" si="2"/>
        <v>0.99181178641448509</v>
      </c>
      <c r="AE25" s="3">
        <f t="shared" si="2"/>
        <v>1.4992503748125938</v>
      </c>
      <c r="AF25" s="3">
        <f t="shared" si="2"/>
        <v>2.2527197939491792</v>
      </c>
      <c r="AG25" s="3">
        <f t="shared" si="2"/>
        <v>3.1407373236458693</v>
      </c>
      <c r="AH25" s="3">
        <f t="shared" si="2"/>
        <v>4.2863183792719024</v>
      </c>
      <c r="AI25" s="3">
        <f t="shared" si="2"/>
        <v>5.9008957059931575</v>
      </c>
      <c r="AJ25" s="3">
        <f t="shared" si="2"/>
        <v>8.2420328297389762</v>
      </c>
      <c r="AK25" s="3">
        <f t="shared" si="2"/>
        <v>11.509629800484372</v>
      </c>
      <c r="AL25" s="3">
        <f t="shared" si="2"/>
        <v>15.86514435090147</v>
      </c>
      <c r="AM25" s="3">
        <f t="shared" si="2"/>
        <v>20.997193710836889</v>
      </c>
      <c r="AN25" s="3">
        <f t="shared" si="2"/>
        <v>26.901933648560334</v>
      </c>
      <c r="AO25" s="3">
        <f t="shared" si="2"/>
        <v>33.198785222773225</v>
      </c>
      <c r="AP25" s="3">
        <f t="shared" si="2"/>
        <v>40.775765963172255</v>
      </c>
      <c r="AQ25" s="3">
        <f t="shared" si="2"/>
        <v>47.887594664206354</v>
      </c>
      <c r="AR25" s="3">
        <f t="shared" si="2"/>
        <v>54.630377119132739</v>
      </c>
      <c r="AS25" s="3">
        <f t="shared" si="2"/>
        <v>60.946449851997073</v>
      </c>
      <c r="AT25" s="3">
        <f t="shared" si="2"/>
        <v>66.070810748471914</v>
      </c>
      <c r="AU25" s="3">
        <f t="shared" si="2"/>
        <v>70.141852150847654</v>
      </c>
      <c r="AV25" s="3">
        <f t="shared" si="2"/>
        <v>73.451735670626221</v>
      </c>
      <c r="AW25" s="3">
        <f t="shared" si="2"/>
        <v>76.492522969284579</v>
      </c>
      <c r="AX25" s="3">
        <f t="shared" si="2"/>
        <v>79.491023718909773</v>
      </c>
      <c r="AY25" s="3">
        <f t="shared" si="2"/>
        <v>82.843193787721518</v>
      </c>
      <c r="AZ25" s="3">
        <f t="shared" si="2"/>
        <v>86.483681236304918</v>
      </c>
      <c r="BA25" s="3">
        <f t="shared" si="2"/>
        <v>90.289470649290735</v>
      </c>
      <c r="BB25" s="3">
        <f t="shared" si="2"/>
        <v>93.75696767001115</v>
      </c>
      <c r="BC25" s="3">
        <f t="shared" si="2"/>
        <v>97.036097335947417</v>
      </c>
      <c r="BD25" s="3">
        <f t="shared" si="2"/>
        <v>100.00768846346058</v>
      </c>
      <c r="BE25" s="4"/>
      <c r="BF25" s="3" t="s">
        <v>87</v>
      </c>
    </row>
    <row r="26" spans="1:58" x14ac:dyDescent="0.25">
      <c r="A26" s="8">
        <v>41428</v>
      </c>
      <c r="B26" s="3" t="s">
        <v>90</v>
      </c>
      <c r="C26" s="3" t="s">
        <v>109</v>
      </c>
      <c r="D26" s="3" t="s">
        <v>30</v>
      </c>
      <c r="E26" s="8">
        <v>41351</v>
      </c>
      <c r="F26" s="3">
        <v>1330</v>
      </c>
      <c r="G26" s="9" t="s">
        <v>35</v>
      </c>
      <c r="H26" s="9" t="s">
        <v>37</v>
      </c>
      <c r="I26" s="10">
        <v>35</v>
      </c>
      <c r="J26" s="3">
        <v>23.143999999999998</v>
      </c>
      <c r="K26" s="3">
        <v>43.923000000000002</v>
      </c>
      <c r="L26" s="3">
        <v>92.95</v>
      </c>
      <c r="M26" s="3">
        <v>0.95099999999999996</v>
      </c>
      <c r="N26" s="3">
        <v>12.949</v>
      </c>
      <c r="O26" s="3">
        <v>16.475000000000001</v>
      </c>
      <c r="P26" s="3">
        <v>37.399000000000001</v>
      </c>
      <c r="Q26" s="3">
        <v>48.247</v>
      </c>
      <c r="R26" s="3">
        <v>161.672</v>
      </c>
      <c r="S26" s="3">
        <v>217.958</v>
      </c>
      <c r="T26" s="3">
        <v>3.726</v>
      </c>
      <c r="U26" s="3">
        <v>13.096</v>
      </c>
      <c r="V26" s="3">
        <v>0.72499999999999998</v>
      </c>
      <c r="W26" s="3">
        <v>16.77</v>
      </c>
      <c r="X26" s="3">
        <v>0</v>
      </c>
      <c r="Y26" s="3">
        <f t="shared" si="1"/>
        <v>0.1425855513307985</v>
      </c>
      <c r="Z26" s="3">
        <f>Z6/$J$6*100+Y26</f>
        <v>0.28949187694434853</v>
      </c>
      <c r="AA26" s="3">
        <f t="shared" ref="AA26:BD26" si="3">AA6/$J$6*100+Z26</f>
        <v>0.45368129968890436</v>
      </c>
      <c r="AB26" s="3">
        <f t="shared" si="3"/>
        <v>0.65243691669547199</v>
      </c>
      <c r="AC26" s="3">
        <f t="shared" si="3"/>
        <v>0.93760801935706906</v>
      </c>
      <c r="AD26" s="3">
        <f t="shared" si="3"/>
        <v>1.4085724161769793</v>
      </c>
      <c r="AE26" s="3">
        <f t="shared" si="3"/>
        <v>2.1431040442447289</v>
      </c>
      <c r="AF26" s="3">
        <f t="shared" si="3"/>
        <v>3.1887314206705843</v>
      </c>
      <c r="AG26" s="3">
        <f t="shared" si="3"/>
        <v>4.4115105426892498</v>
      </c>
      <c r="AH26" s="3">
        <f t="shared" si="3"/>
        <v>5.9713100587625298</v>
      </c>
      <c r="AI26" s="3">
        <f t="shared" si="3"/>
        <v>8.153301071552022</v>
      </c>
      <c r="AJ26" s="3">
        <f t="shared" si="3"/>
        <v>11.329070169374353</v>
      </c>
      <c r="AK26" s="3">
        <f t="shared" si="3"/>
        <v>15.779467680608366</v>
      </c>
      <c r="AL26" s="3">
        <f t="shared" si="3"/>
        <v>21.517455928102319</v>
      </c>
      <c r="AM26" s="3">
        <f t="shared" si="3"/>
        <v>28.037504320774286</v>
      </c>
      <c r="AN26" s="3">
        <f t="shared" si="3"/>
        <v>35.184064984445214</v>
      </c>
      <c r="AO26" s="3">
        <f t="shared" si="3"/>
        <v>42.304701002419634</v>
      </c>
      <c r="AP26" s="3">
        <f t="shared" si="3"/>
        <v>50.112340131351537</v>
      </c>
      <c r="AQ26" s="3">
        <f t="shared" si="3"/>
        <v>56.887314206705838</v>
      </c>
      <c r="AR26" s="3">
        <f t="shared" si="3"/>
        <v>62.798133425509846</v>
      </c>
      <c r="AS26" s="3">
        <f t="shared" si="3"/>
        <v>67.87504320774282</v>
      </c>
      <c r="AT26" s="3">
        <f t="shared" si="3"/>
        <v>71.759419287936396</v>
      </c>
      <c r="AU26" s="3">
        <f t="shared" si="3"/>
        <v>74.684583477359141</v>
      </c>
      <c r="AV26" s="3">
        <f t="shared" si="3"/>
        <v>77.061009332872445</v>
      </c>
      <c r="AW26" s="3">
        <f t="shared" si="3"/>
        <v>79.307811959903205</v>
      </c>
      <c r="AX26" s="3">
        <f t="shared" si="3"/>
        <v>81.649671621154496</v>
      </c>
      <c r="AY26" s="3">
        <f t="shared" si="3"/>
        <v>84.466816453508457</v>
      </c>
      <c r="AZ26" s="3">
        <f t="shared" si="3"/>
        <v>87.729001036985821</v>
      </c>
      <c r="BA26" s="3">
        <f t="shared" si="3"/>
        <v>91.289319045973031</v>
      </c>
      <c r="BB26" s="3">
        <f t="shared" si="3"/>
        <v>94.499654338057368</v>
      </c>
      <c r="BC26" s="3">
        <f t="shared" si="3"/>
        <v>97.450743173176619</v>
      </c>
      <c r="BD26" s="3">
        <f t="shared" si="3"/>
        <v>99.978396128586226</v>
      </c>
      <c r="BE26" s="11"/>
      <c r="BF26" s="3" t="s">
        <v>89</v>
      </c>
    </row>
    <row r="27" spans="1:58" x14ac:dyDescent="0.25">
      <c r="A27" s="21">
        <v>41401</v>
      </c>
      <c r="B27" t="s">
        <v>70</v>
      </c>
      <c r="C27" s="22" t="s">
        <v>97</v>
      </c>
      <c r="D27" s="22" t="s">
        <v>32</v>
      </c>
      <c r="E27" s="23">
        <v>41351</v>
      </c>
      <c r="F27" s="22">
        <v>1112</v>
      </c>
      <c r="G27" s="24" t="s">
        <v>35</v>
      </c>
      <c r="H27" s="24" t="s">
        <v>37</v>
      </c>
      <c r="I27" s="25">
        <v>14</v>
      </c>
      <c r="J27" s="26">
        <v>8.5980000000000008</v>
      </c>
      <c r="K27" s="26">
        <v>38.018999999999998</v>
      </c>
      <c r="L27" s="3">
        <v>82.846999999999994</v>
      </c>
      <c r="M27" s="3">
        <v>0.98099999999999998</v>
      </c>
      <c r="N27" s="3">
        <v>12.673999999999999</v>
      </c>
      <c r="O27" s="3">
        <v>14.885999999999999</v>
      </c>
      <c r="P27" s="3">
        <v>32.896000000000001</v>
      </c>
      <c r="Q27" s="3">
        <v>42.466000000000001</v>
      </c>
      <c r="R27" s="3">
        <v>99.936999999999998</v>
      </c>
      <c r="S27" s="3">
        <v>169.709</v>
      </c>
      <c r="T27" s="3">
        <v>3.351</v>
      </c>
      <c r="U27" s="3">
        <v>4.9710000000000001</v>
      </c>
      <c r="V27" s="3">
        <v>0.78500000000000003</v>
      </c>
      <c r="W27" s="3">
        <v>6.7530000000000001</v>
      </c>
      <c r="X27" s="3">
        <v>0</v>
      </c>
      <c r="Y27" s="3">
        <f t="shared" si="1"/>
        <v>0</v>
      </c>
      <c r="Z27" s="3">
        <f>Z7/$J$7*100+Y27</f>
        <v>0</v>
      </c>
      <c r="AA27" s="3">
        <f t="shared" ref="AA27:BD27" si="4">AA7/$J$7*100+Z27</f>
        <v>0</v>
      </c>
      <c r="AB27" s="3">
        <f t="shared" si="4"/>
        <v>0</v>
      </c>
      <c r="AC27" s="3">
        <f t="shared" si="4"/>
        <v>2.3261223540358221E-2</v>
      </c>
      <c r="AD27" s="3">
        <f t="shared" si="4"/>
        <v>0.16282856478250757</v>
      </c>
      <c r="AE27" s="3">
        <f t="shared" si="4"/>
        <v>0.60479181204931365</v>
      </c>
      <c r="AF27" s="3">
        <f t="shared" si="4"/>
        <v>1.6631774831356128</v>
      </c>
      <c r="AG27" s="3">
        <f t="shared" si="4"/>
        <v>2.9541753896254939</v>
      </c>
      <c r="AH27" s="3">
        <f t="shared" si="4"/>
        <v>4.7685508257734348</v>
      </c>
      <c r="AI27" s="3">
        <f t="shared" si="4"/>
        <v>7.7343568271691083</v>
      </c>
      <c r="AJ27" s="3">
        <f t="shared" si="4"/>
        <v>12.747150500116305</v>
      </c>
      <c r="AK27" s="3">
        <f t="shared" si="4"/>
        <v>20.434984880204698</v>
      </c>
      <c r="AL27" s="3">
        <f t="shared" si="4"/>
        <v>27.308676436380551</v>
      </c>
      <c r="AM27" s="3">
        <f t="shared" si="4"/>
        <v>34.694114910444284</v>
      </c>
      <c r="AN27" s="3">
        <f t="shared" si="4"/>
        <v>42.463363572923932</v>
      </c>
      <c r="AO27" s="3">
        <f t="shared" si="4"/>
        <v>48.546173528727607</v>
      </c>
      <c r="AP27" s="3">
        <f t="shared" si="4"/>
        <v>55.431495696673636</v>
      </c>
      <c r="AQ27" s="3">
        <f t="shared" si="4"/>
        <v>61.514305652477312</v>
      </c>
      <c r="AR27" s="3">
        <f t="shared" si="4"/>
        <v>67.236566643405439</v>
      </c>
      <c r="AS27" s="3">
        <f t="shared" si="4"/>
        <v>72.877413351942309</v>
      </c>
      <c r="AT27" s="3">
        <f t="shared" si="4"/>
        <v>77.64596417771574</v>
      </c>
      <c r="AU27" s="3">
        <f t="shared" si="4"/>
        <v>81.53058850895556</v>
      </c>
      <c r="AV27" s="3">
        <f t="shared" si="4"/>
        <v>84.21725982786694</v>
      </c>
      <c r="AW27" s="3">
        <f t="shared" si="4"/>
        <v>86.287508722958819</v>
      </c>
      <c r="AX27" s="3">
        <f t="shared" si="4"/>
        <v>88.171667829727838</v>
      </c>
      <c r="AY27" s="3">
        <f t="shared" si="4"/>
        <v>89.776692254012559</v>
      </c>
      <c r="AZ27" s="3">
        <f t="shared" si="4"/>
        <v>91.719004419632469</v>
      </c>
      <c r="BA27" s="3">
        <f t="shared" si="4"/>
        <v>93.475226796929519</v>
      </c>
      <c r="BB27" s="3">
        <f t="shared" si="4"/>
        <v>95.382647127238897</v>
      </c>
      <c r="BC27" s="3">
        <f t="shared" si="4"/>
        <v>97.406373575250058</v>
      </c>
      <c r="BD27" s="3">
        <f t="shared" si="4"/>
        <v>100.01163061177017</v>
      </c>
      <c r="BF27" s="3" t="s">
        <v>69</v>
      </c>
    </row>
    <row r="28" spans="1:58" x14ac:dyDescent="0.25">
      <c r="A28" s="8">
        <v>41428</v>
      </c>
      <c r="B28" s="3" t="s">
        <v>80</v>
      </c>
      <c r="C28" s="3" t="s">
        <v>98</v>
      </c>
      <c r="D28" s="3" t="s">
        <v>32</v>
      </c>
      <c r="E28" s="8">
        <v>41351</v>
      </c>
      <c r="F28" s="3">
        <v>1112</v>
      </c>
      <c r="G28" s="9" t="s">
        <v>35</v>
      </c>
      <c r="H28" s="9" t="s">
        <v>37</v>
      </c>
      <c r="I28" s="10">
        <v>28</v>
      </c>
      <c r="J28" s="3">
        <v>14.339</v>
      </c>
      <c r="K28" s="3">
        <v>40.515000000000001</v>
      </c>
      <c r="L28" s="3">
        <v>83.043999999999997</v>
      </c>
      <c r="M28" s="3">
        <v>0.97199999999999998</v>
      </c>
      <c r="N28" s="3">
        <v>12.978999999999999</v>
      </c>
      <c r="O28" s="3">
        <v>15.45</v>
      </c>
      <c r="P28" s="3">
        <v>33.253</v>
      </c>
      <c r="Q28" s="3">
        <v>42.887999999999998</v>
      </c>
      <c r="R28" s="3">
        <v>144.93100000000001</v>
      </c>
      <c r="S28" s="3">
        <v>193.68600000000001</v>
      </c>
      <c r="T28" s="3">
        <v>3.3039999999999998</v>
      </c>
      <c r="U28" s="3">
        <v>8.0410000000000004</v>
      </c>
      <c r="V28" s="3">
        <v>0.74399999999999999</v>
      </c>
      <c r="W28" s="3">
        <v>10.663</v>
      </c>
      <c r="X28" s="3">
        <v>0</v>
      </c>
      <c r="Y28" s="3">
        <f t="shared" si="1"/>
        <v>0</v>
      </c>
      <c r="Z28" s="3">
        <f>Z8/$J$8*100+Y28</f>
        <v>0</v>
      </c>
      <c r="AA28" s="3">
        <f t="shared" ref="AA28:BD28" si="5">AA8/$J$8*100+Z28</f>
        <v>0</v>
      </c>
      <c r="AB28" s="3">
        <f t="shared" si="5"/>
        <v>2.0921961085152381E-2</v>
      </c>
      <c r="AC28" s="3">
        <f t="shared" si="5"/>
        <v>9.0661831368993639E-2</v>
      </c>
      <c r="AD28" s="3">
        <f t="shared" si="5"/>
        <v>0.30685542924890158</v>
      </c>
      <c r="AE28" s="3">
        <f t="shared" si="5"/>
        <v>0.81595648232094287</v>
      </c>
      <c r="AF28" s="3">
        <f t="shared" si="5"/>
        <v>1.8062626403514888</v>
      </c>
      <c r="AG28" s="3">
        <f t="shared" si="5"/>
        <v>3.0197363832903266</v>
      </c>
      <c r="AH28" s="3">
        <f t="shared" si="5"/>
        <v>4.7144152311876688</v>
      </c>
      <c r="AI28" s="3">
        <f t="shared" si="5"/>
        <v>7.3994002371155574</v>
      </c>
      <c r="AJ28" s="3">
        <f t="shared" si="5"/>
        <v>11.76511611688402</v>
      </c>
      <c r="AK28" s="3">
        <f t="shared" si="5"/>
        <v>18.30671594950833</v>
      </c>
      <c r="AL28" s="3">
        <f t="shared" si="5"/>
        <v>25.343468861147912</v>
      </c>
      <c r="AM28" s="3">
        <f t="shared" si="5"/>
        <v>33.035776553455605</v>
      </c>
      <c r="AN28" s="3">
        <f t="shared" si="5"/>
        <v>41.118627519352813</v>
      </c>
      <c r="AO28" s="3">
        <f t="shared" si="5"/>
        <v>47.994978729339564</v>
      </c>
      <c r="AP28" s="3">
        <f t="shared" si="5"/>
        <v>55.178185368575214</v>
      </c>
      <c r="AQ28" s="3">
        <f t="shared" si="5"/>
        <v>61.106074342701724</v>
      </c>
      <c r="AR28" s="3">
        <f t="shared" si="5"/>
        <v>65.980891275542234</v>
      </c>
      <c r="AS28" s="3">
        <f t="shared" si="5"/>
        <v>70.31173722016878</v>
      </c>
      <c r="AT28" s="3">
        <f t="shared" si="5"/>
        <v>73.701094915963466</v>
      </c>
      <c r="AU28" s="3">
        <f t="shared" si="5"/>
        <v>76.504637701373881</v>
      </c>
      <c r="AV28" s="3">
        <f t="shared" si="5"/>
        <v>78.771183485598726</v>
      </c>
      <c r="AW28" s="3">
        <f t="shared" si="5"/>
        <v>80.988911360624883</v>
      </c>
      <c r="AX28" s="3">
        <f t="shared" si="5"/>
        <v>83.47862472975801</v>
      </c>
      <c r="AY28" s="3">
        <f t="shared" si="5"/>
        <v>86.470465164934808</v>
      </c>
      <c r="AZ28" s="3">
        <f t="shared" si="5"/>
        <v>90.299184043517698</v>
      </c>
      <c r="BA28" s="3">
        <f t="shared" si="5"/>
        <v>94.009345142618059</v>
      </c>
      <c r="BB28" s="3">
        <f t="shared" si="5"/>
        <v>96.847757863170401</v>
      </c>
      <c r="BC28" s="3">
        <f t="shared" si="5"/>
        <v>98.744682334890882</v>
      </c>
      <c r="BD28" s="3">
        <f t="shared" si="5"/>
        <v>99.986052025943252</v>
      </c>
      <c r="BF28" s="3" t="s">
        <v>79</v>
      </c>
    </row>
    <row r="29" spans="1:58" x14ac:dyDescent="0.25">
      <c r="A29" s="8">
        <v>41428</v>
      </c>
      <c r="B29" s="3" t="s">
        <v>82</v>
      </c>
      <c r="C29" s="3" t="s">
        <v>99</v>
      </c>
      <c r="D29" s="3" t="s">
        <v>32</v>
      </c>
      <c r="E29" s="8">
        <v>41351</v>
      </c>
      <c r="F29" s="3">
        <v>1112</v>
      </c>
      <c r="G29" s="9" t="s">
        <v>35</v>
      </c>
      <c r="H29" s="9" t="s">
        <v>37</v>
      </c>
      <c r="I29" s="10">
        <v>29</v>
      </c>
      <c r="J29" s="3">
        <v>11.782999999999999</v>
      </c>
      <c r="K29" s="3">
        <v>34.29</v>
      </c>
      <c r="L29" s="3">
        <v>82.144000000000005</v>
      </c>
      <c r="M29" s="3">
        <v>0.97599999999999998</v>
      </c>
      <c r="N29" s="3">
        <v>10.698</v>
      </c>
      <c r="O29" s="3">
        <v>12.964</v>
      </c>
      <c r="P29" s="3">
        <v>25.937999999999999</v>
      </c>
      <c r="Q29" s="3">
        <v>34.024999999999999</v>
      </c>
      <c r="R29" s="3">
        <v>146.10499999999999</v>
      </c>
      <c r="S29" s="3">
        <v>191.50399999999999</v>
      </c>
      <c r="T29" s="3">
        <v>3.181</v>
      </c>
      <c r="U29" s="3">
        <v>8.0399999999999991</v>
      </c>
      <c r="V29" s="3">
        <v>0.76400000000000001</v>
      </c>
      <c r="W29" s="3">
        <v>8.9979999999999993</v>
      </c>
      <c r="X29" s="3">
        <v>0</v>
      </c>
      <c r="Y29" s="3">
        <f t="shared" si="1"/>
        <v>0</v>
      </c>
      <c r="Z29" s="3">
        <f>Z9/$J$9*100+Y29</f>
        <v>0</v>
      </c>
      <c r="AA29" s="3">
        <f t="shared" ref="AA29:BD29" si="6">AA9/$J$9*100+Z29</f>
        <v>1.6973606042603753E-2</v>
      </c>
      <c r="AB29" s="3">
        <f t="shared" si="6"/>
        <v>6.789442417041501E-2</v>
      </c>
      <c r="AC29" s="3">
        <f t="shared" si="6"/>
        <v>0.23763048459645253</v>
      </c>
      <c r="AD29" s="3">
        <f t="shared" si="6"/>
        <v>0.71289145378935759</v>
      </c>
      <c r="AE29" s="3">
        <f t="shared" si="6"/>
        <v>1.6973606042603753</v>
      </c>
      <c r="AF29" s="3">
        <f t="shared" si="6"/>
        <v>3.4371552236272596</v>
      </c>
      <c r="AG29" s="3">
        <f t="shared" si="6"/>
        <v>5.4994483578036153</v>
      </c>
      <c r="AH29" s="3">
        <f t="shared" si="6"/>
        <v>8.2406857336841206</v>
      </c>
      <c r="AI29" s="3">
        <f t="shared" si="6"/>
        <v>12.331324789951625</v>
      </c>
      <c r="AJ29" s="3">
        <f t="shared" si="6"/>
        <v>18.560638207587203</v>
      </c>
      <c r="AK29" s="3">
        <f t="shared" si="6"/>
        <v>27.319018925570738</v>
      </c>
      <c r="AL29" s="3">
        <f t="shared" si="6"/>
        <v>35.678519901553088</v>
      </c>
      <c r="AM29" s="3">
        <f t="shared" si="6"/>
        <v>43.927692438258511</v>
      </c>
      <c r="AN29" s="3">
        <f t="shared" si="6"/>
        <v>51.744038020877539</v>
      </c>
      <c r="AO29" s="3">
        <f t="shared" si="6"/>
        <v>57.752694559959266</v>
      </c>
      <c r="AP29" s="3">
        <f t="shared" si="6"/>
        <v>63.116354069422052</v>
      </c>
      <c r="AQ29" s="3">
        <f t="shared" si="6"/>
        <v>67.410676398200806</v>
      </c>
      <c r="AR29" s="3">
        <f t="shared" si="6"/>
        <v>70.813884409742855</v>
      </c>
      <c r="AS29" s="3">
        <f t="shared" si="6"/>
        <v>73.682423830942895</v>
      </c>
      <c r="AT29" s="3">
        <f t="shared" si="6"/>
        <v>75.922939828566584</v>
      </c>
      <c r="AU29" s="3">
        <f t="shared" si="6"/>
        <v>77.74760247814649</v>
      </c>
      <c r="AV29" s="3">
        <f t="shared" si="6"/>
        <v>79.334634643129945</v>
      </c>
      <c r="AW29" s="3">
        <f t="shared" si="6"/>
        <v>81.048968853432925</v>
      </c>
      <c r="AX29" s="3">
        <f t="shared" si="6"/>
        <v>83.314945260120524</v>
      </c>
      <c r="AY29" s="3">
        <f t="shared" si="6"/>
        <v>86.344733938725298</v>
      </c>
      <c r="AZ29" s="3">
        <f t="shared" si="6"/>
        <v>90.613595858440135</v>
      </c>
      <c r="BA29" s="3">
        <f t="shared" si="6"/>
        <v>94.763642535856746</v>
      </c>
      <c r="BB29" s="3">
        <f t="shared" si="6"/>
        <v>97.666129169141982</v>
      </c>
      <c r="BC29" s="3">
        <f t="shared" si="6"/>
        <v>99.210727319018929</v>
      </c>
      <c r="BD29" s="3">
        <f t="shared" si="6"/>
        <v>99.974539590936104</v>
      </c>
      <c r="BF29" s="3" t="s">
        <v>81</v>
      </c>
    </row>
    <row r="30" spans="1:58" x14ac:dyDescent="0.25">
      <c r="A30" s="8">
        <v>41401</v>
      </c>
      <c r="B30" s="3" t="s">
        <v>66</v>
      </c>
      <c r="C30" s="3" t="s">
        <v>100</v>
      </c>
      <c r="D30" s="3" t="s">
        <v>29</v>
      </c>
      <c r="E30" s="8">
        <v>41351</v>
      </c>
      <c r="F30" s="3">
        <v>1148</v>
      </c>
      <c r="G30" s="9" t="s">
        <v>35</v>
      </c>
      <c r="H30" s="9" t="s">
        <v>37</v>
      </c>
      <c r="I30" s="10">
        <v>12</v>
      </c>
      <c r="J30" s="3">
        <v>14.087999999999999</v>
      </c>
      <c r="K30" s="3">
        <v>55.21</v>
      </c>
      <c r="L30" s="3">
        <v>121.07299999999999</v>
      </c>
      <c r="M30" s="3">
        <v>0.98</v>
      </c>
      <c r="N30" s="3">
        <v>12.36</v>
      </c>
      <c r="O30" s="3">
        <v>15.993</v>
      </c>
      <c r="P30" s="3">
        <v>50.927999999999997</v>
      </c>
      <c r="Q30" s="3">
        <v>72.534000000000006</v>
      </c>
      <c r="R30" s="3">
        <v>243.80699999999999</v>
      </c>
      <c r="S30" s="3">
        <v>304.99400000000003</v>
      </c>
      <c r="T30" s="3">
        <v>5.8680000000000003</v>
      </c>
      <c r="U30" s="3">
        <v>7.2350000000000003</v>
      </c>
      <c r="V30" s="3">
        <v>0.61099999999999999</v>
      </c>
      <c r="W30" s="3">
        <v>8.6029999999999998</v>
      </c>
      <c r="X30" s="3">
        <v>0</v>
      </c>
      <c r="Y30" s="3">
        <f t="shared" si="1"/>
        <v>7.0982396365701309E-3</v>
      </c>
      <c r="Z30" s="3">
        <f>Z10/$J$10*100+Y30</f>
        <v>2.8392958546280524E-2</v>
      </c>
      <c r="AA30" s="3">
        <f t="shared" ref="AA30:BD30" si="7">AA10/$J$10*100+Z30</f>
        <v>7.0982396365701306E-2</v>
      </c>
      <c r="AB30" s="3">
        <f t="shared" si="7"/>
        <v>0.19875070982396364</v>
      </c>
      <c r="AC30" s="3">
        <f t="shared" si="7"/>
        <v>0.5394662123793299</v>
      </c>
      <c r="AD30" s="3">
        <f t="shared" si="7"/>
        <v>1.1996024985803522</v>
      </c>
      <c r="AE30" s="3">
        <f t="shared" si="7"/>
        <v>2.1649630891538898</v>
      </c>
      <c r="AF30" s="3">
        <f t="shared" si="7"/>
        <v>3.5065303804656445</v>
      </c>
      <c r="AG30" s="3">
        <f t="shared" si="7"/>
        <v>4.9616695059625213</v>
      </c>
      <c r="AH30" s="3">
        <f t="shared" si="7"/>
        <v>6.693639977285633</v>
      </c>
      <c r="AI30" s="3">
        <f t="shared" si="7"/>
        <v>9.0076660988074959</v>
      </c>
      <c r="AJ30" s="3">
        <f t="shared" si="7"/>
        <v>12.258659852356615</v>
      </c>
      <c r="AK30" s="3">
        <f t="shared" si="7"/>
        <v>16.616978989210676</v>
      </c>
      <c r="AL30" s="3">
        <f t="shared" si="7"/>
        <v>21.379897785349232</v>
      </c>
      <c r="AM30" s="3">
        <f t="shared" si="7"/>
        <v>26.440942646223736</v>
      </c>
      <c r="AN30" s="3">
        <f t="shared" si="7"/>
        <v>31.714934696195343</v>
      </c>
      <c r="AO30" s="3">
        <f t="shared" si="7"/>
        <v>36.392674616695061</v>
      </c>
      <c r="AP30" s="3">
        <f t="shared" si="7"/>
        <v>41.375638841567294</v>
      </c>
      <c r="AQ30" s="3">
        <f t="shared" si="7"/>
        <v>46.01078932424759</v>
      </c>
      <c r="AR30" s="3">
        <f t="shared" si="7"/>
        <v>50.681431005110738</v>
      </c>
      <c r="AS30" s="3">
        <f t="shared" si="7"/>
        <v>55.430153321976157</v>
      </c>
      <c r="AT30" s="3">
        <f t="shared" si="7"/>
        <v>60.044009085746744</v>
      </c>
      <c r="AU30" s="3">
        <f t="shared" si="7"/>
        <v>64.324247586598531</v>
      </c>
      <c r="AV30" s="3">
        <f t="shared" si="7"/>
        <v>67.979840999432142</v>
      </c>
      <c r="AW30" s="3">
        <f t="shared" si="7"/>
        <v>71.117262918796143</v>
      </c>
      <c r="AX30" s="3">
        <f t="shared" si="7"/>
        <v>74.063032367972752</v>
      </c>
      <c r="AY30" s="3">
        <f t="shared" si="7"/>
        <v>76.668086314593992</v>
      </c>
      <c r="AZ30" s="3">
        <f t="shared" si="7"/>
        <v>79.70613287904601</v>
      </c>
      <c r="BA30" s="3">
        <f t="shared" si="7"/>
        <v>82.765474162407742</v>
      </c>
      <c r="BB30" s="3">
        <f t="shared" si="7"/>
        <v>86.648211243611598</v>
      </c>
      <c r="BC30" s="3">
        <f t="shared" si="7"/>
        <v>91.673764906303248</v>
      </c>
      <c r="BD30" s="3">
        <f t="shared" si="7"/>
        <v>99.971607041453737</v>
      </c>
      <c r="BF30" s="3" t="s">
        <v>65</v>
      </c>
    </row>
    <row r="31" spans="1:58" x14ac:dyDescent="0.25">
      <c r="A31" s="8">
        <v>41428</v>
      </c>
      <c r="B31" s="3" t="s">
        <v>92</v>
      </c>
      <c r="C31" s="3" t="s">
        <v>101</v>
      </c>
      <c r="D31" s="3" t="s">
        <v>29</v>
      </c>
      <c r="E31" s="8">
        <v>41351</v>
      </c>
      <c r="F31" s="3">
        <v>1148</v>
      </c>
      <c r="G31" s="9" t="s">
        <v>35</v>
      </c>
      <c r="H31" s="9" t="s">
        <v>37</v>
      </c>
      <c r="I31" s="10">
        <v>36</v>
      </c>
      <c r="J31" s="3">
        <v>18.617999999999999</v>
      </c>
      <c r="K31" s="3">
        <v>67.168000000000006</v>
      </c>
      <c r="L31" s="3">
        <v>102.82</v>
      </c>
      <c r="M31" s="3">
        <v>0.96899999999999997</v>
      </c>
      <c r="N31" s="3">
        <v>18.34</v>
      </c>
      <c r="O31" s="3">
        <v>23.526</v>
      </c>
      <c r="P31" s="3">
        <v>62.585000000000001</v>
      </c>
      <c r="Q31" s="3">
        <v>85.304000000000002</v>
      </c>
      <c r="R31" s="3">
        <v>209.875</v>
      </c>
      <c r="S31" s="3">
        <v>258.173</v>
      </c>
      <c r="T31" s="3">
        <v>4.6509999999999998</v>
      </c>
      <c r="U31" s="3">
        <v>6.6189999999999998</v>
      </c>
      <c r="V31" s="3">
        <v>0.56299999999999994</v>
      </c>
      <c r="W31" s="3">
        <v>10.481</v>
      </c>
      <c r="X31" s="3">
        <v>0</v>
      </c>
      <c r="Y31" s="3">
        <f t="shared" si="1"/>
        <v>0</v>
      </c>
      <c r="Z31" s="3">
        <f>Z11/$J$11*100+Y31</f>
        <v>0</v>
      </c>
      <c r="AA31" s="3">
        <f t="shared" ref="AA31:BD31" si="8">AA11/$J$11*100+Z31</f>
        <v>5.3711462025996352E-3</v>
      </c>
      <c r="AB31" s="3">
        <f t="shared" si="8"/>
        <v>2.1484584810398541E-2</v>
      </c>
      <c r="AC31" s="3">
        <f t="shared" si="8"/>
        <v>5.3711462025996352E-2</v>
      </c>
      <c r="AD31" s="3">
        <f t="shared" si="8"/>
        <v>0.13427865506499087</v>
      </c>
      <c r="AE31" s="3">
        <f t="shared" si="8"/>
        <v>0.3222687721559781</v>
      </c>
      <c r="AF31" s="3">
        <f t="shared" si="8"/>
        <v>0.68750671393275331</v>
      </c>
      <c r="AG31" s="3">
        <f t="shared" si="8"/>
        <v>1.1547964335589214</v>
      </c>
      <c r="AH31" s="3">
        <f t="shared" si="8"/>
        <v>1.8315608550864755</v>
      </c>
      <c r="AI31" s="3">
        <f t="shared" si="8"/>
        <v>2.938016972822</v>
      </c>
      <c r="AJ31" s="3">
        <f t="shared" si="8"/>
        <v>4.7910624127188743</v>
      </c>
      <c r="AK31" s="3">
        <f t="shared" si="8"/>
        <v>7.6592544849070796</v>
      </c>
      <c r="AL31" s="3">
        <f t="shared" si="8"/>
        <v>11.096788054570846</v>
      </c>
      <c r="AM31" s="3">
        <f t="shared" si="8"/>
        <v>15.130518852723171</v>
      </c>
      <c r="AN31" s="3">
        <f t="shared" si="8"/>
        <v>19.776560317971857</v>
      </c>
      <c r="AO31" s="3">
        <f t="shared" si="8"/>
        <v>24.621334192716727</v>
      </c>
      <c r="AP31" s="3">
        <f t="shared" si="8"/>
        <v>30.846492641529704</v>
      </c>
      <c r="AQ31" s="3">
        <f t="shared" si="8"/>
        <v>36.974970458695886</v>
      </c>
      <c r="AR31" s="3">
        <f t="shared" si="8"/>
        <v>43.006767644215273</v>
      </c>
      <c r="AS31" s="3">
        <f t="shared" si="8"/>
        <v>49.446771941132234</v>
      </c>
      <c r="AT31" s="3">
        <f t="shared" si="8"/>
        <v>55.113331184874852</v>
      </c>
      <c r="AU31" s="3">
        <f t="shared" si="8"/>
        <v>60.183693200128907</v>
      </c>
      <c r="AV31" s="3">
        <f t="shared" si="8"/>
        <v>64.378558384359224</v>
      </c>
      <c r="AW31" s="3">
        <f t="shared" si="8"/>
        <v>68.380062305295951</v>
      </c>
      <c r="AX31" s="3">
        <f t="shared" si="8"/>
        <v>72.440648834461271</v>
      </c>
      <c r="AY31" s="3">
        <f t="shared" si="8"/>
        <v>76.909442475024164</v>
      </c>
      <c r="AZ31" s="3">
        <f t="shared" si="8"/>
        <v>81.974433344075621</v>
      </c>
      <c r="BA31" s="3">
        <f t="shared" si="8"/>
        <v>86.991083897303682</v>
      </c>
      <c r="BB31" s="3">
        <f t="shared" si="8"/>
        <v>91.594156192931564</v>
      </c>
      <c r="BC31" s="3">
        <f t="shared" si="8"/>
        <v>95.944784617037271</v>
      </c>
      <c r="BD31" s="3">
        <f t="shared" si="8"/>
        <v>100</v>
      </c>
      <c r="BF31" s="3" t="s">
        <v>91</v>
      </c>
    </row>
    <row r="32" spans="1:58" x14ac:dyDescent="0.25">
      <c r="A32" s="8">
        <v>41428</v>
      </c>
      <c r="B32" s="3" t="s">
        <v>94</v>
      </c>
      <c r="C32" s="3" t="s">
        <v>102</v>
      </c>
      <c r="D32" s="3" t="s">
        <v>29</v>
      </c>
      <c r="E32" s="8">
        <v>41351</v>
      </c>
      <c r="F32" s="3">
        <v>1148</v>
      </c>
      <c r="G32" s="9" t="s">
        <v>35</v>
      </c>
      <c r="H32" s="9" t="s">
        <v>37</v>
      </c>
      <c r="I32" s="10">
        <v>37</v>
      </c>
      <c r="J32" s="3">
        <v>13.754</v>
      </c>
      <c r="K32" s="3">
        <v>51.283999999999999</v>
      </c>
      <c r="L32" s="3">
        <v>98.343999999999994</v>
      </c>
      <c r="M32" s="3">
        <v>0.97199999999999998</v>
      </c>
      <c r="N32" s="3">
        <v>13.911</v>
      </c>
      <c r="O32" s="3">
        <v>17.079999999999998</v>
      </c>
      <c r="P32" s="3">
        <v>44.960999999999999</v>
      </c>
      <c r="Q32" s="3">
        <v>61.241999999999997</v>
      </c>
      <c r="R32" s="3">
        <v>186.60599999999999</v>
      </c>
      <c r="S32" s="3">
        <v>233.255</v>
      </c>
      <c r="T32" s="3">
        <v>4.4029999999999996</v>
      </c>
      <c r="U32" s="3">
        <v>6.6950000000000003</v>
      </c>
      <c r="V32" s="3">
        <v>0.65300000000000002</v>
      </c>
      <c r="W32" s="3">
        <v>8.9870000000000001</v>
      </c>
      <c r="X32" s="3">
        <v>0</v>
      </c>
      <c r="Y32" s="3">
        <f t="shared" si="1"/>
        <v>1.4541224371092046E-2</v>
      </c>
      <c r="Z32" s="3">
        <f>Z12/$J$12*100+Y32</f>
        <v>3.6353060927730114E-2</v>
      </c>
      <c r="AA32" s="3">
        <f t="shared" ref="AA32:BD32" si="9">AA12/$J$12*100+Z32</f>
        <v>7.2706121855460229E-2</v>
      </c>
      <c r="AB32" s="3">
        <f t="shared" si="9"/>
        <v>0.13087101933982842</v>
      </c>
      <c r="AC32" s="3">
        <f t="shared" si="9"/>
        <v>0.26174203867965684</v>
      </c>
      <c r="AD32" s="3">
        <f t="shared" si="9"/>
        <v>0.53802530173040575</v>
      </c>
      <c r="AE32" s="3">
        <f t="shared" si="9"/>
        <v>1.0615093790897192</v>
      </c>
      <c r="AF32" s="3">
        <f t="shared" si="9"/>
        <v>1.9412534535407879</v>
      </c>
      <c r="AG32" s="3">
        <f t="shared" si="9"/>
        <v>3.0100334448160533</v>
      </c>
      <c r="AH32" s="3">
        <f t="shared" si="9"/>
        <v>4.4496146575541662</v>
      </c>
      <c r="AI32" s="3">
        <f t="shared" si="9"/>
        <v>6.6089864766613351</v>
      </c>
      <c r="AJ32" s="3">
        <f t="shared" si="9"/>
        <v>9.9243856332703224</v>
      </c>
      <c r="AK32" s="3">
        <f t="shared" si="9"/>
        <v>14.672095390431876</v>
      </c>
      <c r="AL32" s="3">
        <f t="shared" si="9"/>
        <v>19.877853715282829</v>
      </c>
      <c r="AM32" s="3">
        <f t="shared" si="9"/>
        <v>25.512578159080995</v>
      </c>
      <c r="AN32" s="3">
        <f t="shared" si="9"/>
        <v>31.438127090301002</v>
      </c>
      <c r="AO32" s="3">
        <f t="shared" si="9"/>
        <v>37.138287043769083</v>
      </c>
      <c r="AP32" s="3">
        <f t="shared" si="9"/>
        <v>43.470990257379668</v>
      </c>
      <c r="AQ32" s="3">
        <f t="shared" si="9"/>
        <v>49.454704086084043</v>
      </c>
      <c r="AR32" s="3">
        <f t="shared" si="9"/>
        <v>54.914933837429103</v>
      </c>
      <c r="AS32" s="3">
        <f t="shared" si="9"/>
        <v>60.200668896321062</v>
      </c>
      <c r="AT32" s="3">
        <f t="shared" si="9"/>
        <v>64.512141922349855</v>
      </c>
      <c r="AU32" s="3">
        <f t="shared" si="9"/>
        <v>68.096553729824038</v>
      </c>
      <c r="AV32" s="3">
        <f t="shared" si="9"/>
        <v>71.055692889341273</v>
      </c>
      <c r="AW32" s="3">
        <f t="shared" si="9"/>
        <v>73.971208375745235</v>
      </c>
      <c r="AX32" s="3">
        <f t="shared" si="9"/>
        <v>77.141195288643303</v>
      </c>
      <c r="AY32" s="3">
        <f t="shared" si="9"/>
        <v>80.914643012941696</v>
      </c>
      <c r="AZ32" s="3">
        <f t="shared" si="9"/>
        <v>85.35698705831031</v>
      </c>
      <c r="BA32" s="3">
        <f t="shared" si="9"/>
        <v>89.821142940235575</v>
      </c>
      <c r="BB32" s="3">
        <f t="shared" si="9"/>
        <v>93.761814744801526</v>
      </c>
      <c r="BC32" s="3">
        <f t="shared" si="9"/>
        <v>97.193543696379251</v>
      </c>
      <c r="BD32" s="3">
        <f t="shared" si="9"/>
        <v>99.992729387814464</v>
      </c>
      <c r="BF32" s="3" t="s">
        <v>93</v>
      </c>
    </row>
    <row r="33" spans="1:58" x14ac:dyDescent="0.25">
      <c r="A33" s="8">
        <v>41401</v>
      </c>
      <c r="B33" s="3" t="s">
        <v>74</v>
      </c>
      <c r="C33" s="3" t="s">
        <v>103</v>
      </c>
      <c r="D33" s="3" t="s">
        <v>33</v>
      </c>
      <c r="E33" s="8">
        <v>41352</v>
      </c>
      <c r="F33" s="3">
        <v>935</v>
      </c>
      <c r="G33" s="9" t="s">
        <v>35</v>
      </c>
      <c r="H33" s="9" t="s">
        <v>37</v>
      </c>
      <c r="I33" s="10">
        <v>17</v>
      </c>
      <c r="J33" s="3">
        <v>15.329000000000001</v>
      </c>
      <c r="K33" s="3">
        <v>56.430999999999997</v>
      </c>
      <c r="L33" s="3">
        <v>73.536000000000001</v>
      </c>
      <c r="M33" s="3">
        <v>0.97299999999999998</v>
      </c>
      <c r="N33" s="3">
        <v>17.605</v>
      </c>
      <c r="O33" s="3">
        <v>24.202999999999999</v>
      </c>
      <c r="P33" s="3">
        <v>59.179000000000002</v>
      </c>
      <c r="Q33" s="3">
        <v>71.364000000000004</v>
      </c>
      <c r="R33" s="3">
        <v>130.68700000000001</v>
      </c>
      <c r="S33" s="3">
        <v>168.834</v>
      </c>
      <c r="T33" s="3">
        <v>4.0540000000000003</v>
      </c>
      <c r="U33" s="3">
        <v>6.3780000000000001</v>
      </c>
      <c r="V33" s="3">
        <v>0.629</v>
      </c>
      <c r="W33" s="3">
        <v>9.641</v>
      </c>
      <c r="X33" s="3">
        <v>0</v>
      </c>
      <c r="Y33" s="3">
        <f t="shared" si="1"/>
        <v>4.5665079261530427E-2</v>
      </c>
      <c r="Z33" s="3">
        <f>Z13/$J$13*100+Y33</f>
        <v>0.11742448952964968</v>
      </c>
      <c r="AA33" s="3">
        <f t="shared" ref="AA33:BD33" si="10">AA13/$J$13*100+Z33</f>
        <v>0.21527823080435776</v>
      </c>
      <c r="AB33" s="3">
        <f t="shared" si="10"/>
        <v>0.37184421684389068</v>
      </c>
      <c r="AC33" s="3">
        <f t="shared" si="10"/>
        <v>0.63278752690977891</v>
      </c>
      <c r="AD33" s="3">
        <f t="shared" si="10"/>
        <v>1.0437732402635529</v>
      </c>
      <c r="AE33" s="3">
        <f t="shared" si="10"/>
        <v>1.6113249396568596</v>
      </c>
      <c r="AF33" s="3">
        <f t="shared" si="10"/>
        <v>2.355013373344641</v>
      </c>
      <c r="AG33" s="3">
        <f t="shared" si="10"/>
        <v>3.1704612173005415</v>
      </c>
      <c r="AH33" s="3">
        <f t="shared" si="10"/>
        <v>4.1163807162893864</v>
      </c>
      <c r="AI33" s="3">
        <f t="shared" si="10"/>
        <v>5.3101963598408251</v>
      </c>
      <c r="AJ33" s="3">
        <f t="shared" si="10"/>
        <v>6.8758562202361544</v>
      </c>
      <c r="AK33" s="3">
        <f t="shared" si="10"/>
        <v>8.8785961249918461</v>
      </c>
      <c r="AL33" s="3">
        <f t="shared" si="10"/>
        <v>11.46193489464414</v>
      </c>
      <c r="AM33" s="3">
        <f t="shared" si="10"/>
        <v>14.625872529193034</v>
      </c>
      <c r="AN33" s="3">
        <f t="shared" si="10"/>
        <v>18.468262769913238</v>
      </c>
      <c r="AO33" s="3">
        <f t="shared" si="10"/>
        <v>22.904299041033337</v>
      </c>
      <c r="AP33" s="3">
        <f t="shared" si="10"/>
        <v>28.958183834561943</v>
      </c>
      <c r="AQ33" s="3">
        <f t="shared" si="10"/>
        <v>35.579620327483852</v>
      </c>
      <c r="AR33" s="3">
        <f t="shared" si="10"/>
        <v>43.323113053689084</v>
      </c>
      <c r="AS33" s="3">
        <f t="shared" si="10"/>
        <v>52.142996933916109</v>
      </c>
      <c r="AT33" s="3">
        <f t="shared" si="10"/>
        <v>60.995498727901364</v>
      </c>
      <c r="AU33" s="3">
        <f t="shared" si="10"/>
        <v>69.123882836453788</v>
      </c>
      <c r="AV33" s="3">
        <f t="shared" si="10"/>
        <v>75.980168308434997</v>
      </c>
      <c r="AW33" s="3">
        <f t="shared" si="10"/>
        <v>81.486072150825237</v>
      </c>
      <c r="AX33" s="3">
        <f t="shared" si="10"/>
        <v>86.111292321743107</v>
      </c>
      <c r="AY33" s="3">
        <f t="shared" si="10"/>
        <v>89.712310000652366</v>
      </c>
      <c r="AZ33" s="3">
        <f t="shared" si="10"/>
        <v>92.797964642181498</v>
      </c>
      <c r="BA33" s="3">
        <f t="shared" si="10"/>
        <v>95.159501598277785</v>
      </c>
      <c r="BB33" s="3">
        <f t="shared" si="10"/>
        <v>97.025246265248882</v>
      </c>
      <c r="BC33" s="3">
        <f t="shared" si="10"/>
        <v>98.5060995498728</v>
      </c>
      <c r="BD33" s="3">
        <f t="shared" si="10"/>
        <v>100.00000000000001</v>
      </c>
      <c r="BF33" s="3" t="s">
        <v>73</v>
      </c>
    </row>
    <row r="34" spans="1:58" x14ac:dyDescent="0.25">
      <c r="A34" s="8">
        <v>41428</v>
      </c>
      <c r="B34" s="3" t="s">
        <v>84</v>
      </c>
      <c r="C34" s="3" t="s">
        <v>104</v>
      </c>
      <c r="D34" s="3" t="s">
        <v>33</v>
      </c>
      <c r="E34" s="8">
        <v>41351</v>
      </c>
      <c r="F34" s="3">
        <v>935</v>
      </c>
      <c r="G34" s="9" t="s">
        <v>35</v>
      </c>
      <c r="H34" s="9" t="s">
        <v>37</v>
      </c>
      <c r="I34" s="10">
        <v>32</v>
      </c>
      <c r="J34" s="3">
        <v>26.015000000000001</v>
      </c>
      <c r="K34" s="3">
        <v>75.200999999999993</v>
      </c>
      <c r="L34" s="3">
        <v>96.775999999999996</v>
      </c>
      <c r="M34" s="3">
        <v>0.95699999999999996</v>
      </c>
      <c r="N34" s="3">
        <v>21.57</v>
      </c>
      <c r="O34" s="3">
        <v>29.533999999999999</v>
      </c>
      <c r="P34" s="3">
        <v>76.697999999999993</v>
      </c>
      <c r="Q34" s="3">
        <v>99.456000000000003</v>
      </c>
      <c r="R34" s="3">
        <v>203.88300000000001</v>
      </c>
      <c r="S34" s="3">
        <v>249.12</v>
      </c>
      <c r="T34" s="3">
        <v>4.6109999999999998</v>
      </c>
      <c r="U34" s="3">
        <v>8.5619999999999994</v>
      </c>
      <c r="V34" s="3">
        <v>0.49399999999999999</v>
      </c>
      <c r="W34" s="3">
        <v>12.847</v>
      </c>
      <c r="X34" s="3">
        <v>0</v>
      </c>
      <c r="Y34" s="3">
        <f>Y14/$J14*100</f>
        <v>8.0722660003843941E-2</v>
      </c>
      <c r="Z34" s="3">
        <f>Z14/$J$14*100+Y34</f>
        <v>0.15375744762636939</v>
      </c>
      <c r="AA34" s="3">
        <f t="shared" ref="AA34:BD34" si="11">AA14/$J$14*100+Z34</f>
        <v>0.23063617143955409</v>
      </c>
      <c r="AB34" s="3">
        <f t="shared" si="11"/>
        <v>0.31520276763405725</v>
      </c>
      <c r="AC34" s="3">
        <f t="shared" si="11"/>
        <v>0.42283298097251582</v>
      </c>
      <c r="AD34" s="3">
        <f t="shared" si="11"/>
        <v>0.59581010955218139</v>
      </c>
      <c r="AE34" s="3">
        <f t="shared" si="11"/>
        <v>0.87257351527964633</v>
      </c>
      <c r="AF34" s="3">
        <f t="shared" si="11"/>
        <v>1.2838746876801845</v>
      </c>
      <c r="AG34" s="3">
        <f t="shared" si="11"/>
        <v>1.7758985200845667</v>
      </c>
      <c r="AH34" s="3">
        <f t="shared" si="11"/>
        <v>2.4101479915433406</v>
      </c>
      <c r="AI34" s="3">
        <f t="shared" si="11"/>
        <v>3.2865654430136462</v>
      </c>
      <c r="AJ34" s="3">
        <f t="shared" si="11"/>
        <v>4.5089371516432832</v>
      </c>
      <c r="AK34" s="3">
        <f t="shared" si="11"/>
        <v>6.1426100326734581</v>
      </c>
      <c r="AL34" s="3">
        <f t="shared" si="11"/>
        <v>8.2836824908706532</v>
      </c>
      <c r="AM34" s="3">
        <f t="shared" si="11"/>
        <v>10.866807610993659</v>
      </c>
      <c r="AN34" s="3">
        <f t="shared" si="11"/>
        <v>13.961176244474343</v>
      </c>
      <c r="AO34" s="3">
        <f t="shared" si="11"/>
        <v>17.58985200845666</v>
      </c>
      <c r="AP34" s="3">
        <f t="shared" si="11"/>
        <v>22.490870651547183</v>
      </c>
      <c r="AQ34" s="3">
        <f t="shared" si="11"/>
        <v>27.857005573707475</v>
      </c>
      <c r="AR34" s="3">
        <f t="shared" si="11"/>
        <v>33.888141456851812</v>
      </c>
      <c r="AS34" s="3">
        <f t="shared" si="11"/>
        <v>40.849509898135686</v>
      </c>
      <c r="AT34" s="3">
        <f t="shared" si="11"/>
        <v>47.807034403228904</v>
      </c>
      <c r="AU34" s="3">
        <f t="shared" si="11"/>
        <v>54.533922736882566</v>
      </c>
      <c r="AV34" s="3">
        <f t="shared" si="11"/>
        <v>60.653469152412072</v>
      </c>
      <c r="AW34" s="3">
        <f t="shared" si="11"/>
        <v>66.35787045935038</v>
      </c>
      <c r="AX34" s="3">
        <f t="shared" si="11"/>
        <v>71.885450701518366</v>
      </c>
      <c r="AY34" s="3">
        <f t="shared" si="11"/>
        <v>77.301556794157221</v>
      </c>
      <c r="AZ34" s="3">
        <f t="shared" si="11"/>
        <v>82.798385546799921</v>
      </c>
      <c r="BA34" s="3">
        <f t="shared" si="11"/>
        <v>87.980011531808572</v>
      </c>
      <c r="BB34" s="3">
        <f t="shared" si="11"/>
        <v>92.558139534883722</v>
      </c>
      <c r="BC34" s="3">
        <f t="shared" si="11"/>
        <v>96.502018066500099</v>
      </c>
      <c r="BD34" s="3">
        <f t="shared" si="11"/>
        <v>99.996156063809337</v>
      </c>
      <c r="BF34" s="3" t="s">
        <v>83</v>
      </c>
    </row>
    <row r="35" spans="1:58" x14ac:dyDescent="0.25">
      <c r="A35" s="8">
        <v>41428</v>
      </c>
      <c r="B35" s="3" t="s">
        <v>86</v>
      </c>
      <c r="C35" s="3" t="s">
        <v>105</v>
      </c>
      <c r="D35" s="3" t="s">
        <v>33</v>
      </c>
      <c r="E35" s="8">
        <v>41351</v>
      </c>
      <c r="F35" s="3">
        <v>935</v>
      </c>
      <c r="G35" s="9" t="s">
        <v>35</v>
      </c>
      <c r="H35" s="9" t="s">
        <v>37</v>
      </c>
      <c r="I35" s="10">
        <v>33</v>
      </c>
      <c r="J35" s="3">
        <v>22.675000000000001</v>
      </c>
      <c r="K35" s="3">
        <v>61.921999999999997</v>
      </c>
      <c r="L35" s="3">
        <v>94.847999999999999</v>
      </c>
      <c r="M35" s="3">
        <v>0.95699999999999996</v>
      </c>
      <c r="N35" s="3">
        <v>17.111000000000001</v>
      </c>
      <c r="O35" s="3">
        <v>22.969000000000001</v>
      </c>
      <c r="P35" s="3">
        <v>60.17</v>
      </c>
      <c r="Q35" s="3">
        <v>78.278999999999996</v>
      </c>
      <c r="R35" s="3">
        <v>186.88</v>
      </c>
      <c r="S35" s="3">
        <v>232.86600000000001</v>
      </c>
      <c r="T35" s="3">
        <v>4.5750000000000002</v>
      </c>
      <c r="U35" s="3">
        <v>9.3079999999999998</v>
      </c>
      <c r="V35" s="3">
        <v>0.58799999999999997</v>
      </c>
      <c r="W35" s="3">
        <v>13.332000000000001</v>
      </c>
      <c r="X35" s="3">
        <v>0</v>
      </c>
      <c r="Y35" s="3">
        <f t="shared" si="1"/>
        <v>0.11907386990077178</v>
      </c>
      <c r="Z35" s="3">
        <f>Z15/$J$15*100+Y35</f>
        <v>0.2337375964718853</v>
      </c>
      <c r="AA35" s="3">
        <f t="shared" ref="AA35:BD35" si="12">AA15/$J$15*100+Z35</f>
        <v>0.35281146637265709</v>
      </c>
      <c r="AB35" s="3">
        <f t="shared" si="12"/>
        <v>0.48511576626240349</v>
      </c>
      <c r="AC35" s="3">
        <f t="shared" si="12"/>
        <v>0.66152149944873206</v>
      </c>
      <c r="AD35" s="3">
        <f t="shared" si="12"/>
        <v>0.94377067254685776</v>
      </c>
      <c r="AE35" s="3">
        <f t="shared" si="12"/>
        <v>1.3847850055126791</v>
      </c>
      <c r="AF35" s="3">
        <f t="shared" si="12"/>
        <v>2.0242557883131198</v>
      </c>
      <c r="AG35" s="3">
        <f t="shared" si="12"/>
        <v>2.7783902976846742</v>
      </c>
      <c r="AH35" s="3">
        <f t="shared" si="12"/>
        <v>3.7398015435501648</v>
      </c>
      <c r="AI35" s="3">
        <f t="shared" si="12"/>
        <v>5.0407938257993372</v>
      </c>
      <c r="AJ35" s="3">
        <f t="shared" si="12"/>
        <v>6.8313120176405722</v>
      </c>
      <c r="AK35" s="3">
        <f t="shared" si="12"/>
        <v>9.1995589856670321</v>
      </c>
      <c r="AL35" s="3">
        <f t="shared" si="12"/>
        <v>12.233737596471883</v>
      </c>
      <c r="AM35" s="3">
        <f t="shared" si="12"/>
        <v>15.81918412348401</v>
      </c>
      <c r="AN35" s="3">
        <f t="shared" si="12"/>
        <v>19.999999999999996</v>
      </c>
      <c r="AO35" s="3">
        <f t="shared" si="12"/>
        <v>24.727673649393601</v>
      </c>
      <c r="AP35" s="3">
        <f t="shared" si="12"/>
        <v>30.796030871003303</v>
      </c>
      <c r="AQ35" s="3">
        <f t="shared" si="12"/>
        <v>37.15545755237045</v>
      </c>
      <c r="AR35" s="3">
        <f t="shared" si="12"/>
        <v>43.885336273428884</v>
      </c>
      <c r="AS35" s="3">
        <f t="shared" si="12"/>
        <v>51.020948180815871</v>
      </c>
      <c r="AT35" s="3">
        <f t="shared" si="12"/>
        <v>57.486218302094812</v>
      </c>
      <c r="AU35" s="3">
        <f t="shared" si="12"/>
        <v>63.104740904079378</v>
      </c>
      <c r="AV35" s="3">
        <f t="shared" si="12"/>
        <v>67.876515986769562</v>
      </c>
      <c r="AW35" s="3">
        <f t="shared" si="12"/>
        <v>72.189636163175294</v>
      </c>
      <c r="AX35" s="3">
        <f t="shared" si="12"/>
        <v>76.396912899669232</v>
      </c>
      <c r="AY35" s="3">
        <f t="shared" si="12"/>
        <v>80.754134509371553</v>
      </c>
      <c r="AZ35" s="3">
        <f t="shared" si="12"/>
        <v>85.375964718853368</v>
      </c>
      <c r="BA35" s="3">
        <f t="shared" si="12"/>
        <v>89.869900771775093</v>
      </c>
      <c r="BB35" s="3">
        <f t="shared" si="12"/>
        <v>93.755237045203984</v>
      </c>
      <c r="BC35" s="3">
        <f t="shared" si="12"/>
        <v>97.076074972436615</v>
      </c>
      <c r="BD35" s="3">
        <f t="shared" si="12"/>
        <v>100.00441014332966</v>
      </c>
      <c r="BF35" s="3" t="s">
        <v>85</v>
      </c>
    </row>
    <row r="36" spans="1:58" x14ac:dyDescent="0.25">
      <c r="A36" s="8">
        <v>41401</v>
      </c>
      <c r="B36" s="3" t="s">
        <v>68</v>
      </c>
      <c r="C36" s="3" t="s">
        <v>106</v>
      </c>
      <c r="D36" s="3" t="s">
        <v>31</v>
      </c>
      <c r="E36" s="8">
        <v>41351</v>
      </c>
      <c r="F36" s="3">
        <v>845</v>
      </c>
      <c r="G36" s="9" t="s">
        <v>35</v>
      </c>
      <c r="H36" s="9" t="s">
        <v>37</v>
      </c>
      <c r="I36" s="10">
        <v>13</v>
      </c>
      <c r="J36" s="3">
        <v>13.256</v>
      </c>
      <c r="K36" s="3">
        <v>32.738</v>
      </c>
      <c r="L36" s="3">
        <v>42.408000000000001</v>
      </c>
      <c r="M36" s="3">
        <v>0.97499999999999998</v>
      </c>
      <c r="N36" s="3">
        <v>13.946999999999999</v>
      </c>
      <c r="O36" s="3">
        <v>15.795999999999999</v>
      </c>
      <c r="P36" s="3">
        <v>30.405000000000001</v>
      </c>
      <c r="Q36" s="3">
        <v>36.64</v>
      </c>
      <c r="R36" s="3">
        <v>67.861000000000004</v>
      </c>
      <c r="S36" s="3">
        <v>85.016999999999996</v>
      </c>
      <c r="T36" s="3">
        <v>2.6269999999999998</v>
      </c>
      <c r="U36" s="3">
        <v>7.6829999999999998</v>
      </c>
      <c r="V36" s="3">
        <v>0.87</v>
      </c>
      <c r="W36" s="3">
        <v>11.536</v>
      </c>
      <c r="X36" s="3">
        <v>0</v>
      </c>
      <c r="Y36" s="3">
        <f t="shared" si="1"/>
        <v>0</v>
      </c>
      <c r="Z36" s="3">
        <f>Z16/$J$16*100+Y36</f>
        <v>0</v>
      </c>
      <c r="AA36" s="3">
        <f t="shared" ref="AA36:BD36" si="13">AA16/$J$16*100+Z36</f>
        <v>0</v>
      </c>
      <c r="AB36" s="3">
        <f t="shared" si="13"/>
        <v>0</v>
      </c>
      <c r="AC36" s="3">
        <f t="shared" si="13"/>
        <v>0</v>
      </c>
      <c r="AD36" s="3">
        <f t="shared" si="13"/>
        <v>4.5262522631261314E-2</v>
      </c>
      <c r="AE36" s="3">
        <f t="shared" si="13"/>
        <v>0.23385636692818348</v>
      </c>
      <c r="AF36" s="3">
        <f t="shared" si="13"/>
        <v>0.81472540736270371</v>
      </c>
      <c r="AG36" s="3">
        <f t="shared" si="13"/>
        <v>1.5841882920941459</v>
      </c>
      <c r="AH36" s="3">
        <f t="shared" si="13"/>
        <v>2.8062764031382015</v>
      </c>
      <c r="AI36" s="3">
        <f t="shared" si="13"/>
        <v>5.1448400724200365</v>
      </c>
      <c r="AJ36" s="3">
        <f t="shared" si="13"/>
        <v>9.7540736270368136</v>
      </c>
      <c r="AK36" s="3">
        <f t="shared" si="13"/>
        <v>17.765540132770067</v>
      </c>
      <c r="AL36" s="3">
        <f t="shared" si="13"/>
        <v>25.422450211225105</v>
      </c>
      <c r="AM36" s="3">
        <f t="shared" si="13"/>
        <v>34.339167169583583</v>
      </c>
      <c r="AN36" s="3">
        <f t="shared" si="13"/>
        <v>44.296922148461071</v>
      </c>
      <c r="AO36" s="3">
        <f t="shared" si="13"/>
        <v>52.059444779722384</v>
      </c>
      <c r="AP36" s="3">
        <f t="shared" si="13"/>
        <v>61.285455642727818</v>
      </c>
      <c r="AQ36" s="3">
        <f t="shared" si="13"/>
        <v>68.716053108026557</v>
      </c>
      <c r="AR36" s="3">
        <f t="shared" si="13"/>
        <v>75.007543753771884</v>
      </c>
      <c r="AS36" s="3">
        <f t="shared" si="13"/>
        <v>81.125528062764033</v>
      </c>
      <c r="AT36" s="3">
        <f t="shared" si="13"/>
        <v>86.059143029571516</v>
      </c>
      <c r="AU36" s="3">
        <f t="shared" si="13"/>
        <v>90.238382619191313</v>
      </c>
      <c r="AV36" s="3">
        <f t="shared" si="13"/>
        <v>93.006940253470134</v>
      </c>
      <c r="AW36" s="3">
        <f t="shared" si="13"/>
        <v>95.089016294508156</v>
      </c>
      <c r="AX36" s="3">
        <f t="shared" si="13"/>
        <v>96.658117079058542</v>
      </c>
      <c r="AY36" s="3">
        <f t="shared" si="13"/>
        <v>97.804767652383831</v>
      </c>
      <c r="AZ36" s="3">
        <f t="shared" si="13"/>
        <v>98.71756185878094</v>
      </c>
      <c r="BA36" s="3">
        <f t="shared" si="13"/>
        <v>99.260712130356069</v>
      </c>
      <c r="BB36" s="3">
        <f t="shared" si="13"/>
        <v>99.585093542546772</v>
      </c>
      <c r="BC36" s="3">
        <f t="shared" si="13"/>
        <v>99.803862401931198</v>
      </c>
      <c r="BD36" s="3">
        <f t="shared" si="13"/>
        <v>100</v>
      </c>
      <c r="BF36" s="3" t="s">
        <v>67</v>
      </c>
    </row>
    <row r="37" spans="1:58" x14ac:dyDescent="0.25">
      <c r="A37" s="8">
        <v>41428</v>
      </c>
      <c r="B37" s="3" t="s">
        <v>76</v>
      </c>
      <c r="C37" s="3" t="s">
        <v>107</v>
      </c>
      <c r="D37" s="3" t="s">
        <v>31</v>
      </c>
      <c r="E37" s="8">
        <v>41351</v>
      </c>
      <c r="F37" s="27">
        <v>845</v>
      </c>
      <c r="G37" s="9" t="s">
        <v>35</v>
      </c>
      <c r="H37" s="9" t="s">
        <v>37</v>
      </c>
      <c r="I37" s="20">
        <v>24</v>
      </c>
      <c r="J37" s="3">
        <v>18.792000000000002</v>
      </c>
      <c r="K37" s="3">
        <v>51.250999999999998</v>
      </c>
      <c r="L37" s="3">
        <v>94.275999999999996</v>
      </c>
      <c r="M37" s="3">
        <v>0.97599999999999998</v>
      </c>
      <c r="N37" s="3">
        <v>14.842000000000001</v>
      </c>
      <c r="O37" s="3">
        <v>17.693999999999999</v>
      </c>
      <c r="P37" s="3">
        <v>43.689</v>
      </c>
      <c r="Q37" s="3">
        <v>62.51</v>
      </c>
      <c r="R37" s="3">
        <v>174.29300000000001</v>
      </c>
      <c r="S37" s="3">
        <v>220.57499999999999</v>
      </c>
      <c r="T37" s="3">
        <v>4.2119999999999997</v>
      </c>
      <c r="U37" s="3">
        <v>8.6229999999999993</v>
      </c>
      <c r="V37" s="3">
        <v>0.64700000000000002</v>
      </c>
      <c r="W37" s="3">
        <v>12.16</v>
      </c>
      <c r="X37" s="3">
        <v>0</v>
      </c>
      <c r="Y37" s="3">
        <f t="shared" si="1"/>
        <v>0</v>
      </c>
      <c r="Z37" s="3">
        <f>Z17/$J$17*100+Y37</f>
        <v>0</v>
      </c>
      <c r="AA37" s="3">
        <f t="shared" ref="AA37:BD37" si="14">AA17/$J$17*100+Z37</f>
        <v>0</v>
      </c>
      <c r="AB37" s="3">
        <f t="shared" si="14"/>
        <v>0</v>
      </c>
      <c r="AC37" s="3">
        <f t="shared" si="14"/>
        <v>1.5964240102171134E-2</v>
      </c>
      <c r="AD37" s="3">
        <f t="shared" si="14"/>
        <v>9.5785440613026809E-2</v>
      </c>
      <c r="AE37" s="3">
        <f t="shared" si="14"/>
        <v>0.32460621541081303</v>
      </c>
      <c r="AF37" s="3">
        <f t="shared" si="14"/>
        <v>0.872711792252022</v>
      </c>
      <c r="AG37" s="3">
        <f t="shared" si="14"/>
        <v>1.5644955300127714</v>
      </c>
      <c r="AH37" s="3">
        <f t="shared" si="14"/>
        <v>2.5968497232865051</v>
      </c>
      <c r="AI37" s="3">
        <f t="shared" si="14"/>
        <v>4.4167730949340145</v>
      </c>
      <c r="AJ37" s="3">
        <f t="shared" si="14"/>
        <v>7.7639421030225622</v>
      </c>
      <c r="AK37" s="3">
        <f t="shared" si="14"/>
        <v>13.292890591741164</v>
      </c>
      <c r="AL37" s="3">
        <f t="shared" si="14"/>
        <v>19.109195402298848</v>
      </c>
      <c r="AM37" s="3">
        <f t="shared" si="14"/>
        <v>25.72371221796509</v>
      </c>
      <c r="AN37" s="3">
        <f t="shared" si="14"/>
        <v>32.891656023839928</v>
      </c>
      <c r="AO37" s="3">
        <f t="shared" si="14"/>
        <v>38.69731800766283</v>
      </c>
      <c r="AP37" s="3">
        <f t="shared" si="14"/>
        <v>45.130906768837797</v>
      </c>
      <c r="AQ37" s="3">
        <f t="shared" si="14"/>
        <v>50.40442741592166</v>
      </c>
      <c r="AR37" s="3">
        <f t="shared" si="14"/>
        <v>54.980842911877389</v>
      </c>
      <c r="AS37" s="3">
        <f t="shared" si="14"/>
        <v>59.626436781609186</v>
      </c>
      <c r="AT37" s="3">
        <f t="shared" si="14"/>
        <v>63.761174968071508</v>
      </c>
      <c r="AU37" s="3">
        <f t="shared" si="14"/>
        <v>67.81609195402298</v>
      </c>
      <c r="AV37" s="3">
        <f t="shared" si="14"/>
        <v>71.354831843337578</v>
      </c>
      <c r="AW37" s="3">
        <f t="shared" si="14"/>
        <v>74.952107279693479</v>
      </c>
      <c r="AX37" s="3">
        <f t="shared" si="14"/>
        <v>78.709025117071093</v>
      </c>
      <c r="AY37" s="3">
        <f t="shared" si="14"/>
        <v>82.726692209450832</v>
      </c>
      <c r="AZ37" s="3">
        <f t="shared" si="14"/>
        <v>87.212643678160916</v>
      </c>
      <c r="BA37" s="3">
        <f t="shared" si="14"/>
        <v>91.166453810131969</v>
      </c>
      <c r="BB37" s="3">
        <f t="shared" si="14"/>
        <v>94.471051511281388</v>
      </c>
      <c r="BC37" s="3">
        <f t="shared" si="14"/>
        <v>97.312686249467845</v>
      </c>
      <c r="BD37" s="3">
        <f t="shared" si="14"/>
        <v>99.994678586632602</v>
      </c>
      <c r="BF37" s="3" t="s">
        <v>75</v>
      </c>
    </row>
    <row r="38" spans="1:58" x14ac:dyDescent="0.25">
      <c r="A38" s="8">
        <v>41428</v>
      </c>
      <c r="B38" s="3" t="s">
        <v>78</v>
      </c>
      <c r="C38" s="3" t="s">
        <v>108</v>
      </c>
      <c r="D38" s="3" t="s">
        <v>31</v>
      </c>
      <c r="E38" s="8">
        <v>41351</v>
      </c>
      <c r="F38" s="27">
        <v>845</v>
      </c>
      <c r="G38" s="9" t="s">
        <v>35</v>
      </c>
      <c r="H38" s="9" t="s">
        <v>37</v>
      </c>
      <c r="I38" s="20">
        <v>25</v>
      </c>
      <c r="J38" s="3">
        <v>14.856999999999999</v>
      </c>
      <c r="K38" s="3">
        <v>43.454999999999998</v>
      </c>
      <c r="L38" s="3">
        <v>96.126999999999995</v>
      </c>
      <c r="M38" s="3">
        <v>0.97699999999999998</v>
      </c>
      <c r="N38" s="3">
        <v>11.897</v>
      </c>
      <c r="O38" s="3">
        <v>14.37</v>
      </c>
      <c r="P38" s="3">
        <v>34.067999999999998</v>
      </c>
      <c r="Q38" s="3">
        <v>51.185000000000002</v>
      </c>
      <c r="R38" s="3">
        <v>174.636</v>
      </c>
      <c r="S38" s="3">
        <v>218.31200000000001</v>
      </c>
      <c r="T38" s="3">
        <v>4.3019999999999996</v>
      </c>
      <c r="U38" s="3">
        <v>8.64</v>
      </c>
      <c r="V38" s="3">
        <v>0.67300000000000004</v>
      </c>
      <c r="W38" s="3">
        <v>10.003</v>
      </c>
      <c r="X38" s="3">
        <v>0</v>
      </c>
      <c r="Y38" s="3">
        <f t="shared" si="1"/>
        <v>0</v>
      </c>
      <c r="Z38" s="3">
        <f>Z18/$J$18*100+Y38</f>
        <v>0</v>
      </c>
      <c r="AA38" s="3">
        <f t="shared" ref="AA38:BD38" si="15">AA18/$J$18*100+Z38</f>
        <v>0</v>
      </c>
      <c r="AB38" s="3">
        <f t="shared" si="15"/>
        <v>2.6923335801305785E-2</v>
      </c>
      <c r="AC38" s="3">
        <f t="shared" si="15"/>
        <v>0.16154001480783473</v>
      </c>
      <c r="AD38" s="3">
        <f t="shared" si="15"/>
        <v>0.58558255367840073</v>
      </c>
      <c r="AE38" s="3">
        <f t="shared" si="15"/>
        <v>1.4269367974692064</v>
      </c>
      <c r="AF38" s="3">
        <f t="shared" si="15"/>
        <v>2.8606044288887391</v>
      </c>
      <c r="AG38" s="3">
        <f t="shared" si="15"/>
        <v>4.482735410917412</v>
      </c>
      <c r="AH38" s="3">
        <f t="shared" si="15"/>
        <v>6.5625631015682835</v>
      </c>
      <c r="AI38" s="3">
        <f t="shared" si="15"/>
        <v>9.6654775526687757</v>
      </c>
      <c r="AJ38" s="3">
        <f t="shared" si="15"/>
        <v>14.52513966480447</v>
      </c>
      <c r="AK38" s="3">
        <f t="shared" si="15"/>
        <v>21.565591976845933</v>
      </c>
      <c r="AL38" s="3">
        <f t="shared" si="15"/>
        <v>28.484889277781519</v>
      </c>
      <c r="AM38" s="3">
        <f t="shared" si="15"/>
        <v>35.599380763276571</v>
      </c>
      <c r="AN38" s="3">
        <f t="shared" si="15"/>
        <v>42.585986403715424</v>
      </c>
      <c r="AO38" s="3">
        <f t="shared" si="15"/>
        <v>47.896614390522991</v>
      </c>
      <c r="AP38" s="3">
        <f t="shared" si="15"/>
        <v>52.890893181665213</v>
      </c>
      <c r="AQ38" s="3">
        <f t="shared" si="15"/>
        <v>56.96304772161271</v>
      </c>
      <c r="AR38" s="3">
        <f t="shared" si="15"/>
        <v>60.422696372080502</v>
      </c>
      <c r="AS38" s="3">
        <f t="shared" si="15"/>
        <v>63.714074173790131</v>
      </c>
      <c r="AT38" s="3">
        <f t="shared" si="15"/>
        <v>66.675641111933771</v>
      </c>
      <c r="AU38" s="3">
        <f t="shared" si="15"/>
        <v>69.495860537120549</v>
      </c>
      <c r="AV38" s="3">
        <f t="shared" si="15"/>
        <v>72.161270781449815</v>
      </c>
      <c r="AW38" s="3">
        <f t="shared" si="15"/>
        <v>75.075721881941163</v>
      </c>
      <c r="AX38" s="3">
        <f t="shared" si="15"/>
        <v>78.535370532408962</v>
      </c>
      <c r="AY38" s="3">
        <f t="shared" si="15"/>
        <v>82.614255906306795</v>
      </c>
      <c r="AZ38" s="3">
        <f t="shared" si="15"/>
        <v>87.305647169684335</v>
      </c>
      <c r="BA38" s="3">
        <f t="shared" si="15"/>
        <v>91.498956720737709</v>
      </c>
      <c r="BB38" s="3">
        <f t="shared" si="15"/>
        <v>94.904758699602894</v>
      </c>
      <c r="BC38" s="3">
        <f t="shared" si="15"/>
        <v>97.650938951336087</v>
      </c>
      <c r="BD38" s="3">
        <f t="shared" si="15"/>
        <v>100.00000000000001</v>
      </c>
      <c r="BF38" s="3" t="s">
        <v>77</v>
      </c>
    </row>
  </sheetData>
  <mergeCells count="2">
    <mergeCell ref="Y1:BD1"/>
    <mergeCell ref="Y22:BD2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2013 03 18</vt:lpstr>
      <vt:lpstr>LISST part siz</vt:lpstr>
      <vt:lpstr>cum frequency R1</vt:lpstr>
      <vt:lpstr>cum frequency R2</vt:lpstr>
      <vt:lpstr>cum frequency 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Faith A.</dc:creator>
  <cp:lastModifiedBy>Fitzpatrick, Faith A.</cp:lastModifiedBy>
  <dcterms:created xsi:type="dcterms:W3CDTF">2012-11-26T21:08:21Z</dcterms:created>
  <dcterms:modified xsi:type="dcterms:W3CDTF">2015-11-10T15:56:27Z</dcterms:modified>
</cp:coreProperties>
</file>