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-165" windowWidth="24480" windowHeight="10005" activeTab="3"/>
  </bookViews>
  <sheets>
    <sheet name="2013 04 22" sheetId="2" r:id="rId1"/>
    <sheet name="LISST part siz" sheetId="1" r:id="rId2"/>
    <sheet name="cum frequency R1" sheetId="4" r:id="rId3"/>
    <sheet name="cum frequency R2" sheetId="6" r:id="rId4"/>
  </sheets>
  <calcPr calcId="145621" concurrentCalc="0"/>
</workbook>
</file>

<file path=xl/calcChain.xml><?xml version="1.0" encoding="utf-8"?>
<calcChain xmlns="http://schemas.openxmlformats.org/spreadsheetml/2006/main">
  <c r="AA24" i="1" l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Z24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Z26" i="1"/>
  <c r="Z27" i="1"/>
  <c r="Z25" i="1"/>
  <c r="Y22" i="1"/>
  <c r="Y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Z20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Z18" i="1"/>
  <c r="Y18" i="1"/>
  <c r="Y27" i="1"/>
  <c r="Y26" i="1"/>
  <c r="Y25" i="1"/>
  <c r="Z23" i="1"/>
  <c r="AA23" i="1"/>
  <c r="AB21" i="1"/>
  <c r="Y19" i="1"/>
  <c r="Y21" i="1"/>
  <c r="Z21" i="1"/>
  <c r="AA21" i="1"/>
  <c r="AC21" i="1"/>
  <c r="AD21" i="1"/>
  <c r="AE21" i="1"/>
  <c r="AF21" i="1"/>
  <c r="AG21" i="1"/>
  <c r="AH21" i="1"/>
  <c r="AI21" i="1"/>
  <c r="AJ21" i="1"/>
  <c r="Z22" i="1"/>
  <c r="AA22" i="1"/>
  <c r="AB22" i="1"/>
  <c r="AC22" i="1"/>
  <c r="AD22" i="1"/>
  <c r="AE22" i="1"/>
  <c r="AF22" i="1"/>
  <c r="AG22" i="1"/>
  <c r="AH22" i="1"/>
  <c r="AI22" i="1"/>
  <c r="AJ22" i="1"/>
  <c r="Y23" i="1"/>
  <c r="AB23" i="1"/>
  <c r="AC23" i="1"/>
  <c r="AD23" i="1"/>
  <c r="AE23" i="1"/>
  <c r="AF23" i="1"/>
  <c r="AG23" i="1"/>
  <c r="AH23" i="1"/>
  <c r="AI23" i="1"/>
  <c r="AJ23" i="1"/>
  <c r="Y24" i="1"/>
  <c r="AN21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AK21" i="1"/>
  <c r="AL21" i="1"/>
  <c r="AM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</calcChain>
</file>

<file path=xl/comments1.xml><?xml version="1.0" encoding="utf-8"?>
<comments xmlns="http://schemas.openxmlformats.org/spreadsheetml/2006/main">
  <authors>
    <author>Fitzpatrick, Faith A.</author>
  </authors>
  <commentList>
    <comment ref="J2" authorId="0">
      <text>
        <r>
          <rPr>
            <b/>
            <sz val="9"/>
            <color indexed="81"/>
            <rFont val="Tahoma"/>
            <family val="2"/>
          </rPr>
          <t>Fitzpatrick, Faith A.:</t>
        </r>
        <r>
          <rPr>
            <sz val="9"/>
            <color indexed="81"/>
            <rFont val="Tahoma"/>
            <family val="2"/>
          </rPr>
          <t xml:space="preserve">
diluted for analysis, not actual concentration</t>
        </r>
      </text>
    </comment>
  </commentList>
</comments>
</file>

<file path=xl/sharedStrings.xml><?xml version="1.0" encoding="utf-8"?>
<sst xmlns="http://schemas.openxmlformats.org/spreadsheetml/2006/main" count="209" uniqueCount="87">
  <si>
    <t xml:space="preserve"> Mean Size</t>
  </si>
  <si>
    <t xml:space="preserve"> Standard Deviation</t>
  </si>
  <si>
    <t xml:space="preserve"> Optical Transmission</t>
  </si>
  <si>
    <t xml:space="preserve"> D10</t>
  </si>
  <si>
    <t xml:space="preserve"> D16</t>
  </si>
  <si>
    <t xml:space="preserve"> D50</t>
  </si>
  <si>
    <t xml:space="preserve"> D60</t>
  </si>
  <si>
    <t xml:space="preserve"> D84</t>
  </si>
  <si>
    <t xml:space="preserve"> D90</t>
  </si>
  <si>
    <t xml:space="preserve"> D60/D10</t>
  </si>
  <si>
    <t xml:space="preserve"> Surface Area</t>
  </si>
  <si>
    <t xml:space="preserve"> Silt Density</t>
  </si>
  <si>
    <t xml:space="preserve"> Silt Volume</t>
  </si>
  <si>
    <t xml:space="preserve"> 1=Spherical</t>
  </si>
  <si>
    <t xml:space="preserve"> Battery</t>
  </si>
  <si>
    <t>MM/DD/YYYY</t>
  </si>
  <si>
    <t xml:space="preserve"> HH:MM:SS</t>
  </si>
  <si>
    <t xml:space="preserve"> ul/l</t>
  </si>
  <si>
    <t xml:space="preserve"> microns</t>
  </si>
  <si>
    <t xml:space="preserve">  </t>
  </si>
  <si>
    <t xml:space="preserve"> cm^2</t>
  </si>
  <si>
    <t xml:space="preserve"> 0=Random Shape</t>
  </si>
  <si>
    <t xml:space="preserve"> volts</t>
  </si>
  <si>
    <t>Date Analyzed</t>
  </si>
  <si>
    <t xml:space="preserve"> Time Analyzed</t>
  </si>
  <si>
    <t>Site name</t>
  </si>
  <si>
    <t>USGS ID</t>
  </si>
  <si>
    <t>Date collected</t>
  </si>
  <si>
    <t>Time collected</t>
  </si>
  <si>
    <t>_04105500</t>
  </si>
  <si>
    <t>_04103500</t>
  </si>
  <si>
    <t>_04106000</t>
  </si>
  <si>
    <t>_04105000</t>
  </si>
  <si>
    <t>_04105700</t>
  </si>
  <si>
    <t>Collected by</t>
  </si>
  <si>
    <t>Chis Hoard, Tom Weaver MI WSC</t>
  </si>
  <si>
    <t>LISST analysis by</t>
  </si>
  <si>
    <t>Jim Blount (WI WSC)</t>
  </si>
  <si>
    <t>Kalamazoo R nr Battle Creek, MI</t>
  </si>
  <si>
    <t>Kalamazoo River at Marshall, MI</t>
  </si>
  <si>
    <t>Kalamazoo River at Comstock, MI</t>
  </si>
  <si>
    <t>Battle Creek at Battle Creek, MI</t>
  </si>
  <si>
    <t>Augusta Creek nr Augusta, MI</t>
  </si>
  <si>
    <t>USGS WI WSC LISST portable particle size analyzer results</t>
  </si>
  <si>
    <t>Enbridge Line 6B Oil Spill</t>
  </si>
  <si>
    <t>Personnel</t>
  </si>
  <si>
    <t>Tom Weaver, Chris Hoard</t>
  </si>
  <si>
    <t>Equipment</t>
  </si>
  <si>
    <t>Wading, DI-81</t>
  </si>
  <si>
    <t>Method</t>
  </si>
  <si>
    <t>ETR, EWI</t>
  </si>
  <si>
    <t>Sample prep</t>
  </si>
  <si>
    <t>Churn sample into two 500 mL/Pint milk jars</t>
  </si>
  <si>
    <t xml:space="preserve">Particle size analysis by </t>
  </si>
  <si>
    <t>Date Collected</t>
  </si>
  <si>
    <t>Concentration (USGS KY WSC sediment laboratory); Particle size (LiSST portable, Middleton, WI)</t>
  </si>
  <si>
    <t>USGS Suspended Sediment sampling along Kalamazoo River USGS streamgages</t>
  </si>
  <si>
    <t>Laboratory Analysis</t>
  </si>
  <si>
    <t>Sample #</t>
  </si>
  <si>
    <t>Volume concentration [μl/l] in each of the 32 size bins.</t>
  </si>
  <si>
    <t>μl/l</t>
  </si>
  <si>
    <t xml:space="preserve"> Total Concentration (all bins)</t>
  </si>
  <si>
    <t>cumulative distribution (percentage)</t>
  </si>
  <si>
    <t>04105500_42313@1245</t>
  </si>
  <si>
    <t>04105500_42313@1245R</t>
  </si>
  <si>
    <t>04103500_42213@1520</t>
  </si>
  <si>
    <t>04103500_42213@1520R</t>
  </si>
  <si>
    <t>04105700_42213@1115</t>
  </si>
  <si>
    <t>04105700_42213@1115R</t>
  </si>
  <si>
    <t>04105000_42213@1415</t>
  </si>
  <si>
    <t>04105000_42213@1415R</t>
  </si>
  <si>
    <t>04106000_42213@0945</t>
  </si>
  <si>
    <t>04106000_42213@0945R</t>
  </si>
  <si>
    <t>File Name</t>
  </si>
  <si>
    <t>On LISST</t>
  </si>
  <si>
    <t>cumulative distribution</t>
  </si>
  <si>
    <t>Jim Blount USGS WI WSC</t>
  </si>
  <si>
    <t>Kalamazoo R nr Battle Creek, MI R1</t>
  </si>
  <si>
    <t>Kalamazoo R nr Battle Creek, MI R2</t>
  </si>
  <si>
    <t>Kalamazoo River at Marshall, MI R1</t>
  </si>
  <si>
    <t>Kalamazoo River at Marshall, MI R2</t>
  </si>
  <si>
    <t>Augusta Creek nr Augusta, MI R1</t>
  </si>
  <si>
    <t>Augusta Creek nr Augusta, MI R2</t>
  </si>
  <si>
    <t>Battle Creek at Battle Creek, MI R1</t>
  </si>
  <si>
    <t>Battle Creek at Battle Creek, MI R2</t>
  </si>
  <si>
    <t>Kalamazoo River at Comstock, MI R1</t>
  </si>
  <si>
    <t>Kalamazoo River at Comstock, MI 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</si>
</sst>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14" fontId="0" fillId="0" borderId="0" xfId="0" applyNumberFormat="1"/>
    <xf numFmtId="0" fontId="16" fillId="0" borderId="0" xfId="0" applyFont="1" applyAlignment="1">
      <alignment wrapText="1"/>
    </xf>
    <xf numFmtId="0" fontId="0" fillId="0" borderId="10" xfId="0" applyBorder="1"/>
    <xf numFmtId="0" fontId="0" fillId="0" borderId="0" xfId="0" applyBorder="1"/>
    <xf numFmtId="0" fontId="16" fillId="0" borderId="0" xfId="0" applyFont="1" applyBorder="1"/>
    <xf numFmtId="0" fontId="16" fillId="0" borderId="0" xfId="0" applyFont="1"/>
    <xf numFmtId="0" fontId="16" fillId="33" borderId="10" xfId="0" applyFont="1" applyFill="1" applyBorder="1" applyAlignment="1">
      <alignment wrapText="1"/>
    </xf>
    <xf numFmtId="14" fontId="0" fillId="0" borderId="10" xfId="0" applyNumberFormat="1" applyBorder="1"/>
    <xf numFmtId="20" fontId="0" fillId="0" borderId="10" xfId="0" applyNumberFormat="1" applyBorder="1"/>
    <xf numFmtId="2" fontId="0" fillId="0" borderId="10" xfId="0" applyNumberFormat="1" applyBorder="1"/>
    <xf numFmtId="1" fontId="0" fillId="0" borderId="10" xfId="0" applyNumberFormat="1" applyBorder="1" applyAlignment="1">
      <alignment horizontal="center"/>
    </xf>
    <xf numFmtId="0" fontId="0" fillId="0" borderId="0" xfId="0" applyFill="1" applyBorder="1"/>
    <xf numFmtId="14" fontId="0" fillId="0" borderId="0" xfId="0" applyNumberFormat="1" applyBorder="1"/>
    <xf numFmtId="20" fontId="0" fillId="0" borderId="0" xfId="0" applyNumberFormat="1" applyBorder="1"/>
    <xf numFmtId="2" fontId="0" fillId="0" borderId="0" xfId="0" applyNumberFormat="1" applyBorder="1"/>
    <xf numFmtId="1" fontId="0" fillId="0" borderId="0" xfId="0" applyNumberFormat="1" applyBorder="1" applyAlignment="1">
      <alignment horizontal="center"/>
    </xf>
    <xf numFmtId="0" fontId="0" fillId="0" borderId="10" xfId="0" applyNumberFormat="1" applyBorder="1"/>
    <xf numFmtId="0" fontId="0" fillId="0" borderId="13" xfId="0" applyBorder="1"/>
    <xf numFmtId="21" fontId="0" fillId="0" borderId="10" xfId="0" applyNumberFormat="1" applyBorder="1"/>
    <xf numFmtId="0" fontId="0" fillId="0" borderId="10" xfId="0" applyFill="1" applyBorder="1"/>
    <xf numFmtId="164" fontId="0" fillId="0" borderId="10" xfId="0" applyNumberFormat="1" applyBorder="1"/>
    <xf numFmtId="0" fontId="16" fillId="0" borderId="0" xfId="0" applyFont="1" applyFill="1" applyBorder="1"/>
    <xf numFmtId="0" fontId="16" fillId="33" borderId="11" xfId="0" applyFont="1" applyFill="1" applyBorder="1" applyAlignment="1">
      <alignment wrapText="1"/>
    </xf>
    <xf numFmtId="0" fontId="0" fillId="0" borderId="11" xfId="0" applyBorder="1"/>
    <xf numFmtId="0" fontId="16" fillId="0" borderId="0" xfId="0" applyFont="1" applyFill="1" applyBorder="1" applyAlignment="1">
      <alignment horizontal="center"/>
    </xf>
    <xf numFmtId="0" fontId="16" fillId="33" borderId="11" xfId="0" applyFont="1" applyFill="1" applyBorder="1" applyAlignment="1">
      <alignment horizontal="center" wrapText="1"/>
    </xf>
    <xf numFmtId="0" fontId="16" fillId="33" borderId="12" xfId="0" applyFont="1" applyFill="1" applyBorder="1" applyAlignment="1">
      <alignment horizontal="center" wrapText="1"/>
    </xf>
    <xf numFmtId="0" fontId="16" fillId="33" borderId="13" xfId="0" applyFont="1" applyFill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LISST Particle Size for Suspended Sediment from the Kalamazoo River, 22 April</a:t>
            </a:r>
            <a:r>
              <a:rPr lang="en-US" baseline="0"/>
              <a:t> 2013 Replicate 1</a:t>
            </a:r>
            <a:r>
              <a:rPr lang="en-US"/>
              <a:t> 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6355711190026557E-2"/>
          <c:y val="0.13326509499421302"/>
          <c:w val="0.64522571177407817"/>
          <c:h val="0.77347972192665149"/>
        </c:manualLayout>
      </c:layout>
      <c:scatterChart>
        <c:scatterStyle val="lineMarker"/>
        <c:varyColors val="0"/>
        <c:ser>
          <c:idx val="1"/>
          <c:order val="0"/>
          <c:tx>
            <c:strRef>
              <c:f>'LISST part siz'!$C$20</c:f>
              <c:strCache>
                <c:ptCount val="1"/>
                <c:pt idx="0">
                  <c:v>Kalamazoo River at Marshall, MI R1</c:v>
                </c:pt>
              </c:strCache>
            </c:strRef>
          </c:tx>
          <c:xVal>
            <c:numRef>
              <c:f>'LISST part siz'!$Y$17:$BD$17</c:f>
              <c:numCache>
                <c:formatCode>General</c:formatCode>
                <c:ptCount val="32"/>
                <c:pt idx="0">
                  <c:v>2.06</c:v>
                </c:pt>
                <c:pt idx="1">
                  <c:v>2.4300000000000002</c:v>
                </c:pt>
                <c:pt idx="2">
                  <c:v>2.87</c:v>
                </c:pt>
                <c:pt idx="3">
                  <c:v>3.39</c:v>
                </c:pt>
                <c:pt idx="4">
                  <c:v>4.01</c:v>
                </c:pt>
                <c:pt idx="5">
                  <c:v>4.7300000000000004</c:v>
                </c:pt>
                <c:pt idx="6">
                  <c:v>5.59</c:v>
                </c:pt>
                <c:pt idx="7">
                  <c:v>6.6</c:v>
                </c:pt>
                <c:pt idx="8">
                  <c:v>7.79</c:v>
                </c:pt>
                <c:pt idx="9">
                  <c:v>9.1999999999999993</c:v>
                </c:pt>
                <c:pt idx="10">
                  <c:v>10.86</c:v>
                </c:pt>
                <c:pt idx="11">
                  <c:v>12.83</c:v>
                </c:pt>
                <c:pt idx="12">
                  <c:v>15.15</c:v>
                </c:pt>
                <c:pt idx="13">
                  <c:v>17.89</c:v>
                </c:pt>
                <c:pt idx="14">
                  <c:v>21.12</c:v>
                </c:pt>
                <c:pt idx="15">
                  <c:v>24.95</c:v>
                </c:pt>
                <c:pt idx="16">
                  <c:v>29.46</c:v>
                </c:pt>
                <c:pt idx="17">
                  <c:v>34.79</c:v>
                </c:pt>
                <c:pt idx="18">
                  <c:v>41.08</c:v>
                </c:pt>
                <c:pt idx="19">
                  <c:v>48.51</c:v>
                </c:pt>
                <c:pt idx="20">
                  <c:v>57.29</c:v>
                </c:pt>
                <c:pt idx="21">
                  <c:v>67.650000000000006</c:v>
                </c:pt>
                <c:pt idx="22">
                  <c:v>79.89</c:v>
                </c:pt>
                <c:pt idx="23">
                  <c:v>94.34</c:v>
                </c:pt>
                <c:pt idx="24">
                  <c:v>111.41</c:v>
                </c:pt>
                <c:pt idx="25">
                  <c:v>131.56</c:v>
                </c:pt>
                <c:pt idx="26">
                  <c:v>155.36000000000001</c:v>
                </c:pt>
                <c:pt idx="27">
                  <c:v>183.47</c:v>
                </c:pt>
                <c:pt idx="28">
                  <c:v>216.66</c:v>
                </c:pt>
                <c:pt idx="29">
                  <c:v>255.85</c:v>
                </c:pt>
                <c:pt idx="30">
                  <c:v>302.13</c:v>
                </c:pt>
                <c:pt idx="31">
                  <c:v>356.79</c:v>
                </c:pt>
              </c:numCache>
            </c:numRef>
          </c:xVal>
          <c:yVal>
            <c:numRef>
              <c:f>'LISST part siz'!$Y$20:$BD$20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7.6541546751576761E-3</c:v>
                </c:pt>
                <c:pt idx="7">
                  <c:v>5.0517420856040662E-2</c:v>
                </c:pt>
                <c:pt idx="8">
                  <c:v>0.13318229134774356</c:v>
                </c:pt>
                <c:pt idx="9">
                  <c:v>0.34596779131712696</c:v>
                </c:pt>
                <c:pt idx="10">
                  <c:v>1.0256567264711287</c:v>
                </c:pt>
                <c:pt idx="11">
                  <c:v>3.1688200355152776</c:v>
                </c:pt>
                <c:pt idx="12">
                  <c:v>8.707366358459371</c:v>
                </c:pt>
                <c:pt idx="13">
                  <c:v>16.131896393362315</c:v>
                </c:pt>
                <c:pt idx="14">
                  <c:v>25.534259996326004</c:v>
                </c:pt>
                <c:pt idx="15">
                  <c:v>35.726532361765962</c:v>
                </c:pt>
                <c:pt idx="16">
                  <c:v>43.478660216765654</c:v>
                </c:pt>
                <c:pt idx="17">
                  <c:v>51.757393913416195</c:v>
                </c:pt>
                <c:pt idx="18">
                  <c:v>56.679015369542583</c:v>
                </c:pt>
                <c:pt idx="19">
                  <c:v>59.872328700018365</c:v>
                </c:pt>
                <c:pt idx="20">
                  <c:v>62.722735901047081</c:v>
                </c:pt>
                <c:pt idx="21">
                  <c:v>64.913354969077204</c:v>
                </c:pt>
                <c:pt idx="22">
                  <c:v>66.797807850101023</c:v>
                </c:pt>
                <c:pt idx="23">
                  <c:v>68.302614659237022</c:v>
                </c:pt>
                <c:pt idx="24">
                  <c:v>69.737003245361578</c:v>
                </c:pt>
                <c:pt idx="25">
                  <c:v>71.627579450125523</c:v>
                </c:pt>
                <c:pt idx="26">
                  <c:v>73.746249464209171</c:v>
                </c:pt>
                <c:pt idx="27">
                  <c:v>77.882554650664375</c:v>
                </c:pt>
                <c:pt idx="28">
                  <c:v>83.073602351356314</c:v>
                </c:pt>
                <c:pt idx="29">
                  <c:v>90.935950033678282</c:v>
                </c:pt>
                <c:pt idx="30">
                  <c:v>97.148061968036245</c:v>
                </c:pt>
                <c:pt idx="31">
                  <c:v>99.998469169064961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'LISST part siz'!$C$18</c:f>
              <c:strCache>
                <c:ptCount val="1"/>
                <c:pt idx="0">
                  <c:v>Kalamazoo R nr Battle Creek, MI R1</c:v>
                </c:pt>
              </c:strCache>
            </c:strRef>
          </c:tx>
          <c:xVal>
            <c:numRef>
              <c:f>'LISST part siz'!$Y$17:$BD$17</c:f>
              <c:numCache>
                <c:formatCode>General</c:formatCode>
                <c:ptCount val="32"/>
                <c:pt idx="0">
                  <c:v>2.06</c:v>
                </c:pt>
                <c:pt idx="1">
                  <c:v>2.4300000000000002</c:v>
                </c:pt>
                <c:pt idx="2">
                  <c:v>2.87</c:v>
                </c:pt>
                <c:pt idx="3">
                  <c:v>3.39</c:v>
                </c:pt>
                <c:pt idx="4">
                  <c:v>4.01</c:v>
                </c:pt>
                <c:pt idx="5">
                  <c:v>4.7300000000000004</c:v>
                </c:pt>
                <c:pt idx="6">
                  <c:v>5.59</c:v>
                </c:pt>
                <c:pt idx="7">
                  <c:v>6.6</c:v>
                </c:pt>
                <c:pt idx="8">
                  <c:v>7.79</c:v>
                </c:pt>
                <c:pt idx="9">
                  <c:v>9.1999999999999993</c:v>
                </c:pt>
                <c:pt idx="10">
                  <c:v>10.86</c:v>
                </c:pt>
                <c:pt idx="11">
                  <c:v>12.83</c:v>
                </c:pt>
                <c:pt idx="12">
                  <c:v>15.15</c:v>
                </c:pt>
                <c:pt idx="13">
                  <c:v>17.89</c:v>
                </c:pt>
                <c:pt idx="14">
                  <c:v>21.12</c:v>
                </c:pt>
                <c:pt idx="15">
                  <c:v>24.95</c:v>
                </c:pt>
                <c:pt idx="16">
                  <c:v>29.46</c:v>
                </c:pt>
                <c:pt idx="17">
                  <c:v>34.79</c:v>
                </c:pt>
                <c:pt idx="18">
                  <c:v>41.08</c:v>
                </c:pt>
                <c:pt idx="19">
                  <c:v>48.51</c:v>
                </c:pt>
                <c:pt idx="20">
                  <c:v>57.29</c:v>
                </c:pt>
                <c:pt idx="21">
                  <c:v>67.650000000000006</c:v>
                </c:pt>
                <c:pt idx="22">
                  <c:v>79.89</c:v>
                </c:pt>
                <c:pt idx="23">
                  <c:v>94.34</c:v>
                </c:pt>
                <c:pt idx="24">
                  <c:v>111.41</c:v>
                </c:pt>
                <c:pt idx="25">
                  <c:v>131.56</c:v>
                </c:pt>
                <c:pt idx="26">
                  <c:v>155.36000000000001</c:v>
                </c:pt>
                <c:pt idx="27">
                  <c:v>183.47</c:v>
                </c:pt>
                <c:pt idx="28">
                  <c:v>216.66</c:v>
                </c:pt>
                <c:pt idx="29">
                  <c:v>255.85</c:v>
                </c:pt>
                <c:pt idx="30">
                  <c:v>302.13</c:v>
                </c:pt>
                <c:pt idx="31">
                  <c:v>356.79</c:v>
                </c:pt>
              </c:numCache>
            </c:numRef>
          </c:xVal>
          <c:yVal>
            <c:numRef>
              <c:f>'LISST part siz'!$Y$18:$BD$18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2.2982694031394358E-3</c:v>
                </c:pt>
                <c:pt idx="5">
                  <c:v>2.1833559329824646E-2</c:v>
                </c:pt>
                <c:pt idx="6">
                  <c:v>0.14134356829307532</c:v>
                </c:pt>
                <c:pt idx="7">
                  <c:v>0.64006802877433289</c:v>
                </c:pt>
                <c:pt idx="8">
                  <c:v>1.3801107765852314</c:v>
                </c:pt>
                <c:pt idx="9">
                  <c:v>2.7291949162280802</c:v>
                </c:pt>
                <c:pt idx="10">
                  <c:v>5.6583392705292912</c:v>
                </c:pt>
                <c:pt idx="11">
                  <c:v>11.97283445565489</c:v>
                </c:pt>
                <c:pt idx="12">
                  <c:v>23.603226770242006</c:v>
                </c:pt>
                <c:pt idx="13">
                  <c:v>33.192755854841302</c:v>
                </c:pt>
                <c:pt idx="14">
                  <c:v>43.277561995817145</c:v>
                </c:pt>
                <c:pt idx="15">
                  <c:v>52.96706579945301</c:v>
                </c:pt>
                <c:pt idx="16">
                  <c:v>59.083909815908619</c:v>
                </c:pt>
                <c:pt idx="17">
                  <c:v>64.729608604720639</c:v>
                </c:pt>
                <c:pt idx="18">
                  <c:v>68.388453494518615</c:v>
                </c:pt>
                <c:pt idx="19">
                  <c:v>70.905058490956293</c:v>
                </c:pt>
                <c:pt idx="20">
                  <c:v>73.181494334765901</c:v>
                </c:pt>
                <c:pt idx="21">
                  <c:v>75.056882167727679</c:v>
                </c:pt>
                <c:pt idx="22">
                  <c:v>76.784031624186966</c:v>
                </c:pt>
                <c:pt idx="23">
                  <c:v>78.198616441819283</c:v>
                </c:pt>
                <c:pt idx="24">
                  <c:v>79.584472891912355</c:v>
                </c:pt>
                <c:pt idx="25">
                  <c:v>81.401254855094081</c:v>
                </c:pt>
                <c:pt idx="26">
                  <c:v>83.359380386568887</c:v>
                </c:pt>
                <c:pt idx="27">
                  <c:v>86.825170646503153</c:v>
                </c:pt>
                <c:pt idx="28">
                  <c:v>90.433453609432064</c:v>
                </c:pt>
                <c:pt idx="29">
                  <c:v>94.985176162349717</c:v>
                </c:pt>
                <c:pt idx="30">
                  <c:v>98.221139481970042</c:v>
                </c:pt>
                <c:pt idx="31">
                  <c:v>100.00344740410468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'LISST part siz'!$C$26</c:f>
              <c:strCache>
                <c:ptCount val="1"/>
                <c:pt idx="0">
                  <c:v>Kalamazoo River at Comstock, MI R1</c:v>
                </c:pt>
              </c:strCache>
            </c:strRef>
          </c:tx>
          <c:xVal>
            <c:numRef>
              <c:f>'LISST part siz'!$Y$17:$BD$17</c:f>
              <c:numCache>
                <c:formatCode>General</c:formatCode>
                <c:ptCount val="32"/>
                <c:pt idx="0">
                  <c:v>2.06</c:v>
                </c:pt>
                <c:pt idx="1">
                  <c:v>2.4300000000000002</c:v>
                </c:pt>
                <c:pt idx="2">
                  <c:v>2.87</c:v>
                </c:pt>
                <c:pt idx="3">
                  <c:v>3.39</c:v>
                </c:pt>
                <c:pt idx="4">
                  <c:v>4.01</c:v>
                </c:pt>
                <c:pt idx="5">
                  <c:v>4.7300000000000004</c:v>
                </c:pt>
                <c:pt idx="6">
                  <c:v>5.59</c:v>
                </c:pt>
                <c:pt idx="7">
                  <c:v>6.6</c:v>
                </c:pt>
                <c:pt idx="8">
                  <c:v>7.79</c:v>
                </c:pt>
                <c:pt idx="9">
                  <c:v>9.1999999999999993</c:v>
                </c:pt>
                <c:pt idx="10">
                  <c:v>10.86</c:v>
                </c:pt>
                <c:pt idx="11">
                  <c:v>12.83</c:v>
                </c:pt>
                <c:pt idx="12">
                  <c:v>15.15</c:v>
                </c:pt>
                <c:pt idx="13">
                  <c:v>17.89</c:v>
                </c:pt>
                <c:pt idx="14">
                  <c:v>21.12</c:v>
                </c:pt>
                <c:pt idx="15">
                  <c:v>24.95</c:v>
                </c:pt>
                <c:pt idx="16">
                  <c:v>29.46</c:v>
                </c:pt>
                <c:pt idx="17">
                  <c:v>34.79</c:v>
                </c:pt>
                <c:pt idx="18">
                  <c:v>41.08</c:v>
                </c:pt>
                <c:pt idx="19">
                  <c:v>48.51</c:v>
                </c:pt>
                <c:pt idx="20">
                  <c:v>57.29</c:v>
                </c:pt>
                <c:pt idx="21">
                  <c:v>67.650000000000006</c:v>
                </c:pt>
                <c:pt idx="22">
                  <c:v>79.89</c:v>
                </c:pt>
                <c:pt idx="23">
                  <c:v>94.34</c:v>
                </c:pt>
                <c:pt idx="24">
                  <c:v>111.41</c:v>
                </c:pt>
                <c:pt idx="25">
                  <c:v>131.56</c:v>
                </c:pt>
                <c:pt idx="26">
                  <c:v>155.36000000000001</c:v>
                </c:pt>
                <c:pt idx="27">
                  <c:v>183.47</c:v>
                </c:pt>
                <c:pt idx="28">
                  <c:v>216.66</c:v>
                </c:pt>
                <c:pt idx="29">
                  <c:v>255.85</c:v>
                </c:pt>
                <c:pt idx="30">
                  <c:v>302.13</c:v>
                </c:pt>
                <c:pt idx="31">
                  <c:v>356.79</c:v>
                </c:pt>
              </c:numCache>
            </c:numRef>
          </c:xVal>
          <c:yVal>
            <c:numRef>
              <c:f>'LISST part siz'!$Y$26:$BD$26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3.3795201081446434E-3</c:v>
                </c:pt>
                <c:pt idx="4">
                  <c:v>2.0277120648867861E-2</c:v>
                </c:pt>
                <c:pt idx="5">
                  <c:v>9.8006083136194647E-2</c:v>
                </c:pt>
                <c:pt idx="6">
                  <c:v>0.33119297059817504</c:v>
                </c:pt>
                <c:pt idx="7">
                  <c:v>0.88205474822575192</c:v>
                </c:pt>
                <c:pt idx="8">
                  <c:v>1.5816154106116931</c:v>
                </c:pt>
                <c:pt idx="9">
                  <c:v>2.608989523487665</c:v>
                </c:pt>
                <c:pt idx="10">
                  <c:v>4.3291652585332887</c:v>
                </c:pt>
                <c:pt idx="11">
                  <c:v>7.2558296721865503</c:v>
                </c:pt>
                <c:pt idx="12">
                  <c:v>11.794525177424806</c:v>
                </c:pt>
                <c:pt idx="13">
                  <c:v>16.708347414667116</c:v>
                </c:pt>
                <c:pt idx="14">
                  <c:v>22.652923284893543</c:v>
                </c:pt>
                <c:pt idx="15">
                  <c:v>29.773572152754305</c:v>
                </c:pt>
                <c:pt idx="16">
                  <c:v>36.725245015207832</c:v>
                </c:pt>
                <c:pt idx="17">
                  <c:v>46.140588036498812</c:v>
                </c:pt>
                <c:pt idx="18">
                  <c:v>55.079418722541391</c:v>
                </c:pt>
                <c:pt idx="19">
                  <c:v>63.751267320040547</c:v>
                </c:pt>
                <c:pt idx="20">
                  <c:v>73.058465697870901</c:v>
                </c:pt>
                <c:pt idx="21">
                  <c:v>80.925988509631637</c:v>
                </c:pt>
                <c:pt idx="22">
                  <c:v>87.597161203109167</c:v>
                </c:pt>
                <c:pt idx="23">
                  <c:v>91.936465021966882</c:v>
                </c:pt>
                <c:pt idx="24">
                  <c:v>94.873267995944573</c:v>
                </c:pt>
                <c:pt idx="25">
                  <c:v>96.691449814126386</c:v>
                </c:pt>
                <c:pt idx="26">
                  <c:v>97.881040892193298</c:v>
                </c:pt>
                <c:pt idx="27">
                  <c:v>98.688746198039865</c:v>
                </c:pt>
                <c:pt idx="28">
                  <c:v>99.175397093612688</c:v>
                </c:pt>
                <c:pt idx="29">
                  <c:v>99.479553903345703</c:v>
                </c:pt>
                <c:pt idx="30">
                  <c:v>99.716120310915827</c:v>
                </c:pt>
                <c:pt idx="31">
                  <c:v>99.993240959783691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'LISST part siz'!$C$24</c:f>
              <c:strCache>
                <c:ptCount val="1"/>
                <c:pt idx="0">
                  <c:v>Battle Creek at Battle Creek, MI R1</c:v>
                </c:pt>
              </c:strCache>
            </c:strRef>
          </c:tx>
          <c:xVal>
            <c:numRef>
              <c:f>'LISST part siz'!$Y$17:$BD$17</c:f>
              <c:numCache>
                <c:formatCode>General</c:formatCode>
                <c:ptCount val="32"/>
                <c:pt idx="0">
                  <c:v>2.06</c:v>
                </c:pt>
                <c:pt idx="1">
                  <c:v>2.4300000000000002</c:v>
                </c:pt>
                <c:pt idx="2">
                  <c:v>2.87</c:v>
                </c:pt>
                <c:pt idx="3">
                  <c:v>3.39</c:v>
                </c:pt>
                <c:pt idx="4">
                  <c:v>4.01</c:v>
                </c:pt>
                <c:pt idx="5">
                  <c:v>4.7300000000000004</c:v>
                </c:pt>
                <c:pt idx="6">
                  <c:v>5.59</c:v>
                </c:pt>
                <c:pt idx="7">
                  <c:v>6.6</c:v>
                </c:pt>
                <c:pt idx="8">
                  <c:v>7.79</c:v>
                </c:pt>
                <c:pt idx="9">
                  <c:v>9.1999999999999993</c:v>
                </c:pt>
                <c:pt idx="10">
                  <c:v>10.86</c:v>
                </c:pt>
                <c:pt idx="11">
                  <c:v>12.83</c:v>
                </c:pt>
                <c:pt idx="12">
                  <c:v>15.15</c:v>
                </c:pt>
                <c:pt idx="13">
                  <c:v>17.89</c:v>
                </c:pt>
                <c:pt idx="14">
                  <c:v>21.12</c:v>
                </c:pt>
                <c:pt idx="15">
                  <c:v>24.95</c:v>
                </c:pt>
                <c:pt idx="16">
                  <c:v>29.46</c:v>
                </c:pt>
                <c:pt idx="17">
                  <c:v>34.79</c:v>
                </c:pt>
                <c:pt idx="18">
                  <c:v>41.08</c:v>
                </c:pt>
                <c:pt idx="19">
                  <c:v>48.51</c:v>
                </c:pt>
                <c:pt idx="20">
                  <c:v>57.29</c:v>
                </c:pt>
                <c:pt idx="21">
                  <c:v>67.650000000000006</c:v>
                </c:pt>
                <c:pt idx="22">
                  <c:v>79.89</c:v>
                </c:pt>
                <c:pt idx="23">
                  <c:v>94.34</c:v>
                </c:pt>
                <c:pt idx="24">
                  <c:v>111.41</c:v>
                </c:pt>
                <c:pt idx="25">
                  <c:v>131.56</c:v>
                </c:pt>
                <c:pt idx="26">
                  <c:v>155.36000000000001</c:v>
                </c:pt>
                <c:pt idx="27">
                  <c:v>183.47</c:v>
                </c:pt>
                <c:pt idx="28">
                  <c:v>216.66</c:v>
                </c:pt>
                <c:pt idx="29">
                  <c:v>255.85</c:v>
                </c:pt>
                <c:pt idx="30">
                  <c:v>302.13</c:v>
                </c:pt>
                <c:pt idx="31">
                  <c:v>356.79</c:v>
                </c:pt>
              </c:numCache>
            </c:numRef>
          </c:xVal>
          <c:yVal>
            <c:numRef>
              <c:f>'LISST part siz'!$Y$24:$BD$24</c:f>
              <c:numCache>
                <c:formatCode>General</c:formatCode>
                <c:ptCount val="32"/>
                <c:pt idx="0">
                  <c:v>0</c:v>
                </c:pt>
                <c:pt idx="1">
                  <c:v>6.4350064350064354E-3</c:v>
                </c:pt>
                <c:pt idx="2">
                  <c:v>2.5740025740025742E-2</c:v>
                </c:pt>
                <c:pt idx="3">
                  <c:v>9.0090090090090114E-2</c:v>
                </c:pt>
                <c:pt idx="4">
                  <c:v>0.33462033462033469</c:v>
                </c:pt>
                <c:pt idx="5">
                  <c:v>1.0006435006435006</c:v>
                </c:pt>
                <c:pt idx="6">
                  <c:v>2.2747747747747749</c:v>
                </c:pt>
                <c:pt idx="7">
                  <c:v>4.3790218790218791</c:v>
                </c:pt>
                <c:pt idx="8">
                  <c:v>6.7631917631917631</c:v>
                </c:pt>
                <c:pt idx="9">
                  <c:v>9.7651222651222653</c:v>
                </c:pt>
                <c:pt idx="10">
                  <c:v>14.009009009009009</c:v>
                </c:pt>
                <c:pt idx="11">
                  <c:v>20.199485199485199</c:v>
                </c:pt>
                <c:pt idx="12">
                  <c:v>28.619691119691119</c:v>
                </c:pt>
                <c:pt idx="13">
                  <c:v>36.589446589446588</c:v>
                </c:pt>
                <c:pt idx="14">
                  <c:v>44.546332046332047</c:v>
                </c:pt>
                <c:pt idx="15">
                  <c:v>52.27155727155727</c:v>
                </c:pt>
                <c:pt idx="16">
                  <c:v>58.320463320463318</c:v>
                </c:pt>
                <c:pt idx="17">
                  <c:v>63.980051480051479</c:v>
                </c:pt>
                <c:pt idx="18">
                  <c:v>68.687258687258691</c:v>
                </c:pt>
                <c:pt idx="19">
                  <c:v>72.783140283140284</c:v>
                </c:pt>
                <c:pt idx="20">
                  <c:v>76.702059202059203</c:v>
                </c:pt>
                <c:pt idx="21">
                  <c:v>80.21235521235522</c:v>
                </c:pt>
                <c:pt idx="22">
                  <c:v>83.519948519948528</c:v>
                </c:pt>
                <c:pt idx="23">
                  <c:v>86.364221364221379</c:v>
                </c:pt>
                <c:pt idx="24">
                  <c:v>89.005791505791521</c:v>
                </c:pt>
                <c:pt idx="25">
                  <c:v>91.415701415701434</c:v>
                </c:pt>
                <c:pt idx="26">
                  <c:v>93.542471042471064</c:v>
                </c:pt>
                <c:pt idx="27">
                  <c:v>95.508365508365529</c:v>
                </c:pt>
                <c:pt idx="28">
                  <c:v>96.927284427284448</c:v>
                </c:pt>
                <c:pt idx="29">
                  <c:v>97.995495495495518</c:v>
                </c:pt>
                <c:pt idx="30">
                  <c:v>98.877091377091404</c:v>
                </c:pt>
                <c:pt idx="31">
                  <c:v>99.993564993565016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'LISST part siz'!$C$22</c:f>
              <c:strCache>
                <c:ptCount val="1"/>
                <c:pt idx="0">
                  <c:v>Augusta Creek nr Augusta, MI R1</c:v>
                </c:pt>
              </c:strCache>
            </c:strRef>
          </c:tx>
          <c:xVal>
            <c:numRef>
              <c:f>'LISST part siz'!$Y$17:$BD$17</c:f>
              <c:numCache>
                <c:formatCode>General</c:formatCode>
                <c:ptCount val="32"/>
                <c:pt idx="0">
                  <c:v>2.06</c:v>
                </c:pt>
                <c:pt idx="1">
                  <c:v>2.4300000000000002</c:v>
                </c:pt>
                <c:pt idx="2">
                  <c:v>2.87</c:v>
                </c:pt>
                <c:pt idx="3">
                  <c:v>3.39</c:v>
                </c:pt>
                <c:pt idx="4">
                  <c:v>4.01</c:v>
                </c:pt>
                <c:pt idx="5">
                  <c:v>4.7300000000000004</c:v>
                </c:pt>
                <c:pt idx="6">
                  <c:v>5.59</c:v>
                </c:pt>
                <c:pt idx="7">
                  <c:v>6.6</c:v>
                </c:pt>
                <c:pt idx="8">
                  <c:v>7.79</c:v>
                </c:pt>
                <c:pt idx="9">
                  <c:v>9.1999999999999993</c:v>
                </c:pt>
                <c:pt idx="10">
                  <c:v>10.86</c:v>
                </c:pt>
                <c:pt idx="11">
                  <c:v>12.83</c:v>
                </c:pt>
                <c:pt idx="12">
                  <c:v>15.15</c:v>
                </c:pt>
                <c:pt idx="13">
                  <c:v>17.89</c:v>
                </c:pt>
                <c:pt idx="14">
                  <c:v>21.12</c:v>
                </c:pt>
                <c:pt idx="15">
                  <c:v>24.95</c:v>
                </c:pt>
                <c:pt idx="16">
                  <c:v>29.46</c:v>
                </c:pt>
                <c:pt idx="17">
                  <c:v>34.79</c:v>
                </c:pt>
                <c:pt idx="18">
                  <c:v>41.08</c:v>
                </c:pt>
                <c:pt idx="19">
                  <c:v>48.51</c:v>
                </c:pt>
                <c:pt idx="20">
                  <c:v>57.29</c:v>
                </c:pt>
                <c:pt idx="21">
                  <c:v>67.650000000000006</c:v>
                </c:pt>
                <c:pt idx="22">
                  <c:v>79.89</c:v>
                </c:pt>
                <c:pt idx="23">
                  <c:v>94.34</c:v>
                </c:pt>
                <c:pt idx="24">
                  <c:v>111.41</c:v>
                </c:pt>
                <c:pt idx="25">
                  <c:v>131.56</c:v>
                </c:pt>
                <c:pt idx="26">
                  <c:v>155.36000000000001</c:v>
                </c:pt>
                <c:pt idx="27">
                  <c:v>183.47</c:v>
                </c:pt>
                <c:pt idx="28">
                  <c:v>216.66</c:v>
                </c:pt>
                <c:pt idx="29">
                  <c:v>255.85</c:v>
                </c:pt>
                <c:pt idx="30">
                  <c:v>302.13</c:v>
                </c:pt>
                <c:pt idx="31">
                  <c:v>356.79</c:v>
                </c:pt>
              </c:numCache>
            </c:numRef>
          </c:xVal>
          <c:yVal>
            <c:numRef>
              <c:f>'LISST part siz'!$Y$22:$BD$22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2.3346303501945526E-2</c:v>
                </c:pt>
                <c:pt idx="6">
                  <c:v>0.10116731517509728</c:v>
                </c:pt>
                <c:pt idx="7">
                  <c:v>0.29571984435797671</c:v>
                </c:pt>
                <c:pt idx="8">
                  <c:v>0.55252918287937747</c:v>
                </c:pt>
                <c:pt idx="9">
                  <c:v>0.93385214007782102</c:v>
                </c:pt>
                <c:pt idx="10">
                  <c:v>1.5719844357976656</c:v>
                </c:pt>
                <c:pt idx="11">
                  <c:v>2.6225680933852145</c:v>
                </c:pt>
                <c:pt idx="12">
                  <c:v>4.1789883268482502</c:v>
                </c:pt>
                <c:pt idx="13">
                  <c:v>5.5642023346303517</c:v>
                </c:pt>
                <c:pt idx="14">
                  <c:v>7.0272373540856048</c:v>
                </c:pt>
                <c:pt idx="15">
                  <c:v>8.7315175097276274</c:v>
                </c:pt>
                <c:pt idx="16">
                  <c:v>10.381322957198444</c:v>
                </c:pt>
                <c:pt idx="17">
                  <c:v>12.848249027237355</c:v>
                </c:pt>
                <c:pt idx="18">
                  <c:v>15.789883268482491</c:v>
                </c:pt>
                <c:pt idx="19">
                  <c:v>19.603112840466927</c:v>
                </c:pt>
                <c:pt idx="20">
                  <c:v>25.400778210116734</c:v>
                </c:pt>
                <c:pt idx="21">
                  <c:v>33.385214007782103</c:v>
                </c:pt>
                <c:pt idx="22">
                  <c:v>44.887159533073934</c:v>
                </c:pt>
                <c:pt idx="23">
                  <c:v>55.961089494163431</c:v>
                </c:pt>
                <c:pt idx="24">
                  <c:v>66.054474708171213</c:v>
                </c:pt>
                <c:pt idx="25">
                  <c:v>74.498054474708184</c:v>
                </c:pt>
                <c:pt idx="26">
                  <c:v>80.817120622568112</c:v>
                </c:pt>
                <c:pt idx="27">
                  <c:v>86.396887159533094</c:v>
                </c:pt>
                <c:pt idx="28">
                  <c:v>90.451361867704307</c:v>
                </c:pt>
                <c:pt idx="29">
                  <c:v>93.922178988326877</c:v>
                </c:pt>
                <c:pt idx="30">
                  <c:v>96.894941634241277</c:v>
                </c:pt>
                <c:pt idx="31">
                  <c:v>100.02334630350198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683904"/>
        <c:axId val="120694272"/>
      </c:scatterChart>
      <c:valAx>
        <c:axId val="120683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microns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0694272"/>
        <c:crosses val="autoZero"/>
        <c:crossBetween val="midCat"/>
      </c:valAx>
      <c:valAx>
        <c:axId val="120694272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Cumulative percentage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068390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LISST Particle Size for Suspended Sediment from the Kalamazoo River, 22 April</a:t>
            </a:r>
            <a:r>
              <a:rPr lang="en-US" baseline="0"/>
              <a:t> 2013 Replicate 2</a:t>
            </a:r>
            <a:r>
              <a:rPr lang="en-US"/>
              <a:t> 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6355711190026557E-2"/>
          <c:y val="0.13326509499421302"/>
          <c:w val="0.64522571177407817"/>
          <c:h val="0.77347972192665149"/>
        </c:manualLayout>
      </c:layout>
      <c:scatterChart>
        <c:scatterStyle val="lineMarker"/>
        <c:varyColors val="0"/>
        <c:ser>
          <c:idx val="1"/>
          <c:order val="0"/>
          <c:tx>
            <c:strRef>
              <c:f>'LISST part siz'!$C$21</c:f>
              <c:strCache>
                <c:ptCount val="1"/>
                <c:pt idx="0">
                  <c:v>Kalamazoo River at Marshall, MI R2</c:v>
                </c:pt>
              </c:strCache>
            </c:strRef>
          </c:tx>
          <c:xVal>
            <c:numRef>
              <c:f>'LISST part siz'!$Y$17:$BD$17</c:f>
              <c:numCache>
                <c:formatCode>General</c:formatCode>
                <c:ptCount val="32"/>
                <c:pt idx="0">
                  <c:v>2.06</c:v>
                </c:pt>
                <c:pt idx="1">
                  <c:v>2.4300000000000002</c:v>
                </c:pt>
                <c:pt idx="2">
                  <c:v>2.87</c:v>
                </c:pt>
                <c:pt idx="3">
                  <c:v>3.39</c:v>
                </c:pt>
                <c:pt idx="4">
                  <c:v>4.01</c:v>
                </c:pt>
                <c:pt idx="5">
                  <c:v>4.7300000000000004</c:v>
                </c:pt>
                <c:pt idx="6">
                  <c:v>5.59</c:v>
                </c:pt>
                <c:pt idx="7">
                  <c:v>6.6</c:v>
                </c:pt>
                <c:pt idx="8">
                  <c:v>7.79</c:v>
                </c:pt>
                <c:pt idx="9">
                  <c:v>9.1999999999999993</c:v>
                </c:pt>
                <c:pt idx="10">
                  <c:v>10.86</c:v>
                </c:pt>
                <c:pt idx="11">
                  <c:v>12.83</c:v>
                </c:pt>
                <c:pt idx="12">
                  <c:v>15.15</c:v>
                </c:pt>
                <c:pt idx="13">
                  <c:v>17.89</c:v>
                </c:pt>
                <c:pt idx="14">
                  <c:v>21.12</c:v>
                </c:pt>
                <c:pt idx="15">
                  <c:v>24.95</c:v>
                </c:pt>
                <c:pt idx="16">
                  <c:v>29.46</c:v>
                </c:pt>
                <c:pt idx="17">
                  <c:v>34.79</c:v>
                </c:pt>
                <c:pt idx="18">
                  <c:v>41.08</c:v>
                </c:pt>
                <c:pt idx="19">
                  <c:v>48.51</c:v>
                </c:pt>
                <c:pt idx="20">
                  <c:v>57.29</c:v>
                </c:pt>
                <c:pt idx="21">
                  <c:v>67.650000000000006</c:v>
                </c:pt>
                <c:pt idx="22">
                  <c:v>79.89</c:v>
                </c:pt>
                <c:pt idx="23">
                  <c:v>94.34</c:v>
                </c:pt>
                <c:pt idx="24">
                  <c:v>111.41</c:v>
                </c:pt>
                <c:pt idx="25">
                  <c:v>131.56</c:v>
                </c:pt>
                <c:pt idx="26">
                  <c:v>155.36000000000001</c:v>
                </c:pt>
                <c:pt idx="27">
                  <c:v>183.47</c:v>
                </c:pt>
                <c:pt idx="28">
                  <c:v>216.66</c:v>
                </c:pt>
                <c:pt idx="29">
                  <c:v>255.85</c:v>
                </c:pt>
                <c:pt idx="30">
                  <c:v>302.13</c:v>
                </c:pt>
                <c:pt idx="31">
                  <c:v>356.79</c:v>
                </c:pt>
              </c:numCache>
            </c:numRef>
          </c:xVal>
          <c:yVal>
            <c:numRef>
              <c:f>'LISST part siz'!$Y$21:$BD$21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1.7176228100309172E-3</c:v>
                </c:pt>
                <c:pt idx="4">
                  <c:v>8.5881140501545862E-3</c:v>
                </c:pt>
                <c:pt idx="5">
                  <c:v>3.6070079010649264E-2</c:v>
                </c:pt>
                <c:pt idx="6">
                  <c:v>0.14256269323256612</c:v>
                </c:pt>
                <c:pt idx="7">
                  <c:v>0.47921676399862589</c:v>
                </c:pt>
                <c:pt idx="8">
                  <c:v>0.98935073857780831</c:v>
                </c:pt>
                <c:pt idx="9">
                  <c:v>1.9099965647543802</c:v>
                </c:pt>
                <c:pt idx="10">
                  <c:v>3.845757471659224</c:v>
                </c:pt>
                <c:pt idx="11">
                  <c:v>7.9611817244933007</c:v>
                </c:pt>
                <c:pt idx="12">
                  <c:v>15.745448299553418</c:v>
                </c:pt>
                <c:pt idx="13">
                  <c:v>24.73720371006527</c:v>
                </c:pt>
                <c:pt idx="14">
                  <c:v>34.536241841291655</c:v>
                </c:pt>
                <c:pt idx="15">
                  <c:v>43.765029199587772</c:v>
                </c:pt>
                <c:pt idx="16">
                  <c:v>50.249055307454483</c:v>
                </c:pt>
                <c:pt idx="17">
                  <c:v>55.645826176571624</c:v>
                </c:pt>
                <c:pt idx="18">
                  <c:v>58.931638612160768</c:v>
                </c:pt>
                <c:pt idx="19">
                  <c:v>61.056338028169016</c:v>
                </c:pt>
                <c:pt idx="20">
                  <c:v>62.803160425970461</c:v>
                </c:pt>
                <c:pt idx="21">
                  <c:v>64.225352112676063</c:v>
                </c:pt>
                <c:pt idx="22">
                  <c:v>65.419099965647547</c:v>
                </c:pt>
                <c:pt idx="23">
                  <c:v>66.506355204397124</c:v>
                </c:pt>
                <c:pt idx="24">
                  <c:v>67.634833390587431</c:v>
                </c:pt>
                <c:pt idx="25">
                  <c:v>69.452078323600148</c:v>
                </c:pt>
                <c:pt idx="26">
                  <c:v>71.683270353830309</c:v>
                </c:pt>
                <c:pt idx="27">
                  <c:v>76.434215046375826</c:v>
                </c:pt>
                <c:pt idx="28">
                  <c:v>82.461353486774314</c:v>
                </c:pt>
                <c:pt idx="29">
                  <c:v>91.67296461697012</c:v>
                </c:pt>
                <c:pt idx="30">
                  <c:v>97.741326004809352</c:v>
                </c:pt>
                <c:pt idx="31">
                  <c:v>100.00171762281003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'LISST part siz'!$C$19</c:f>
              <c:strCache>
                <c:ptCount val="1"/>
                <c:pt idx="0">
                  <c:v>Kalamazoo R nr Battle Creek, MI R2</c:v>
                </c:pt>
              </c:strCache>
            </c:strRef>
          </c:tx>
          <c:xVal>
            <c:numRef>
              <c:f>'LISST part siz'!$Y$17:$BD$17</c:f>
              <c:numCache>
                <c:formatCode>General</c:formatCode>
                <c:ptCount val="32"/>
                <c:pt idx="0">
                  <c:v>2.06</c:v>
                </c:pt>
                <c:pt idx="1">
                  <c:v>2.4300000000000002</c:v>
                </c:pt>
                <c:pt idx="2">
                  <c:v>2.87</c:v>
                </c:pt>
                <c:pt idx="3">
                  <c:v>3.39</c:v>
                </c:pt>
                <c:pt idx="4">
                  <c:v>4.01</c:v>
                </c:pt>
                <c:pt idx="5">
                  <c:v>4.7300000000000004</c:v>
                </c:pt>
                <c:pt idx="6">
                  <c:v>5.59</c:v>
                </c:pt>
                <c:pt idx="7">
                  <c:v>6.6</c:v>
                </c:pt>
                <c:pt idx="8">
                  <c:v>7.79</c:v>
                </c:pt>
                <c:pt idx="9">
                  <c:v>9.1999999999999993</c:v>
                </c:pt>
                <c:pt idx="10">
                  <c:v>10.86</c:v>
                </c:pt>
                <c:pt idx="11">
                  <c:v>12.83</c:v>
                </c:pt>
                <c:pt idx="12">
                  <c:v>15.15</c:v>
                </c:pt>
                <c:pt idx="13">
                  <c:v>17.89</c:v>
                </c:pt>
                <c:pt idx="14">
                  <c:v>21.12</c:v>
                </c:pt>
                <c:pt idx="15">
                  <c:v>24.95</c:v>
                </c:pt>
                <c:pt idx="16">
                  <c:v>29.46</c:v>
                </c:pt>
                <c:pt idx="17">
                  <c:v>34.79</c:v>
                </c:pt>
                <c:pt idx="18">
                  <c:v>41.08</c:v>
                </c:pt>
                <c:pt idx="19">
                  <c:v>48.51</c:v>
                </c:pt>
                <c:pt idx="20">
                  <c:v>57.29</c:v>
                </c:pt>
                <c:pt idx="21">
                  <c:v>67.650000000000006</c:v>
                </c:pt>
                <c:pt idx="22">
                  <c:v>79.89</c:v>
                </c:pt>
                <c:pt idx="23">
                  <c:v>94.34</c:v>
                </c:pt>
                <c:pt idx="24">
                  <c:v>111.41</c:v>
                </c:pt>
                <c:pt idx="25">
                  <c:v>131.56</c:v>
                </c:pt>
                <c:pt idx="26">
                  <c:v>155.36000000000001</c:v>
                </c:pt>
                <c:pt idx="27">
                  <c:v>183.47</c:v>
                </c:pt>
                <c:pt idx="28">
                  <c:v>216.66</c:v>
                </c:pt>
                <c:pt idx="29">
                  <c:v>255.85</c:v>
                </c:pt>
                <c:pt idx="30">
                  <c:v>302.13</c:v>
                </c:pt>
                <c:pt idx="31">
                  <c:v>356.79</c:v>
                </c:pt>
              </c:numCache>
            </c:numRef>
          </c:xVal>
          <c:yVal>
            <c:numRef>
              <c:f>'LISST part siz'!$Y$19:$BD$19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1.4658028202046262E-3</c:v>
                </c:pt>
                <c:pt idx="3">
                  <c:v>1.4658028202046262E-2</c:v>
                </c:pt>
                <c:pt idx="4">
                  <c:v>0.10993521151534696</c:v>
                </c:pt>
                <c:pt idx="5">
                  <c:v>0.54527864911612089</c:v>
                </c:pt>
                <c:pt idx="6">
                  <c:v>1.7355105391222776</c:v>
                </c:pt>
                <c:pt idx="7">
                  <c:v>4.1790038404033893</c:v>
                </c:pt>
                <c:pt idx="8">
                  <c:v>7.0050716777579085</c:v>
                </c:pt>
                <c:pt idx="9">
                  <c:v>10.690099967752339</c:v>
                </c:pt>
                <c:pt idx="10">
                  <c:v>16.132625839172114</c:v>
                </c:pt>
                <c:pt idx="11">
                  <c:v>24.367506083081707</c:v>
                </c:pt>
                <c:pt idx="12">
                  <c:v>35.813960306059634</c:v>
                </c:pt>
                <c:pt idx="13">
                  <c:v>44.636627480871283</c:v>
                </c:pt>
                <c:pt idx="14">
                  <c:v>52.798217583770636</c:v>
                </c:pt>
                <c:pt idx="15">
                  <c:v>59.765178388203225</c:v>
                </c:pt>
                <c:pt idx="16">
                  <c:v>64.114215355750346</c:v>
                </c:pt>
                <c:pt idx="17">
                  <c:v>67.416669109671375</c:v>
                </c:pt>
                <c:pt idx="18">
                  <c:v>69.728240157134067</c:v>
                </c:pt>
                <c:pt idx="19">
                  <c:v>71.413913400369381</c:v>
                </c:pt>
                <c:pt idx="20">
                  <c:v>72.892908445955854</c:v>
                </c:pt>
                <c:pt idx="21">
                  <c:v>74.241447040544116</c:v>
                </c:pt>
                <c:pt idx="22">
                  <c:v>75.506434874380716</c:v>
                </c:pt>
                <c:pt idx="23">
                  <c:v>76.736243440532391</c:v>
                </c:pt>
                <c:pt idx="24">
                  <c:v>78.045205358975124</c:v>
                </c:pt>
                <c:pt idx="25">
                  <c:v>80.160358828530406</c:v>
                </c:pt>
                <c:pt idx="26">
                  <c:v>82.458737650611255</c:v>
                </c:pt>
                <c:pt idx="27">
                  <c:v>86.699305209463233</c:v>
                </c:pt>
                <c:pt idx="28">
                  <c:v>90.970654627539517</c:v>
                </c:pt>
                <c:pt idx="29">
                  <c:v>96.304711090264149</c:v>
                </c:pt>
                <c:pt idx="30">
                  <c:v>99.057488786608431</c:v>
                </c:pt>
                <c:pt idx="31">
                  <c:v>100.00293160564041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'LISST part siz'!$C$27</c:f>
              <c:strCache>
                <c:ptCount val="1"/>
                <c:pt idx="0">
                  <c:v>Kalamazoo River at Comstock, MI R2</c:v>
                </c:pt>
              </c:strCache>
            </c:strRef>
          </c:tx>
          <c:xVal>
            <c:numRef>
              <c:f>'LISST part siz'!$Y$17:$BD$17</c:f>
              <c:numCache>
                <c:formatCode>General</c:formatCode>
                <c:ptCount val="32"/>
                <c:pt idx="0">
                  <c:v>2.06</c:v>
                </c:pt>
                <c:pt idx="1">
                  <c:v>2.4300000000000002</c:v>
                </c:pt>
                <c:pt idx="2">
                  <c:v>2.87</c:v>
                </c:pt>
                <c:pt idx="3">
                  <c:v>3.39</c:v>
                </c:pt>
                <c:pt idx="4">
                  <c:v>4.01</c:v>
                </c:pt>
                <c:pt idx="5">
                  <c:v>4.7300000000000004</c:v>
                </c:pt>
                <c:pt idx="6">
                  <c:v>5.59</c:v>
                </c:pt>
                <c:pt idx="7">
                  <c:v>6.6</c:v>
                </c:pt>
                <c:pt idx="8">
                  <c:v>7.79</c:v>
                </c:pt>
                <c:pt idx="9">
                  <c:v>9.1999999999999993</c:v>
                </c:pt>
                <c:pt idx="10">
                  <c:v>10.86</c:v>
                </c:pt>
                <c:pt idx="11">
                  <c:v>12.83</c:v>
                </c:pt>
                <c:pt idx="12">
                  <c:v>15.15</c:v>
                </c:pt>
                <c:pt idx="13">
                  <c:v>17.89</c:v>
                </c:pt>
                <c:pt idx="14">
                  <c:v>21.12</c:v>
                </c:pt>
                <c:pt idx="15">
                  <c:v>24.95</c:v>
                </c:pt>
                <c:pt idx="16">
                  <c:v>29.46</c:v>
                </c:pt>
                <c:pt idx="17">
                  <c:v>34.79</c:v>
                </c:pt>
                <c:pt idx="18">
                  <c:v>41.08</c:v>
                </c:pt>
                <c:pt idx="19">
                  <c:v>48.51</c:v>
                </c:pt>
                <c:pt idx="20">
                  <c:v>57.29</c:v>
                </c:pt>
                <c:pt idx="21">
                  <c:v>67.650000000000006</c:v>
                </c:pt>
                <c:pt idx="22">
                  <c:v>79.89</c:v>
                </c:pt>
                <c:pt idx="23">
                  <c:v>94.34</c:v>
                </c:pt>
                <c:pt idx="24">
                  <c:v>111.41</c:v>
                </c:pt>
                <c:pt idx="25">
                  <c:v>131.56</c:v>
                </c:pt>
                <c:pt idx="26">
                  <c:v>155.36000000000001</c:v>
                </c:pt>
                <c:pt idx="27">
                  <c:v>183.47</c:v>
                </c:pt>
                <c:pt idx="28">
                  <c:v>216.66</c:v>
                </c:pt>
                <c:pt idx="29">
                  <c:v>255.85</c:v>
                </c:pt>
                <c:pt idx="30">
                  <c:v>302.13</c:v>
                </c:pt>
                <c:pt idx="31">
                  <c:v>356.79</c:v>
                </c:pt>
              </c:numCache>
            </c:numRef>
          </c:xVal>
          <c:yVal>
            <c:numRef>
              <c:f>'LISST part siz'!$Y$27:$BD$27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8.391021606880638E-3</c:v>
                </c:pt>
                <c:pt idx="3">
                  <c:v>3.3564086427522552E-2</c:v>
                </c:pt>
                <c:pt idx="4">
                  <c:v>0.12586532410320955</c:v>
                </c:pt>
                <c:pt idx="5">
                  <c:v>0.40696454793371095</c:v>
                </c:pt>
                <c:pt idx="6">
                  <c:v>1.0362911684497587</c:v>
                </c:pt>
                <c:pt idx="7">
                  <c:v>2.211034193413048</c:v>
                </c:pt>
                <c:pt idx="8">
                  <c:v>3.6039437801552339</c:v>
                </c:pt>
                <c:pt idx="9">
                  <c:v>5.4667505768827356</c:v>
                </c:pt>
                <c:pt idx="10">
                  <c:v>8.2945248584015108</c:v>
                </c:pt>
                <c:pt idx="11">
                  <c:v>12.762743864065449</c:v>
                </c:pt>
                <c:pt idx="12">
                  <c:v>19.391650933501154</c:v>
                </c:pt>
                <c:pt idx="13">
                  <c:v>26.972938955317808</c:v>
                </c:pt>
                <c:pt idx="14">
                  <c:v>35.817075728969996</c:v>
                </c:pt>
                <c:pt idx="15">
                  <c:v>45.71848122508915</c:v>
                </c:pt>
                <c:pt idx="16">
                  <c:v>54.726242920075514</c:v>
                </c:pt>
                <c:pt idx="17">
                  <c:v>64.850010488777002</c:v>
                </c:pt>
                <c:pt idx="18">
                  <c:v>73.119362282357869</c:v>
                </c:pt>
                <c:pt idx="19">
                  <c:v>79.861548143486459</c:v>
                </c:pt>
                <c:pt idx="20">
                  <c:v>85.668135095447866</c:v>
                </c:pt>
                <c:pt idx="21">
                  <c:v>89.901405496119153</c:v>
                </c:pt>
                <c:pt idx="22">
                  <c:v>93.089993706733793</c:v>
                </c:pt>
                <c:pt idx="23">
                  <c:v>95.246486259702124</c:v>
                </c:pt>
                <c:pt idx="24">
                  <c:v>96.823998321795685</c:v>
                </c:pt>
                <c:pt idx="25">
                  <c:v>97.919026641493602</c:v>
                </c:pt>
                <c:pt idx="26">
                  <c:v>98.695196140130065</c:v>
                </c:pt>
                <c:pt idx="27">
                  <c:v>99.244808055380744</c:v>
                </c:pt>
                <c:pt idx="28">
                  <c:v>99.563666876442213</c:v>
                </c:pt>
                <c:pt idx="29">
                  <c:v>99.74407384099014</c:v>
                </c:pt>
                <c:pt idx="30">
                  <c:v>99.865743654289915</c:v>
                </c:pt>
                <c:pt idx="31">
                  <c:v>100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'LISST part siz'!$C$25</c:f>
              <c:strCache>
                <c:ptCount val="1"/>
                <c:pt idx="0">
                  <c:v>Battle Creek at Battle Creek, MI R2</c:v>
                </c:pt>
              </c:strCache>
            </c:strRef>
          </c:tx>
          <c:xVal>
            <c:numRef>
              <c:f>'LISST part siz'!$Y$17:$BD$17</c:f>
              <c:numCache>
                <c:formatCode>General</c:formatCode>
                <c:ptCount val="32"/>
                <c:pt idx="0">
                  <c:v>2.06</c:v>
                </c:pt>
                <c:pt idx="1">
                  <c:v>2.4300000000000002</c:v>
                </c:pt>
                <c:pt idx="2">
                  <c:v>2.87</c:v>
                </c:pt>
                <c:pt idx="3">
                  <c:v>3.39</c:v>
                </c:pt>
                <c:pt idx="4">
                  <c:v>4.01</c:v>
                </c:pt>
                <c:pt idx="5">
                  <c:v>4.7300000000000004</c:v>
                </c:pt>
                <c:pt idx="6">
                  <c:v>5.59</c:v>
                </c:pt>
                <c:pt idx="7">
                  <c:v>6.6</c:v>
                </c:pt>
                <c:pt idx="8">
                  <c:v>7.79</c:v>
                </c:pt>
                <c:pt idx="9">
                  <c:v>9.1999999999999993</c:v>
                </c:pt>
                <c:pt idx="10">
                  <c:v>10.86</c:v>
                </c:pt>
                <c:pt idx="11">
                  <c:v>12.83</c:v>
                </c:pt>
                <c:pt idx="12">
                  <c:v>15.15</c:v>
                </c:pt>
                <c:pt idx="13">
                  <c:v>17.89</c:v>
                </c:pt>
                <c:pt idx="14">
                  <c:v>21.12</c:v>
                </c:pt>
                <c:pt idx="15">
                  <c:v>24.95</c:v>
                </c:pt>
                <c:pt idx="16">
                  <c:v>29.46</c:v>
                </c:pt>
                <c:pt idx="17">
                  <c:v>34.79</c:v>
                </c:pt>
                <c:pt idx="18">
                  <c:v>41.08</c:v>
                </c:pt>
                <c:pt idx="19">
                  <c:v>48.51</c:v>
                </c:pt>
                <c:pt idx="20">
                  <c:v>57.29</c:v>
                </c:pt>
                <c:pt idx="21">
                  <c:v>67.650000000000006</c:v>
                </c:pt>
                <c:pt idx="22">
                  <c:v>79.89</c:v>
                </c:pt>
                <c:pt idx="23">
                  <c:v>94.34</c:v>
                </c:pt>
                <c:pt idx="24">
                  <c:v>111.41</c:v>
                </c:pt>
                <c:pt idx="25">
                  <c:v>131.56</c:v>
                </c:pt>
                <c:pt idx="26">
                  <c:v>155.36000000000001</c:v>
                </c:pt>
                <c:pt idx="27">
                  <c:v>183.47</c:v>
                </c:pt>
                <c:pt idx="28">
                  <c:v>216.66</c:v>
                </c:pt>
                <c:pt idx="29">
                  <c:v>255.85</c:v>
                </c:pt>
                <c:pt idx="30">
                  <c:v>302.13</c:v>
                </c:pt>
                <c:pt idx="31">
                  <c:v>356.79</c:v>
                </c:pt>
              </c:numCache>
            </c:numRef>
          </c:xVal>
          <c:yVal>
            <c:numRef>
              <c:f>'LISST part siz'!$Y$25:$BD$25</c:f>
              <c:numCache>
                <c:formatCode>General</c:formatCode>
                <c:ptCount val="32"/>
                <c:pt idx="0">
                  <c:v>3.5479865176512332E-2</c:v>
                </c:pt>
                <c:pt idx="1">
                  <c:v>0.11087457867660104</c:v>
                </c:pt>
                <c:pt idx="2">
                  <c:v>0.25722902252971441</c:v>
                </c:pt>
                <c:pt idx="3">
                  <c:v>0.62533262373602994</c:v>
                </c:pt>
                <c:pt idx="4">
                  <c:v>1.5832889835018631</c:v>
                </c:pt>
                <c:pt idx="5">
                  <c:v>3.5258116019159136</c:v>
                </c:pt>
                <c:pt idx="6">
                  <c:v>6.4706404115664373</c:v>
                </c:pt>
                <c:pt idx="7">
                  <c:v>10.448820294482882</c:v>
                </c:pt>
                <c:pt idx="8">
                  <c:v>14.715274081958491</c:v>
                </c:pt>
                <c:pt idx="9">
                  <c:v>19.646975341493704</c:v>
                </c:pt>
                <c:pt idx="10">
                  <c:v>25.869256696824554</c:v>
                </c:pt>
                <c:pt idx="11">
                  <c:v>33.918751108745788</c:v>
                </c:pt>
                <c:pt idx="12">
                  <c:v>43.768848678375022</c:v>
                </c:pt>
                <c:pt idx="13">
                  <c:v>52.301756253326239</c:v>
                </c:pt>
                <c:pt idx="14">
                  <c:v>59.99201703033529</c:v>
                </c:pt>
                <c:pt idx="15">
                  <c:v>66.750931346460888</c:v>
                </c:pt>
                <c:pt idx="16">
                  <c:v>71.731417420613809</c:v>
                </c:pt>
                <c:pt idx="17">
                  <c:v>75.753947135000899</c:v>
                </c:pt>
                <c:pt idx="18">
                  <c:v>79.120099343622513</c:v>
                </c:pt>
                <c:pt idx="19">
                  <c:v>82.091538052155414</c:v>
                </c:pt>
                <c:pt idx="20">
                  <c:v>84.938797232570522</c:v>
                </c:pt>
                <c:pt idx="21">
                  <c:v>87.666311868014901</c:v>
                </c:pt>
                <c:pt idx="22">
                  <c:v>90.336171722547448</c:v>
                </c:pt>
                <c:pt idx="23">
                  <c:v>92.797587369167985</c:v>
                </c:pt>
                <c:pt idx="24">
                  <c:v>95.103778605641281</c:v>
                </c:pt>
                <c:pt idx="25">
                  <c:v>97.077346106084775</c:v>
                </c:pt>
                <c:pt idx="26">
                  <c:v>98.474365797409945</c:v>
                </c:pt>
                <c:pt idx="27">
                  <c:v>99.365797409969815</c:v>
                </c:pt>
                <c:pt idx="28">
                  <c:v>99.751640943764386</c:v>
                </c:pt>
                <c:pt idx="29">
                  <c:v>99.902430370764563</c:v>
                </c:pt>
                <c:pt idx="30">
                  <c:v>99.960085151676395</c:v>
                </c:pt>
                <c:pt idx="31">
                  <c:v>100.00443498314704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'LISST part siz'!$C$23</c:f>
              <c:strCache>
                <c:ptCount val="1"/>
                <c:pt idx="0">
                  <c:v>Augusta Creek nr Augusta, MI R2</c:v>
                </c:pt>
              </c:strCache>
            </c:strRef>
          </c:tx>
          <c:xVal>
            <c:numRef>
              <c:f>'LISST part siz'!$Y$17:$BD$17</c:f>
              <c:numCache>
                <c:formatCode>General</c:formatCode>
                <c:ptCount val="32"/>
                <c:pt idx="0">
                  <c:v>2.06</c:v>
                </c:pt>
                <c:pt idx="1">
                  <c:v>2.4300000000000002</c:v>
                </c:pt>
                <c:pt idx="2">
                  <c:v>2.87</c:v>
                </c:pt>
                <c:pt idx="3">
                  <c:v>3.39</c:v>
                </c:pt>
                <c:pt idx="4">
                  <c:v>4.01</c:v>
                </c:pt>
                <c:pt idx="5">
                  <c:v>4.7300000000000004</c:v>
                </c:pt>
                <c:pt idx="6">
                  <c:v>5.59</c:v>
                </c:pt>
                <c:pt idx="7">
                  <c:v>6.6</c:v>
                </c:pt>
                <c:pt idx="8">
                  <c:v>7.79</c:v>
                </c:pt>
                <c:pt idx="9">
                  <c:v>9.1999999999999993</c:v>
                </c:pt>
                <c:pt idx="10">
                  <c:v>10.86</c:v>
                </c:pt>
                <c:pt idx="11">
                  <c:v>12.83</c:v>
                </c:pt>
                <c:pt idx="12">
                  <c:v>15.15</c:v>
                </c:pt>
                <c:pt idx="13">
                  <c:v>17.89</c:v>
                </c:pt>
                <c:pt idx="14">
                  <c:v>21.12</c:v>
                </c:pt>
                <c:pt idx="15">
                  <c:v>24.95</c:v>
                </c:pt>
                <c:pt idx="16">
                  <c:v>29.46</c:v>
                </c:pt>
                <c:pt idx="17">
                  <c:v>34.79</c:v>
                </c:pt>
                <c:pt idx="18">
                  <c:v>41.08</c:v>
                </c:pt>
                <c:pt idx="19">
                  <c:v>48.51</c:v>
                </c:pt>
                <c:pt idx="20">
                  <c:v>57.29</c:v>
                </c:pt>
                <c:pt idx="21">
                  <c:v>67.650000000000006</c:v>
                </c:pt>
                <c:pt idx="22">
                  <c:v>79.89</c:v>
                </c:pt>
                <c:pt idx="23">
                  <c:v>94.34</c:v>
                </c:pt>
                <c:pt idx="24">
                  <c:v>111.41</c:v>
                </c:pt>
                <c:pt idx="25">
                  <c:v>131.56</c:v>
                </c:pt>
                <c:pt idx="26">
                  <c:v>155.36000000000001</c:v>
                </c:pt>
                <c:pt idx="27">
                  <c:v>183.47</c:v>
                </c:pt>
                <c:pt idx="28">
                  <c:v>216.66</c:v>
                </c:pt>
                <c:pt idx="29">
                  <c:v>255.85</c:v>
                </c:pt>
                <c:pt idx="30">
                  <c:v>302.13</c:v>
                </c:pt>
                <c:pt idx="31">
                  <c:v>356.79</c:v>
                </c:pt>
              </c:numCache>
            </c:numRef>
          </c:xVal>
          <c:yVal>
            <c:numRef>
              <c:f>'LISST part siz'!$Y$23:$BD$23</c:f>
              <c:numCache>
                <c:formatCode>General</c:formatCode>
                <c:ptCount val="32"/>
                <c:pt idx="0">
                  <c:v>1.8127435874195595E-2</c:v>
                </c:pt>
                <c:pt idx="1">
                  <c:v>3.625487174839119E-2</c:v>
                </c:pt>
                <c:pt idx="2">
                  <c:v>6.344602555968458E-2</c:v>
                </c:pt>
                <c:pt idx="3">
                  <c:v>0.10876461524517357</c:v>
                </c:pt>
                <c:pt idx="4">
                  <c:v>0.18127435874195597</c:v>
                </c:pt>
                <c:pt idx="5">
                  <c:v>0.33535756367261854</c:v>
                </c:pt>
                <c:pt idx="6">
                  <c:v>0.60726910178555249</c:v>
                </c:pt>
                <c:pt idx="7">
                  <c:v>1.0513912807033448</c:v>
                </c:pt>
                <c:pt idx="8">
                  <c:v>1.5770869210550171</c:v>
                </c:pt>
                <c:pt idx="9">
                  <c:v>2.2659294842744497</c:v>
                </c:pt>
                <c:pt idx="10">
                  <c:v>3.244811021481012</c:v>
                </c:pt>
                <c:pt idx="11">
                  <c:v>4.6587510196682684</c:v>
                </c:pt>
                <c:pt idx="12">
                  <c:v>6.6255778120184905</c:v>
                </c:pt>
                <c:pt idx="13">
                  <c:v>9.0274630653494068</c:v>
                </c:pt>
                <c:pt idx="14">
                  <c:v>11.746578446478747</c:v>
                </c:pt>
                <c:pt idx="15">
                  <c:v>14.909816006525878</c:v>
                </c:pt>
                <c:pt idx="16">
                  <c:v>18.299646515000454</c:v>
                </c:pt>
                <c:pt idx="17">
                  <c:v>22.795250611800959</c:v>
                </c:pt>
                <c:pt idx="18">
                  <c:v>27.80748663101604</c:v>
                </c:pt>
                <c:pt idx="19">
                  <c:v>33.816731623311881</c:v>
                </c:pt>
                <c:pt idx="20">
                  <c:v>41.702166228586961</c:v>
                </c:pt>
                <c:pt idx="21">
                  <c:v>50.89277621680413</c:v>
                </c:pt>
                <c:pt idx="22">
                  <c:v>61.044140306353668</c:v>
                </c:pt>
                <c:pt idx="23">
                  <c:v>69.826882987401433</c:v>
                </c:pt>
                <c:pt idx="24">
                  <c:v>77.095984772953869</c:v>
                </c:pt>
                <c:pt idx="25">
                  <c:v>82.742681047765799</c:v>
                </c:pt>
                <c:pt idx="26">
                  <c:v>87.120456811384031</c:v>
                </c:pt>
                <c:pt idx="27">
                  <c:v>90.655306806852167</c:v>
                </c:pt>
                <c:pt idx="28">
                  <c:v>93.419740777667002</c:v>
                </c:pt>
                <c:pt idx="29">
                  <c:v>95.712861415752741</c:v>
                </c:pt>
                <c:pt idx="30">
                  <c:v>97.779389105411042</c:v>
                </c:pt>
                <c:pt idx="31">
                  <c:v>100.0090637179371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755712"/>
        <c:axId val="120757632"/>
      </c:scatterChart>
      <c:valAx>
        <c:axId val="120755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microns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0757632"/>
        <c:crosses val="autoZero"/>
        <c:crossBetween val="midCat"/>
      </c:valAx>
      <c:valAx>
        <c:axId val="120757632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Cumulative percentage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07557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00B050"/>
  </sheetPr>
  <sheetViews>
    <sheetView zoomScale="9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00B050"/>
  </sheetPr>
  <sheetViews>
    <sheetView tabSelected="1" zoomScale="9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333375</xdr:colOff>
      <xdr:row>0</xdr:row>
      <xdr:rowOff>85725</xdr:rowOff>
    </xdr:from>
    <xdr:to>
      <xdr:col>18</xdr:col>
      <xdr:colOff>333375</xdr:colOff>
      <xdr:row>20</xdr:row>
      <xdr:rowOff>85725</xdr:rowOff>
    </xdr:to>
    <xdr:pic>
      <xdr:nvPicPr>
        <xdr:cNvPr id="4" name="Picture 3" descr="http://waterdata.usgs.gov/nwisweb/graph?agency_cd=USGS&amp;site_no=04105500&amp;parm_cd=00060&amp;begin_date=2013-04-21&amp;end_date=2013-04-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0" y="276225"/>
          <a:ext cx="5486400" cy="381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6236" cy="62802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6236" cy="62802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D21"/>
  <sheetViews>
    <sheetView workbookViewId="0">
      <selection activeCell="C34" sqref="C34"/>
    </sheetView>
  </sheetViews>
  <sheetFormatPr defaultRowHeight="15" x14ac:dyDescent="0.25"/>
  <cols>
    <col min="1" max="1" width="33.28515625" customWidth="1"/>
    <col min="2" max="2" width="15.7109375" customWidth="1"/>
    <col min="3" max="4" width="12.28515625" customWidth="1"/>
  </cols>
  <sheetData>
    <row r="1" spans="1:4" x14ac:dyDescent="0.25">
      <c r="A1" s="6" t="s">
        <v>44</v>
      </c>
    </row>
    <row r="2" spans="1:4" x14ac:dyDescent="0.25">
      <c r="A2" s="6" t="s">
        <v>56</v>
      </c>
    </row>
    <row r="3" spans="1:4" x14ac:dyDescent="0.25">
      <c r="A3" t="s">
        <v>54</v>
      </c>
      <c r="B3" s="1">
        <v>41386</v>
      </c>
    </row>
    <row r="4" spans="1:4" x14ac:dyDescent="0.25">
      <c r="A4" t="s">
        <v>45</v>
      </c>
      <c r="B4" s="1" t="s">
        <v>46</v>
      </c>
    </row>
    <row r="5" spans="1:4" x14ac:dyDescent="0.25">
      <c r="A5" t="s">
        <v>47</v>
      </c>
      <c r="B5" s="1" t="s">
        <v>48</v>
      </c>
    </row>
    <row r="6" spans="1:4" x14ac:dyDescent="0.25">
      <c r="A6" t="s">
        <v>49</v>
      </c>
      <c r="B6" s="1" t="s">
        <v>50</v>
      </c>
    </row>
    <row r="7" spans="1:4" x14ac:dyDescent="0.25">
      <c r="A7" t="s">
        <v>51</v>
      </c>
      <c r="B7" s="1" t="s">
        <v>52</v>
      </c>
    </row>
    <row r="8" spans="1:4" x14ac:dyDescent="0.25">
      <c r="A8" t="s">
        <v>57</v>
      </c>
      <c r="B8" s="1" t="s">
        <v>55</v>
      </c>
    </row>
    <row r="9" spans="1:4" x14ac:dyDescent="0.25">
      <c r="A9" t="s">
        <v>53</v>
      </c>
      <c r="B9" s="1" t="s">
        <v>76</v>
      </c>
    </row>
    <row r="11" spans="1:4" x14ac:dyDescent="0.25">
      <c r="A11" s="4"/>
      <c r="B11" s="4"/>
      <c r="C11" s="4"/>
      <c r="D11" s="4"/>
    </row>
    <row r="12" spans="1:4" x14ac:dyDescent="0.25">
      <c r="A12" s="4"/>
      <c r="B12" s="4"/>
      <c r="C12" s="4"/>
      <c r="D12" s="4"/>
    </row>
    <row r="13" spans="1:4" x14ac:dyDescent="0.25">
      <c r="A13" s="5"/>
      <c r="B13" s="5"/>
      <c r="C13" s="5"/>
      <c r="D13" s="4"/>
    </row>
    <row r="14" spans="1:4" x14ac:dyDescent="0.25">
      <c r="A14" s="4"/>
      <c r="B14" s="4"/>
      <c r="C14" s="4"/>
      <c r="D14" s="4"/>
    </row>
    <row r="15" spans="1:4" x14ac:dyDescent="0.25">
      <c r="A15" s="4"/>
      <c r="B15" s="4"/>
      <c r="C15" s="4"/>
      <c r="D15" s="4"/>
    </row>
    <row r="16" spans="1:4" x14ac:dyDescent="0.25">
      <c r="A16" s="4"/>
      <c r="B16" s="4"/>
      <c r="C16" s="4"/>
      <c r="D16" s="4"/>
    </row>
    <row r="17" spans="1:4" x14ac:dyDescent="0.25">
      <c r="A17" s="4"/>
      <c r="B17" s="4"/>
      <c r="C17" s="4"/>
      <c r="D17" s="4"/>
    </row>
    <row r="18" spans="1:4" x14ac:dyDescent="0.25">
      <c r="A18" s="4"/>
      <c r="B18" s="4"/>
      <c r="C18" s="4"/>
      <c r="D18" s="4"/>
    </row>
    <row r="19" spans="1:4" x14ac:dyDescent="0.25">
      <c r="A19" s="4"/>
      <c r="B19" s="4"/>
      <c r="C19" s="4"/>
      <c r="D19" s="4"/>
    </row>
    <row r="20" spans="1:4" x14ac:dyDescent="0.25">
      <c r="A20" s="4"/>
      <c r="B20" s="4"/>
      <c r="C20" s="4"/>
      <c r="D20" s="4"/>
    </row>
    <row r="21" spans="1:4" x14ac:dyDescent="0.25">
      <c r="A21" s="4"/>
      <c r="B21" s="4"/>
      <c r="C21" s="4"/>
      <c r="D21" s="4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BF29"/>
  <sheetViews>
    <sheetView zoomScale="60" zoomScaleNormal="60" workbookViewId="0">
      <selection activeCell="C28" sqref="C28"/>
    </sheetView>
  </sheetViews>
  <sheetFormatPr defaultRowHeight="15" x14ac:dyDescent="0.25"/>
  <cols>
    <col min="1" max="1" width="13.42578125" customWidth="1"/>
    <col min="2" max="2" width="10.42578125" bestFit="1" customWidth="1"/>
    <col min="3" max="3" width="38.5703125" customWidth="1"/>
    <col min="4" max="4" width="10" bestFit="1" customWidth="1"/>
    <col min="5" max="5" width="9.7109375" bestFit="1" customWidth="1"/>
    <col min="6" max="6" width="6.85546875" bestFit="1" customWidth="1"/>
    <col min="7" max="7" width="8.42578125" customWidth="1"/>
    <col min="8" max="8" width="5.5703125" customWidth="1"/>
    <col min="9" max="9" width="9" customWidth="1"/>
    <col min="58" max="58" width="22.140625" customWidth="1"/>
  </cols>
  <sheetData>
    <row r="1" spans="1:58" s="12" customFormat="1" x14ac:dyDescent="0.25">
      <c r="A1" s="22" t="s">
        <v>43</v>
      </c>
      <c r="Y1" s="25" t="s">
        <v>59</v>
      </c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</row>
    <row r="2" spans="1:58" s="2" customFormat="1" ht="60" x14ac:dyDescent="0.25">
      <c r="A2" s="7" t="s">
        <v>23</v>
      </c>
      <c r="B2" s="7" t="s">
        <v>24</v>
      </c>
      <c r="C2" s="7"/>
      <c r="D2" s="7"/>
      <c r="E2" s="7"/>
      <c r="F2" s="7"/>
      <c r="G2" s="7"/>
      <c r="H2" s="7"/>
      <c r="I2" s="7" t="s">
        <v>58</v>
      </c>
      <c r="J2" s="7" t="s">
        <v>61</v>
      </c>
      <c r="K2" s="7" t="s">
        <v>0</v>
      </c>
      <c r="L2" s="7" t="s">
        <v>1</v>
      </c>
      <c r="M2" s="7" t="s">
        <v>2</v>
      </c>
      <c r="N2" s="7" t="s">
        <v>3</v>
      </c>
      <c r="O2" s="7" t="s">
        <v>4</v>
      </c>
      <c r="P2" s="7" t="s">
        <v>5</v>
      </c>
      <c r="Q2" s="7" t="s">
        <v>6</v>
      </c>
      <c r="R2" s="7" t="s">
        <v>7</v>
      </c>
      <c r="S2" s="7" t="s">
        <v>8</v>
      </c>
      <c r="T2" s="7" t="s">
        <v>9</v>
      </c>
      <c r="U2" s="7" t="s">
        <v>10</v>
      </c>
      <c r="V2" s="7" t="s">
        <v>11</v>
      </c>
      <c r="W2" s="7" t="s">
        <v>12</v>
      </c>
      <c r="X2" s="7" t="s">
        <v>13</v>
      </c>
      <c r="Y2" s="7">
        <v>2.72</v>
      </c>
      <c r="Z2" s="7">
        <v>3.2</v>
      </c>
      <c r="AA2" s="7">
        <v>3.78</v>
      </c>
      <c r="AB2" s="7">
        <v>4.46</v>
      </c>
      <c r="AC2" s="7">
        <v>5.27</v>
      </c>
      <c r="AD2" s="7">
        <v>6.21</v>
      </c>
      <c r="AE2" s="7">
        <v>7.33</v>
      </c>
      <c r="AF2" s="7">
        <v>8.65</v>
      </c>
      <c r="AG2" s="7">
        <v>10.210000000000001</v>
      </c>
      <c r="AH2" s="7">
        <v>12.05</v>
      </c>
      <c r="AI2" s="7">
        <v>14.22</v>
      </c>
      <c r="AJ2" s="7">
        <v>16.78</v>
      </c>
      <c r="AK2" s="7">
        <v>19.809999999999999</v>
      </c>
      <c r="AL2" s="7">
        <v>23.37</v>
      </c>
      <c r="AM2" s="7">
        <v>27.58</v>
      </c>
      <c r="AN2" s="7">
        <v>32.549999999999997</v>
      </c>
      <c r="AO2" s="7">
        <v>38.409999999999997</v>
      </c>
      <c r="AP2" s="7">
        <v>45.32</v>
      </c>
      <c r="AQ2" s="7">
        <v>53.48</v>
      </c>
      <c r="AR2" s="7">
        <v>63.11</v>
      </c>
      <c r="AS2" s="7">
        <v>74.48</v>
      </c>
      <c r="AT2" s="7">
        <v>87.89</v>
      </c>
      <c r="AU2" s="7">
        <v>103.72</v>
      </c>
      <c r="AV2" s="7">
        <v>122.39</v>
      </c>
      <c r="AW2" s="7">
        <v>144.43</v>
      </c>
      <c r="AX2" s="7">
        <v>170.44</v>
      </c>
      <c r="AY2" s="7">
        <v>201.13</v>
      </c>
      <c r="AZ2" s="7">
        <v>237.35</v>
      </c>
      <c r="BA2" s="7">
        <v>280.08999999999997</v>
      </c>
      <c r="BB2" s="7">
        <v>330.52</v>
      </c>
      <c r="BC2" s="7">
        <v>390.04</v>
      </c>
      <c r="BD2" s="7">
        <v>460.27</v>
      </c>
      <c r="BE2" s="7" t="s">
        <v>14</v>
      </c>
      <c r="BF2" s="7" t="s">
        <v>73</v>
      </c>
    </row>
    <row r="3" spans="1:58" s="2" customFormat="1" ht="60" x14ac:dyDescent="0.25">
      <c r="A3" s="7" t="s">
        <v>15</v>
      </c>
      <c r="B3" s="7" t="s">
        <v>16</v>
      </c>
      <c r="C3" s="7" t="s">
        <v>25</v>
      </c>
      <c r="D3" s="7" t="s">
        <v>26</v>
      </c>
      <c r="E3" s="7" t="s">
        <v>27</v>
      </c>
      <c r="F3" s="7" t="s">
        <v>28</v>
      </c>
      <c r="G3" s="7" t="s">
        <v>34</v>
      </c>
      <c r="H3" s="7" t="s">
        <v>36</v>
      </c>
      <c r="I3" s="7"/>
      <c r="J3" s="7" t="s">
        <v>60</v>
      </c>
      <c r="K3" s="7" t="s">
        <v>18</v>
      </c>
      <c r="L3" s="7" t="s">
        <v>18</v>
      </c>
      <c r="M3" s="7" t="s">
        <v>19</v>
      </c>
      <c r="N3" s="7" t="s">
        <v>18</v>
      </c>
      <c r="O3" s="7" t="s">
        <v>18</v>
      </c>
      <c r="P3" s="7" t="s">
        <v>18</v>
      </c>
      <c r="Q3" s="7" t="s">
        <v>18</v>
      </c>
      <c r="R3" s="7" t="s">
        <v>18</v>
      </c>
      <c r="S3" s="7" t="s">
        <v>18</v>
      </c>
      <c r="T3" s="7" t="s">
        <v>19</v>
      </c>
      <c r="U3" s="7" t="s">
        <v>20</v>
      </c>
      <c r="V3" s="7" t="s">
        <v>19</v>
      </c>
      <c r="W3" s="7" t="s">
        <v>17</v>
      </c>
      <c r="X3" s="7" t="s">
        <v>21</v>
      </c>
      <c r="Y3" s="7">
        <v>2.06</v>
      </c>
      <c r="Z3" s="7">
        <v>2.4300000000000002</v>
      </c>
      <c r="AA3" s="7">
        <v>2.87</v>
      </c>
      <c r="AB3" s="7">
        <v>3.39</v>
      </c>
      <c r="AC3" s="7">
        <v>4.01</v>
      </c>
      <c r="AD3" s="7">
        <v>4.7300000000000004</v>
      </c>
      <c r="AE3" s="7">
        <v>5.59</v>
      </c>
      <c r="AF3" s="7">
        <v>6.6</v>
      </c>
      <c r="AG3" s="7">
        <v>7.79</v>
      </c>
      <c r="AH3" s="7">
        <v>9.1999999999999993</v>
      </c>
      <c r="AI3" s="7">
        <v>10.86</v>
      </c>
      <c r="AJ3" s="7">
        <v>12.83</v>
      </c>
      <c r="AK3" s="7">
        <v>15.15</v>
      </c>
      <c r="AL3" s="7">
        <v>17.89</v>
      </c>
      <c r="AM3" s="7">
        <v>21.12</v>
      </c>
      <c r="AN3" s="7">
        <v>24.95</v>
      </c>
      <c r="AO3" s="7">
        <v>29.46</v>
      </c>
      <c r="AP3" s="7">
        <v>34.79</v>
      </c>
      <c r="AQ3" s="7">
        <v>41.08</v>
      </c>
      <c r="AR3" s="7">
        <v>48.51</v>
      </c>
      <c r="AS3" s="7">
        <v>57.29</v>
      </c>
      <c r="AT3" s="7">
        <v>67.650000000000006</v>
      </c>
      <c r="AU3" s="7">
        <v>79.89</v>
      </c>
      <c r="AV3" s="7">
        <v>94.34</v>
      </c>
      <c r="AW3" s="7">
        <v>111.41</v>
      </c>
      <c r="AX3" s="7">
        <v>131.56</v>
      </c>
      <c r="AY3" s="7">
        <v>155.36000000000001</v>
      </c>
      <c r="AZ3" s="7">
        <v>183.47</v>
      </c>
      <c r="BA3" s="7">
        <v>216.66</v>
      </c>
      <c r="BB3" s="7">
        <v>255.85</v>
      </c>
      <c r="BC3" s="7">
        <v>302.13</v>
      </c>
      <c r="BD3" s="7">
        <v>356.79</v>
      </c>
      <c r="BE3" s="7" t="s">
        <v>22</v>
      </c>
      <c r="BF3" s="7" t="s">
        <v>74</v>
      </c>
    </row>
    <row r="4" spans="1:58" x14ac:dyDescent="0.25">
      <c r="A4" s="8">
        <v>41432</v>
      </c>
      <c r="B4" s="19">
        <v>0.64656250000000004</v>
      </c>
      <c r="C4" s="3" t="s">
        <v>38</v>
      </c>
      <c r="D4" s="3" t="s">
        <v>29</v>
      </c>
      <c r="E4" s="8">
        <v>41386</v>
      </c>
      <c r="F4" s="9">
        <v>0.53125</v>
      </c>
      <c r="G4" s="10" t="s">
        <v>35</v>
      </c>
      <c r="H4" s="10" t="s">
        <v>37</v>
      </c>
      <c r="I4" s="11">
        <v>1</v>
      </c>
      <c r="J4" s="3">
        <v>87.022000000000006</v>
      </c>
      <c r="K4" s="3">
        <v>37.384999999999998</v>
      </c>
      <c r="L4" s="3">
        <v>94.846999999999994</v>
      </c>
      <c r="M4" s="3">
        <v>0.90600000000000003</v>
      </c>
      <c r="N4" s="3">
        <v>13.182</v>
      </c>
      <c r="O4" s="3">
        <v>14.696999999999999</v>
      </c>
      <c r="P4" s="3">
        <v>25.588000000000001</v>
      </c>
      <c r="Q4" s="3">
        <v>32.619999999999997</v>
      </c>
      <c r="R4" s="3">
        <v>171.48500000000001</v>
      </c>
      <c r="S4" s="3">
        <v>227.161</v>
      </c>
      <c r="T4" s="3">
        <v>2.4750000000000001</v>
      </c>
      <c r="U4" s="3">
        <v>52.183</v>
      </c>
      <c r="V4" s="3">
        <v>0.755</v>
      </c>
      <c r="W4" s="3">
        <v>65.665999999999997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2E-3</v>
      </c>
      <c r="AD4" s="3">
        <v>1.7000000000000001E-2</v>
      </c>
      <c r="AE4" s="3">
        <v>0.104</v>
      </c>
      <c r="AF4" s="3">
        <v>0.434</v>
      </c>
      <c r="AG4" s="3">
        <v>0.64400000000000002</v>
      </c>
      <c r="AH4" s="3">
        <v>1.1739999999999999</v>
      </c>
      <c r="AI4" s="3">
        <v>2.5489999999999999</v>
      </c>
      <c r="AJ4" s="3">
        <v>5.4950000000000001</v>
      </c>
      <c r="AK4" s="3">
        <v>10.121</v>
      </c>
      <c r="AL4" s="3">
        <v>8.3450000000000006</v>
      </c>
      <c r="AM4" s="3">
        <v>8.7759999999999998</v>
      </c>
      <c r="AN4" s="3">
        <v>8.4320000000000004</v>
      </c>
      <c r="AO4" s="3">
        <v>5.3230000000000004</v>
      </c>
      <c r="AP4" s="3">
        <v>4.9130000000000003</v>
      </c>
      <c r="AQ4" s="3">
        <v>3.1840000000000002</v>
      </c>
      <c r="AR4" s="3">
        <v>2.19</v>
      </c>
      <c r="AS4" s="3">
        <v>1.9810000000000001</v>
      </c>
      <c r="AT4" s="3">
        <v>1.6319999999999999</v>
      </c>
      <c r="AU4" s="3">
        <v>1.5029999999999999</v>
      </c>
      <c r="AV4" s="3">
        <v>1.2310000000000001</v>
      </c>
      <c r="AW4" s="3">
        <v>1.206</v>
      </c>
      <c r="AX4" s="3">
        <v>1.581</v>
      </c>
      <c r="AY4" s="3">
        <v>1.704</v>
      </c>
      <c r="AZ4" s="3">
        <v>3.016</v>
      </c>
      <c r="BA4" s="3">
        <v>3.14</v>
      </c>
      <c r="BB4" s="3">
        <v>3.9609999999999999</v>
      </c>
      <c r="BC4" s="3">
        <v>2.8159999999999998</v>
      </c>
      <c r="BD4" s="3">
        <v>1.5509999999999999</v>
      </c>
      <c r="BE4" s="3">
        <v>11.58</v>
      </c>
      <c r="BF4" s="3" t="s">
        <v>63</v>
      </c>
    </row>
    <row r="5" spans="1:58" x14ac:dyDescent="0.25">
      <c r="A5" s="8">
        <v>41432</v>
      </c>
      <c r="B5" s="19">
        <v>0.64871527777777771</v>
      </c>
      <c r="C5" s="3" t="s">
        <v>38</v>
      </c>
      <c r="D5" s="3" t="s">
        <v>29</v>
      </c>
      <c r="E5" s="8">
        <v>41386</v>
      </c>
      <c r="F5" s="9">
        <v>0.53125</v>
      </c>
      <c r="G5" s="10" t="s">
        <v>35</v>
      </c>
      <c r="H5" s="10" t="s">
        <v>37</v>
      </c>
      <c r="I5" s="11">
        <v>2</v>
      </c>
      <c r="J5" s="3">
        <v>68.221999999999994</v>
      </c>
      <c r="K5" s="3">
        <v>32.360999999999997</v>
      </c>
      <c r="L5" s="3">
        <v>94.960999999999999</v>
      </c>
      <c r="M5" s="3">
        <v>0.90700000000000003</v>
      </c>
      <c r="N5" s="3">
        <v>9.6649999999999991</v>
      </c>
      <c r="O5" s="3">
        <v>11.718</v>
      </c>
      <c r="P5" s="3">
        <v>21.553000000000001</v>
      </c>
      <c r="Q5" s="3">
        <v>27.151</v>
      </c>
      <c r="R5" s="3">
        <v>176.661</v>
      </c>
      <c r="S5" s="3">
        <v>223.154</v>
      </c>
      <c r="T5" s="3">
        <v>2.8090000000000002</v>
      </c>
      <c r="U5" s="3">
        <v>51.685000000000002</v>
      </c>
      <c r="V5" s="3">
        <v>0.745</v>
      </c>
      <c r="W5" s="3">
        <v>50.847999999999999</v>
      </c>
      <c r="X5" s="3">
        <v>0</v>
      </c>
      <c r="Y5" s="3">
        <v>0</v>
      </c>
      <c r="Z5" s="3">
        <v>0</v>
      </c>
      <c r="AA5" s="3">
        <v>1E-3</v>
      </c>
      <c r="AB5" s="3">
        <v>8.9999999999999993E-3</v>
      </c>
      <c r="AC5" s="3">
        <v>6.5000000000000002E-2</v>
      </c>
      <c r="AD5" s="3">
        <v>0.29699999999999999</v>
      </c>
      <c r="AE5" s="3">
        <v>0.81200000000000006</v>
      </c>
      <c r="AF5" s="3">
        <v>1.667</v>
      </c>
      <c r="AG5" s="3">
        <v>1.9279999999999999</v>
      </c>
      <c r="AH5" s="3">
        <v>2.5139999999999998</v>
      </c>
      <c r="AI5" s="3">
        <v>3.7130000000000001</v>
      </c>
      <c r="AJ5" s="3">
        <v>5.6180000000000003</v>
      </c>
      <c r="AK5" s="3">
        <v>7.8090000000000002</v>
      </c>
      <c r="AL5" s="3">
        <v>6.0190000000000001</v>
      </c>
      <c r="AM5" s="3">
        <v>5.5679999999999996</v>
      </c>
      <c r="AN5" s="3">
        <v>4.7530000000000001</v>
      </c>
      <c r="AO5" s="3">
        <v>2.9670000000000001</v>
      </c>
      <c r="AP5" s="3">
        <v>2.2530000000000001</v>
      </c>
      <c r="AQ5" s="3">
        <v>1.577</v>
      </c>
      <c r="AR5" s="3">
        <v>1.1499999999999999</v>
      </c>
      <c r="AS5" s="3">
        <v>1.0089999999999999</v>
      </c>
      <c r="AT5" s="3">
        <v>0.92</v>
      </c>
      <c r="AU5" s="3">
        <v>0.86299999999999999</v>
      </c>
      <c r="AV5" s="3">
        <v>0.83899999999999997</v>
      </c>
      <c r="AW5" s="3">
        <v>0.89300000000000002</v>
      </c>
      <c r="AX5" s="3">
        <v>1.4430000000000001</v>
      </c>
      <c r="AY5" s="3">
        <v>1.5680000000000001</v>
      </c>
      <c r="AZ5" s="3">
        <v>2.8929999999999998</v>
      </c>
      <c r="BA5" s="3">
        <v>2.9140000000000001</v>
      </c>
      <c r="BB5" s="3">
        <v>3.6389999999999998</v>
      </c>
      <c r="BC5" s="3">
        <v>1.8779999999999999</v>
      </c>
      <c r="BD5" s="3">
        <v>0.64500000000000002</v>
      </c>
      <c r="BE5" s="3">
        <v>11.56</v>
      </c>
      <c r="BF5" s="3" t="s">
        <v>64</v>
      </c>
    </row>
    <row r="6" spans="1:58" x14ac:dyDescent="0.25">
      <c r="A6" s="8">
        <v>41432</v>
      </c>
      <c r="B6" s="19">
        <v>0.65369212962962964</v>
      </c>
      <c r="C6" s="3" t="s">
        <v>39</v>
      </c>
      <c r="D6" s="20" t="s">
        <v>30</v>
      </c>
      <c r="E6" s="8">
        <v>41386</v>
      </c>
      <c r="F6" s="17">
        <v>1520</v>
      </c>
      <c r="G6" s="10" t="s">
        <v>35</v>
      </c>
      <c r="H6" s="10" t="s">
        <v>37</v>
      </c>
      <c r="I6" s="11">
        <v>3</v>
      </c>
      <c r="J6" s="3">
        <v>65.323999999999998</v>
      </c>
      <c r="K6" s="3">
        <v>54.548000000000002</v>
      </c>
      <c r="L6" s="3">
        <v>112.21899999999999</v>
      </c>
      <c r="M6" s="3">
        <v>0.92700000000000005</v>
      </c>
      <c r="N6" s="3">
        <v>16.855</v>
      </c>
      <c r="O6" s="3">
        <v>19.279</v>
      </c>
      <c r="P6" s="3">
        <v>36.195999999999998</v>
      </c>
      <c r="Q6" s="3">
        <v>52.573</v>
      </c>
      <c r="R6" s="3">
        <v>236.13</v>
      </c>
      <c r="S6" s="3">
        <v>268.07400000000001</v>
      </c>
      <c r="T6" s="3">
        <v>3.1190000000000002</v>
      </c>
      <c r="U6" s="3">
        <v>28.027999999999999</v>
      </c>
      <c r="V6" s="3">
        <v>0.65400000000000003</v>
      </c>
      <c r="W6" s="3">
        <v>42.69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5.0000000000000001E-3</v>
      </c>
      <c r="AF6" s="3">
        <v>2.8000000000000001E-2</v>
      </c>
      <c r="AG6" s="3">
        <v>5.3999999999999999E-2</v>
      </c>
      <c r="AH6" s="3">
        <v>0.13900000000000001</v>
      </c>
      <c r="AI6" s="3">
        <v>0.44400000000000001</v>
      </c>
      <c r="AJ6" s="3">
        <v>1.4</v>
      </c>
      <c r="AK6" s="3">
        <v>3.6179999999999999</v>
      </c>
      <c r="AL6" s="3">
        <v>4.8499999999999996</v>
      </c>
      <c r="AM6" s="3">
        <v>6.1420000000000003</v>
      </c>
      <c r="AN6" s="3">
        <v>6.6580000000000004</v>
      </c>
      <c r="AO6" s="3">
        <v>5.0640000000000001</v>
      </c>
      <c r="AP6" s="3">
        <v>5.4080000000000004</v>
      </c>
      <c r="AQ6" s="3">
        <v>3.2149999999999999</v>
      </c>
      <c r="AR6" s="3">
        <v>2.0859999999999999</v>
      </c>
      <c r="AS6" s="3">
        <v>1.8620000000000001</v>
      </c>
      <c r="AT6" s="3">
        <v>1.431</v>
      </c>
      <c r="AU6" s="3">
        <v>1.2310000000000001</v>
      </c>
      <c r="AV6" s="3">
        <v>0.98299999999999998</v>
      </c>
      <c r="AW6" s="3">
        <v>0.93700000000000006</v>
      </c>
      <c r="AX6" s="3">
        <v>1.2350000000000001</v>
      </c>
      <c r="AY6" s="3">
        <v>1.3839999999999999</v>
      </c>
      <c r="AZ6" s="3">
        <v>2.702</v>
      </c>
      <c r="BA6" s="3">
        <v>3.391</v>
      </c>
      <c r="BB6" s="3">
        <v>5.1360000000000001</v>
      </c>
      <c r="BC6" s="3">
        <v>4.0579999999999998</v>
      </c>
      <c r="BD6" s="3">
        <v>1.8620000000000001</v>
      </c>
      <c r="BE6" s="3">
        <v>11.56</v>
      </c>
      <c r="BF6" s="3" t="s">
        <v>65</v>
      </c>
    </row>
    <row r="7" spans="1:58" x14ac:dyDescent="0.25">
      <c r="A7" s="8">
        <v>41432</v>
      </c>
      <c r="B7" s="19">
        <v>0.65500000000000003</v>
      </c>
      <c r="C7" s="3" t="s">
        <v>39</v>
      </c>
      <c r="D7" s="20" t="s">
        <v>30</v>
      </c>
      <c r="E7" s="8">
        <v>41386</v>
      </c>
      <c r="F7" s="17">
        <v>1520</v>
      </c>
      <c r="G7" s="10" t="s">
        <v>35</v>
      </c>
      <c r="H7" s="10" t="s">
        <v>37</v>
      </c>
      <c r="I7" s="11">
        <v>4</v>
      </c>
      <c r="J7" s="3">
        <v>58.22</v>
      </c>
      <c r="K7" s="3">
        <v>50.482999999999997</v>
      </c>
      <c r="L7" s="3">
        <v>115.333</v>
      </c>
      <c r="M7" s="3">
        <v>0.92300000000000004</v>
      </c>
      <c r="N7" s="3">
        <v>14.492000000000001</v>
      </c>
      <c r="O7" s="3">
        <v>16.45</v>
      </c>
      <c r="P7" s="3">
        <v>31.571999999999999</v>
      </c>
      <c r="Q7" s="3">
        <v>48.075000000000003</v>
      </c>
      <c r="R7" s="3">
        <v>238.08099999999999</v>
      </c>
      <c r="S7" s="3">
        <v>265.31400000000002</v>
      </c>
      <c r="T7" s="3">
        <v>3.3170000000000002</v>
      </c>
      <c r="U7" s="3">
        <v>29.033999999999999</v>
      </c>
      <c r="V7" s="3">
        <v>0.64500000000000002</v>
      </c>
      <c r="W7" s="3">
        <v>37.552999999999997</v>
      </c>
      <c r="X7" s="3">
        <v>0</v>
      </c>
      <c r="Y7" s="3">
        <v>0</v>
      </c>
      <c r="Z7" s="3">
        <v>0</v>
      </c>
      <c r="AA7" s="3">
        <v>0</v>
      </c>
      <c r="AB7" s="3">
        <v>1E-3</v>
      </c>
      <c r="AC7" s="3">
        <v>4.0000000000000001E-3</v>
      </c>
      <c r="AD7" s="3">
        <v>1.6E-2</v>
      </c>
      <c r="AE7" s="3">
        <v>6.2E-2</v>
      </c>
      <c r="AF7" s="3">
        <v>0.19600000000000001</v>
      </c>
      <c r="AG7" s="3">
        <v>0.29699999999999999</v>
      </c>
      <c r="AH7" s="3">
        <v>0.53600000000000003</v>
      </c>
      <c r="AI7" s="3">
        <v>1.127</v>
      </c>
      <c r="AJ7" s="3">
        <v>2.3959999999999999</v>
      </c>
      <c r="AK7" s="3">
        <v>4.532</v>
      </c>
      <c r="AL7" s="3">
        <v>5.2350000000000003</v>
      </c>
      <c r="AM7" s="3">
        <v>5.7050000000000001</v>
      </c>
      <c r="AN7" s="3">
        <v>5.3730000000000002</v>
      </c>
      <c r="AO7" s="3">
        <v>3.7749999999999999</v>
      </c>
      <c r="AP7" s="3">
        <v>3.1419999999999999</v>
      </c>
      <c r="AQ7" s="3">
        <v>1.913</v>
      </c>
      <c r="AR7" s="3">
        <v>1.2370000000000001</v>
      </c>
      <c r="AS7" s="3">
        <v>1.0169999999999999</v>
      </c>
      <c r="AT7" s="3">
        <v>0.82799999999999996</v>
      </c>
      <c r="AU7" s="3">
        <v>0.69499999999999995</v>
      </c>
      <c r="AV7" s="3">
        <v>0.63300000000000001</v>
      </c>
      <c r="AW7" s="3">
        <v>0.65700000000000003</v>
      </c>
      <c r="AX7" s="3">
        <v>1.0580000000000001</v>
      </c>
      <c r="AY7" s="3">
        <v>1.2989999999999999</v>
      </c>
      <c r="AZ7" s="3">
        <v>2.766</v>
      </c>
      <c r="BA7" s="3">
        <v>3.5089999999999999</v>
      </c>
      <c r="BB7" s="3">
        <v>5.3630000000000004</v>
      </c>
      <c r="BC7" s="3">
        <v>3.5329999999999999</v>
      </c>
      <c r="BD7" s="3">
        <v>1.3160000000000001</v>
      </c>
      <c r="BE7" s="3">
        <v>11.54</v>
      </c>
      <c r="BF7" s="3" t="s">
        <v>66</v>
      </c>
    </row>
    <row r="8" spans="1:58" x14ac:dyDescent="0.25">
      <c r="A8" s="8">
        <v>41432</v>
      </c>
      <c r="B8" s="19">
        <v>0.66075231481481478</v>
      </c>
      <c r="C8" s="3" t="s">
        <v>42</v>
      </c>
      <c r="D8" s="3" t="s">
        <v>33</v>
      </c>
      <c r="E8" s="8">
        <v>41386</v>
      </c>
      <c r="F8" s="17">
        <v>1115</v>
      </c>
      <c r="G8" s="10" t="s">
        <v>35</v>
      </c>
      <c r="H8" s="10" t="s">
        <v>37</v>
      </c>
      <c r="I8" s="11">
        <v>5</v>
      </c>
      <c r="J8" s="3">
        <v>12.85</v>
      </c>
      <c r="K8" s="3">
        <v>88.465000000000003</v>
      </c>
      <c r="L8" s="3">
        <v>83.942999999999998</v>
      </c>
      <c r="M8" s="3">
        <v>0.98899999999999999</v>
      </c>
      <c r="N8" s="3">
        <v>30.593</v>
      </c>
      <c r="O8" s="3">
        <v>44.634999999999998</v>
      </c>
      <c r="P8" s="3">
        <v>92.596000000000004</v>
      </c>
      <c r="Q8" s="3">
        <v>108.16200000000001</v>
      </c>
      <c r="R8" s="3">
        <v>182.893</v>
      </c>
      <c r="S8" s="3">
        <v>227.626</v>
      </c>
      <c r="T8" s="3">
        <v>3.5350000000000001</v>
      </c>
      <c r="U8" s="3">
        <v>3.1120000000000001</v>
      </c>
      <c r="V8" s="3">
        <v>0.36099999999999999</v>
      </c>
      <c r="W8" s="3">
        <v>4.6340000000000003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3.0000000000000001E-3</v>
      </c>
      <c r="AE8" s="3">
        <v>0.01</v>
      </c>
      <c r="AF8" s="3">
        <v>2.5000000000000001E-2</v>
      </c>
      <c r="AG8" s="3">
        <v>3.3000000000000002E-2</v>
      </c>
      <c r="AH8" s="3">
        <v>4.9000000000000002E-2</v>
      </c>
      <c r="AI8" s="3">
        <v>8.2000000000000003E-2</v>
      </c>
      <c r="AJ8" s="3">
        <v>0.13500000000000001</v>
      </c>
      <c r="AK8" s="3">
        <v>0.2</v>
      </c>
      <c r="AL8" s="3">
        <v>0.17799999999999999</v>
      </c>
      <c r="AM8" s="3">
        <v>0.188</v>
      </c>
      <c r="AN8" s="3">
        <v>0.219</v>
      </c>
      <c r="AO8" s="3">
        <v>0.21199999999999999</v>
      </c>
      <c r="AP8" s="3">
        <v>0.317</v>
      </c>
      <c r="AQ8" s="3">
        <v>0.378</v>
      </c>
      <c r="AR8" s="3">
        <v>0.49</v>
      </c>
      <c r="AS8" s="3">
        <v>0.745</v>
      </c>
      <c r="AT8" s="3">
        <v>1.026</v>
      </c>
      <c r="AU8" s="3">
        <v>1.478</v>
      </c>
      <c r="AV8" s="3">
        <v>1.423</v>
      </c>
      <c r="AW8" s="3">
        <v>1.2969999999999999</v>
      </c>
      <c r="AX8" s="3">
        <v>1.085</v>
      </c>
      <c r="AY8" s="3">
        <v>0.81200000000000006</v>
      </c>
      <c r="AZ8" s="3">
        <v>0.71699999999999997</v>
      </c>
      <c r="BA8" s="3">
        <v>0.52100000000000002</v>
      </c>
      <c r="BB8" s="3">
        <v>0.44600000000000001</v>
      </c>
      <c r="BC8" s="3">
        <v>0.38200000000000001</v>
      </c>
      <c r="BD8" s="3">
        <v>0.40200000000000002</v>
      </c>
      <c r="BE8" s="3">
        <v>11.54</v>
      </c>
      <c r="BF8" s="3" t="s">
        <v>67</v>
      </c>
    </row>
    <row r="9" spans="1:58" x14ac:dyDescent="0.25">
      <c r="A9" s="8">
        <v>41432</v>
      </c>
      <c r="B9" s="19">
        <v>0.66214120370370366</v>
      </c>
      <c r="C9" s="3" t="s">
        <v>42</v>
      </c>
      <c r="D9" s="3" t="s">
        <v>33</v>
      </c>
      <c r="E9" s="8">
        <v>41386</v>
      </c>
      <c r="F9" s="17">
        <v>1115</v>
      </c>
      <c r="G9" s="10" t="s">
        <v>35</v>
      </c>
      <c r="H9" s="10" t="s">
        <v>37</v>
      </c>
      <c r="I9" s="11">
        <v>6</v>
      </c>
      <c r="J9" s="3">
        <v>11.032999999999999</v>
      </c>
      <c r="K9" s="3">
        <v>66.894999999999996</v>
      </c>
      <c r="L9" s="3">
        <v>79.200999999999993</v>
      </c>
      <c r="M9" s="3">
        <v>0.97799999999999998</v>
      </c>
      <c r="N9" s="3">
        <v>20.53</v>
      </c>
      <c r="O9" s="3">
        <v>28.414999999999999</v>
      </c>
      <c r="P9" s="3">
        <v>71.569999999999993</v>
      </c>
      <c r="Q9" s="3">
        <v>84.373999999999995</v>
      </c>
      <c r="R9" s="3">
        <v>147.88900000000001</v>
      </c>
      <c r="S9" s="3">
        <v>190.506</v>
      </c>
      <c r="T9" s="3">
        <v>4.1100000000000003</v>
      </c>
      <c r="U9" s="3">
        <v>3.7050000000000001</v>
      </c>
      <c r="V9" s="3">
        <v>0.53200000000000003</v>
      </c>
      <c r="W9" s="3">
        <v>5.875</v>
      </c>
      <c r="X9" s="3">
        <v>0</v>
      </c>
      <c r="Y9" s="3">
        <v>2E-3</v>
      </c>
      <c r="Z9" s="3">
        <v>2E-3</v>
      </c>
      <c r="AA9" s="3">
        <v>3.0000000000000001E-3</v>
      </c>
      <c r="AB9" s="3">
        <v>5.0000000000000001E-3</v>
      </c>
      <c r="AC9" s="3">
        <v>8.0000000000000002E-3</v>
      </c>
      <c r="AD9" s="3">
        <v>1.7000000000000001E-2</v>
      </c>
      <c r="AE9" s="3">
        <v>0.03</v>
      </c>
      <c r="AF9" s="3">
        <v>4.9000000000000002E-2</v>
      </c>
      <c r="AG9" s="3">
        <v>5.8000000000000003E-2</v>
      </c>
      <c r="AH9" s="3">
        <v>7.5999999999999998E-2</v>
      </c>
      <c r="AI9" s="3">
        <v>0.108</v>
      </c>
      <c r="AJ9" s="3">
        <v>0.156</v>
      </c>
      <c r="AK9" s="3">
        <v>0.217</v>
      </c>
      <c r="AL9" s="3">
        <v>0.26500000000000001</v>
      </c>
      <c r="AM9" s="3">
        <v>0.3</v>
      </c>
      <c r="AN9" s="3">
        <v>0.34899999999999998</v>
      </c>
      <c r="AO9" s="3">
        <v>0.374</v>
      </c>
      <c r="AP9" s="3">
        <v>0.496</v>
      </c>
      <c r="AQ9" s="3">
        <v>0.55300000000000005</v>
      </c>
      <c r="AR9" s="3">
        <v>0.66300000000000003</v>
      </c>
      <c r="AS9" s="3">
        <v>0.87</v>
      </c>
      <c r="AT9" s="3">
        <v>1.014</v>
      </c>
      <c r="AU9" s="3">
        <v>1.1200000000000001</v>
      </c>
      <c r="AV9" s="3">
        <v>0.96899999999999997</v>
      </c>
      <c r="AW9" s="3">
        <v>0.80200000000000005</v>
      </c>
      <c r="AX9" s="3">
        <v>0.623</v>
      </c>
      <c r="AY9" s="3">
        <v>0.48299999999999998</v>
      </c>
      <c r="AZ9" s="3">
        <v>0.39</v>
      </c>
      <c r="BA9" s="3">
        <v>0.30499999999999999</v>
      </c>
      <c r="BB9" s="3">
        <v>0.253</v>
      </c>
      <c r="BC9" s="3">
        <v>0.22800000000000001</v>
      </c>
      <c r="BD9" s="3">
        <v>0.246</v>
      </c>
      <c r="BE9" s="3">
        <v>11.53</v>
      </c>
      <c r="BF9" s="3" t="s">
        <v>68</v>
      </c>
    </row>
    <row r="10" spans="1:58" x14ac:dyDescent="0.25">
      <c r="A10" s="8">
        <v>41432</v>
      </c>
      <c r="B10" s="19">
        <v>0.66702546296296295</v>
      </c>
      <c r="C10" s="3" t="s">
        <v>41</v>
      </c>
      <c r="D10" s="3" t="s">
        <v>32</v>
      </c>
      <c r="E10" s="8">
        <v>41386</v>
      </c>
      <c r="F10" s="17">
        <v>1415</v>
      </c>
      <c r="G10" s="10" t="s">
        <v>35</v>
      </c>
      <c r="H10" s="10" t="s">
        <v>37</v>
      </c>
      <c r="I10" s="11">
        <v>7</v>
      </c>
      <c r="J10" s="3">
        <v>31.08</v>
      </c>
      <c r="K10" s="3">
        <v>30.715</v>
      </c>
      <c r="L10" s="3">
        <v>67.058000000000007</v>
      </c>
      <c r="M10" s="3">
        <v>0.94199999999999995</v>
      </c>
      <c r="N10" s="3">
        <v>10.054</v>
      </c>
      <c r="O10" s="3">
        <v>12.401999999999999</v>
      </c>
      <c r="P10" s="3">
        <v>25.637</v>
      </c>
      <c r="Q10" s="3">
        <v>33.350999999999999</v>
      </c>
      <c r="R10" s="3">
        <v>88.138000000000005</v>
      </c>
      <c r="S10" s="3">
        <v>127.803</v>
      </c>
      <c r="T10" s="3">
        <v>3.3170000000000002</v>
      </c>
      <c r="U10" s="3">
        <v>22.443000000000001</v>
      </c>
      <c r="V10" s="3">
        <v>0.81</v>
      </c>
      <c r="W10" s="3">
        <v>25.172999999999998</v>
      </c>
      <c r="X10" s="3">
        <v>0</v>
      </c>
      <c r="Y10" s="3">
        <v>0</v>
      </c>
      <c r="Z10" s="3">
        <v>2E-3</v>
      </c>
      <c r="AA10" s="3">
        <v>6.0000000000000001E-3</v>
      </c>
      <c r="AB10" s="3">
        <v>0.02</v>
      </c>
      <c r="AC10" s="3">
        <v>7.5999999999999998E-2</v>
      </c>
      <c r="AD10" s="3">
        <v>0.20699999999999999</v>
      </c>
      <c r="AE10" s="3">
        <v>0.39600000000000002</v>
      </c>
      <c r="AF10" s="3">
        <v>0.65400000000000003</v>
      </c>
      <c r="AG10" s="3">
        <v>0.74099999999999999</v>
      </c>
      <c r="AH10" s="3">
        <v>0.93300000000000005</v>
      </c>
      <c r="AI10" s="3">
        <v>1.319</v>
      </c>
      <c r="AJ10" s="3">
        <v>1.9239999999999999</v>
      </c>
      <c r="AK10" s="3">
        <v>2.617</v>
      </c>
      <c r="AL10" s="3">
        <v>2.4769999999999999</v>
      </c>
      <c r="AM10" s="3">
        <v>2.4729999999999999</v>
      </c>
      <c r="AN10" s="3">
        <v>2.4009999999999998</v>
      </c>
      <c r="AO10" s="3">
        <v>1.88</v>
      </c>
      <c r="AP10" s="3">
        <v>1.7589999999999999</v>
      </c>
      <c r="AQ10" s="3">
        <v>1.4630000000000001</v>
      </c>
      <c r="AR10" s="3">
        <v>1.2729999999999999</v>
      </c>
      <c r="AS10" s="3">
        <v>1.218</v>
      </c>
      <c r="AT10" s="3">
        <v>1.091</v>
      </c>
      <c r="AU10" s="3">
        <v>1.028</v>
      </c>
      <c r="AV10" s="3">
        <v>0.88400000000000001</v>
      </c>
      <c r="AW10" s="3">
        <v>0.82099999999999995</v>
      </c>
      <c r="AX10" s="3">
        <v>0.749</v>
      </c>
      <c r="AY10" s="3">
        <v>0.66100000000000003</v>
      </c>
      <c r="AZ10" s="3">
        <v>0.61099999999999999</v>
      </c>
      <c r="BA10" s="3">
        <v>0.441</v>
      </c>
      <c r="BB10" s="3">
        <v>0.33200000000000002</v>
      </c>
      <c r="BC10" s="3">
        <v>0.27400000000000002</v>
      </c>
      <c r="BD10" s="3">
        <v>0.34699999999999998</v>
      </c>
      <c r="BE10" s="3">
        <v>11.53</v>
      </c>
      <c r="BF10" s="3" t="s">
        <v>69</v>
      </c>
    </row>
    <row r="11" spans="1:58" x14ac:dyDescent="0.25">
      <c r="A11" s="8">
        <v>41432</v>
      </c>
      <c r="B11" s="19">
        <v>0.66857638888888893</v>
      </c>
      <c r="C11" s="3" t="s">
        <v>41</v>
      </c>
      <c r="D11" s="3" t="s">
        <v>32</v>
      </c>
      <c r="E11" s="8">
        <v>41386</v>
      </c>
      <c r="F11" s="17">
        <v>1415</v>
      </c>
      <c r="G11" s="10" t="s">
        <v>35</v>
      </c>
      <c r="H11" s="10" t="s">
        <v>37</v>
      </c>
      <c r="I11" s="11">
        <v>8</v>
      </c>
      <c r="J11" s="3">
        <v>22.547999999999998</v>
      </c>
      <c r="K11" s="3">
        <v>21.334</v>
      </c>
      <c r="L11" s="3">
        <v>40.728999999999999</v>
      </c>
      <c r="M11" s="3">
        <v>0.94599999999999995</v>
      </c>
      <c r="N11" s="3">
        <v>7.0270000000000001</v>
      </c>
      <c r="O11" s="3">
        <v>8.8170000000000002</v>
      </c>
      <c r="P11" s="3">
        <v>18.488</v>
      </c>
      <c r="Q11" s="3">
        <v>22.806999999999999</v>
      </c>
      <c r="R11" s="3">
        <v>58.329000000000001</v>
      </c>
      <c r="S11" s="3">
        <v>84.022000000000006</v>
      </c>
      <c r="T11" s="3">
        <v>3.246</v>
      </c>
      <c r="U11" s="3">
        <v>22.536000000000001</v>
      </c>
      <c r="V11" s="3">
        <v>0.88300000000000001</v>
      </c>
      <c r="W11" s="3">
        <v>19.907</v>
      </c>
      <c r="X11" s="3">
        <v>0</v>
      </c>
      <c r="Y11" s="3">
        <v>8.0000000000000002E-3</v>
      </c>
      <c r="Z11" s="3">
        <v>1.7000000000000001E-2</v>
      </c>
      <c r="AA11" s="3">
        <v>3.3000000000000002E-2</v>
      </c>
      <c r="AB11" s="3">
        <v>8.3000000000000004E-2</v>
      </c>
      <c r="AC11" s="3">
        <v>0.216</v>
      </c>
      <c r="AD11" s="3">
        <v>0.438</v>
      </c>
      <c r="AE11" s="3">
        <v>0.66400000000000003</v>
      </c>
      <c r="AF11" s="3">
        <v>0.89700000000000002</v>
      </c>
      <c r="AG11" s="3">
        <v>0.96199999999999997</v>
      </c>
      <c r="AH11" s="3">
        <v>1.1120000000000001</v>
      </c>
      <c r="AI11" s="3">
        <v>1.403</v>
      </c>
      <c r="AJ11" s="3">
        <v>1.8149999999999999</v>
      </c>
      <c r="AK11" s="3">
        <v>2.2210000000000001</v>
      </c>
      <c r="AL11" s="3">
        <v>1.9239999999999999</v>
      </c>
      <c r="AM11" s="3">
        <v>1.734</v>
      </c>
      <c r="AN11" s="3">
        <v>1.524</v>
      </c>
      <c r="AO11" s="3">
        <v>1.123</v>
      </c>
      <c r="AP11" s="3">
        <v>0.90700000000000003</v>
      </c>
      <c r="AQ11" s="3">
        <v>0.75900000000000001</v>
      </c>
      <c r="AR11" s="3">
        <v>0.67</v>
      </c>
      <c r="AS11" s="3">
        <v>0.64200000000000002</v>
      </c>
      <c r="AT11" s="3">
        <v>0.61499999999999999</v>
      </c>
      <c r="AU11" s="3">
        <v>0.60199999999999998</v>
      </c>
      <c r="AV11" s="3">
        <v>0.55500000000000005</v>
      </c>
      <c r="AW11" s="3">
        <v>0.52</v>
      </c>
      <c r="AX11" s="3">
        <v>0.44500000000000001</v>
      </c>
      <c r="AY11" s="3">
        <v>0.315</v>
      </c>
      <c r="AZ11" s="3">
        <v>0.20100000000000001</v>
      </c>
      <c r="BA11" s="3">
        <v>8.6999999999999994E-2</v>
      </c>
      <c r="BB11" s="3">
        <v>3.4000000000000002E-2</v>
      </c>
      <c r="BC11" s="3">
        <v>1.2999999999999999E-2</v>
      </c>
      <c r="BD11" s="3">
        <v>0.01</v>
      </c>
      <c r="BE11" s="3">
        <v>11.51</v>
      </c>
      <c r="BF11" s="3" t="s">
        <v>70</v>
      </c>
    </row>
    <row r="12" spans="1:58" x14ac:dyDescent="0.25">
      <c r="A12" s="8">
        <v>41432</v>
      </c>
      <c r="B12" s="19">
        <v>0.67365740740740743</v>
      </c>
      <c r="C12" s="3" t="s">
        <v>40</v>
      </c>
      <c r="D12" s="20" t="s">
        <v>31</v>
      </c>
      <c r="E12" s="8">
        <v>41386</v>
      </c>
      <c r="F12" s="17">
        <v>945</v>
      </c>
      <c r="G12" s="10" t="s">
        <v>35</v>
      </c>
      <c r="H12" s="10" t="s">
        <v>37</v>
      </c>
      <c r="I12" s="11">
        <v>9</v>
      </c>
      <c r="J12" s="3">
        <v>29.59</v>
      </c>
      <c r="K12" s="3">
        <v>39.746000000000002</v>
      </c>
      <c r="L12" s="3">
        <v>43.12</v>
      </c>
      <c r="M12" s="3">
        <v>0.95199999999999996</v>
      </c>
      <c r="N12" s="3">
        <v>15.34</v>
      </c>
      <c r="O12" s="3">
        <v>18.873999999999999</v>
      </c>
      <c r="P12" s="3">
        <v>40.253999999999998</v>
      </c>
      <c r="Q12" s="3">
        <v>48.585999999999999</v>
      </c>
      <c r="R12" s="3">
        <v>78.433999999999997</v>
      </c>
      <c r="S12" s="3">
        <v>93.991</v>
      </c>
      <c r="T12" s="3">
        <v>3.1669999999999998</v>
      </c>
      <c r="U12" s="3">
        <v>14.401999999999999</v>
      </c>
      <c r="V12" s="3">
        <v>0.82499999999999996</v>
      </c>
      <c r="W12" s="3">
        <v>24.408000000000001</v>
      </c>
      <c r="X12" s="3">
        <v>0</v>
      </c>
      <c r="Y12" s="3">
        <v>0</v>
      </c>
      <c r="Z12" s="3">
        <v>0</v>
      </c>
      <c r="AA12" s="3">
        <v>0</v>
      </c>
      <c r="AB12" s="3">
        <v>1E-3</v>
      </c>
      <c r="AC12" s="3">
        <v>5.0000000000000001E-3</v>
      </c>
      <c r="AD12" s="3">
        <v>2.3E-2</v>
      </c>
      <c r="AE12" s="3">
        <v>6.9000000000000006E-2</v>
      </c>
      <c r="AF12" s="3">
        <v>0.16300000000000001</v>
      </c>
      <c r="AG12" s="3">
        <v>0.20699999999999999</v>
      </c>
      <c r="AH12" s="3">
        <v>0.30399999999999999</v>
      </c>
      <c r="AI12" s="3">
        <v>0.50900000000000001</v>
      </c>
      <c r="AJ12" s="3">
        <v>0.86599999999999999</v>
      </c>
      <c r="AK12" s="3">
        <v>1.343</v>
      </c>
      <c r="AL12" s="3">
        <v>1.454</v>
      </c>
      <c r="AM12" s="3">
        <v>1.7589999999999999</v>
      </c>
      <c r="AN12" s="3">
        <v>2.1070000000000002</v>
      </c>
      <c r="AO12" s="3">
        <v>2.0569999999999999</v>
      </c>
      <c r="AP12" s="3">
        <v>2.786</v>
      </c>
      <c r="AQ12" s="3">
        <v>2.645</v>
      </c>
      <c r="AR12" s="3">
        <v>2.5659999999999998</v>
      </c>
      <c r="AS12" s="3">
        <v>2.754</v>
      </c>
      <c r="AT12" s="3">
        <v>2.3279999999999998</v>
      </c>
      <c r="AU12" s="3">
        <v>1.974</v>
      </c>
      <c r="AV12" s="3">
        <v>1.284</v>
      </c>
      <c r="AW12" s="3">
        <v>0.86899999999999999</v>
      </c>
      <c r="AX12" s="3">
        <v>0.53800000000000003</v>
      </c>
      <c r="AY12" s="3">
        <v>0.35199999999999998</v>
      </c>
      <c r="AZ12" s="3">
        <v>0.23899999999999999</v>
      </c>
      <c r="BA12" s="3">
        <v>0.14399999999999999</v>
      </c>
      <c r="BB12" s="3">
        <v>0.09</v>
      </c>
      <c r="BC12" s="3">
        <v>7.0000000000000007E-2</v>
      </c>
      <c r="BD12" s="3">
        <v>8.2000000000000003E-2</v>
      </c>
      <c r="BE12" s="3">
        <v>11.51</v>
      </c>
      <c r="BF12" s="3" t="s">
        <v>71</v>
      </c>
    </row>
    <row r="13" spans="1:58" x14ac:dyDescent="0.25">
      <c r="A13" s="8">
        <v>41432</v>
      </c>
      <c r="B13" s="19">
        <v>0.67486111111111102</v>
      </c>
      <c r="C13" s="3" t="s">
        <v>40</v>
      </c>
      <c r="D13" s="20" t="s">
        <v>31</v>
      </c>
      <c r="E13" s="8">
        <v>41386</v>
      </c>
      <c r="F13" s="17">
        <v>945</v>
      </c>
      <c r="G13" s="10" t="s">
        <v>35</v>
      </c>
      <c r="H13" s="10" t="s">
        <v>37</v>
      </c>
      <c r="I13" s="11">
        <v>10</v>
      </c>
      <c r="J13" s="3">
        <v>23.835000000000001</v>
      </c>
      <c r="K13" s="3">
        <v>29.945</v>
      </c>
      <c r="L13" s="3">
        <v>36.043999999999997</v>
      </c>
      <c r="M13" s="3">
        <v>0.95699999999999996</v>
      </c>
      <c r="N13" s="3">
        <v>12.53</v>
      </c>
      <c r="O13" s="3">
        <v>15.048999999999999</v>
      </c>
      <c r="P13" s="3">
        <v>29.12</v>
      </c>
      <c r="Q13" s="3">
        <v>34.625</v>
      </c>
      <c r="R13" s="3">
        <v>58.738</v>
      </c>
      <c r="S13" s="3">
        <v>73.019000000000005</v>
      </c>
      <c r="T13" s="3">
        <v>2.7629999999999999</v>
      </c>
      <c r="U13" s="3">
        <v>15.183</v>
      </c>
      <c r="V13" s="3">
        <v>0.90600000000000003</v>
      </c>
      <c r="W13" s="3">
        <v>21.606000000000002</v>
      </c>
      <c r="X13" s="3">
        <v>0</v>
      </c>
      <c r="Y13" s="3">
        <v>0</v>
      </c>
      <c r="Z13" s="3">
        <v>0</v>
      </c>
      <c r="AA13" s="3">
        <v>2E-3</v>
      </c>
      <c r="AB13" s="3">
        <v>6.0000000000000001E-3</v>
      </c>
      <c r="AC13" s="3">
        <v>2.1999999999999999E-2</v>
      </c>
      <c r="AD13" s="3">
        <v>6.7000000000000004E-2</v>
      </c>
      <c r="AE13" s="3">
        <v>0.15</v>
      </c>
      <c r="AF13" s="3">
        <v>0.28000000000000003</v>
      </c>
      <c r="AG13" s="3">
        <v>0.33200000000000002</v>
      </c>
      <c r="AH13" s="3">
        <v>0.44400000000000001</v>
      </c>
      <c r="AI13" s="3">
        <v>0.67400000000000004</v>
      </c>
      <c r="AJ13" s="3">
        <v>1.0649999999999999</v>
      </c>
      <c r="AK13" s="3">
        <v>1.58</v>
      </c>
      <c r="AL13" s="3">
        <v>1.8069999999999999</v>
      </c>
      <c r="AM13" s="3">
        <v>2.1080000000000001</v>
      </c>
      <c r="AN13" s="3">
        <v>2.36</v>
      </c>
      <c r="AO13" s="3">
        <v>2.1469999999999998</v>
      </c>
      <c r="AP13" s="3">
        <v>2.4129999999999998</v>
      </c>
      <c r="AQ13" s="3">
        <v>1.9710000000000001</v>
      </c>
      <c r="AR13" s="3">
        <v>1.607</v>
      </c>
      <c r="AS13" s="3">
        <v>1.3839999999999999</v>
      </c>
      <c r="AT13" s="3">
        <v>1.0089999999999999</v>
      </c>
      <c r="AU13" s="3">
        <v>0.76</v>
      </c>
      <c r="AV13" s="3">
        <v>0.51400000000000001</v>
      </c>
      <c r="AW13" s="3">
        <v>0.376</v>
      </c>
      <c r="AX13" s="3">
        <v>0.26100000000000001</v>
      </c>
      <c r="AY13" s="3">
        <v>0.185</v>
      </c>
      <c r="AZ13" s="3">
        <v>0.13100000000000001</v>
      </c>
      <c r="BA13" s="3">
        <v>7.5999999999999998E-2</v>
      </c>
      <c r="BB13" s="3">
        <v>4.2999999999999997E-2</v>
      </c>
      <c r="BC13" s="3">
        <v>2.9000000000000001E-2</v>
      </c>
      <c r="BD13" s="3">
        <v>3.2000000000000001E-2</v>
      </c>
      <c r="BE13" s="3">
        <v>11.5</v>
      </c>
      <c r="BF13" s="3" t="s">
        <v>72</v>
      </c>
    </row>
    <row r="14" spans="1:58" x14ac:dyDescent="0.25">
      <c r="A14" s="13"/>
      <c r="B14" s="4"/>
      <c r="C14" s="4"/>
      <c r="D14" s="4"/>
      <c r="E14" s="13"/>
      <c r="F14" s="14"/>
      <c r="G14" s="15"/>
      <c r="H14" s="15"/>
      <c r="I14" s="16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</row>
    <row r="15" spans="1:58" x14ac:dyDescent="0.25">
      <c r="A15" s="6" t="s">
        <v>75</v>
      </c>
    </row>
    <row r="16" spans="1:58" s="2" customFormat="1" ht="60" x14ac:dyDescent="0.25">
      <c r="A16" s="7" t="s">
        <v>23</v>
      </c>
      <c r="B16" s="7" t="s">
        <v>24</v>
      </c>
      <c r="C16" s="7"/>
      <c r="D16" s="7"/>
      <c r="E16" s="7"/>
      <c r="F16" s="7"/>
      <c r="G16" s="7"/>
      <c r="H16" s="7"/>
      <c r="I16" s="7" t="s">
        <v>58</v>
      </c>
      <c r="J16" s="7" t="s">
        <v>61</v>
      </c>
      <c r="K16" s="7" t="s">
        <v>0</v>
      </c>
      <c r="L16" s="7" t="s">
        <v>1</v>
      </c>
      <c r="M16" s="7" t="s">
        <v>2</v>
      </c>
      <c r="N16" s="7" t="s">
        <v>3</v>
      </c>
      <c r="O16" s="7" t="s">
        <v>4</v>
      </c>
      <c r="P16" s="7" t="s">
        <v>5</v>
      </c>
      <c r="Q16" s="7" t="s">
        <v>6</v>
      </c>
      <c r="R16" s="7" t="s">
        <v>7</v>
      </c>
      <c r="S16" s="7" t="s">
        <v>8</v>
      </c>
      <c r="T16" s="7" t="s">
        <v>9</v>
      </c>
      <c r="U16" s="7" t="s">
        <v>10</v>
      </c>
      <c r="V16" s="7" t="s">
        <v>11</v>
      </c>
      <c r="W16" s="7" t="s">
        <v>12</v>
      </c>
      <c r="X16" s="7" t="s">
        <v>13</v>
      </c>
      <c r="Y16" s="26" t="s">
        <v>62</v>
      </c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8"/>
      <c r="BE16" s="7" t="s">
        <v>14</v>
      </c>
      <c r="BF16" s="7" t="s">
        <v>73</v>
      </c>
    </row>
    <row r="17" spans="1:58" s="2" customFormat="1" ht="60" x14ac:dyDescent="0.25">
      <c r="A17" s="7" t="s">
        <v>15</v>
      </c>
      <c r="B17" s="7" t="s">
        <v>16</v>
      </c>
      <c r="C17" s="7" t="s">
        <v>25</v>
      </c>
      <c r="D17" s="7" t="s">
        <v>26</v>
      </c>
      <c r="E17" s="7" t="s">
        <v>27</v>
      </c>
      <c r="F17" s="7" t="s">
        <v>28</v>
      </c>
      <c r="G17" s="7" t="s">
        <v>34</v>
      </c>
      <c r="H17" s="7" t="s">
        <v>36</v>
      </c>
      <c r="I17" s="7"/>
      <c r="J17" s="7" t="s">
        <v>60</v>
      </c>
      <c r="K17" s="7" t="s">
        <v>18</v>
      </c>
      <c r="L17" s="7" t="s">
        <v>18</v>
      </c>
      <c r="M17" s="7" t="s">
        <v>19</v>
      </c>
      <c r="N17" s="7" t="s">
        <v>18</v>
      </c>
      <c r="O17" s="7" t="s">
        <v>18</v>
      </c>
      <c r="P17" s="7" t="s">
        <v>18</v>
      </c>
      <c r="Q17" s="7" t="s">
        <v>18</v>
      </c>
      <c r="R17" s="7" t="s">
        <v>18</v>
      </c>
      <c r="S17" s="7" t="s">
        <v>18</v>
      </c>
      <c r="T17" s="7" t="s">
        <v>19</v>
      </c>
      <c r="U17" s="7" t="s">
        <v>20</v>
      </c>
      <c r="V17" s="7" t="s">
        <v>19</v>
      </c>
      <c r="W17" s="7" t="s">
        <v>17</v>
      </c>
      <c r="X17" s="7" t="s">
        <v>21</v>
      </c>
      <c r="Y17" s="7">
        <v>2.06</v>
      </c>
      <c r="Z17" s="7">
        <v>2.4300000000000002</v>
      </c>
      <c r="AA17" s="7">
        <v>2.87</v>
      </c>
      <c r="AB17" s="7">
        <v>3.39</v>
      </c>
      <c r="AC17" s="7">
        <v>4.01</v>
      </c>
      <c r="AD17" s="7">
        <v>4.7300000000000004</v>
      </c>
      <c r="AE17" s="7">
        <v>5.59</v>
      </c>
      <c r="AF17" s="7">
        <v>6.6</v>
      </c>
      <c r="AG17" s="7">
        <v>7.79</v>
      </c>
      <c r="AH17" s="7">
        <v>9.1999999999999993</v>
      </c>
      <c r="AI17" s="7">
        <v>10.86</v>
      </c>
      <c r="AJ17" s="7">
        <v>12.83</v>
      </c>
      <c r="AK17" s="7">
        <v>15.15</v>
      </c>
      <c r="AL17" s="7">
        <v>17.89</v>
      </c>
      <c r="AM17" s="7">
        <v>21.12</v>
      </c>
      <c r="AN17" s="7">
        <v>24.95</v>
      </c>
      <c r="AO17" s="7">
        <v>29.46</v>
      </c>
      <c r="AP17" s="7">
        <v>34.79</v>
      </c>
      <c r="AQ17" s="7">
        <v>41.08</v>
      </c>
      <c r="AR17" s="7">
        <v>48.51</v>
      </c>
      <c r="AS17" s="7">
        <v>57.29</v>
      </c>
      <c r="AT17" s="7">
        <v>67.650000000000006</v>
      </c>
      <c r="AU17" s="7">
        <v>79.89</v>
      </c>
      <c r="AV17" s="7">
        <v>94.34</v>
      </c>
      <c r="AW17" s="7">
        <v>111.41</v>
      </c>
      <c r="AX17" s="7">
        <v>131.56</v>
      </c>
      <c r="AY17" s="7">
        <v>155.36000000000001</v>
      </c>
      <c r="AZ17" s="7">
        <v>183.47</v>
      </c>
      <c r="BA17" s="7">
        <v>216.66</v>
      </c>
      <c r="BB17" s="7">
        <v>255.85</v>
      </c>
      <c r="BC17" s="23">
        <v>302.13</v>
      </c>
      <c r="BD17" s="7">
        <v>356.79</v>
      </c>
      <c r="BE17" s="7" t="s">
        <v>22</v>
      </c>
      <c r="BF17" s="7" t="s">
        <v>74</v>
      </c>
    </row>
    <row r="18" spans="1:58" x14ac:dyDescent="0.25">
      <c r="A18" s="8">
        <v>41432</v>
      </c>
      <c r="B18" s="21">
        <v>0.64656250000000004</v>
      </c>
      <c r="C18" s="3" t="s">
        <v>77</v>
      </c>
      <c r="D18" s="3" t="s">
        <v>29</v>
      </c>
      <c r="E18" s="8">
        <v>41386</v>
      </c>
      <c r="F18" s="9">
        <v>0.53125</v>
      </c>
      <c r="G18" s="10" t="s">
        <v>35</v>
      </c>
      <c r="H18" s="10" t="s">
        <v>37</v>
      </c>
      <c r="I18" s="11">
        <v>1</v>
      </c>
      <c r="J18" s="18">
        <v>87.022000000000006</v>
      </c>
      <c r="K18" s="3">
        <v>37.384999999999998</v>
      </c>
      <c r="L18" s="3">
        <v>94.846999999999994</v>
      </c>
      <c r="M18" s="3">
        <v>0.90600000000000003</v>
      </c>
      <c r="N18" s="3">
        <v>13.182</v>
      </c>
      <c r="O18" s="3">
        <v>14.696999999999999</v>
      </c>
      <c r="P18" s="3">
        <v>25.588000000000001</v>
      </c>
      <c r="Q18" s="3">
        <v>32.619999999999997</v>
      </c>
      <c r="R18" s="3">
        <v>171.48500000000001</v>
      </c>
      <c r="S18" s="3">
        <v>227.161</v>
      </c>
      <c r="T18" s="3">
        <v>2.4750000000000001</v>
      </c>
      <c r="U18" s="3">
        <v>52.183</v>
      </c>
      <c r="V18" s="3">
        <v>0.755</v>
      </c>
      <c r="W18" s="3">
        <v>65.665999999999997</v>
      </c>
      <c r="X18" s="3">
        <v>0</v>
      </c>
      <c r="Y18" s="3">
        <f>Y4/$J4*100</f>
        <v>0</v>
      </c>
      <c r="Z18" s="3">
        <f>Z4/$J$4*100+Y18</f>
        <v>0</v>
      </c>
      <c r="AA18" s="3">
        <f t="shared" ref="AA18:BD18" si="0">AA4/$J$4*100+Z18</f>
        <v>0</v>
      </c>
      <c r="AB18" s="3">
        <f t="shared" si="0"/>
        <v>0</v>
      </c>
      <c r="AC18" s="3">
        <f t="shared" si="0"/>
        <v>2.2982694031394358E-3</v>
      </c>
      <c r="AD18" s="3">
        <f t="shared" si="0"/>
        <v>2.1833559329824646E-2</v>
      </c>
      <c r="AE18" s="3">
        <f t="shared" si="0"/>
        <v>0.14134356829307532</v>
      </c>
      <c r="AF18" s="3">
        <f t="shared" si="0"/>
        <v>0.64006802877433289</v>
      </c>
      <c r="AG18" s="3">
        <f t="shared" si="0"/>
        <v>1.3801107765852314</v>
      </c>
      <c r="AH18" s="3">
        <f t="shared" si="0"/>
        <v>2.7291949162280802</v>
      </c>
      <c r="AI18" s="3">
        <f t="shared" si="0"/>
        <v>5.6583392705292912</v>
      </c>
      <c r="AJ18" s="3">
        <f t="shared" si="0"/>
        <v>11.97283445565489</v>
      </c>
      <c r="AK18" s="3">
        <f t="shared" si="0"/>
        <v>23.603226770242006</v>
      </c>
      <c r="AL18" s="3">
        <f t="shared" si="0"/>
        <v>33.192755854841302</v>
      </c>
      <c r="AM18" s="3">
        <f t="shared" si="0"/>
        <v>43.277561995817145</v>
      </c>
      <c r="AN18" s="3">
        <f t="shared" si="0"/>
        <v>52.96706579945301</v>
      </c>
      <c r="AO18" s="3">
        <f t="shared" si="0"/>
        <v>59.083909815908619</v>
      </c>
      <c r="AP18" s="3">
        <f t="shared" si="0"/>
        <v>64.729608604720639</v>
      </c>
      <c r="AQ18" s="3">
        <f t="shared" si="0"/>
        <v>68.388453494518615</v>
      </c>
      <c r="AR18" s="3">
        <f t="shared" si="0"/>
        <v>70.905058490956293</v>
      </c>
      <c r="AS18" s="3">
        <f t="shared" si="0"/>
        <v>73.181494334765901</v>
      </c>
      <c r="AT18" s="3">
        <f t="shared" si="0"/>
        <v>75.056882167727679</v>
      </c>
      <c r="AU18" s="3">
        <f t="shared" si="0"/>
        <v>76.784031624186966</v>
      </c>
      <c r="AV18" s="3">
        <f t="shared" si="0"/>
        <v>78.198616441819283</v>
      </c>
      <c r="AW18" s="3">
        <f t="shared" si="0"/>
        <v>79.584472891912355</v>
      </c>
      <c r="AX18" s="3">
        <f t="shared" si="0"/>
        <v>81.401254855094081</v>
      </c>
      <c r="AY18" s="3">
        <f t="shared" si="0"/>
        <v>83.359380386568887</v>
      </c>
      <c r="AZ18" s="3">
        <f t="shared" si="0"/>
        <v>86.825170646503153</v>
      </c>
      <c r="BA18" s="3">
        <f t="shared" si="0"/>
        <v>90.433453609432064</v>
      </c>
      <c r="BB18" s="3">
        <f t="shared" si="0"/>
        <v>94.985176162349717</v>
      </c>
      <c r="BC18" s="3">
        <f t="shared" si="0"/>
        <v>98.221139481970042</v>
      </c>
      <c r="BD18" s="3">
        <f t="shared" si="0"/>
        <v>100.00344740410468</v>
      </c>
      <c r="BE18" s="3">
        <v>11.58</v>
      </c>
      <c r="BF18" s="3" t="s">
        <v>63</v>
      </c>
    </row>
    <row r="19" spans="1:58" x14ac:dyDescent="0.25">
      <c r="A19" s="8">
        <v>41432</v>
      </c>
      <c r="B19" s="21">
        <v>0.64871527777777771</v>
      </c>
      <c r="C19" s="3" t="s">
        <v>78</v>
      </c>
      <c r="D19" s="3" t="s">
        <v>29</v>
      </c>
      <c r="E19" s="8">
        <v>41386</v>
      </c>
      <c r="F19" s="9">
        <v>0.53125</v>
      </c>
      <c r="G19" s="10" t="s">
        <v>35</v>
      </c>
      <c r="H19" s="10" t="s">
        <v>37</v>
      </c>
      <c r="I19" s="11">
        <v>2</v>
      </c>
      <c r="J19" s="18">
        <v>68.221999999999994</v>
      </c>
      <c r="K19" s="3">
        <v>32.360999999999997</v>
      </c>
      <c r="L19" s="3">
        <v>94.960999999999999</v>
      </c>
      <c r="M19" s="3">
        <v>0.90700000000000003</v>
      </c>
      <c r="N19" s="3">
        <v>9.6649999999999991</v>
      </c>
      <c r="O19" s="3">
        <v>11.718</v>
      </c>
      <c r="P19" s="3">
        <v>21.553000000000001</v>
      </c>
      <c r="Q19" s="3">
        <v>27.151</v>
      </c>
      <c r="R19" s="3">
        <v>176.661</v>
      </c>
      <c r="S19" s="3">
        <v>223.154</v>
      </c>
      <c r="T19" s="3">
        <v>2.8090000000000002</v>
      </c>
      <c r="U19" s="3">
        <v>51.685000000000002</v>
      </c>
      <c r="V19" s="3">
        <v>0.745</v>
      </c>
      <c r="W19" s="3">
        <v>50.847999999999999</v>
      </c>
      <c r="X19" s="3">
        <v>0</v>
      </c>
      <c r="Y19" s="3">
        <f>Y5/$J5*100</f>
        <v>0</v>
      </c>
      <c r="Z19" s="3">
        <f>Z5/$J$5*100+Y19</f>
        <v>0</v>
      </c>
      <c r="AA19" s="3">
        <f t="shared" ref="AA19:BD19" si="1">AA5/$J$5*100+Z19</f>
        <v>1.4658028202046262E-3</v>
      </c>
      <c r="AB19" s="3">
        <f t="shared" si="1"/>
        <v>1.4658028202046262E-2</v>
      </c>
      <c r="AC19" s="3">
        <f t="shared" si="1"/>
        <v>0.10993521151534696</v>
      </c>
      <c r="AD19" s="3">
        <f t="shared" si="1"/>
        <v>0.54527864911612089</v>
      </c>
      <c r="AE19" s="3">
        <f t="shared" si="1"/>
        <v>1.7355105391222776</v>
      </c>
      <c r="AF19" s="3">
        <f t="shared" si="1"/>
        <v>4.1790038404033893</v>
      </c>
      <c r="AG19" s="3">
        <f t="shared" si="1"/>
        <v>7.0050716777579085</v>
      </c>
      <c r="AH19" s="3">
        <f t="shared" si="1"/>
        <v>10.690099967752339</v>
      </c>
      <c r="AI19" s="3">
        <f t="shared" si="1"/>
        <v>16.132625839172114</v>
      </c>
      <c r="AJ19" s="3">
        <f t="shared" si="1"/>
        <v>24.367506083081707</v>
      </c>
      <c r="AK19" s="3">
        <f t="shared" si="1"/>
        <v>35.813960306059634</v>
      </c>
      <c r="AL19" s="3">
        <f t="shared" si="1"/>
        <v>44.636627480871283</v>
      </c>
      <c r="AM19" s="3">
        <f t="shared" si="1"/>
        <v>52.798217583770636</v>
      </c>
      <c r="AN19" s="3">
        <f t="shared" si="1"/>
        <v>59.765178388203225</v>
      </c>
      <c r="AO19" s="3">
        <f t="shared" si="1"/>
        <v>64.114215355750346</v>
      </c>
      <c r="AP19" s="3">
        <f t="shared" si="1"/>
        <v>67.416669109671375</v>
      </c>
      <c r="AQ19" s="3">
        <f t="shared" si="1"/>
        <v>69.728240157134067</v>
      </c>
      <c r="AR19" s="3">
        <f t="shared" si="1"/>
        <v>71.413913400369381</v>
      </c>
      <c r="AS19" s="3">
        <f t="shared" si="1"/>
        <v>72.892908445955854</v>
      </c>
      <c r="AT19" s="3">
        <f t="shared" si="1"/>
        <v>74.241447040544116</v>
      </c>
      <c r="AU19" s="3">
        <f t="shared" si="1"/>
        <v>75.506434874380716</v>
      </c>
      <c r="AV19" s="3">
        <f t="shared" si="1"/>
        <v>76.736243440532391</v>
      </c>
      <c r="AW19" s="3">
        <f t="shared" si="1"/>
        <v>78.045205358975124</v>
      </c>
      <c r="AX19" s="3">
        <f t="shared" si="1"/>
        <v>80.160358828530406</v>
      </c>
      <c r="AY19" s="3">
        <f t="shared" si="1"/>
        <v>82.458737650611255</v>
      </c>
      <c r="AZ19" s="3">
        <f t="shared" si="1"/>
        <v>86.699305209463233</v>
      </c>
      <c r="BA19" s="3">
        <f t="shared" si="1"/>
        <v>90.970654627539517</v>
      </c>
      <c r="BB19" s="3">
        <f t="shared" si="1"/>
        <v>96.304711090264149</v>
      </c>
      <c r="BC19" s="3">
        <f t="shared" si="1"/>
        <v>99.057488786608431</v>
      </c>
      <c r="BD19" s="3">
        <f t="shared" si="1"/>
        <v>100.00293160564041</v>
      </c>
      <c r="BE19" s="3">
        <v>11.56</v>
      </c>
      <c r="BF19" s="3" t="s">
        <v>64</v>
      </c>
    </row>
    <row r="20" spans="1:58" x14ac:dyDescent="0.25">
      <c r="A20" s="8">
        <v>41432</v>
      </c>
      <c r="B20" s="21">
        <v>0.65369212962962964</v>
      </c>
      <c r="C20" s="3" t="s">
        <v>79</v>
      </c>
      <c r="D20" s="3" t="s">
        <v>30</v>
      </c>
      <c r="E20" s="8">
        <v>41386</v>
      </c>
      <c r="F20" s="17">
        <v>1520</v>
      </c>
      <c r="G20" s="10" t="s">
        <v>35</v>
      </c>
      <c r="H20" s="10" t="s">
        <v>37</v>
      </c>
      <c r="I20" s="11">
        <v>3</v>
      </c>
      <c r="J20" s="18">
        <v>65.323999999999998</v>
      </c>
      <c r="K20" s="3">
        <v>54.548000000000002</v>
      </c>
      <c r="L20" s="3">
        <v>112.21899999999999</v>
      </c>
      <c r="M20" s="3">
        <v>0.92700000000000005</v>
      </c>
      <c r="N20" s="3">
        <v>16.855</v>
      </c>
      <c r="O20" s="3">
        <v>19.279</v>
      </c>
      <c r="P20" s="3">
        <v>36.195999999999998</v>
      </c>
      <c r="Q20" s="3">
        <v>52.573</v>
      </c>
      <c r="R20" s="3">
        <v>236.13</v>
      </c>
      <c r="S20" s="3">
        <v>268.07400000000001</v>
      </c>
      <c r="T20" s="3">
        <v>3.1190000000000002</v>
      </c>
      <c r="U20" s="3">
        <v>28.027999999999999</v>
      </c>
      <c r="V20" s="3">
        <v>0.65400000000000003</v>
      </c>
      <c r="W20" s="3">
        <v>42.69</v>
      </c>
      <c r="X20" s="3">
        <v>0</v>
      </c>
      <c r="Y20" s="3">
        <f>Y6/$J$6*100</f>
        <v>0</v>
      </c>
      <c r="Z20" s="3">
        <f>Z6/$J$6*100+Y20</f>
        <v>0</v>
      </c>
      <c r="AA20" s="3">
        <f t="shared" ref="AA20:BD20" si="2">AA6/$J$6*100+Z20</f>
        <v>0</v>
      </c>
      <c r="AB20" s="3">
        <f t="shared" si="2"/>
        <v>0</v>
      </c>
      <c r="AC20" s="3">
        <f t="shared" si="2"/>
        <v>0</v>
      </c>
      <c r="AD20" s="3">
        <f t="shared" si="2"/>
        <v>0</v>
      </c>
      <c r="AE20" s="3">
        <f t="shared" si="2"/>
        <v>7.6541546751576761E-3</v>
      </c>
      <c r="AF20" s="3">
        <f t="shared" si="2"/>
        <v>5.0517420856040662E-2</v>
      </c>
      <c r="AG20" s="3">
        <f t="shared" si="2"/>
        <v>0.13318229134774356</v>
      </c>
      <c r="AH20" s="3">
        <f t="shared" si="2"/>
        <v>0.34596779131712696</v>
      </c>
      <c r="AI20" s="3">
        <f t="shared" si="2"/>
        <v>1.0256567264711287</v>
      </c>
      <c r="AJ20" s="3">
        <f t="shared" si="2"/>
        <v>3.1688200355152776</v>
      </c>
      <c r="AK20" s="3">
        <f t="shared" si="2"/>
        <v>8.707366358459371</v>
      </c>
      <c r="AL20" s="3">
        <f t="shared" si="2"/>
        <v>16.131896393362315</v>
      </c>
      <c r="AM20" s="3">
        <f t="shared" si="2"/>
        <v>25.534259996326004</v>
      </c>
      <c r="AN20" s="3">
        <f t="shared" si="2"/>
        <v>35.726532361765962</v>
      </c>
      <c r="AO20" s="3">
        <f t="shared" si="2"/>
        <v>43.478660216765654</v>
      </c>
      <c r="AP20" s="3">
        <f t="shared" si="2"/>
        <v>51.757393913416195</v>
      </c>
      <c r="AQ20" s="3">
        <f t="shared" si="2"/>
        <v>56.679015369542583</v>
      </c>
      <c r="AR20" s="3">
        <f t="shared" si="2"/>
        <v>59.872328700018365</v>
      </c>
      <c r="AS20" s="3">
        <f t="shared" si="2"/>
        <v>62.722735901047081</v>
      </c>
      <c r="AT20" s="3">
        <f t="shared" si="2"/>
        <v>64.913354969077204</v>
      </c>
      <c r="AU20" s="3">
        <f t="shared" si="2"/>
        <v>66.797807850101023</v>
      </c>
      <c r="AV20" s="3">
        <f t="shared" si="2"/>
        <v>68.302614659237022</v>
      </c>
      <c r="AW20" s="3">
        <f t="shared" si="2"/>
        <v>69.737003245361578</v>
      </c>
      <c r="AX20" s="3">
        <f t="shared" si="2"/>
        <v>71.627579450125523</v>
      </c>
      <c r="AY20" s="3">
        <f t="shared" si="2"/>
        <v>73.746249464209171</v>
      </c>
      <c r="AZ20" s="3">
        <f t="shared" si="2"/>
        <v>77.882554650664375</v>
      </c>
      <c r="BA20" s="3">
        <f t="shared" si="2"/>
        <v>83.073602351356314</v>
      </c>
      <c r="BB20" s="3">
        <f t="shared" si="2"/>
        <v>90.935950033678282</v>
      </c>
      <c r="BC20" s="3">
        <f t="shared" si="2"/>
        <v>97.148061968036245</v>
      </c>
      <c r="BD20" s="3">
        <f t="shared" si="2"/>
        <v>99.998469169064961</v>
      </c>
      <c r="BE20" s="20">
        <v>11.56</v>
      </c>
      <c r="BF20" s="3" t="s">
        <v>65</v>
      </c>
    </row>
    <row r="21" spans="1:58" x14ac:dyDescent="0.25">
      <c r="A21" s="8">
        <v>41432</v>
      </c>
      <c r="B21" s="21">
        <v>0.65500000000000003</v>
      </c>
      <c r="C21" s="3" t="s">
        <v>80</v>
      </c>
      <c r="D21" s="3" t="s">
        <v>30</v>
      </c>
      <c r="E21" s="8">
        <v>41386</v>
      </c>
      <c r="F21" s="17">
        <v>1520</v>
      </c>
      <c r="G21" s="10" t="s">
        <v>35</v>
      </c>
      <c r="H21" s="10" t="s">
        <v>37</v>
      </c>
      <c r="I21" s="11">
        <v>4</v>
      </c>
      <c r="J21" s="18">
        <v>58.22</v>
      </c>
      <c r="K21" s="3">
        <v>50.482999999999997</v>
      </c>
      <c r="L21" s="3">
        <v>115.333</v>
      </c>
      <c r="M21" s="3">
        <v>0.92300000000000004</v>
      </c>
      <c r="N21" s="3">
        <v>14.492000000000001</v>
      </c>
      <c r="O21" s="3">
        <v>16.45</v>
      </c>
      <c r="P21" s="3">
        <v>31.571999999999999</v>
      </c>
      <c r="Q21" s="3">
        <v>48.075000000000003</v>
      </c>
      <c r="R21" s="3">
        <v>238.08099999999999</v>
      </c>
      <c r="S21" s="3">
        <v>265.31400000000002</v>
      </c>
      <c r="T21" s="3">
        <v>3.3170000000000002</v>
      </c>
      <c r="U21" s="3">
        <v>29.033999999999999</v>
      </c>
      <c r="V21" s="3">
        <v>0.64500000000000002</v>
      </c>
      <c r="W21" s="3">
        <v>37.552999999999997</v>
      </c>
      <c r="X21" s="3">
        <v>0</v>
      </c>
      <c r="Y21" s="3">
        <f t="shared" ref="Y21:Y27" si="3">Y7/$J7*100</f>
        <v>0</v>
      </c>
      <c r="Z21" s="3">
        <f t="shared" ref="Z21:BD21" si="4">Z7/$J$7*100+Y21</f>
        <v>0</v>
      </c>
      <c r="AA21" s="3">
        <f t="shared" si="4"/>
        <v>0</v>
      </c>
      <c r="AB21" s="3">
        <f>AB7/$J$7*100+AA21</f>
        <v>1.7176228100309172E-3</v>
      </c>
      <c r="AC21" s="3">
        <f t="shared" si="4"/>
        <v>8.5881140501545862E-3</v>
      </c>
      <c r="AD21" s="3">
        <f t="shared" si="4"/>
        <v>3.6070079010649264E-2</v>
      </c>
      <c r="AE21" s="3">
        <f t="shared" si="4"/>
        <v>0.14256269323256612</v>
      </c>
      <c r="AF21" s="3">
        <f t="shared" si="4"/>
        <v>0.47921676399862589</v>
      </c>
      <c r="AG21" s="3">
        <f t="shared" si="4"/>
        <v>0.98935073857780831</v>
      </c>
      <c r="AH21" s="3">
        <f t="shared" si="4"/>
        <v>1.9099965647543802</v>
      </c>
      <c r="AI21" s="3">
        <f t="shared" si="4"/>
        <v>3.845757471659224</v>
      </c>
      <c r="AJ21" s="3">
        <f t="shared" si="4"/>
        <v>7.9611817244933007</v>
      </c>
      <c r="AK21" s="3">
        <f t="shared" si="4"/>
        <v>15.745448299553418</v>
      </c>
      <c r="AL21" s="3">
        <f t="shared" si="4"/>
        <v>24.73720371006527</v>
      </c>
      <c r="AM21" s="3">
        <f t="shared" si="4"/>
        <v>34.536241841291655</v>
      </c>
      <c r="AN21" s="3">
        <f>AN7/$J$7*100+AM21</f>
        <v>43.765029199587772</v>
      </c>
      <c r="AO21" s="3">
        <f t="shared" si="4"/>
        <v>50.249055307454483</v>
      </c>
      <c r="AP21" s="3">
        <f t="shared" si="4"/>
        <v>55.645826176571624</v>
      </c>
      <c r="AQ21" s="3">
        <f t="shared" si="4"/>
        <v>58.931638612160768</v>
      </c>
      <c r="AR21" s="3">
        <f t="shared" si="4"/>
        <v>61.056338028169016</v>
      </c>
      <c r="AS21" s="3">
        <f t="shared" si="4"/>
        <v>62.803160425970461</v>
      </c>
      <c r="AT21" s="3">
        <f t="shared" si="4"/>
        <v>64.225352112676063</v>
      </c>
      <c r="AU21" s="3">
        <f t="shared" si="4"/>
        <v>65.419099965647547</v>
      </c>
      <c r="AV21" s="3">
        <f t="shared" si="4"/>
        <v>66.506355204397124</v>
      </c>
      <c r="AW21" s="3">
        <f t="shared" si="4"/>
        <v>67.634833390587431</v>
      </c>
      <c r="AX21" s="3">
        <f t="shared" si="4"/>
        <v>69.452078323600148</v>
      </c>
      <c r="AY21" s="3">
        <f t="shared" si="4"/>
        <v>71.683270353830309</v>
      </c>
      <c r="AZ21" s="3">
        <f t="shared" si="4"/>
        <v>76.434215046375826</v>
      </c>
      <c r="BA21" s="3">
        <f t="shared" si="4"/>
        <v>82.461353486774314</v>
      </c>
      <c r="BB21" s="3">
        <f t="shared" si="4"/>
        <v>91.67296461697012</v>
      </c>
      <c r="BC21" s="24">
        <f t="shared" si="4"/>
        <v>97.741326004809352</v>
      </c>
      <c r="BD21" s="3">
        <f t="shared" si="4"/>
        <v>100.00171762281003</v>
      </c>
      <c r="BE21" s="3">
        <v>11.54</v>
      </c>
      <c r="BF21" s="3" t="s">
        <v>66</v>
      </c>
    </row>
    <row r="22" spans="1:58" x14ac:dyDescent="0.25">
      <c r="A22" s="8">
        <v>41432</v>
      </c>
      <c r="B22" s="21">
        <v>0.66075231481481478</v>
      </c>
      <c r="C22" s="3" t="s">
        <v>81</v>
      </c>
      <c r="D22" s="3" t="s">
        <v>33</v>
      </c>
      <c r="E22" s="8">
        <v>41386</v>
      </c>
      <c r="F22" s="17">
        <v>1115</v>
      </c>
      <c r="G22" s="10" t="s">
        <v>35</v>
      </c>
      <c r="H22" s="10" t="s">
        <v>37</v>
      </c>
      <c r="I22" s="11">
        <v>5</v>
      </c>
      <c r="J22" s="18">
        <v>12.85</v>
      </c>
      <c r="K22" s="3">
        <v>88.465000000000003</v>
      </c>
      <c r="L22" s="3">
        <v>83.942999999999998</v>
      </c>
      <c r="M22" s="3">
        <v>0.98899999999999999</v>
      </c>
      <c r="N22" s="3">
        <v>30.593</v>
      </c>
      <c r="O22" s="3">
        <v>44.634999999999998</v>
      </c>
      <c r="P22" s="3">
        <v>92.596000000000004</v>
      </c>
      <c r="Q22" s="3">
        <v>108.16200000000001</v>
      </c>
      <c r="R22" s="3">
        <v>182.893</v>
      </c>
      <c r="S22" s="3">
        <v>227.626</v>
      </c>
      <c r="T22" s="3">
        <v>3.5350000000000001</v>
      </c>
      <c r="U22" s="3">
        <v>3.1120000000000001</v>
      </c>
      <c r="V22" s="3">
        <v>0.36099999999999999</v>
      </c>
      <c r="W22" s="3">
        <v>4.6340000000000003</v>
      </c>
      <c r="X22" s="3">
        <v>0</v>
      </c>
      <c r="Y22" s="3">
        <f t="shared" si="3"/>
        <v>0</v>
      </c>
      <c r="Z22" s="3">
        <f t="shared" ref="Z22:BD22" si="5">Z8/$J$8*100+Y22</f>
        <v>0</v>
      </c>
      <c r="AA22" s="3">
        <f t="shared" si="5"/>
        <v>0</v>
      </c>
      <c r="AB22" s="3">
        <f t="shared" si="5"/>
        <v>0</v>
      </c>
      <c r="AC22" s="3">
        <f t="shared" si="5"/>
        <v>0</v>
      </c>
      <c r="AD22" s="3">
        <f t="shared" si="5"/>
        <v>2.3346303501945526E-2</v>
      </c>
      <c r="AE22" s="3">
        <f t="shared" si="5"/>
        <v>0.10116731517509728</v>
      </c>
      <c r="AF22" s="3">
        <f t="shared" si="5"/>
        <v>0.29571984435797671</v>
      </c>
      <c r="AG22" s="3">
        <f t="shared" si="5"/>
        <v>0.55252918287937747</v>
      </c>
      <c r="AH22" s="3">
        <f t="shared" si="5"/>
        <v>0.93385214007782102</v>
      </c>
      <c r="AI22" s="3">
        <f t="shared" si="5"/>
        <v>1.5719844357976656</v>
      </c>
      <c r="AJ22" s="3">
        <f t="shared" si="5"/>
        <v>2.6225680933852145</v>
      </c>
      <c r="AK22" s="3">
        <f t="shared" si="5"/>
        <v>4.1789883268482502</v>
      </c>
      <c r="AL22" s="3">
        <f t="shared" si="5"/>
        <v>5.5642023346303517</v>
      </c>
      <c r="AM22" s="3">
        <f t="shared" si="5"/>
        <v>7.0272373540856048</v>
      </c>
      <c r="AN22" s="3">
        <f t="shared" si="5"/>
        <v>8.7315175097276274</v>
      </c>
      <c r="AO22" s="3">
        <f t="shared" si="5"/>
        <v>10.381322957198444</v>
      </c>
      <c r="AP22" s="3">
        <f t="shared" si="5"/>
        <v>12.848249027237355</v>
      </c>
      <c r="AQ22" s="3">
        <f t="shared" si="5"/>
        <v>15.789883268482491</v>
      </c>
      <c r="AR22" s="3">
        <f t="shared" si="5"/>
        <v>19.603112840466927</v>
      </c>
      <c r="AS22" s="3">
        <f t="shared" si="5"/>
        <v>25.400778210116734</v>
      </c>
      <c r="AT22" s="3">
        <f t="shared" si="5"/>
        <v>33.385214007782103</v>
      </c>
      <c r="AU22" s="3">
        <f t="shared" si="5"/>
        <v>44.887159533073934</v>
      </c>
      <c r="AV22" s="3">
        <f t="shared" si="5"/>
        <v>55.961089494163431</v>
      </c>
      <c r="AW22" s="3">
        <f t="shared" si="5"/>
        <v>66.054474708171213</v>
      </c>
      <c r="AX22" s="3">
        <f t="shared" si="5"/>
        <v>74.498054474708184</v>
      </c>
      <c r="AY22" s="3">
        <f t="shared" si="5"/>
        <v>80.817120622568112</v>
      </c>
      <c r="AZ22" s="3">
        <f t="shared" si="5"/>
        <v>86.396887159533094</v>
      </c>
      <c r="BA22" s="3">
        <f t="shared" si="5"/>
        <v>90.451361867704307</v>
      </c>
      <c r="BB22" s="3">
        <f t="shared" si="5"/>
        <v>93.922178988326877</v>
      </c>
      <c r="BC22" s="24">
        <f t="shared" si="5"/>
        <v>96.894941634241277</v>
      </c>
      <c r="BD22" s="3">
        <f t="shared" si="5"/>
        <v>100.02334630350198</v>
      </c>
      <c r="BE22" s="3">
        <v>11.54</v>
      </c>
      <c r="BF22" s="3" t="s">
        <v>67</v>
      </c>
    </row>
    <row r="23" spans="1:58" x14ac:dyDescent="0.25">
      <c r="A23" s="8">
        <v>41432</v>
      </c>
      <c r="B23" s="21">
        <v>0.66214120370370366</v>
      </c>
      <c r="C23" s="3" t="s">
        <v>82</v>
      </c>
      <c r="D23" s="3" t="s">
        <v>33</v>
      </c>
      <c r="E23" s="8">
        <v>41386</v>
      </c>
      <c r="F23" s="17">
        <v>1115</v>
      </c>
      <c r="G23" s="10" t="s">
        <v>35</v>
      </c>
      <c r="H23" s="10" t="s">
        <v>37</v>
      </c>
      <c r="I23" s="11">
        <v>6</v>
      </c>
      <c r="J23" s="18">
        <v>11.032999999999999</v>
      </c>
      <c r="K23" s="3">
        <v>66.894999999999996</v>
      </c>
      <c r="L23" s="3">
        <v>79.200999999999993</v>
      </c>
      <c r="M23" s="3">
        <v>0.97799999999999998</v>
      </c>
      <c r="N23" s="3">
        <v>20.53</v>
      </c>
      <c r="O23" s="3">
        <v>28.414999999999999</v>
      </c>
      <c r="P23" s="3">
        <v>71.569999999999993</v>
      </c>
      <c r="Q23" s="3">
        <v>84.373999999999995</v>
      </c>
      <c r="R23" s="3">
        <v>147.88900000000001</v>
      </c>
      <c r="S23" s="3">
        <v>190.506</v>
      </c>
      <c r="T23" s="3">
        <v>4.1100000000000003</v>
      </c>
      <c r="U23" s="3">
        <v>3.7050000000000001</v>
      </c>
      <c r="V23" s="3">
        <v>0.53200000000000003</v>
      </c>
      <c r="W23" s="3">
        <v>5.875</v>
      </c>
      <c r="X23" s="3">
        <v>0</v>
      </c>
      <c r="Y23" s="3">
        <f t="shared" si="3"/>
        <v>1.8127435874195595E-2</v>
      </c>
      <c r="Z23" s="3">
        <f>Z9/$J$9*100+Y23</f>
        <v>3.625487174839119E-2</v>
      </c>
      <c r="AA23" s="3">
        <f>AA9/$J$9*100+Z23</f>
        <v>6.344602555968458E-2</v>
      </c>
      <c r="AB23" s="3">
        <f t="shared" ref="AB23:BD23" si="6">AB9/$J$9*100+AA23</f>
        <v>0.10876461524517357</v>
      </c>
      <c r="AC23" s="3">
        <f t="shared" si="6"/>
        <v>0.18127435874195597</v>
      </c>
      <c r="AD23" s="3">
        <f t="shared" si="6"/>
        <v>0.33535756367261854</v>
      </c>
      <c r="AE23" s="3">
        <f t="shared" si="6"/>
        <v>0.60726910178555249</v>
      </c>
      <c r="AF23" s="3">
        <f t="shared" si="6"/>
        <v>1.0513912807033448</v>
      </c>
      <c r="AG23" s="3">
        <f t="shared" si="6"/>
        <v>1.5770869210550171</v>
      </c>
      <c r="AH23" s="3">
        <f t="shared" si="6"/>
        <v>2.2659294842744497</v>
      </c>
      <c r="AI23" s="3">
        <f t="shared" si="6"/>
        <v>3.244811021481012</v>
      </c>
      <c r="AJ23" s="3">
        <f t="shared" si="6"/>
        <v>4.6587510196682684</v>
      </c>
      <c r="AK23" s="3">
        <f t="shared" si="6"/>
        <v>6.6255778120184905</v>
      </c>
      <c r="AL23" s="3">
        <f t="shared" si="6"/>
        <v>9.0274630653494068</v>
      </c>
      <c r="AM23" s="3">
        <f t="shared" si="6"/>
        <v>11.746578446478747</v>
      </c>
      <c r="AN23" s="3">
        <f t="shared" si="6"/>
        <v>14.909816006525878</v>
      </c>
      <c r="AO23" s="3">
        <f t="shared" si="6"/>
        <v>18.299646515000454</v>
      </c>
      <c r="AP23" s="3">
        <f t="shared" si="6"/>
        <v>22.795250611800959</v>
      </c>
      <c r="AQ23" s="3">
        <f t="shared" si="6"/>
        <v>27.80748663101604</v>
      </c>
      <c r="AR23" s="3">
        <f t="shared" si="6"/>
        <v>33.816731623311881</v>
      </c>
      <c r="AS23" s="3">
        <f t="shared" si="6"/>
        <v>41.702166228586961</v>
      </c>
      <c r="AT23" s="3">
        <f t="shared" si="6"/>
        <v>50.89277621680413</v>
      </c>
      <c r="AU23" s="3">
        <f t="shared" si="6"/>
        <v>61.044140306353668</v>
      </c>
      <c r="AV23" s="3">
        <f t="shared" si="6"/>
        <v>69.826882987401433</v>
      </c>
      <c r="AW23" s="3">
        <f t="shared" si="6"/>
        <v>77.095984772953869</v>
      </c>
      <c r="AX23" s="3">
        <f t="shared" si="6"/>
        <v>82.742681047765799</v>
      </c>
      <c r="AY23" s="3">
        <f t="shared" si="6"/>
        <v>87.120456811384031</v>
      </c>
      <c r="AZ23" s="3">
        <f t="shared" si="6"/>
        <v>90.655306806852167</v>
      </c>
      <c r="BA23" s="3">
        <f t="shared" si="6"/>
        <v>93.419740777667002</v>
      </c>
      <c r="BB23" s="3">
        <f t="shared" si="6"/>
        <v>95.712861415752741</v>
      </c>
      <c r="BC23" s="24">
        <f t="shared" si="6"/>
        <v>97.779389105411042</v>
      </c>
      <c r="BD23" s="3">
        <f t="shared" si="6"/>
        <v>100.0090637179371</v>
      </c>
      <c r="BE23" s="3">
        <v>11.53</v>
      </c>
      <c r="BF23" s="3" t="s">
        <v>68</v>
      </c>
    </row>
    <row r="24" spans="1:58" x14ac:dyDescent="0.25">
      <c r="A24" s="8">
        <v>41432</v>
      </c>
      <c r="B24" s="21">
        <v>0.66702546296296295</v>
      </c>
      <c r="C24" s="3" t="s">
        <v>83</v>
      </c>
      <c r="D24" s="3" t="s">
        <v>32</v>
      </c>
      <c r="E24" s="8">
        <v>41386</v>
      </c>
      <c r="F24" s="17">
        <v>1415</v>
      </c>
      <c r="G24" s="10" t="s">
        <v>35</v>
      </c>
      <c r="H24" s="10" t="s">
        <v>37</v>
      </c>
      <c r="I24" s="11">
        <v>7</v>
      </c>
      <c r="J24" s="3">
        <v>31.08</v>
      </c>
      <c r="K24" s="3">
        <v>30.715</v>
      </c>
      <c r="L24" s="3">
        <v>67.058000000000007</v>
      </c>
      <c r="M24" s="3">
        <v>0.94199999999999995</v>
      </c>
      <c r="N24" s="3">
        <v>10.054</v>
      </c>
      <c r="O24" s="3">
        <v>12.401999999999999</v>
      </c>
      <c r="P24" s="3">
        <v>25.637</v>
      </c>
      <c r="Q24" s="3">
        <v>33.350999999999999</v>
      </c>
      <c r="R24" s="3">
        <v>88.138000000000005</v>
      </c>
      <c r="S24" s="3">
        <v>127.803</v>
      </c>
      <c r="T24" s="3">
        <v>3.3170000000000002</v>
      </c>
      <c r="U24" s="3">
        <v>22.443000000000001</v>
      </c>
      <c r="V24" s="3">
        <v>0.81</v>
      </c>
      <c r="W24" s="3">
        <v>25.172999999999998</v>
      </c>
      <c r="X24" s="18">
        <v>0</v>
      </c>
      <c r="Y24" s="3">
        <f t="shared" si="3"/>
        <v>0</v>
      </c>
      <c r="Z24" s="3">
        <f>Z10/$J$10*100+Y24</f>
        <v>6.4350064350064354E-3</v>
      </c>
      <c r="AA24" s="3">
        <f t="shared" ref="AA24:BD24" si="7">AA10/$J$10*100+Z24</f>
        <v>2.5740025740025742E-2</v>
      </c>
      <c r="AB24" s="3">
        <f t="shared" si="7"/>
        <v>9.0090090090090114E-2</v>
      </c>
      <c r="AC24" s="3">
        <f t="shared" si="7"/>
        <v>0.33462033462033469</v>
      </c>
      <c r="AD24" s="3">
        <f t="shared" si="7"/>
        <v>1.0006435006435006</v>
      </c>
      <c r="AE24" s="3">
        <f t="shared" si="7"/>
        <v>2.2747747747747749</v>
      </c>
      <c r="AF24" s="3">
        <f t="shared" si="7"/>
        <v>4.3790218790218791</v>
      </c>
      <c r="AG24" s="3">
        <f t="shared" si="7"/>
        <v>6.7631917631917631</v>
      </c>
      <c r="AH24" s="3">
        <f t="shared" si="7"/>
        <v>9.7651222651222653</v>
      </c>
      <c r="AI24" s="3">
        <f t="shared" si="7"/>
        <v>14.009009009009009</v>
      </c>
      <c r="AJ24" s="3">
        <f t="shared" si="7"/>
        <v>20.199485199485199</v>
      </c>
      <c r="AK24" s="3">
        <f t="shared" si="7"/>
        <v>28.619691119691119</v>
      </c>
      <c r="AL24" s="3">
        <f t="shared" si="7"/>
        <v>36.589446589446588</v>
      </c>
      <c r="AM24" s="3">
        <f t="shared" si="7"/>
        <v>44.546332046332047</v>
      </c>
      <c r="AN24" s="3">
        <f t="shared" si="7"/>
        <v>52.27155727155727</v>
      </c>
      <c r="AO24" s="3">
        <f t="shared" si="7"/>
        <v>58.320463320463318</v>
      </c>
      <c r="AP24" s="3">
        <f t="shared" si="7"/>
        <v>63.980051480051479</v>
      </c>
      <c r="AQ24" s="3">
        <f t="shared" si="7"/>
        <v>68.687258687258691</v>
      </c>
      <c r="AR24" s="3">
        <f t="shared" si="7"/>
        <v>72.783140283140284</v>
      </c>
      <c r="AS24" s="3">
        <f t="shared" si="7"/>
        <v>76.702059202059203</v>
      </c>
      <c r="AT24" s="3">
        <f t="shared" si="7"/>
        <v>80.21235521235522</v>
      </c>
      <c r="AU24" s="3">
        <f t="shared" si="7"/>
        <v>83.519948519948528</v>
      </c>
      <c r="AV24" s="3">
        <f t="shared" si="7"/>
        <v>86.364221364221379</v>
      </c>
      <c r="AW24" s="3">
        <f t="shared" si="7"/>
        <v>89.005791505791521</v>
      </c>
      <c r="AX24" s="3">
        <f t="shared" si="7"/>
        <v>91.415701415701434</v>
      </c>
      <c r="AY24" s="3">
        <f t="shared" si="7"/>
        <v>93.542471042471064</v>
      </c>
      <c r="AZ24" s="3">
        <f t="shared" si="7"/>
        <v>95.508365508365529</v>
      </c>
      <c r="BA24" s="3">
        <f t="shared" si="7"/>
        <v>96.927284427284448</v>
      </c>
      <c r="BB24" s="3">
        <f t="shared" si="7"/>
        <v>97.995495495495518</v>
      </c>
      <c r="BC24" s="3">
        <f t="shared" si="7"/>
        <v>98.877091377091404</v>
      </c>
      <c r="BD24" s="3">
        <f t="shared" si="7"/>
        <v>99.993564993565016</v>
      </c>
      <c r="BE24" s="3">
        <v>11.53</v>
      </c>
      <c r="BF24" s="3" t="s">
        <v>69</v>
      </c>
    </row>
    <row r="25" spans="1:58" x14ac:dyDescent="0.25">
      <c r="A25" s="8">
        <v>41432</v>
      </c>
      <c r="B25" s="21">
        <v>0.66857638888888893</v>
      </c>
      <c r="C25" s="3" t="s">
        <v>84</v>
      </c>
      <c r="D25" s="3" t="s">
        <v>32</v>
      </c>
      <c r="E25" s="8">
        <v>41386</v>
      </c>
      <c r="F25" s="17">
        <v>1415</v>
      </c>
      <c r="G25" s="3" t="s">
        <v>35</v>
      </c>
      <c r="H25" s="3" t="s">
        <v>37</v>
      </c>
      <c r="I25" s="11">
        <v>8</v>
      </c>
      <c r="J25" s="3">
        <v>22.547999999999998</v>
      </c>
      <c r="K25" s="3">
        <v>21.334</v>
      </c>
      <c r="L25" s="3">
        <v>40.728999999999999</v>
      </c>
      <c r="M25" s="3">
        <v>0.94599999999999995</v>
      </c>
      <c r="N25" s="3">
        <v>7.0270000000000001</v>
      </c>
      <c r="O25" s="3">
        <v>8.8170000000000002</v>
      </c>
      <c r="P25" s="3">
        <v>18.488</v>
      </c>
      <c r="Q25" s="3">
        <v>22.806999999999999</v>
      </c>
      <c r="R25" s="3">
        <v>58.329000000000001</v>
      </c>
      <c r="S25" s="3">
        <v>84.022000000000006</v>
      </c>
      <c r="T25" s="3">
        <v>3.246</v>
      </c>
      <c r="U25" s="3">
        <v>22.536000000000001</v>
      </c>
      <c r="V25" s="3">
        <v>0.88300000000000001</v>
      </c>
      <c r="W25" s="3">
        <v>19.907</v>
      </c>
      <c r="X25" s="18">
        <v>0</v>
      </c>
      <c r="Y25" s="3">
        <f t="shared" si="3"/>
        <v>3.5479865176512332E-2</v>
      </c>
      <c r="Z25" s="3">
        <f>Z11/$J$11*100+Y25</f>
        <v>0.11087457867660104</v>
      </c>
      <c r="AA25" s="3">
        <f t="shared" ref="AA25:BD25" si="8">AA11/$J$11*100+Z25</f>
        <v>0.25722902252971441</v>
      </c>
      <c r="AB25" s="3">
        <f t="shared" si="8"/>
        <v>0.62533262373602994</v>
      </c>
      <c r="AC25" s="3">
        <f t="shared" si="8"/>
        <v>1.5832889835018631</v>
      </c>
      <c r="AD25" s="3">
        <f t="shared" si="8"/>
        <v>3.5258116019159136</v>
      </c>
      <c r="AE25" s="3">
        <f t="shared" si="8"/>
        <v>6.4706404115664373</v>
      </c>
      <c r="AF25" s="3">
        <f t="shared" si="8"/>
        <v>10.448820294482882</v>
      </c>
      <c r="AG25" s="3">
        <f t="shared" si="8"/>
        <v>14.715274081958491</v>
      </c>
      <c r="AH25" s="3">
        <f t="shared" si="8"/>
        <v>19.646975341493704</v>
      </c>
      <c r="AI25" s="3">
        <f t="shared" si="8"/>
        <v>25.869256696824554</v>
      </c>
      <c r="AJ25" s="3">
        <f t="shared" si="8"/>
        <v>33.918751108745788</v>
      </c>
      <c r="AK25" s="3">
        <f t="shared" si="8"/>
        <v>43.768848678375022</v>
      </c>
      <c r="AL25" s="3">
        <f t="shared" si="8"/>
        <v>52.301756253326239</v>
      </c>
      <c r="AM25" s="3">
        <f t="shared" si="8"/>
        <v>59.99201703033529</v>
      </c>
      <c r="AN25" s="3">
        <f t="shared" si="8"/>
        <v>66.750931346460888</v>
      </c>
      <c r="AO25" s="3">
        <f t="shared" si="8"/>
        <v>71.731417420613809</v>
      </c>
      <c r="AP25" s="3">
        <f t="shared" si="8"/>
        <v>75.753947135000899</v>
      </c>
      <c r="AQ25" s="3">
        <f t="shared" si="8"/>
        <v>79.120099343622513</v>
      </c>
      <c r="AR25" s="3">
        <f t="shared" si="8"/>
        <v>82.091538052155414</v>
      </c>
      <c r="AS25" s="3">
        <f t="shared" si="8"/>
        <v>84.938797232570522</v>
      </c>
      <c r="AT25" s="3">
        <f t="shared" si="8"/>
        <v>87.666311868014901</v>
      </c>
      <c r="AU25" s="3">
        <f t="shared" si="8"/>
        <v>90.336171722547448</v>
      </c>
      <c r="AV25" s="3">
        <f t="shared" si="8"/>
        <v>92.797587369167985</v>
      </c>
      <c r="AW25" s="3">
        <f t="shared" si="8"/>
        <v>95.103778605641281</v>
      </c>
      <c r="AX25" s="3">
        <f t="shared" si="8"/>
        <v>97.077346106084775</v>
      </c>
      <c r="AY25" s="3">
        <f t="shared" si="8"/>
        <v>98.474365797409945</v>
      </c>
      <c r="AZ25" s="3">
        <f t="shared" si="8"/>
        <v>99.365797409969815</v>
      </c>
      <c r="BA25" s="3">
        <f t="shared" si="8"/>
        <v>99.751640943764386</v>
      </c>
      <c r="BB25" s="3">
        <f t="shared" si="8"/>
        <v>99.902430370764563</v>
      </c>
      <c r="BC25" s="3">
        <f t="shared" si="8"/>
        <v>99.960085151676395</v>
      </c>
      <c r="BD25" s="3">
        <f t="shared" si="8"/>
        <v>100.00443498314704</v>
      </c>
      <c r="BE25" s="3">
        <v>11.51</v>
      </c>
      <c r="BF25" s="3" t="s">
        <v>70</v>
      </c>
    </row>
    <row r="26" spans="1:58" x14ac:dyDescent="0.25">
      <c r="A26" s="8">
        <v>41432</v>
      </c>
      <c r="B26" s="21">
        <v>0.67365740740740743</v>
      </c>
      <c r="C26" s="3" t="s">
        <v>85</v>
      </c>
      <c r="D26" s="3" t="s">
        <v>31</v>
      </c>
      <c r="E26" s="8">
        <v>41386</v>
      </c>
      <c r="F26" s="17">
        <v>945</v>
      </c>
      <c r="G26" s="3" t="s">
        <v>35</v>
      </c>
      <c r="H26" s="3" t="s">
        <v>37</v>
      </c>
      <c r="I26" s="11">
        <v>9</v>
      </c>
      <c r="J26" s="3">
        <v>29.59</v>
      </c>
      <c r="K26" s="3">
        <v>39.746000000000002</v>
      </c>
      <c r="L26" s="3">
        <v>43.12</v>
      </c>
      <c r="M26" s="3">
        <v>0.95199999999999996</v>
      </c>
      <c r="N26" s="3">
        <v>15.34</v>
      </c>
      <c r="O26" s="3">
        <v>18.873999999999999</v>
      </c>
      <c r="P26" s="3">
        <v>40.253999999999998</v>
      </c>
      <c r="Q26" s="3">
        <v>48.585999999999999</v>
      </c>
      <c r="R26" s="3">
        <v>78.433999999999997</v>
      </c>
      <c r="S26" s="3">
        <v>93.991</v>
      </c>
      <c r="T26" s="3">
        <v>3.1669999999999998</v>
      </c>
      <c r="U26" s="3">
        <v>14.401999999999999</v>
      </c>
      <c r="V26" s="3">
        <v>0.82499999999999996</v>
      </c>
      <c r="W26" s="3">
        <v>24.408000000000001</v>
      </c>
      <c r="X26" s="18">
        <v>0</v>
      </c>
      <c r="Y26" s="3">
        <f t="shared" si="3"/>
        <v>0</v>
      </c>
      <c r="Z26" s="3">
        <f>Z12/$J$12*100+Y26</f>
        <v>0</v>
      </c>
      <c r="AA26" s="3">
        <f t="shared" ref="AA26:BD26" si="9">AA12/$J$12*100+Z26</f>
        <v>0</v>
      </c>
      <c r="AB26" s="3">
        <f t="shared" si="9"/>
        <v>3.3795201081446434E-3</v>
      </c>
      <c r="AC26" s="3">
        <f t="shared" si="9"/>
        <v>2.0277120648867861E-2</v>
      </c>
      <c r="AD26" s="3">
        <f t="shared" si="9"/>
        <v>9.8006083136194647E-2</v>
      </c>
      <c r="AE26" s="3">
        <f t="shared" si="9"/>
        <v>0.33119297059817504</v>
      </c>
      <c r="AF26" s="3">
        <f t="shared" si="9"/>
        <v>0.88205474822575192</v>
      </c>
      <c r="AG26" s="3">
        <f t="shared" si="9"/>
        <v>1.5816154106116931</v>
      </c>
      <c r="AH26" s="3">
        <f t="shared" si="9"/>
        <v>2.608989523487665</v>
      </c>
      <c r="AI26" s="3">
        <f t="shared" si="9"/>
        <v>4.3291652585332887</v>
      </c>
      <c r="AJ26" s="3">
        <f t="shared" si="9"/>
        <v>7.2558296721865503</v>
      </c>
      <c r="AK26" s="3">
        <f t="shared" si="9"/>
        <v>11.794525177424806</v>
      </c>
      <c r="AL26" s="3">
        <f t="shared" si="9"/>
        <v>16.708347414667116</v>
      </c>
      <c r="AM26" s="3">
        <f t="shared" si="9"/>
        <v>22.652923284893543</v>
      </c>
      <c r="AN26" s="3">
        <f t="shared" si="9"/>
        <v>29.773572152754305</v>
      </c>
      <c r="AO26" s="3">
        <f t="shared" si="9"/>
        <v>36.725245015207832</v>
      </c>
      <c r="AP26" s="3">
        <f t="shared" si="9"/>
        <v>46.140588036498812</v>
      </c>
      <c r="AQ26" s="3">
        <f t="shared" si="9"/>
        <v>55.079418722541391</v>
      </c>
      <c r="AR26" s="3">
        <f t="shared" si="9"/>
        <v>63.751267320040547</v>
      </c>
      <c r="AS26" s="3">
        <f t="shared" si="9"/>
        <v>73.058465697870901</v>
      </c>
      <c r="AT26" s="3">
        <f t="shared" si="9"/>
        <v>80.925988509631637</v>
      </c>
      <c r="AU26" s="3">
        <f t="shared" si="9"/>
        <v>87.597161203109167</v>
      </c>
      <c r="AV26" s="3">
        <f t="shared" si="9"/>
        <v>91.936465021966882</v>
      </c>
      <c r="AW26" s="3">
        <f t="shared" si="9"/>
        <v>94.873267995944573</v>
      </c>
      <c r="AX26" s="3">
        <f t="shared" si="9"/>
        <v>96.691449814126386</v>
      </c>
      <c r="AY26" s="3">
        <f t="shared" si="9"/>
        <v>97.881040892193298</v>
      </c>
      <c r="AZ26" s="3">
        <f t="shared" si="9"/>
        <v>98.688746198039865</v>
      </c>
      <c r="BA26" s="3">
        <f t="shared" si="9"/>
        <v>99.175397093612688</v>
      </c>
      <c r="BB26" s="3">
        <f t="shared" si="9"/>
        <v>99.479553903345703</v>
      </c>
      <c r="BC26" s="3">
        <f t="shared" si="9"/>
        <v>99.716120310915827</v>
      </c>
      <c r="BD26" s="3">
        <f t="shared" si="9"/>
        <v>99.993240959783691</v>
      </c>
      <c r="BE26" s="3">
        <v>11.51</v>
      </c>
      <c r="BF26" s="3" t="s">
        <v>71</v>
      </c>
    </row>
    <row r="27" spans="1:58" x14ac:dyDescent="0.25">
      <c r="A27" s="8">
        <v>41432</v>
      </c>
      <c r="B27" s="21">
        <v>0.67486111111111102</v>
      </c>
      <c r="C27" s="3" t="s">
        <v>86</v>
      </c>
      <c r="D27" s="3" t="s">
        <v>31</v>
      </c>
      <c r="E27" s="8">
        <v>41386</v>
      </c>
      <c r="F27" s="17">
        <v>945</v>
      </c>
      <c r="G27" s="3" t="s">
        <v>35</v>
      </c>
      <c r="H27" s="3" t="s">
        <v>37</v>
      </c>
      <c r="I27" s="11">
        <v>10</v>
      </c>
      <c r="J27" s="3">
        <v>23.835000000000001</v>
      </c>
      <c r="K27" s="3">
        <v>29.945</v>
      </c>
      <c r="L27" s="3">
        <v>36.043999999999997</v>
      </c>
      <c r="M27" s="3">
        <v>0.95699999999999996</v>
      </c>
      <c r="N27" s="3">
        <v>12.53</v>
      </c>
      <c r="O27" s="3">
        <v>15.048999999999999</v>
      </c>
      <c r="P27" s="3">
        <v>29.12</v>
      </c>
      <c r="Q27" s="3">
        <v>34.625</v>
      </c>
      <c r="R27" s="3">
        <v>58.738</v>
      </c>
      <c r="S27" s="3">
        <v>73.019000000000005</v>
      </c>
      <c r="T27" s="3">
        <v>2.7629999999999999</v>
      </c>
      <c r="U27" s="3">
        <v>15.183</v>
      </c>
      <c r="V27" s="3">
        <v>0.90600000000000003</v>
      </c>
      <c r="W27" s="3">
        <v>21.606000000000002</v>
      </c>
      <c r="X27" s="18">
        <v>0</v>
      </c>
      <c r="Y27" s="3">
        <f t="shared" si="3"/>
        <v>0</v>
      </c>
      <c r="Z27" s="3">
        <f>Z13/$J$13*100+Y27</f>
        <v>0</v>
      </c>
      <c r="AA27" s="3">
        <f t="shared" ref="AA27:BD27" si="10">AA13/$J$13*100+Z27</f>
        <v>8.391021606880638E-3</v>
      </c>
      <c r="AB27" s="3">
        <f t="shared" si="10"/>
        <v>3.3564086427522552E-2</v>
      </c>
      <c r="AC27" s="3">
        <f t="shared" si="10"/>
        <v>0.12586532410320955</v>
      </c>
      <c r="AD27" s="3">
        <f t="shared" si="10"/>
        <v>0.40696454793371095</v>
      </c>
      <c r="AE27" s="3">
        <f t="shared" si="10"/>
        <v>1.0362911684497587</v>
      </c>
      <c r="AF27" s="3">
        <f t="shared" si="10"/>
        <v>2.211034193413048</v>
      </c>
      <c r="AG27" s="3">
        <f t="shared" si="10"/>
        <v>3.6039437801552339</v>
      </c>
      <c r="AH27" s="3">
        <f t="shared" si="10"/>
        <v>5.4667505768827356</v>
      </c>
      <c r="AI27" s="3">
        <f t="shared" si="10"/>
        <v>8.2945248584015108</v>
      </c>
      <c r="AJ27" s="3">
        <f t="shared" si="10"/>
        <v>12.762743864065449</v>
      </c>
      <c r="AK27" s="3">
        <f t="shared" si="10"/>
        <v>19.391650933501154</v>
      </c>
      <c r="AL27" s="3">
        <f t="shared" si="10"/>
        <v>26.972938955317808</v>
      </c>
      <c r="AM27" s="3">
        <f t="shared" si="10"/>
        <v>35.817075728969996</v>
      </c>
      <c r="AN27" s="3">
        <f t="shared" si="10"/>
        <v>45.71848122508915</v>
      </c>
      <c r="AO27" s="3">
        <f t="shared" si="10"/>
        <v>54.726242920075514</v>
      </c>
      <c r="AP27" s="3">
        <f t="shared" si="10"/>
        <v>64.850010488777002</v>
      </c>
      <c r="AQ27" s="3">
        <f t="shared" si="10"/>
        <v>73.119362282357869</v>
      </c>
      <c r="AR27" s="3">
        <f t="shared" si="10"/>
        <v>79.861548143486459</v>
      </c>
      <c r="AS27" s="3">
        <f t="shared" si="10"/>
        <v>85.668135095447866</v>
      </c>
      <c r="AT27" s="3">
        <f t="shared" si="10"/>
        <v>89.901405496119153</v>
      </c>
      <c r="AU27" s="3">
        <f t="shared" si="10"/>
        <v>93.089993706733793</v>
      </c>
      <c r="AV27" s="3">
        <f t="shared" si="10"/>
        <v>95.246486259702124</v>
      </c>
      <c r="AW27" s="3">
        <f t="shared" si="10"/>
        <v>96.823998321795685</v>
      </c>
      <c r="AX27" s="3">
        <f t="shared" si="10"/>
        <v>97.919026641493602</v>
      </c>
      <c r="AY27" s="3">
        <f t="shared" si="10"/>
        <v>98.695196140130065</v>
      </c>
      <c r="AZ27" s="3">
        <f t="shared" si="10"/>
        <v>99.244808055380744</v>
      </c>
      <c r="BA27" s="3">
        <f t="shared" si="10"/>
        <v>99.563666876442213</v>
      </c>
      <c r="BB27" s="3">
        <f t="shared" si="10"/>
        <v>99.74407384099014</v>
      </c>
      <c r="BC27" s="3">
        <f t="shared" si="10"/>
        <v>99.865743654289915</v>
      </c>
      <c r="BD27" s="3">
        <f t="shared" si="10"/>
        <v>100</v>
      </c>
      <c r="BE27" s="3">
        <v>11.5</v>
      </c>
      <c r="BF27" s="3" t="s">
        <v>72</v>
      </c>
    </row>
    <row r="28" spans="1:58" x14ac:dyDescent="0.25">
      <c r="BD28" s="3"/>
      <c r="BE28" s="3"/>
      <c r="BF28" s="3"/>
    </row>
    <row r="29" spans="1:58" x14ac:dyDescent="0.25">
      <c r="BD29" s="3"/>
      <c r="BE29" s="3"/>
      <c r="BF29" s="3"/>
    </row>
  </sheetData>
  <mergeCells count="2">
    <mergeCell ref="Y1:BD1"/>
    <mergeCell ref="Y16:BD1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2013 04 22</vt:lpstr>
      <vt:lpstr>LISST part siz</vt:lpstr>
      <vt:lpstr>cum frequency R1</vt:lpstr>
      <vt:lpstr>cum frequency R2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Fitzpatrick, Faith A.</dc:creator>
  <cp:lastModifiedBy>Fitzpatrick, Faith A.</cp:lastModifiedBy>
  <dcterms:created xsi:type="dcterms:W3CDTF">2012-11-26T21:08:21Z</dcterms:created>
  <dcterms:modified xsi:type="dcterms:W3CDTF">2015-11-10T15:56:49Z</dcterms:modified>
</cp:coreProperties>
</file>