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0" yWindow="-135" windowWidth="24915" windowHeight="10995" firstSheet="1" activeTab="4"/>
  </bookViews>
  <sheets>
    <sheet name="2014 03 31" sheetId="2" r:id="rId1"/>
    <sheet name="LISST part siz" sheetId="1" r:id="rId2"/>
    <sheet name="cum frequency R1" sheetId="4" r:id="rId3"/>
    <sheet name="cum frequency R2" sheetId="7" r:id="rId4"/>
    <sheet name="cum frequency R3" sheetId="6" r:id="rId5"/>
  </sheets>
  <calcPr calcId="145621" concurrentCalc="0"/>
</workbook>
</file>

<file path=xl/calcChain.xml><?xml version="1.0" encoding="utf-8"?>
<calcChain xmlns="http://schemas.openxmlformats.org/spreadsheetml/2006/main">
  <c r="AA25" i="1" l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Z25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Z40" i="1"/>
  <c r="Z39" i="1"/>
  <c r="Z38" i="1"/>
  <c r="Z37" i="1"/>
  <c r="Z36" i="1"/>
  <c r="Z35" i="1"/>
  <c r="Z33" i="1"/>
  <c r="Z34" i="1"/>
  <c r="Z32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Y26" i="1"/>
  <c r="Y27" i="1"/>
  <c r="Y29" i="1"/>
  <c r="Y25" i="1"/>
  <c r="Y24" i="1"/>
  <c r="Y40" i="1"/>
  <c r="Y28" i="1"/>
  <c r="Y30" i="1"/>
  <c r="Y31" i="1"/>
  <c r="Y32" i="1"/>
  <c r="Y33" i="1"/>
  <c r="Y34" i="1"/>
  <c r="Y35" i="1"/>
  <c r="Y36" i="1"/>
  <c r="Y37" i="1"/>
  <c r="Y38" i="1"/>
  <c r="Y39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</calcChain>
</file>

<file path=xl/sharedStrings.xml><?xml version="1.0" encoding="utf-8"?>
<sst xmlns="http://schemas.openxmlformats.org/spreadsheetml/2006/main" count="297" uniqueCount="102">
  <si>
    <t xml:space="preserve"> Mean Size</t>
  </si>
  <si>
    <t xml:space="preserve"> Standard Deviation</t>
  </si>
  <si>
    <t xml:space="preserve"> Optical Transmission</t>
  </si>
  <si>
    <t xml:space="preserve"> D10</t>
  </si>
  <si>
    <t xml:space="preserve"> D16</t>
  </si>
  <si>
    <t xml:space="preserve"> D50</t>
  </si>
  <si>
    <t xml:space="preserve"> D60</t>
  </si>
  <si>
    <t xml:space="preserve"> D84</t>
  </si>
  <si>
    <t xml:space="preserve"> D90</t>
  </si>
  <si>
    <t xml:space="preserve"> D60/D10</t>
  </si>
  <si>
    <t xml:space="preserve"> Surface Area</t>
  </si>
  <si>
    <t xml:space="preserve"> Silt Density</t>
  </si>
  <si>
    <t xml:space="preserve"> Silt Volume</t>
  </si>
  <si>
    <t xml:space="preserve"> 1=Spherical</t>
  </si>
  <si>
    <t xml:space="preserve"> Battery</t>
  </si>
  <si>
    <t>MM/DD/YYYY</t>
  </si>
  <si>
    <t xml:space="preserve"> HH:MM:SS</t>
  </si>
  <si>
    <t xml:space="preserve"> ul/l</t>
  </si>
  <si>
    <t xml:space="preserve"> microns</t>
  </si>
  <si>
    <t xml:space="preserve">  </t>
  </si>
  <si>
    <t xml:space="preserve"> cm^2</t>
  </si>
  <si>
    <t xml:space="preserve"> 0=Random Shape</t>
  </si>
  <si>
    <t xml:space="preserve"> volts</t>
  </si>
  <si>
    <t>Date Analyzed</t>
  </si>
  <si>
    <t xml:space="preserve"> Time Analyzed</t>
  </si>
  <si>
    <t>Site name</t>
  </si>
  <si>
    <t>USGS ID</t>
  </si>
  <si>
    <t>Date collected</t>
  </si>
  <si>
    <t>Time collected</t>
  </si>
  <si>
    <t>_04105500</t>
  </si>
  <si>
    <t>_04103500</t>
  </si>
  <si>
    <t>_04106000</t>
  </si>
  <si>
    <t>_04105000</t>
  </si>
  <si>
    <t>_04105700</t>
  </si>
  <si>
    <t>Collected by</t>
  </si>
  <si>
    <t>Chis Hoard, Tom Weaver MI WSC</t>
  </si>
  <si>
    <t>LISST analysis by</t>
  </si>
  <si>
    <t>Jim Blount (WI WSC)</t>
  </si>
  <si>
    <t>Kalamazoo R nr Battle Creek, MI</t>
  </si>
  <si>
    <t>Kalamazoo River at Marshall, MI</t>
  </si>
  <si>
    <t>Kalamazoo River at Comstock, MI</t>
  </si>
  <si>
    <t>Battle Creek at Battle Creek, MI</t>
  </si>
  <si>
    <t>Augusta Creek nr Augusta, MI</t>
  </si>
  <si>
    <t>USGS WI WSC LISST portable particle size analyzer results</t>
  </si>
  <si>
    <t>Enbridge Line 6B Oil Spill</t>
  </si>
  <si>
    <t>Personnel</t>
  </si>
  <si>
    <t>Tom Weaver, Chris Hoard</t>
  </si>
  <si>
    <t>Equipment</t>
  </si>
  <si>
    <t>Wading, DI-81</t>
  </si>
  <si>
    <t>Method</t>
  </si>
  <si>
    <t>ETR, EWI</t>
  </si>
  <si>
    <t>Sample prep</t>
  </si>
  <si>
    <t>Churn sample into two 500 mL/Pint milk jars</t>
  </si>
  <si>
    <t xml:space="preserve">Particle size analysis by </t>
  </si>
  <si>
    <t>Date Collected</t>
  </si>
  <si>
    <t>Concentration (USGS KY WSC sediment laboratory); Particle size (LiSST portable, Middleton, WI)</t>
  </si>
  <si>
    <t>USGS Suspended Sediment sampling along Kalamazoo River USGS streamgages</t>
  </si>
  <si>
    <t>Laboratory Analysis</t>
  </si>
  <si>
    <t>Sample #</t>
  </si>
  <si>
    <t>Volume concentration [μl/l] in each of the 32 size bins.</t>
  </si>
  <si>
    <t>μl/l</t>
  </si>
  <si>
    <t xml:space="preserve"> Total Concentration (all bins)</t>
  </si>
  <si>
    <t>cumulative distribution (percentage)</t>
  </si>
  <si>
    <t>Jim Blount USGS WI WSC</t>
  </si>
  <si>
    <t>File Name</t>
  </si>
  <si>
    <t>FILE NAME</t>
  </si>
  <si>
    <t xml:space="preserve"> MASHALL31032014A1 </t>
  </si>
  <si>
    <t xml:space="preserve"> MASHALL31032014A3 </t>
  </si>
  <si>
    <t xml:space="preserve"> MASHALL31032014A4 </t>
  </si>
  <si>
    <t xml:space="preserve"> BC@BC31032014D1 </t>
  </si>
  <si>
    <t xml:space="preserve"> BC@BC31032014D4 </t>
  </si>
  <si>
    <t xml:space="preserve"> BATTLECR310314A3 </t>
  </si>
  <si>
    <t xml:space="preserve"> BATTLECR310314A4 </t>
  </si>
  <si>
    <t xml:space="preserve"> CSTOCK31032014B1 </t>
  </si>
  <si>
    <t xml:space="preserve"> CSTOCK31032014B2 </t>
  </si>
  <si>
    <t xml:space="preserve"> CSTOCK31032014B3 </t>
  </si>
  <si>
    <t xml:space="preserve"> AUGUSTA31032014A1 </t>
  </si>
  <si>
    <t xml:space="preserve"> AUGUSTA31032014A2 </t>
  </si>
  <si>
    <t xml:space="preserve"> AUGUSTA31032014A5 </t>
  </si>
  <si>
    <t xml:space="preserve"> KZR@GALES31032014A1 </t>
  </si>
  <si>
    <t xml:space="preserve"> KZR@GALES31032014A2 </t>
  </si>
  <si>
    <t xml:space="preserve"> KZR@GALES31032014A3 </t>
  </si>
  <si>
    <t>31/03/2014</t>
  </si>
  <si>
    <t>Kalamazoo River @ Galesville</t>
  </si>
  <si>
    <t>2014 03 31</t>
  </si>
  <si>
    <t>Kalamazoo River at Marshall, MI R1</t>
  </si>
  <si>
    <t>Kalamazoo River at Marshall, MI R2</t>
  </si>
  <si>
    <t>Kalamazoo River at Marshall, MI R3</t>
  </si>
  <si>
    <t>Battle Creek at Battle Creek, MI R1</t>
  </si>
  <si>
    <t>Battle Creek at Battle Creek, MI R2</t>
  </si>
  <si>
    <t>Battle Creek at Battle Creek, MI R3</t>
  </si>
  <si>
    <t>Kalamazoo R nr Battle Creek, MI R1</t>
  </si>
  <si>
    <t>Kalamazoo R nr Battle Creek, MI R2</t>
  </si>
  <si>
    <t>Kalamazoo River at Comstock, MI R3</t>
  </si>
  <si>
    <t>Kalamazoo River at Comstock, MI R1</t>
  </si>
  <si>
    <t>Kalamazoo River at Comstock, MI R2</t>
  </si>
  <si>
    <t>Augusta Creek nr Augusta, MI R1</t>
  </si>
  <si>
    <t>Augusta Creek nr Augusta, MI R2</t>
  </si>
  <si>
    <t>Augusta Creek nr Augusta, MI R3</t>
  </si>
  <si>
    <t>Kalamazoo River @ Galesville, MI R1</t>
  </si>
  <si>
    <t>Kalamazoo River @ Galesville, MI R2</t>
  </si>
  <si>
    <t>Kalamazoo River @ Galesville, MI 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</si>
</sst>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14" fontId="0" fillId="0" borderId="0" xfId="0" applyNumberFormat="1"/>
    <xf numFmtId="0" fontId="16" fillId="0" borderId="0" xfId="0" applyFont="1" applyAlignment="1">
      <alignment wrapText="1"/>
    </xf>
    <xf numFmtId="0" fontId="0" fillId="0" borderId="10" xfId="0" applyBorder="1"/>
    <xf numFmtId="0" fontId="0" fillId="0" borderId="0" xfId="0" applyBorder="1"/>
    <xf numFmtId="0" fontId="16" fillId="0" borderId="0" xfId="0" applyFont="1" applyBorder="1"/>
    <xf numFmtId="0" fontId="16" fillId="0" borderId="0" xfId="0" applyFont="1"/>
    <xf numFmtId="0" fontId="16" fillId="33" borderId="10" xfId="0" applyFont="1" applyFill="1" applyBorder="1" applyAlignment="1">
      <alignment wrapText="1"/>
    </xf>
    <xf numFmtId="14" fontId="0" fillId="0" borderId="10" xfId="0" applyNumberFormat="1" applyBorder="1"/>
    <xf numFmtId="2" fontId="0" fillId="0" borderId="10" xfId="0" applyNumberFormat="1" applyBorder="1"/>
    <xf numFmtId="1" fontId="0" fillId="0" borderId="10" xfId="0" applyNumberFormat="1" applyBorder="1" applyAlignment="1">
      <alignment horizontal="center"/>
    </xf>
    <xf numFmtId="0" fontId="0" fillId="0" borderId="0" xfId="0" applyFill="1" applyBorder="1"/>
    <xf numFmtId="0" fontId="0" fillId="0" borderId="10" xfId="0" applyNumberFormat="1" applyBorder="1"/>
    <xf numFmtId="14" fontId="0" fillId="0" borderId="14" xfId="0" applyNumberFormat="1" applyBorder="1"/>
    <xf numFmtId="0" fontId="0" fillId="0" borderId="10" xfId="0" applyNumberFormat="1" applyFill="1" applyBorder="1"/>
    <xf numFmtId="1" fontId="0" fillId="0" borderId="10" xfId="0" applyNumberFormat="1" applyFill="1" applyBorder="1" applyAlignment="1">
      <alignment horizontal="center"/>
    </xf>
    <xf numFmtId="0" fontId="16" fillId="33" borderId="15" xfId="0" applyFont="1" applyFill="1" applyBorder="1" applyAlignment="1">
      <alignment wrapText="1"/>
    </xf>
    <xf numFmtId="21" fontId="0" fillId="0" borderId="10" xfId="0" applyNumberFormat="1" applyBorder="1"/>
    <xf numFmtId="0" fontId="0" fillId="0" borderId="16" xfId="0" applyFill="1" applyBorder="1"/>
    <xf numFmtId="0" fontId="16" fillId="0" borderId="0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 wrapText="1"/>
    </xf>
    <xf numFmtId="0" fontId="16" fillId="33" borderId="12" xfId="0" applyFont="1" applyFill="1" applyBorder="1" applyAlignment="1">
      <alignment horizontal="center" wrapText="1"/>
    </xf>
    <xf numFmtId="0" fontId="16" fillId="33" borderId="13" xfId="0" applyFont="1" applyFill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3.xml"/><Relationship Id="rId4" Type="http://schemas.openxmlformats.org/officeDocument/2006/relationships/chartsheet" Target="chart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LISST Particle Size for Suspended Sediment from the Kalamazoo River,</a:t>
            </a:r>
          </a:p>
          <a:p>
            <a:pPr>
              <a:defRPr/>
            </a:pPr>
            <a:r>
              <a:rPr lang="en-US"/>
              <a:t>31</a:t>
            </a:r>
            <a:r>
              <a:rPr lang="en-US" baseline="0"/>
              <a:t> March 2014 Replicate 1</a:t>
            </a:r>
            <a:endParaRPr lang="en-US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7820887773643682E-2"/>
          <c:y val="0.11107091689520177"/>
          <c:w val="0.64376049147702696"/>
          <c:h val="0.7956738949529728"/>
        </c:manualLayout>
      </c:layout>
      <c:scatterChart>
        <c:scatterStyle val="lineMarker"/>
        <c:varyColors val="0"/>
        <c:ser>
          <c:idx val="1"/>
          <c:order val="0"/>
          <c:tx>
            <c:strRef>
              <c:f>'LISST part siz'!$C$24</c:f>
              <c:strCache>
                <c:ptCount val="1"/>
                <c:pt idx="0">
                  <c:v>Kalamazoo River at Marshall, MI R1</c:v>
                </c:pt>
              </c:strCache>
            </c:strRef>
          </c:tx>
          <c:xVal>
            <c:numRef>
              <c:f>'LISST part siz'!$Y$23:$BD$23</c:f>
              <c:numCache>
                <c:formatCode>General</c:formatCode>
                <c:ptCount val="32"/>
                <c:pt idx="0">
                  <c:v>2.06</c:v>
                </c:pt>
                <c:pt idx="1">
                  <c:v>2.4300000000000002</c:v>
                </c:pt>
                <c:pt idx="2">
                  <c:v>2.87</c:v>
                </c:pt>
                <c:pt idx="3">
                  <c:v>3.39</c:v>
                </c:pt>
                <c:pt idx="4">
                  <c:v>4.01</c:v>
                </c:pt>
                <c:pt idx="5">
                  <c:v>4.7300000000000004</c:v>
                </c:pt>
                <c:pt idx="6">
                  <c:v>5.59</c:v>
                </c:pt>
                <c:pt idx="7">
                  <c:v>6.6</c:v>
                </c:pt>
                <c:pt idx="8">
                  <c:v>7.79</c:v>
                </c:pt>
                <c:pt idx="9">
                  <c:v>9.1999999999999993</c:v>
                </c:pt>
                <c:pt idx="10">
                  <c:v>10.86</c:v>
                </c:pt>
                <c:pt idx="11">
                  <c:v>12.83</c:v>
                </c:pt>
                <c:pt idx="12">
                  <c:v>15.15</c:v>
                </c:pt>
                <c:pt idx="13">
                  <c:v>17.89</c:v>
                </c:pt>
                <c:pt idx="14">
                  <c:v>21.12</c:v>
                </c:pt>
                <c:pt idx="15">
                  <c:v>24.95</c:v>
                </c:pt>
                <c:pt idx="16">
                  <c:v>29.46</c:v>
                </c:pt>
                <c:pt idx="17">
                  <c:v>34.79</c:v>
                </c:pt>
                <c:pt idx="18">
                  <c:v>41.08</c:v>
                </c:pt>
                <c:pt idx="19">
                  <c:v>48.51</c:v>
                </c:pt>
                <c:pt idx="20">
                  <c:v>57.29</c:v>
                </c:pt>
                <c:pt idx="21">
                  <c:v>67.650000000000006</c:v>
                </c:pt>
                <c:pt idx="22">
                  <c:v>79.89</c:v>
                </c:pt>
                <c:pt idx="23">
                  <c:v>94.34</c:v>
                </c:pt>
                <c:pt idx="24">
                  <c:v>111.41</c:v>
                </c:pt>
                <c:pt idx="25">
                  <c:v>131.56</c:v>
                </c:pt>
                <c:pt idx="26">
                  <c:v>155.36000000000001</c:v>
                </c:pt>
                <c:pt idx="27">
                  <c:v>183.47</c:v>
                </c:pt>
                <c:pt idx="28">
                  <c:v>216.66</c:v>
                </c:pt>
                <c:pt idx="29">
                  <c:v>255.85</c:v>
                </c:pt>
                <c:pt idx="30">
                  <c:v>302.13</c:v>
                </c:pt>
                <c:pt idx="31">
                  <c:v>356.79</c:v>
                </c:pt>
              </c:numCache>
            </c:numRef>
          </c:xVal>
          <c:yVal>
            <c:numRef>
              <c:f>'LISST part siz'!$Y$24:$BD$24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1.001001001001001E-2</c:v>
                </c:pt>
                <c:pt idx="4">
                  <c:v>6.0060060060060053E-2</c:v>
                </c:pt>
                <c:pt idx="5">
                  <c:v>0.23523523523523526</c:v>
                </c:pt>
                <c:pt idx="6">
                  <c:v>0.65065065065065064</c:v>
                </c:pt>
                <c:pt idx="7">
                  <c:v>1.4614614614614614</c:v>
                </c:pt>
                <c:pt idx="8">
                  <c:v>2.4224224224224224</c:v>
                </c:pt>
                <c:pt idx="9">
                  <c:v>3.7337337337337337</c:v>
                </c:pt>
                <c:pt idx="10">
                  <c:v>5.8358358358358355</c:v>
                </c:pt>
                <c:pt idx="11">
                  <c:v>9.4294294294294296</c:v>
                </c:pt>
                <c:pt idx="12">
                  <c:v>15.14014014014014</c:v>
                </c:pt>
                <c:pt idx="13">
                  <c:v>21.671671671671671</c:v>
                </c:pt>
                <c:pt idx="14">
                  <c:v>29.069069069069066</c:v>
                </c:pt>
                <c:pt idx="15">
                  <c:v>37.182182182182174</c:v>
                </c:pt>
                <c:pt idx="16">
                  <c:v>44.024024024024015</c:v>
                </c:pt>
                <c:pt idx="17">
                  <c:v>51.67167167167166</c:v>
                </c:pt>
                <c:pt idx="18">
                  <c:v>58.148148148148138</c:v>
                </c:pt>
                <c:pt idx="19">
                  <c:v>63.973973973973962</c:v>
                </c:pt>
                <c:pt idx="20">
                  <c:v>69.944944944944936</c:v>
                </c:pt>
                <c:pt idx="21">
                  <c:v>75.360360360360346</c:v>
                </c:pt>
                <c:pt idx="22">
                  <c:v>80.680680680680666</c:v>
                </c:pt>
                <c:pt idx="23">
                  <c:v>84.929929929929912</c:v>
                </c:pt>
                <c:pt idx="24">
                  <c:v>88.633633633633622</c:v>
                </c:pt>
                <c:pt idx="25">
                  <c:v>91.666666666666657</c:v>
                </c:pt>
                <c:pt idx="26">
                  <c:v>94.219219219219212</c:v>
                </c:pt>
                <c:pt idx="27">
                  <c:v>96.336336336336331</c:v>
                </c:pt>
                <c:pt idx="28">
                  <c:v>97.637637637637638</c:v>
                </c:pt>
                <c:pt idx="29">
                  <c:v>98.463463463463469</c:v>
                </c:pt>
                <c:pt idx="30">
                  <c:v>99.119119119119119</c:v>
                </c:pt>
                <c:pt idx="31">
                  <c:v>99.994994994994997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'LISST part siz'!$C$30</c:f>
              <c:strCache>
                <c:ptCount val="1"/>
                <c:pt idx="0">
                  <c:v>Kalamazoo R nr Battle Creek, MI R1</c:v>
                </c:pt>
              </c:strCache>
            </c:strRef>
          </c:tx>
          <c:xVal>
            <c:numRef>
              <c:f>'LISST part siz'!$Y$23:$BD$23</c:f>
              <c:numCache>
                <c:formatCode>General</c:formatCode>
                <c:ptCount val="32"/>
                <c:pt idx="0">
                  <c:v>2.06</c:v>
                </c:pt>
                <c:pt idx="1">
                  <c:v>2.4300000000000002</c:v>
                </c:pt>
                <c:pt idx="2">
                  <c:v>2.87</c:v>
                </c:pt>
                <c:pt idx="3">
                  <c:v>3.39</c:v>
                </c:pt>
                <c:pt idx="4">
                  <c:v>4.01</c:v>
                </c:pt>
                <c:pt idx="5">
                  <c:v>4.7300000000000004</c:v>
                </c:pt>
                <c:pt idx="6">
                  <c:v>5.59</c:v>
                </c:pt>
                <c:pt idx="7">
                  <c:v>6.6</c:v>
                </c:pt>
                <c:pt idx="8">
                  <c:v>7.79</c:v>
                </c:pt>
                <c:pt idx="9">
                  <c:v>9.1999999999999993</c:v>
                </c:pt>
                <c:pt idx="10">
                  <c:v>10.86</c:v>
                </c:pt>
                <c:pt idx="11">
                  <c:v>12.83</c:v>
                </c:pt>
                <c:pt idx="12">
                  <c:v>15.15</c:v>
                </c:pt>
                <c:pt idx="13">
                  <c:v>17.89</c:v>
                </c:pt>
                <c:pt idx="14">
                  <c:v>21.12</c:v>
                </c:pt>
                <c:pt idx="15">
                  <c:v>24.95</c:v>
                </c:pt>
                <c:pt idx="16">
                  <c:v>29.46</c:v>
                </c:pt>
                <c:pt idx="17">
                  <c:v>34.79</c:v>
                </c:pt>
                <c:pt idx="18">
                  <c:v>41.08</c:v>
                </c:pt>
                <c:pt idx="19">
                  <c:v>48.51</c:v>
                </c:pt>
                <c:pt idx="20">
                  <c:v>57.29</c:v>
                </c:pt>
                <c:pt idx="21">
                  <c:v>67.650000000000006</c:v>
                </c:pt>
                <c:pt idx="22">
                  <c:v>79.89</c:v>
                </c:pt>
                <c:pt idx="23">
                  <c:v>94.34</c:v>
                </c:pt>
                <c:pt idx="24">
                  <c:v>111.41</c:v>
                </c:pt>
                <c:pt idx="25">
                  <c:v>131.56</c:v>
                </c:pt>
                <c:pt idx="26">
                  <c:v>155.36000000000001</c:v>
                </c:pt>
                <c:pt idx="27">
                  <c:v>183.47</c:v>
                </c:pt>
                <c:pt idx="28">
                  <c:v>216.66</c:v>
                </c:pt>
                <c:pt idx="29">
                  <c:v>255.85</c:v>
                </c:pt>
                <c:pt idx="30">
                  <c:v>302.13</c:v>
                </c:pt>
                <c:pt idx="31">
                  <c:v>356.79</c:v>
                </c:pt>
              </c:numCache>
            </c:numRef>
          </c:xVal>
          <c:yVal>
            <c:numRef>
              <c:f>'LISST part siz'!$Y$30:$BD$30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1.9136924696201318E-2</c:v>
                </c:pt>
                <c:pt idx="5">
                  <c:v>0.13395847287340923</c:v>
                </c:pt>
                <c:pt idx="6">
                  <c:v>0.48799157975313362</c:v>
                </c:pt>
                <c:pt idx="7">
                  <c:v>1.2295474117309348</c:v>
                </c:pt>
                <c:pt idx="8">
                  <c:v>2.0572194048416419</c:v>
                </c:pt>
                <c:pt idx="9">
                  <c:v>3.1145344943067648</c:v>
                </c:pt>
                <c:pt idx="10">
                  <c:v>4.6837623193952727</c:v>
                </c:pt>
                <c:pt idx="11">
                  <c:v>7.1524256052052433</c:v>
                </c:pt>
                <c:pt idx="12">
                  <c:v>10.798009759831595</c:v>
                </c:pt>
                <c:pt idx="13">
                  <c:v>14.443593914457947</c:v>
                </c:pt>
                <c:pt idx="14">
                  <c:v>18.969476605109559</c:v>
                </c:pt>
                <c:pt idx="15">
                  <c:v>24.657927471055402</c:v>
                </c:pt>
                <c:pt idx="16">
                  <c:v>30.169361783561381</c:v>
                </c:pt>
                <c:pt idx="17">
                  <c:v>38.288202085924794</c:v>
                </c:pt>
                <c:pt idx="18">
                  <c:v>46.37355277006985</c:v>
                </c:pt>
                <c:pt idx="19">
                  <c:v>54.525882690651613</c:v>
                </c:pt>
                <c:pt idx="20">
                  <c:v>63.65898000191369</c:v>
                </c:pt>
                <c:pt idx="21">
                  <c:v>71.672567218447995</c:v>
                </c:pt>
                <c:pt idx="22">
                  <c:v>79.351258252798772</c:v>
                </c:pt>
                <c:pt idx="23">
                  <c:v>84.881829490000953</c:v>
                </c:pt>
                <c:pt idx="24">
                  <c:v>89.264185245431051</c:v>
                </c:pt>
                <c:pt idx="25">
                  <c:v>92.43134628265237</c:v>
                </c:pt>
                <c:pt idx="26">
                  <c:v>94.809109176155388</c:v>
                </c:pt>
                <c:pt idx="27">
                  <c:v>96.641469715816669</c:v>
                </c:pt>
                <c:pt idx="28">
                  <c:v>97.804037891110895</c:v>
                </c:pt>
                <c:pt idx="29">
                  <c:v>98.564730647784899</c:v>
                </c:pt>
                <c:pt idx="30">
                  <c:v>99.191464931585486</c:v>
                </c:pt>
                <c:pt idx="31">
                  <c:v>100.00478423117404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'LISST part siz'!$C$32</c:f>
              <c:strCache>
                <c:ptCount val="1"/>
                <c:pt idx="0">
                  <c:v>Kalamazoo River at Comstock, MI R1</c:v>
                </c:pt>
              </c:strCache>
            </c:strRef>
          </c:tx>
          <c:xVal>
            <c:numRef>
              <c:f>'LISST part siz'!$Y$23:$BD$23</c:f>
              <c:numCache>
                <c:formatCode>General</c:formatCode>
                <c:ptCount val="32"/>
                <c:pt idx="0">
                  <c:v>2.06</c:v>
                </c:pt>
                <c:pt idx="1">
                  <c:v>2.4300000000000002</c:v>
                </c:pt>
                <c:pt idx="2">
                  <c:v>2.87</c:v>
                </c:pt>
                <c:pt idx="3">
                  <c:v>3.39</c:v>
                </c:pt>
                <c:pt idx="4">
                  <c:v>4.01</c:v>
                </c:pt>
                <c:pt idx="5">
                  <c:v>4.7300000000000004</c:v>
                </c:pt>
                <c:pt idx="6">
                  <c:v>5.59</c:v>
                </c:pt>
                <c:pt idx="7">
                  <c:v>6.6</c:v>
                </c:pt>
                <c:pt idx="8">
                  <c:v>7.79</c:v>
                </c:pt>
                <c:pt idx="9">
                  <c:v>9.1999999999999993</c:v>
                </c:pt>
                <c:pt idx="10">
                  <c:v>10.86</c:v>
                </c:pt>
                <c:pt idx="11">
                  <c:v>12.83</c:v>
                </c:pt>
                <c:pt idx="12">
                  <c:v>15.15</c:v>
                </c:pt>
                <c:pt idx="13">
                  <c:v>17.89</c:v>
                </c:pt>
                <c:pt idx="14">
                  <c:v>21.12</c:v>
                </c:pt>
                <c:pt idx="15">
                  <c:v>24.95</c:v>
                </c:pt>
                <c:pt idx="16">
                  <c:v>29.46</c:v>
                </c:pt>
                <c:pt idx="17">
                  <c:v>34.79</c:v>
                </c:pt>
                <c:pt idx="18">
                  <c:v>41.08</c:v>
                </c:pt>
                <c:pt idx="19">
                  <c:v>48.51</c:v>
                </c:pt>
                <c:pt idx="20">
                  <c:v>57.29</c:v>
                </c:pt>
                <c:pt idx="21">
                  <c:v>67.650000000000006</c:v>
                </c:pt>
                <c:pt idx="22">
                  <c:v>79.89</c:v>
                </c:pt>
                <c:pt idx="23">
                  <c:v>94.34</c:v>
                </c:pt>
                <c:pt idx="24">
                  <c:v>111.41</c:v>
                </c:pt>
                <c:pt idx="25">
                  <c:v>131.56</c:v>
                </c:pt>
                <c:pt idx="26">
                  <c:v>155.36000000000001</c:v>
                </c:pt>
                <c:pt idx="27">
                  <c:v>183.47</c:v>
                </c:pt>
                <c:pt idx="28">
                  <c:v>216.66</c:v>
                </c:pt>
                <c:pt idx="29">
                  <c:v>255.85</c:v>
                </c:pt>
                <c:pt idx="30">
                  <c:v>302.13</c:v>
                </c:pt>
                <c:pt idx="31">
                  <c:v>356.79</c:v>
                </c:pt>
              </c:numCache>
            </c:numRef>
          </c:xVal>
          <c:yVal>
            <c:numRef>
              <c:f>'LISST part siz'!$Y$32:$BD$32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5.5453890090389844E-3</c:v>
                </c:pt>
                <c:pt idx="4">
                  <c:v>4.9908501081350858E-2</c:v>
                </c:pt>
                <c:pt idx="5">
                  <c:v>0.21627017135252036</c:v>
                </c:pt>
                <c:pt idx="6">
                  <c:v>0.58781123495813237</c:v>
                </c:pt>
                <c:pt idx="7">
                  <c:v>1.2754394720789664</c:v>
                </c:pt>
                <c:pt idx="8">
                  <c:v>2.0517939333444239</c:v>
                </c:pt>
                <c:pt idx="9">
                  <c:v>3.0333277879443239</c:v>
                </c:pt>
                <c:pt idx="10">
                  <c:v>4.4584927632673423</c:v>
                </c:pt>
                <c:pt idx="11">
                  <c:v>6.6101036987744681</c:v>
                </c:pt>
                <c:pt idx="12">
                  <c:v>9.6877945987911041</c:v>
                </c:pt>
                <c:pt idx="13">
                  <c:v>13.331115177729716</c:v>
                </c:pt>
                <c:pt idx="14">
                  <c:v>17.989241945322462</c:v>
                </c:pt>
                <c:pt idx="15">
                  <c:v>24.011534409138797</c:v>
                </c:pt>
                <c:pt idx="16">
                  <c:v>30.311096323407082</c:v>
                </c:pt>
                <c:pt idx="17">
                  <c:v>39.655076803637769</c:v>
                </c:pt>
                <c:pt idx="18">
                  <c:v>49.226418233239059</c:v>
                </c:pt>
                <c:pt idx="19">
                  <c:v>59.025120612210941</c:v>
                </c:pt>
                <c:pt idx="20">
                  <c:v>69.489269672267511</c:v>
                </c:pt>
                <c:pt idx="21">
                  <c:v>78.095713414296014</c:v>
                </c:pt>
                <c:pt idx="22">
                  <c:v>85.34908223811901</c:v>
                </c:pt>
                <c:pt idx="23">
                  <c:v>90.062662895802148</c:v>
                </c:pt>
                <c:pt idx="24">
                  <c:v>93.395441690234577</c:v>
                </c:pt>
                <c:pt idx="25">
                  <c:v>95.60250651583209</c:v>
                </c:pt>
                <c:pt idx="26">
                  <c:v>97.155215438363001</c:v>
                </c:pt>
                <c:pt idx="27">
                  <c:v>98.280929407197917</c:v>
                </c:pt>
                <c:pt idx="28">
                  <c:v>98.963012255309707</c:v>
                </c:pt>
                <c:pt idx="29">
                  <c:v>99.373371041978587</c:v>
                </c:pt>
                <c:pt idx="30">
                  <c:v>99.667276659457656</c:v>
                </c:pt>
                <c:pt idx="31">
                  <c:v>99.994454610990957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'LISST part siz'!$C$27</c:f>
              <c:strCache>
                <c:ptCount val="1"/>
                <c:pt idx="0">
                  <c:v>Battle Creek at Battle Creek, MI R1</c:v>
                </c:pt>
              </c:strCache>
            </c:strRef>
          </c:tx>
          <c:xVal>
            <c:numRef>
              <c:f>'LISST part siz'!$Y$23:$BD$23</c:f>
              <c:numCache>
                <c:formatCode>General</c:formatCode>
                <c:ptCount val="32"/>
                <c:pt idx="0">
                  <c:v>2.06</c:v>
                </c:pt>
                <c:pt idx="1">
                  <c:v>2.4300000000000002</c:v>
                </c:pt>
                <c:pt idx="2">
                  <c:v>2.87</c:v>
                </c:pt>
                <c:pt idx="3">
                  <c:v>3.39</c:v>
                </c:pt>
                <c:pt idx="4">
                  <c:v>4.01</c:v>
                </c:pt>
                <c:pt idx="5">
                  <c:v>4.7300000000000004</c:v>
                </c:pt>
                <c:pt idx="6">
                  <c:v>5.59</c:v>
                </c:pt>
                <c:pt idx="7">
                  <c:v>6.6</c:v>
                </c:pt>
                <c:pt idx="8">
                  <c:v>7.79</c:v>
                </c:pt>
                <c:pt idx="9">
                  <c:v>9.1999999999999993</c:v>
                </c:pt>
                <c:pt idx="10">
                  <c:v>10.86</c:v>
                </c:pt>
                <c:pt idx="11">
                  <c:v>12.83</c:v>
                </c:pt>
                <c:pt idx="12">
                  <c:v>15.15</c:v>
                </c:pt>
                <c:pt idx="13">
                  <c:v>17.89</c:v>
                </c:pt>
                <c:pt idx="14">
                  <c:v>21.12</c:v>
                </c:pt>
                <c:pt idx="15">
                  <c:v>24.95</c:v>
                </c:pt>
                <c:pt idx="16">
                  <c:v>29.46</c:v>
                </c:pt>
                <c:pt idx="17">
                  <c:v>34.79</c:v>
                </c:pt>
                <c:pt idx="18">
                  <c:v>41.08</c:v>
                </c:pt>
                <c:pt idx="19">
                  <c:v>48.51</c:v>
                </c:pt>
                <c:pt idx="20">
                  <c:v>57.29</c:v>
                </c:pt>
                <c:pt idx="21">
                  <c:v>67.650000000000006</c:v>
                </c:pt>
                <c:pt idx="22">
                  <c:v>79.89</c:v>
                </c:pt>
                <c:pt idx="23">
                  <c:v>94.34</c:v>
                </c:pt>
                <c:pt idx="24">
                  <c:v>111.41</c:v>
                </c:pt>
                <c:pt idx="25">
                  <c:v>131.56</c:v>
                </c:pt>
                <c:pt idx="26">
                  <c:v>155.36000000000001</c:v>
                </c:pt>
                <c:pt idx="27">
                  <c:v>183.47</c:v>
                </c:pt>
                <c:pt idx="28">
                  <c:v>216.66</c:v>
                </c:pt>
                <c:pt idx="29">
                  <c:v>255.85</c:v>
                </c:pt>
                <c:pt idx="30">
                  <c:v>302.13</c:v>
                </c:pt>
                <c:pt idx="31">
                  <c:v>356.79</c:v>
                </c:pt>
              </c:numCache>
            </c:numRef>
          </c:xVal>
          <c:yVal>
            <c:numRef>
              <c:f>'LISST part siz'!$Y$27:$BD$27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5.0226017076845812E-2</c:v>
                </c:pt>
                <c:pt idx="6">
                  <c:v>0.26548037597761354</c:v>
                </c:pt>
                <c:pt idx="7">
                  <c:v>0.97581976035014717</c:v>
                </c:pt>
                <c:pt idx="8">
                  <c:v>1.9157637942168331</c:v>
                </c:pt>
                <c:pt idx="9">
                  <c:v>3.4225443065222074</c:v>
                </c:pt>
                <c:pt idx="10">
                  <c:v>6.3284781516825728</c:v>
                </c:pt>
                <c:pt idx="11">
                  <c:v>12.011193226662842</c:v>
                </c:pt>
                <c:pt idx="12">
                  <c:v>21.647413360120545</c:v>
                </c:pt>
                <c:pt idx="13">
                  <c:v>29.518547750591953</c:v>
                </c:pt>
                <c:pt idx="14">
                  <c:v>37.884767166535127</c:v>
                </c:pt>
                <c:pt idx="15">
                  <c:v>46.451890650785685</c:v>
                </c:pt>
                <c:pt idx="16">
                  <c:v>52.450312118820413</c:v>
                </c:pt>
                <c:pt idx="17">
                  <c:v>58.893592595250063</c:v>
                </c:pt>
                <c:pt idx="18">
                  <c:v>64.203200114802328</c:v>
                </c:pt>
                <c:pt idx="19">
                  <c:v>68.888569993542376</c:v>
                </c:pt>
                <c:pt idx="20">
                  <c:v>74.162301786611181</c:v>
                </c:pt>
                <c:pt idx="21">
                  <c:v>79.04140058836191</c:v>
                </c:pt>
                <c:pt idx="22">
                  <c:v>84.257731219057177</c:v>
                </c:pt>
                <c:pt idx="23">
                  <c:v>88.333213747578384</c:v>
                </c:pt>
                <c:pt idx="24">
                  <c:v>91.985362703594745</c:v>
                </c:pt>
                <c:pt idx="25">
                  <c:v>94.726268206931195</c:v>
                </c:pt>
                <c:pt idx="26">
                  <c:v>96.756834325895099</c:v>
                </c:pt>
                <c:pt idx="27">
                  <c:v>98.191863385233546</c:v>
                </c:pt>
                <c:pt idx="28">
                  <c:v>98.959603931979615</c:v>
                </c:pt>
                <c:pt idx="29">
                  <c:v>99.368587213891075</c:v>
                </c:pt>
                <c:pt idx="30">
                  <c:v>99.655593025758762</c:v>
                </c:pt>
                <c:pt idx="31">
                  <c:v>99.992824854703301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'LISST part siz'!$C$35</c:f>
              <c:strCache>
                <c:ptCount val="1"/>
                <c:pt idx="0">
                  <c:v>Augusta Creek nr Augusta, MI R1</c:v>
                </c:pt>
              </c:strCache>
            </c:strRef>
          </c:tx>
          <c:xVal>
            <c:numRef>
              <c:f>'LISST part siz'!$Y$23:$BD$23</c:f>
              <c:numCache>
                <c:formatCode>General</c:formatCode>
                <c:ptCount val="32"/>
                <c:pt idx="0">
                  <c:v>2.06</c:v>
                </c:pt>
                <c:pt idx="1">
                  <c:v>2.4300000000000002</c:v>
                </c:pt>
                <c:pt idx="2">
                  <c:v>2.87</c:v>
                </c:pt>
                <c:pt idx="3">
                  <c:v>3.39</c:v>
                </c:pt>
                <c:pt idx="4">
                  <c:v>4.01</c:v>
                </c:pt>
                <c:pt idx="5">
                  <c:v>4.7300000000000004</c:v>
                </c:pt>
                <c:pt idx="6">
                  <c:v>5.59</c:v>
                </c:pt>
                <c:pt idx="7">
                  <c:v>6.6</c:v>
                </c:pt>
                <c:pt idx="8">
                  <c:v>7.79</c:v>
                </c:pt>
                <c:pt idx="9">
                  <c:v>9.1999999999999993</c:v>
                </c:pt>
                <c:pt idx="10">
                  <c:v>10.86</c:v>
                </c:pt>
                <c:pt idx="11">
                  <c:v>12.83</c:v>
                </c:pt>
                <c:pt idx="12">
                  <c:v>15.15</c:v>
                </c:pt>
                <c:pt idx="13">
                  <c:v>17.89</c:v>
                </c:pt>
                <c:pt idx="14">
                  <c:v>21.12</c:v>
                </c:pt>
                <c:pt idx="15">
                  <c:v>24.95</c:v>
                </c:pt>
                <c:pt idx="16">
                  <c:v>29.46</c:v>
                </c:pt>
                <c:pt idx="17">
                  <c:v>34.79</c:v>
                </c:pt>
                <c:pt idx="18">
                  <c:v>41.08</c:v>
                </c:pt>
                <c:pt idx="19">
                  <c:v>48.51</c:v>
                </c:pt>
                <c:pt idx="20">
                  <c:v>57.29</c:v>
                </c:pt>
                <c:pt idx="21">
                  <c:v>67.650000000000006</c:v>
                </c:pt>
                <c:pt idx="22">
                  <c:v>79.89</c:v>
                </c:pt>
                <c:pt idx="23">
                  <c:v>94.34</c:v>
                </c:pt>
                <c:pt idx="24">
                  <c:v>111.41</c:v>
                </c:pt>
                <c:pt idx="25">
                  <c:v>131.56</c:v>
                </c:pt>
                <c:pt idx="26">
                  <c:v>155.36000000000001</c:v>
                </c:pt>
                <c:pt idx="27">
                  <c:v>183.47</c:v>
                </c:pt>
                <c:pt idx="28">
                  <c:v>216.66</c:v>
                </c:pt>
                <c:pt idx="29">
                  <c:v>255.85</c:v>
                </c:pt>
                <c:pt idx="30">
                  <c:v>302.13</c:v>
                </c:pt>
                <c:pt idx="31">
                  <c:v>356.79</c:v>
                </c:pt>
              </c:numCache>
            </c:numRef>
          </c:xVal>
          <c:yVal>
            <c:numRef>
              <c:f>'LISST part siz'!$Y$35:$BD$35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4.0032025620496396E-2</c:v>
                </c:pt>
                <c:pt idx="5">
                  <c:v>0.20016012810248199</c:v>
                </c:pt>
                <c:pt idx="6">
                  <c:v>0.59047237790232188</c:v>
                </c:pt>
                <c:pt idx="7">
                  <c:v>1.4211369095276223</c:v>
                </c:pt>
                <c:pt idx="8">
                  <c:v>2.401921537229784</c:v>
                </c:pt>
                <c:pt idx="9">
                  <c:v>3.7329863891112893</c:v>
                </c:pt>
                <c:pt idx="10">
                  <c:v>5.8346677341873496</c:v>
                </c:pt>
                <c:pt idx="11">
                  <c:v>9.2674139311449153</c:v>
                </c:pt>
                <c:pt idx="12">
                  <c:v>14.431545236188949</c:v>
                </c:pt>
                <c:pt idx="13">
                  <c:v>19.685748598879101</c:v>
                </c:pt>
                <c:pt idx="14">
                  <c:v>25.69055244195356</c:v>
                </c:pt>
                <c:pt idx="15">
                  <c:v>32.455964771817449</c:v>
                </c:pt>
                <c:pt idx="16">
                  <c:v>38.410728582866284</c:v>
                </c:pt>
                <c:pt idx="17">
                  <c:v>45.736589271417124</c:v>
                </c:pt>
                <c:pt idx="18">
                  <c:v>52.782225780624486</c:v>
                </c:pt>
                <c:pt idx="19">
                  <c:v>59.637710168134497</c:v>
                </c:pt>
                <c:pt idx="20">
                  <c:v>67.063650920736578</c:v>
                </c:pt>
                <c:pt idx="21">
                  <c:v>73.648919135308233</c:v>
                </c:pt>
                <c:pt idx="22">
                  <c:v>79.703763010408309</c:v>
                </c:pt>
                <c:pt idx="23">
                  <c:v>84.097277822257794</c:v>
                </c:pt>
                <c:pt idx="24">
                  <c:v>87.610088070456356</c:v>
                </c:pt>
                <c:pt idx="25">
                  <c:v>90.382305844675727</c:v>
                </c:pt>
                <c:pt idx="26">
                  <c:v>92.674139311449153</c:v>
                </c:pt>
                <c:pt idx="27">
                  <c:v>94.815852682145703</c:v>
                </c:pt>
                <c:pt idx="28">
                  <c:v>96.377101681345067</c:v>
                </c:pt>
                <c:pt idx="29">
                  <c:v>97.558046437149713</c:v>
                </c:pt>
                <c:pt idx="30">
                  <c:v>98.578863090472368</c:v>
                </c:pt>
                <c:pt idx="31">
                  <c:v>99.97998398718974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'LISST part siz'!$C$38</c:f>
              <c:strCache>
                <c:ptCount val="1"/>
                <c:pt idx="0">
                  <c:v>Kalamazoo River @ Galesville, MI R1</c:v>
                </c:pt>
              </c:strCache>
            </c:strRef>
          </c:tx>
          <c:xVal>
            <c:numRef>
              <c:f>'LISST part siz'!$Y$23:$BD$23</c:f>
              <c:numCache>
                <c:formatCode>General</c:formatCode>
                <c:ptCount val="32"/>
                <c:pt idx="0">
                  <c:v>2.06</c:v>
                </c:pt>
                <c:pt idx="1">
                  <c:v>2.4300000000000002</c:v>
                </c:pt>
                <c:pt idx="2">
                  <c:v>2.87</c:v>
                </c:pt>
                <c:pt idx="3">
                  <c:v>3.39</c:v>
                </c:pt>
                <c:pt idx="4">
                  <c:v>4.01</c:v>
                </c:pt>
                <c:pt idx="5">
                  <c:v>4.7300000000000004</c:v>
                </c:pt>
                <c:pt idx="6">
                  <c:v>5.59</c:v>
                </c:pt>
                <c:pt idx="7">
                  <c:v>6.6</c:v>
                </c:pt>
                <c:pt idx="8">
                  <c:v>7.79</c:v>
                </c:pt>
                <c:pt idx="9">
                  <c:v>9.1999999999999993</c:v>
                </c:pt>
                <c:pt idx="10">
                  <c:v>10.86</c:v>
                </c:pt>
                <c:pt idx="11">
                  <c:v>12.83</c:v>
                </c:pt>
                <c:pt idx="12">
                  <c:v>15.15</c:v>
                </c:pt>
                <c:pt idx="13">
                  <c:v>17.89</c:v>
                </c:pt>
                <c:pt idx="14">
                  <c:v>21.12</c:v>
                </c:pt>
                <c:pt idx="15">
                  <c:v>24.95</c:v>
                </c:pt>
                <c:pt idx="16">
                  <c:v>29.46</c:v>
                </c:pt>
                <c:pt idx="17">
                  <c:v>34.79</c:v>
                </c:pt>
                <c:pt idx="18">
                  <c:v>41.08</c:v>
                </c:pt>
                <c:pt idx="19">
                  <c:v>48.51</c:v>
                </c:pt>
                <c:pt idx="20">
                  <c:v>57.29</c:v>
                </c:pt>
                <c:pt idx="21">
                  <c:v>67.650000000000006</c:v>
                </c:pt>
                <c:pt idx="22">
                  <c:v>79.89</c:v>
                </c:pt>
                <c:pt idx="23">
                  <c:v>94.34</c:v>
                </c:pt>
                <c:pt idx="24">
                  <c:v>111.41</c:v>
                </c:pt>
                <c:pt idx="25">
                  <c:v>131.56</c:v>
                </c:pt>
                <c:pt idx="26">
                  <c:v>155.36000000000001</c:v>
                </c:pt>
                <c:pt idx="27">
                  <c:v>183.47</c:v>
                </c:pt>
                <c:pt idx="28">
                  <c:v>216.66</c:v>
                </c:pt>
                <c:pt idx="29">
                  <c:v>255.85</c:v>
                </c:pt>
                <c:pt idx="30">
                  <c:v>302.13</c:v>
                </c:pt>
                <c:pt idx="31">
                  <c:v>356.79</c:v>
                </c:pt>
              </c:numCache>
            </c:numRef>
          </c:xVal>
          <c:yVal>
            <c:numRef>
              <c:f>'LISST part siz'!$Y$38:$BD$38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4.9915144254766893E-3</c:v>
                </c:pt>
                <c:pt idx="3">
                  <c:v>2.9949086552860139E-2</c:v>
                </c:pt>
                <c:pt idx="4">
                  <c:v>0.11480483178596387</c:v>
                </c:pt>
                <c:pt idx="5">
                  <c:v>0.33942298093241491</c:v>
                </c:pt>
                <c:pt idx="6">
                  <c:v>0.77867625037436361</c:v>
                </c:pt>
                <c:pt idx="7">
                  <c:v>1.5723270440251573</c:v>
                </c:pt>
                <c:pt idx="8">
                  <c:v>2.5107317560147751</c:v>
                </c:pt>
                <c:pt idx="9">
                  <c:v>3.7735849056603774</c:v>
                </c:pt>
                <c:pt idx="10">
                  <c:v>5.7452331037236704</c:v>
                </c:pt>
                <c:pt idx="11">
                  <c:v>8.9697514225816128</c:v>
                </c:pt>
                <c:pt idx="12">
                  <c:v>13.861435559548768</c:v>
                </c:pt>
                <c:pt idx="13">
                  <c:v>19.40700808625337</c:v>
                </c:pt>
                <c:pt idx="14">
                  <c:v>25.551562344015174</c:v>
                </c:pt>
                <c:pt idx="15">
                  <c:v>32.195268044324649</c:v>
                </c:pt>
                <c:pt idx="16">
                  <c:v>38.140161725067387</c:v>
                </c:pt>
                <c:pt idx="17">
                  <c:v>44.948587401417591</c:v>
                </c:pt>
                <c:pt idx="18">
                  <c:v>51.472496755515621</c:v>
                </c:pt>
                <c:pt idx="19">
                  <c:v>57.921533393231506</c:v>
                </c:pt>
                <c:pt idx="20">
                  <c:v>64.954577218728161</c:v>
                </c:pt>
                <c:pt idx="21">
                  <c:v>71.388639313167616</c:v>
                </c:pt>
                <c:pt idx="22">
                  <c:v>77.373465109314168</c:v>
                </c:pt>
                <c:pt idx="23">
                  <c:v>82.11041229909155</c:v>
                </c:pt>
                <c:pt idx="24">
                  <c:v>86.198462613556956</c:v>
                </c:pt>
                <c:pt idx="25">
                  <c:v>89.5926924228811</c:v>
                </c:pt>
                <c:pt idx="26">
                  <c:v>92.492762304083058</c:v>
                </c:pt>
                <c:pt idx="27">
                  <c:v>94.948587401417583</c:v>
                </c:pt>
                <c:pt idx="28">
                  <c:v>96.635719277228702</c:v>
                </c:pt>
                <c:pt idx="29">
                  <c:v>97.82369971049215</c:v>
                </c:pt>
                <c:pt idx="30">
                  <c:v>98.802036537885584</c:v>
                </c:pt>
                <c:pt idx="31">
                  <c:v>99.999999999999986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968768"/>
        <c:axId val="125970688"/>
      </c:scatterChart>
      <c:valAx>
        <c:axId val="125968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microns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5970688"/>
        <c:crosses val="autoZero"/>
        <c:crossBetween val="midCat"/>
      </c:valAx>
      <c:valAx>
        <c:axId val="125970688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Cumulative percentage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596876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LISST Particle Size for Suspended Sediment from the Kalamazoo River,</a:t>
            </a:r>
          </a:p>
          <a:p>
            <a:pPr>
              <a:defRPr/>
            </a:pPr>
            <a:r>
              <a:rPr lang="en-US"/>
              <a:t>1 February 2013</a:t>
            </a:r>
            <a:r>
              <a:rPr lang="en-US" baseline="0"/>
              <a:t> Replicate 2</a:t>
            </a:r>
            <a:endParaRPr lang="en-US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6355711190026557E-2"/>
          <c:y val="0.13326509499421302"/>
          <c:w val="0.64522571177407817"/>
          <c:h val="0.77347972192665149"/>
        </c:manualLayout>
      </c:layout>
      <c:scatterChart>
        <c:scatterStyle val="lineMarker"/>
        <c:varyColors val="0"/>
        <c:ser>
          <c:idx val="1"/>
          <c:order val="0"/>
          <c:tx>
            <c:strRef>
              <c:f>'LISST part siz'!$C$25</c:f>
              <c:strCache>
                <c:ptCount val="1"/>
                <c:pt idx="0">
                  <c:v>Kalamazoo River at Marshall, MI R2</c:v>
                </c:pt>
              </c:strCache>
            </c:strRef>
          </c:tx>
          <c:xVal>
            <c:numRef>
              <c:f>'LISST part siz'!$Y$23:$BD$23</c:f>
              <c:numCache>
                <c:formatCode>General</c:formatCode>
                <c:ptCount val="32"/>
                <c:pt idx="0">
                  <c:v>2.06</c:v>
                </c:pt>
                <c:pt idx="1">
                  <c:v>2.4300000000000002</c:v>
                </c:pt>
                <c:pt idx="2">
                  <c:v>2.87</c:v>
                </c:pt>
                <c:pt idx="3">
                  <c:v>3.39</c:v>
                </c:pt>
                <c:pt idx="4">
                  <c:v>4.01</c:v>
                </c:pt>
                <c:pt idx="5">
                  <c:v>4.7300000000000004</c:v>
                </c:pt>
                <c:pt idx="6">
                  <c:v>5.59</c:v>
                </c:pt>
                <c:pt idx="7">
                  <c:v>6.6</c:v>
                </c:pt>
                <c:pt idx="8">
                  <c:v>7.79</c:v>
                </c:pt>
                <c:pt idx="9">
                  <c:v>9.1999999999999993</c:v>
                </c:pt>
                <c:pt idx="10">
                  <c:v>10.86</c:v>
                </c:pt>
                <c:pt idx="11">
                  <c:v>12.83</c:v>
                </c:pt>
                <c:pt idx="12">
                  <c:v>15.15</c:v>
                </c:pt>
                <c:pt idx="13">
                  <c:v>17.89</c:v>
                </c:pt>
                <c:pt idx="14">
                  <c:v>21.12</c:v>
                </c:pt>
                <c:pt idx="15">
                  <c:v>24.95</c:v>
                </c:pt>
                <c:pt idx="16">
                  <c:v>29.46</c:v>
                </c:pt>
                <c:pt idx="17">
                  <c:v>34.79</c:v>
                </c:pt>
                <c:pt idx="18">
                  <c:v>41.08</c:v>
                </c:pt>
                <c:pt idx="19">
                  <c:v>48.51</c:v>
                </c:pt>
                <c:pt idx="20">
                  <c:v>57.29</c:v>
                </c:pt>
                <c:pt idx="21">
                  <c:v>67.650000000000006</c:v>
                </c:pt>
                <c:pt idx="22">
                  <c:v>79.89</c:v>
                </c:pt>
                <c:pt idx="23">
                  <c:v>94.34</c:v>
                </c:pt>
                <c:pt idx="24">
                  <c:v>111.41</c:v>
                </c:pt>
                <c:pt idx="25">
                  <c:v>131.56</c:v>
                </c:pt>
                <c:pt idx="26">
                  <c:v>155.36000000000001</c:v>
                </c:pt>
                <c:pt idx="27">
                  <c:v>183.47</c:v>
                </c:pt>
                <c:pt idx="28">
                  <c:v>216.66</c:v>
                </c:pt>
                <c:pt idx="29">
                  <c:v>255.85</c:v>
                </c:pt>
                <c:pt idx="30">
                  <c:v>302.13</c:v>
                </c:pt>
                <c:pt idx="31">
                  <c:v>356.79</c:v>
                </c:pt>
              </c:numCache>
            </c:numRef>
          </c:xVal>
          <c:yVal>
            <c:numRef>
              <c:f>'LISST part siz'!$Y$25:$BD$25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1.423960508828555E-2</c:v>
                </c:pt>
                <c:pt idx="5">
                  <c:v>8.5437630529713302E-2</c:v>
                </c:pt>
                <c:pt idx="6">
                  <c:v>0.31327131194228208</c:v>
                </c:pt>
                <c:pt idx="7">
                  <c:v>0.88285551547370411</c:v>
                </c:pt>
                <c:pt idx="8">
                  <c:v>1.6090753749762672</c:v>
                </c:pt>
                <c:pt idx="9">
                  <c:v>2.7007784317448262</c:v>
                </c:pt>
                <c:pt idx="10">
                  <c:v>4.6231251186633759</c:v>
                </c:pt>
                <c:pt idx="11">
                  <c:v>8.1118283652933361</c:v>
                </c:pt>
                <c:pt idx="12">
                  <c:v>13.8314030757547</c:v>
                </c:pt>
                <c:pt idx="13">
                  <c:v>19.864249098158346</c:v>
                </c:pt>
                <c:pt idx="14">
                  <c:v>26.675526865388267</c:v>
                </c:pt>
                <c:pt idx="15">
                  <c:v>34.170305676855897</c:v>
                </c:pt>
                <c:pt idx="16">
                  <c:v>40.345547750142394</c:v>
                </c:pt>
                <c:pt idx="17">
                  <c:v>47.560280994873743</c:v>
                </c:pt>
                <c:pt idx="18">
                  <c:v>53.854186443895955</c:v>
                </c:pt>
                <c:pt idx="19">
                  <c:v>59.777862160622746</c:v>
                </c:pt>
                <c:pt idx="20">
                  <c:v>66.351813176381242</c:v>
                </c:pt>
                <c:pt idx="21">
                  <c:v>72.474843364344025</c:v>
                </c:pt>
                <c:pt idx="22">
                  <c:v>78.664325042718815</c:v>
                </c:pt>
                <c:pt idx="23">
                  <c:v>83.401367002088477</c:v>
                </c:pt>
                <c:pt idx="24">
                  <c:v>87.383709891779006</c:v>
                </c:pt>
                <c:pt idx="25">
                  <c:v>90.478450730966401</c:v>
                </c:pt>
                <c:pt idx="26">
                  <c:v>92.984621226504657</c:v>
                </c:pt>
                <c:pt idx="27">
                  <c:v>95.063603569394346</c:v>
                </c:pt>
                <c:pt idx="28">
                  <c:v>96.411619517752044</c:v>
                </c:pt>
                <c:pt idx="29">
                  <c:v>97.427378014049751</c:v>
                </c:pt>
                <c:pt idx="30">
                  <c:v>98.438389975318032</c:v>
                </c:pt>
                <c:pt idx="31">
                  <c:v>99.995253464970588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'LISST part siz'!$C$31</c:f>
              <c:strCache>
                <c:ptCount val="1"/>
                <c:pt idx="0">
                  <c:v>Kalamazoo R nr Battle Creek, MI R2</c:v>
                </c:pt>
              </c:strCache>
            </c:strRef>
          </c:tx>
          <c:xVal>
            <c:numRef>
              <c:f>'LISST part siz'!$Y$23:$BD$23</c:f>
              <c:numCache>
                <c:formatCode>General</c:formatCode>
                <c:ptCount val="32"/>
                <c:pt idx="0">
                  <c:v>2.06</c:v>
                </c:pt>
                <c:pt idx="1">
                  <c:v>2.4300000000000002</c:v>
                </c:pt>
                <c:pt idx="2">
                  <c:v>2.87</c:v>
                </c:pt>
                <c:pt idx="3">
                  <c:v>3.39</c:v>
                </c:pt>
                <c:pt idx="4">
                  <c:v>4.01</c:v>
                </c:pt>
                <c:pt idx="5">
                  <c:v>4.7300000000000004</c:v>
                </c:pt>
                <c:pt idx="6">
                  <c:v>5.59</c:v>
                </c:pt>
                <c:pt idx="7">
                  <c:v>6.6</c:v>
                </c:pt>
                <c:pt idx="8">
                  <c:v>7.79</c:v>
                </c:pt>
                <c:pt idx="9">
                  <c:v>9.1999999999999993</c:v>
                </c:pt>
                <c:pt idx="10">
                  <c:v>10.86</c:v>
                </c:pt>
                <c:pt idx="11">
                  <c:v>12.83</c:v>
                </c:pt>
                <c:pt idx="12">
                  <c:v>15.15</c:v>
                </c:pt>
                <c:pt idx="13">
                  <c:v>17.89</c:v>
                </c:pt>
                <c:pt idx="14">
                  <c:v>21.12</c:v>
                </c:pt>
                <c:pt idx="15">
                  <c:v>24.95</c:v>
                </c:pt>
                <c:pt idx="16">
                  <c:v>29.46</c:v>
                </c:pt>
                <c:pt idx="17">
                  <c:v>34.79</c:v>
                </c:pt>
                <c:pt idx="18">
                  <c:v>41.08</c:v>
                </c:pt>
                <c:pt idx="19">
                  <c:v>48.51</c:v>
                </c:pt>
                <c:pt idx="20">
                  <c:v>57.29</c:v>
                </c:pt>
                <c:pt idx="21">
                  <c:v>67.650000000000006</c:v>
                </c:pt>
                <c:pt idx="22">
                  <c:v>79.89</c:v>
                </c:pt>
                <c:pt idx="23">
                  <c:v>94.34</c:v>
                </c:pt>
                <c:pt idx="24">
                  <c:v>111.41</c:v>
                </c:pt>
                <c:pt idx="25">
                  <c:v>131.56</c:v>
                </c:pt>
                <c:pt idx="26">
                  <c:v>155.36000000000001</c:v>
                </c:pt>
                <c:pt idx="27">
                  <c:v>183.47</c:v>
                </c:pt>
                <c:pt idx="28">
                  <c:v>216.66</c:v>
                </c:pt>
                <c:pt idx="29">
                  <c:v>255.85</c:v>
                </c:pt>
                <c:pt idx="30">
                  <c:v>302.13</c:v>
                </c:pt>
                <c:pt idx="31">
                  <c:v>356.79</c:v>
                </c:pt>
              </c:numCache>
            </c:numRef>
          </c:xVal>
          <c:yVal>
            <c:numRef>
              <c:f>'LISST part siz'!$Y$31:$BD$31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7.7990953049446275E-3</c:v>
                </c:pt>
                <c:pt idx="4">
                  <c:v>5.8493214787084705E-2</c:v>
                </c:pt>
                <c:pt idx="5">
                  <c:v>0.27686788332553425</c:v>
                </c:pt>
                <c:pt idx="6">
                  <c:v>0.80330681640929658</c:v>
                </c:pt>
                <c:pt idx="7">
                  <c:v>1.731399157697707</c:v>
                </c:pt>
                <c:pt idx="8">
                  <c:v>2.7296833567306193</c:v>
                </c:pt>
                <c:pt idx="9">
                  <c:v>3.930744033692092</c:v>
                </c:pt>
                <c:pt idx="10">
                  <c:v>5.5958508812977694</c:v>
                </c:pt>
                <c:pt idx="11">
                  <c:v>8.0681640929652154</c:v>
                </c:pt>
                <c:pt idx="12">
                  <c:v>11.608953361410077</c:v>
                </c:pt>
                <c:pt idx="13">
                  <c:v>15.621587895804087</c:v>
                </c:pt>
                <c:pt idx="14">
                  <c:v>20.671502105755732</c:v>
                </c:pt>
                <c:pt idx="15">
                  <c:v>26.875682420839183</c:v>
                </c:pt>
                <c:pt idx="16">
                  <c:v>32.896583996256439</c:v>
                </c:pt>
                <c:pt idx="17">
                  <c:v>40.953049446264238</c:v>
                </c:pt>
                <c:pt idx="18">
                  <c:v>48.674153798159416</c:v>
                </c:pt>
                <c:pt idx="19">
                  <c:v>56.071595694899393</c:v>
                </c:pt>
                <c:pt idx="20">
                  <c:v>63.917485571673687</c:v>
                </c:pt>
                <c:pt idx="21">
                  <c:v>70.663703010450789</c:v>
                </c:pt>
                <c:pt idx="22">
                  <c:v>76.809390110747159</c:v>
                </c:pt>
                <c:pt idx="23">
                  <c:v>81.286070815785379</c:v>
                </c:pt>
                <c:pt idx="24">
                  <c:v>84.900951489627218</c:v>
                </c:pt>
                <c:pt idx="25">
                  <c:v>87.716424894712233</c:v>
                </c:pt>
                <c:pt idx="26">
                  <c:v>90.153642177507436</c:v>
                </c:pt>
                <c:pt idx="27">
                  <c:v>92.442676649508684</c:v>
                </c:pt>
                <c:pt idx="28">
                  <c:v>94.314459522695401</c:v>
                </c:pt>
                <c:pt idx="29">
                  <c:v>95.924972703166461</c:v>
                </c:pt>
                <c:pt idx="30">
                  <c:v>97.601778193729558</c:v>
                </c:pt>
                <c:pt idx="31">
                  <c:v>100.00000000000003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'LISST part siz'!$C$33</c:f>
              <c:strCache>
                <c:ptCount val="1"/>
                <c:pt idx="0">
                  <c:v>Kalamazoo River at Comstock, MI R2</c:v>
                </c:pt>
              </c:strCache>
            </c:strRef>
          </c:tx>
          <c:xVal>
            <c:numRef>
              <c:f>'LISST part siz'!$Y$23:$BD$23</c:f>
              <c:numCache>
                <c:formatCode>General</c:formatCode>
                <c:ptCount val="32"/>
                <c:pt idx="0">
                  <c:v>2.06</c:v>
                </c:pt>
                <c:pt idx="1">
                  <c:v>2.4300000000000002</c:v>
                </c:pt>
                <c:pt idx="2">
                  <c:v>2.87</c:v>
                </c:pt>
                <c:pt idx="3">
                  <c:v>3.39</c:v>
                </c:pt>
                <c:pt idx="4">
                  <c:v>4.01</c:v>
                </c:pt>
                <c:pt idx="5">
                  <c:v>4.7300000000000004</c:v>
                </c:pt>
                <c:pt idx="6">
                  <c:v>5.59</c:v>
                </c:pt>
                <c:pt idx="7">
                  <c:v>6.6</c:v>
                </c:pt>
                <c:pt idx="8">
                  <c:v>7.79</c:v>
                </c:pt>
                <c:pt idx="9">
                  <c:v>9.1999999999999993</c:v>
                </c:pt>
                <c:pt idx="10">
                  <c:v>10.86</c:v>
                </c:pt>
                <c:pt idx="11">
                  <c:v>12.83</c:v>
                </c:pt>
                <c:pt idx="12">
                  <c:v>15.15</c:v>
                </c:pt>
                <c:pt idx="13">
                  <c:v>17.89</c:v>
                </c:pt>
                <c:pt idx="14">
                  <c:v>21.12</c:v>
                </c:pt>
                <c:pt idx="15">
                  <c:v>24.95</c:v>
                </c:pt>
                <c:pt idx="16">
                  <c:v>29.46</c:v>
                </c:pt>
                <c:pt idx="17">
                  <c:v>34.79</c:v>
                </c:pt>
                <c:pt idx="18">
                  <c:v>41.08</c:v>
                </c:pt>
                <c:pt idx="19">
                  <c:v>48.51</c:v>
                </c:pt>
                <c:pt idx="20">
                  <c:v>57.29</c:v>
                </c:pt>
                <c:pt idx="21">
                  <c:v>67.650000000000006</c:v>
                </c:pt>
                <c:pt idx="22">
                  <c:v>79.89</c:v>
                </c:pt>
                <c:pt idx="23">
                  <c:v>94.34</c:v>
                </c:pt>
                <c:pt idx="24">
                  <c:v>111.41</c:v>
                </c:pt>
                <c:pt idx="25">
                  <c:v>131.56</c:v>
                </c:pt>
                <c:pt idx="26">
                  <c:v>155.36000000000001</c:v>
                </c:pt>
                <c:pt idx="27">
                  <c:v>183.47</c:v>
                </c:pt>
                <c:pt idx="28">
                  <c:v>216.66</c:v>
                </c:pt>
                <c:pt idx="29">
                  <c:v>255.85</c:v>
                </c:pt>
                <c:pt idx="30">
                  <c:v>302.13</c:v>
                </c:pt>
                <c:pt idx="31">
                  <c:v>356.79</c:v>
                </c:pt>
              </c:numCache>
            </c:numRef>
          </c:xVal>
          <c:yVal>
            <c:numRef>
              <c:f>'LISST part siz'!$Y$33:$BD$33</c:f>
              <c:numCache>
                <c:formatCode>General</c:formatCode>
                <c:ptCount val="32"/>
                <c:pt idx="0">
                  <c:v>0</c:v>
                </c:pt>
                <c:pt idx="1">
                  <c:v>1.2337301832089323E-2</c:v>
                </c:pt>
                <c:pt idx="2">
                  <c:v>3.7011905496267969E-2</c:v>
                </c:pt>
                <c:pt idx="3">
                  <c:v>0.11720436740484856</c:v>
                </c:pt>
                <c:pt idx="4">
                  <c:v>0.35778175313059041</c:v>
                </c:pt>
                <c:pt idx="5">
                  <c:v>0.875948430078342</c:v>
                </c:pt>
                <c:pt idx="6">
                  <c:v>1.6778730491641483</c:v>
                </c:pt>
                <c:pt idx="7">
                  <c:v>2.7882302140521871</c:v>
                </c:pt>
                <c:pt idx="8">
                  <c:v>3.9479365862685833</c:v>
                </c:pt>
                <c:pt idx="9">
                  <c:v>5.255690580470052</c:v>
                </c:pt>
                <c:pt idx="10">
                  <c:v>6.8903830732218871</c:v>
                </c:pt>
                <c:pt idx="11">
                  <c:v>9.037073592005429</c:v>
                </c:pt>
                <c:pt idx="12">
                  <c:v>11.837641107889706</c:v>
                </c:pt>
                <c:pt idx="13">
                  <c:v>15.538831657516504</c:v>
                </c:pt>
                <c:pt idx="14">
                  <c:v>20.393559928443651</c:v>
                </c:pt>
                <c:pt idx="15">
                  <c:v>26.512861637159954</c:v>
                </c:pt>
                <c:pt idx="16">
                  <c:v>33.37857010671766</c:v>
                </c:pt>
                <c:pt idx="17">
                  <c:v>42.791931404601812</c:v>
                </c:pt>
                <c:pt idx="18">
                  <c:v>52.519893899204241</c:v>
                </c:pt>
                <c:pt idx="19">
                  <c:v>62.087471469989509</c:v>
                </c:pt>
                <c:pt idx="20">
                  <c:v>72.049842699401637</c:v>
                </c:pt>
                <c:pt idx="21">
                  <c:v>80.396027388810069</c:v>
                </c:pt>
                <c:pt idx="22">
                  <c:v>87.452964036765167</c:v>
                </c:pt>
                <c:pt idx="23">
                  <c:v>92.498920486089702</c:v>
                </c:pt>
                <c:pt idx="24">
                  <c:v>96.175436432052322</c:v>
                </c:pt>
                <c:pt idx="25">
                  <c:v>98.426994016408628</c:v>
                </c:pt>
                <c:pt idx="26">
                  <c:v>99.605206341373162</c:v>
                </c:pt>
                <c:pt idx="27">
                  <c:v>99.938313490839576</c:v>
                </c:pt>
                <c:pt idx="28">
                  <c:v>100.00616865091607</c:v>
                </c:pt>
                <c:pt idx="29">
                  <c:v>100.0123373018321</c:v>
                </c:pt>
                <c:pt idx="30">
                  <c:v>100.0123373018321</c:v>
                </c:pt>
                <c:pt idx="31">
                  <c:v>100.0123373018321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'LISST part siz'!$C$28</c:f>
              <c:strCache>
                <c:ptCount val="1"/>
                <c:pt idx="0">
                  <c:v>Battle Creek at Battle Creek, MI R2</c:v>
                </c:pt>
              </c:strCache>
            </c:strRef>
          </c:tx>
          <c:xVal>
            <c:numRef>
              <c:f>'LISST part siz'!$Y$23:$BD$23</c:f>
              <c:numCache>
                <c:formatCode>General</c:formatCode>
                <c:ptCount val="32"/>
                <c:pt idx="0">
                  <c:v>2.06</c:v>
                </c:pt>
                <c:pt idx="1">
                  <c:v>2.4300000000000002</c:v>
                </c:pt>
                <c:pt idx="2">
                  <c:v>2.87</c:v>
                </c:pt>
                <c:pt idx="3">
                  <c:v>3.39</c:v>
                </c:pt>
                <c:pt idx="4">
                  <c:v>4.01</c:v>
                </c:pt>
                <c:pt idx="5">
                  <c:v>4.7300000000000004</c:v>
                </c:pt>
                <c:pt idx="6">
                  <c:v>5.59</c:v>
                </c:pt>
                <c:pt idx="7">
                  <c:v>6.6</c:v>
                </c:pt>
                <c:pt idx="8">
                  <c:v>7.79</c:v>
                </c:pt>
                <c:pt idx="9">
                  <c:v>9.1999999999999993</c:v>
                </c:pt>
                <c:pt idx="10">
                  <c:v>10.86</c:v>
                </c:pt>
                <c:pt idx="11">
                  <c:v>12.83</c:v>
                </c:pt>
                <c:pt idx="12">
                  <c:v>15.15</c:v>
                </c:pt>
                <c:pt idx="13">
                  <c:v>17.89</c:v>
                </c:pt>
                <c:pt idx="14">
                  <c:v>21.12</c:v>
                </c:pt>
                <c:pt idx="15">
                  <c:v>24.95</c:v>
                </c:pt>
                <c:pt idx="16">
                  <c:v>29.46</c:v>
                </c:pt>
                <c:pt idx="17">
                  <c:v>34.79</c:v>
                </c:pt>
                <c:pt idx="18">
                  <c:v>41.08</c:v>
                </c:pt>
                <c:pt idx="19">
                  <c:v>48.51</c:v>
                </c:pt>
                <c:pt idx="20">
                  <c:v>57.29</c:v>
                </c:pt>
                <c:pt idx="21">
                  <c:v>67.650000000000006</c:v>
                </c:pt>
                <c:pt idx="22">
                  <c:v>79.89</c:v>
                </c:pt>
                <c:pt idx="23">
                  <c:v>94.34</c:v>
                </c:pt>
                <c:pt idx="24">
                  <c:v>111.41</c:v>
                </c:pt>
                <c:pt idx="25">
                  <c:v>131.56</c:v>
                </c:pt>
                <c:pt idx="26">
                  <c:v>155.36000000000001</c:v>
                </c:pt>
                <c:pt idx="27">
                  <c:v>183.47</c:v>
                </c:pt>
                <c:pt idx="28">
                  <c:v>216.66</c:v>
                </c:pt>
                <c:pt idx="29">
                  <c:v>255.85</c:v>
                </c:pt>
                <c:pt idx="30">
                  <c:v>302.13</c:v>
                </c:pt>
                <c:pt idx="31">
                  <c:v>356.79</c:v>
                </c:pt>
              </c:numCache>
            </c:numRef>
          </c:xVal>
          <c:yVal>
            <c:numRef>
              <c:f>'LISST part siz'!$Y$28:$BD$28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4.8923679060665373E-2</c:v>
                </c:pt>
                <c:pt idx="5">
                  <c:v>0.309849967384214</c:v>
                </c:pt>
                <c:pt idx="6">
                  <c:v>1.076320939334638</c:v>
                </c:pt>
                <c:pt idx="7">
                  <c:v>2.7804957599478146</c:v>
                </c:pt>
                <c:pt idx="8">
                  <c:v>4.7863666014350947</c:v>
                </c:pt>
                <c:pt idx="9">
                  <c:v>7.517938682322244</c:v>
                </c:pt>
                <c:pt idx="10">
                  <c:v>11.888454011741683</c:v>
                </c:pt>
                <c:pt idx="11">
                  <c:v>19.096542726679715</c:v>
                </c:pt>
                <c:pt idx="12">
                  <c:v>29.770058708414876</c:v>
                </c:pt>
                <c:pt idx="13">
                  <c:v>38.160469667318985</c:v>
                </c:pt>
                <c:pt idx="14">
                  <c:v>46.314416177429877</c:v>
                </c:pt>
                <c:pt idx="15">
                  <c:v>54.028049575994785</c:v>
                </c:pt>
                <c:pt idx="16">
                  <c:v>59.401500326157866</c:v>
                </c:pt>
                <c:pt idx="17">
                  <c:v>64.546640574037838</c:v>
                </c:pt>
                <c:pt idx="18">
                  <c:v>69.047619047619051</c:v>
                </c:pt>
                <c:pt idx="19">
                  <c:v>73.197977821265496</c:v>
                </c:pt>
                <c:pt idx="20">
                  <c:v>77.82941943900849</c:v>
                </c:pt>
                <c:pt idx="21">
                  <c:v>82.224396607958255</c:v>
                </c:pt>
                <c:pt idx="22">
                  <c:v>86.69275929549903</c:v>
                </c:pt>
                <c:pt idx="23">
                  <c:v>90.247879973907374</c:v>
                </c:pt>
                <c:pt idx="24">
                  <c:v>93.354533594259621</c:v>
                </c:pt>
                <c:pt idx="25">
                  <c:v>95.686562296151337</c:v>
                </c:pt>
                <c:pt idx="26">
                  <c:v>97.398891063274618</c:v>
                </c:pt>
                <c:pt idx="27">
                  <c:v>98.54859752120025</c:v>
                </c:pt>
                <c:pt idx="28">
                  <c:v>99.160143509458564</c:v>
                </c:pt>
                <c:pt idx="29">
                  <c:v>99.486301369863</c:v>
                </c:pt>
                <c:pt idx="30">
                  <c:v>99.714611872146108</c:v>
                </c:pt>
                <c:pt idx="31">
                  <c:v>99.999999999999986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'LISST part siz'!$C$36</c:f>
              <c:strCache>
                <c:ptCount val="1"/>
                <c:pt idx="0">
                  <c:v>Augusta Creek nr Augusta, MI R2</c:v>
                </c:pt>
              </c:strCache>
            </c:strRef>
          </c:tx>
          <c:xVal>
            <c:numRef>
              <c:f>'LISST part siz'!$Y$23:$BD$23</c:f>
              <c:numCache>
                <c:formatCode>General</c:formatCode>
                <c:ptCount val="32"/>
                <c:pt idx="0">
                  <c:v>2.06</c:v>
                </c:pt>
                <c:pt idx="1">
                  <c:v>2.4300000000000002</c:v>
                </c:pt>
                <c:pt idx="2">
                  <c:v>2.87</c:v>
                </c:pt>
                <c:pt idx="3">
                  <c:v>3.39</c:v>
                </c:pt>
                <c:pt idx="4">
                  <c:v>4.01</c:v>
                </c:pt>
                <c:pt idx="5">
                  <c:v>4.7300000000000004</c:v>
                </c:pt>
                <c:pt idx="6">
                  <c:v>5.59</c:v>
                </c:pt>
                <c:pt idx="7">
                  <c:v>6.6</c:v>
                </c:pt>
                <c:pt idx="8">
                  <c:v>7.79</c:v>
                </c:pt>
                <c:pt idx="9">
                  <c:v>9.1999999999999993</c:v>
                </c:pt>
                <c:pt idx="10">
                  <c:v>10.86</c:v>
                </c:pt>
                <c:pt idx="11">
                  <c:v>12.83</c:v>
                </c:pt>
                <c:pt idx="12">
                  <c:v>15.15</c:v>
                </c:pt>
                <c:pt idx="13">
                  <c:v>17.89</c:v>
                </c:pt>
                <c:pt idx="14">
                  <c:v>21.12</c:v>
                </c:pt>
                <c:pt idx="15">
                  <c:v>24.95</c:v>
                </c:pt>
                <c:pt idx="16">
                  <c:v>29.46</c:v>
                </c:pt>
                <c:pt idx="17">
                  <c:v>34.79</c:v>
                </c:pt>
                <c:pt idx="18">
                  <c:v>41.08</c:v>
                </c:pt>
                <c:pt idx="19">
                  <c:v>48.51</c:v>
                </c:pt>
                <c:pt idx="20">
                  <c:v>57.29</c:v>
                </c:pt>
                <c:pt idx="21">
                  <c:v>67.650000000000006</c:v>
                </c:pt>
                <c:pt idx="22">
                  <c:v>79.89</c:v>
                </c:pt>
                <c:pt idx="23">
                  <c:v>94.34</c:v>
                </c:pt>
                <c:pt idx="24">
                  <c:v>111.41</c:v>
                </c:pt>
                <c:pt idx="25">
                  <c:v>131.56</c:v>
                </c:pt>
                <c:pt idx="26">
                  <c:v>155.36000000000001</c:v>
                </c:pt>
                <c:pt idx="27">
                  <c:v>183.47</c:v>
                </c:pt>
                <c:pt idx="28">
                  <c:v>216.66</c:v>
                </c:pt>
                <c:pt idx="29">
                  <c:v>255.85</c:v>
                </c:pt>
                <c:pt idx="30">
                  <c:v>302.13</c:v>
                </c:pt>
                <c:pt idx="31">
                  <c:v>356.79</c:v>
                </c:pt>
              </c:numCache>
            </c:numRef>
          </c:xVal>
          <c:yVal>
            <c:numRef>
              <c:f>'LISST part siz'!$Y$36:$BD$36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3.1766200762388813E-2</c:v>
                </c:pt>
                <c:pt idx="4">
                  <c:v>0.15883100381194407</c:v>
                </c:pt>
                <c:pt idx="5">
                  <c:v>0.51884794578568394</c:v>
                </c:pt>
                <c:pt idx="6">
                  <c:v>1.217704362558238</c:v>
                </c:pt>
                <c:pt idx="7">
                  <c:v>2.424819991529013</c:v>
                </c:pt>
                <c:pt idx="8">
                  <c:v>3.7907666243117322</c:v>
                </c:pt>
                <c:pt idx="9">
                  <c:v>5.5273189326556542</c:v>
                </c:pt>
                <c:pt idx="10">
                  <c:v>8.0474375264718336</c:v>
                </c:pt>
                <c:pt idx="11">
                  <c:v>11.838204150783564</c:v>
                </c:pt>
                <c:pt idx="12">
                  <c:v>17.217280813214739</c:v>
                </c:pt>
                <c:pt idx="13">
                  <c:v>23.115205421431597</c:v>
                </c:pt>
                <c:pt idx="14">
                  <c:v>29.786107581533248</c:v>
                </c:pt>
                <c:pt idx="15">
                  <c:v>37.124099957645065</c:v>
                </c:pt>
                <c:pt idx="16">
                  <c:v>43.720880982634476</c:v>
                </c:pt>
                <c:pt idx="17">
                  <c:v>51.228293096145698</c:v>
                </c:pt>
                <c:pt idx="18">
                  <c:v>58.195679796696311</c:v>
                </c:pt>
                <c:pt idx="19">
                  <c:v>64.675984752223627</c:v>
                </c:pt>
                <c:pt idx="20">
                  <c:v>71.092757306226162</c:v>
                </c:pt>
                <c:pt idx="21">
                  <c:v>76.503600169419727</c:v>
                </c:pt>
                <c:pt idx="22">
                  <c:v>81.215586615840735</c:v>
                </c:pt>
                <c:pt idx="23">
                  <c:v>84.836933502753055</c:v>
                </c:pt>
                <c:pt idx="24">
                  <c:v>87.897077509529851</c:v>
                </c:pt>
                <c:pt idx="25">
                  <c:v>90.512494705633202</c:v>
                </c:pt>
                <c:pt idx="26">
                  <c:v>92.757306226175345</c:v>
                </c:pt>
                <c:pt idx="27">
                  <c:v>94.822109275730611</c:v>
                </c:pt>
                <c:pt idx="28">
                  <c:v>96.304531977975429</c:v>
                </c:pt>
                <c:pt idx="29">
                  <c:v>97.448115205421431</c:v>
                </c:pt>
                <c:pt idx="30">
                  <c:v>98.475222363405337</c:v>
                </c:pt>
                <c:pt idx="31">
                  <c:v>100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'LISST part siz'!$C$39</c:f>
              <c:strCache>
                <c:ptCount val="1"/>
                <c:pt idx="0">
                  <c:v>Kalamazoo River @ Galesville, MI R2</c:v>
                </c:pt>
              </c:strCache>
            </c:strRef>
          </c:tx>
          <c:xVal>
            <c:numRef>
              <c:f>'LISST part siz'!$Y$23:$BD$23</c:f>
              <c:numCache>
                <c:formatCode>General</c:formatCode>
                <c:ptCount val="32"/>
                <c:pt idx="0">
                  <c:v>2.06</c:v>
                </c:pt>
                <c:pt idx="1">
                  <c:v>2.4300000000000002</c:v>
                </c:pt>
                <c:pt idx="2">
                  <c:v>2.87</c:v>
                </c:pt>
                <c:pt idx="3">
                  <c:v>3.39</c:v>
                </c:pt>
                <c:pt idx="4">
                  <c:v>4.01</c:v>
                </c:pt>
                <c:pt idx="5">
                  <c:v>4.7300000000000004</c:v>
                </c:pt>
                <c:pt idx="6">
                  <c:v>5.59</c:v>
                </c:pt>
                <c:pt idx="7">
                  <c:v>6.6</c:v>
                </c:pt>
                <c:pt idx="8">
                  <c:v>7.79</c:v>
                </c:pt>
                <c:pt idx="9">
                  <c:v>9.1999999999999993</c:v>
                </c:pt>
                <c:pt idx="10">
                  <c:v>10.86</c:v>
                </c:pt>
                <c:pt idx="11">
                  <c:v>12.83</c:v>
                </c:pt>
                <c:pt idx="12">
                  <c:v>15.15</c:v>
                </c:pt>
                <c:pt idx="13">
                  <c:v>17.89</c:v>
                </c:pt>
                <c:pt idx="14">
                  <c:v>21.12</c:v>
                </c:pt>
                <c:pt idx="15">
                  <c:v>24.95</c:v>
                </c:pt>
                <c:pt idx="16">
                  <c:v>29.46</c:v>
                </c:pt>
                <c:pt idx="17">
                  <c:v>34.79</c:v>
                </c:pt>
                <c:pt idx="18">
                  <c:v>41.08</c:v>
                </c:pt>
                <c:pt idx="19">
                  <c:v>48.51</c:v>
                </c:pt>
                <c:pt idx="20">
                  <c:v>57.29</c:v>
                </c:pt>
                <c:pt idx="21">
                  <c:v>67.650000000000006</c:v>
                </c:pt>
                <c:pt idx="22">
                  <c:v>79.89</c:v>
                </c:pt>
                <c:pt idx="23">
                  <c:v>94.34</c:v>
                </c:pt>
                <c:pt idx="24">
                  <c:v>111.41</c:v>
                </c:pt>
                <c:pt idx="25">
                  <c:v>131.56</c:v>
                </c:pt>
                <c:pt idx="26">
                  <c:v>155.36000000000001</c:v>
                </c:pt>
                <c:pt idx="27">
                  <c:v>183.47</c:v>
                </c:pt>
                <c:pt idx="28">
                  <c:v>216.66</c:v>
                </c:pt>
                <c:pt idx="29">
                  <c:v>255.85</c:v>
                </c:pt>
                <c:pt idx="30">
                  <c:v>302.13</c:v>
                </c:pt>
                <c:pt idx="31">
                  <c:v>356.79</c:v>
                </c:pt>
              </c:numCache>
            </c:numRef>
          </c:xVal>
          <c:yVal>
            <c:numRef>
              <c:f>'LISST part siz'!$Y$39:$BD$39</c:f>
              <c:numCache>
                <c:formatCode>General</c:formatCode>
                <c:ptCount val="32"/>
                <c:pt idx="0">
                  <c:v>0</c:v>
                </c:pt>
                <c:pt idx="1">
                  <c:v>5.2756528620416781E-3</c:v>
                </c:pt>
                <c:pt idx="2">
                  <c:v>1.5826958586125033E-2</c:v>
                </c:pt>
                <c:pt idx="3">
                  <c:v>5.2756528620416777E-2</c:v>
                </c:pt>
                <c:pt idx="4">
                  <c:v>0.17937219730941706</c:v>
                </c:pt>
                <c:pt idx="5">
                  <c:v>0.48536006330783438</c:v>
                </c:pt>
                <c:pt idx="6">
                  <c:v>1.0551305724083355</c:v>
                </c:pt>
                <c:pt idx="7">
                  <c:v>2.0364020047480875</c:v>
                </c:pt>
                <c:pt idx="8">
                  <c:v>3.1864943286731733</c:v>
                </c:pt>
                <c:pt idx="9">
                  <c:v>4.7111580058032185</c:v>
                </c:pt>
                <c:pt idx="10">
                  <c:v>7.0324452651015568</c:v>
                </c:pt>
                <c:pt idx="11">
                  <c:v>10.730677921392774</c:v>
                </c:pt>
                <c:pt idx="12">
                  <c:v>16.217356897916119</c:v>
                </c:pt>
                <c:pt idx="13">
                  <c:v>22.326562912160384</c:v>
                </c:pt>
                <c:pt idx="14">
                  <c:v>28.947507254022689</c:v>
                </c:pt>
                <c:pt idx="15">
                  <c:v>35.958849907676083</c:v>
                </c:pt>
                <c:pt idx="16">
                  <c:v>42.157742020575057</c:v>
                </c:pt>
                <c:pt idx="17">
                  <c:v>48.979161171194946</c:v>
                </c:pt>
                <c:pt idx="18">
                  <c:v>55.299393299920879</c:v>
                </c:pt>
                <c:pt idx="19">
                  <c:v>61.313637562648395</c:v>
                </c:pt>
                <c:pt idx="20">
                  <c:v>67.549459245581659</c:v>
                </c:pt>
                <c:pt idx="21">
                  <c:v>73.173305196518086</c:v>
                </c:pt>
                <c:pt idx="22">
                  <c:v>78.448958058559768</c:v>
                </c:pt>
                <c:pt idx="23">
                  <c:v>82.838301239778446</c:v>
                </c:pt>
                <c:pt idx="24">
                  <c:v>86.831970456343996</c:v>
                </c:pt>
                <c:pt idx="25">
                  <c:v>90.282247428119248</c:v>
                </c:pt>
                <c:pt idx="26">
                  <c:v>93.299920865207085</c:v>
                </c:pt>
                <c:pt idx="27">
                  <c:v>95.795304668952795</c:v>
                </c:pt>
                <c:pt idx="28">
                  <c:v>97.430757056185712</c:v>
                </c:pt>
                <c:pt idx="29">
                  <c:v>98.464785017145886</c:v>
                </c:pt>
                <c:pt idx="30">
                  <c:v>99.208652070693759</c:v>
                </c:pt>
                <c:pt idx="31">
                  <c:v>100.01055130572409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388672"/>
        <c:axId val="127394944"/>
      </c:scatterChart>
      <c:valAx>
        <c:axId val="127388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microns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7394944"/>
        <c:crosses val="autoZero"/>
        <c:crossBetween val="midCat"/>
      </c:valAx>
      <c:valAx>
        <c:axId val="127394944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Cumulative percentage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738867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LISST Particle Size for Suspended Sediment from the Kalamazoo River,</a:t>
            </a:r>
          </a:p>
          <a:p>
            <a:pPr>
              <a:defRPr/>
            </a:pPr>
            <a:r>
              <a:rPr lang="en-US"/>
              <a:t>1 February 2013 Replicate</a:t>
            </a:r>
            <a:r>
              <a:rPr lang="en-US" baseline="0"/>
              <a:t> 3</a:t>
            </a:r>
            <a:endParaRPr lang="en-US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6355711190026557E-2"/>
          <c:y val="0.13326509499421302"/>
          <c:w val="0.64522571177407817"/>
          <c:h val="0.77347972192665149"/>
        </c:manualLayout>
      </c:layout>
      <c:scatterChart>
        <c:scatterStyle val="lineMarker"/>
        <c:varyColors val="0"/>
        <c:ser>
          <c:idx val="1"/>
          <c:order val="0"/>
          <c:tx>
            <c:strRef>
              <c:f>'LISST part siz'!$C$26</c:f>
              <c:strCache>
                <c:ptCount val="1"/>
                <c:pt idx="0">
                  <c:v>Kalamazoo River at Marshall, MI R3</c:v>
                </c:pt>
              </c:strCache>
            </c:strRef>
          </c:tx>
          <c:xVal>
            <c:numRef>
              <c:f>'LISST part siz'!$Y$23:$BD$23</c:f>
              <c:numCache>
                <c:formatCode>General</c:formatCode>
                <c:ptCount val="32"/>
                <c:pt idx="0">
                  <c:v>2.06</c:v>
                </c:pt>
                <c:pt idx="1">
                  <c:v>2.4300000000000002</c:v>
                </c:pt>
                <c:pt idx="2">
                  <c:v>2.87</c:v>
                </c:pt>
                <c:pt idx="3">
                  <c:v>3.39</c:v>
                </c:pt>
                <c:pt idx="4">
                  <c:v>4.01</c:v>
                </c:pt>
                <c:pt idx="5">
                  <c:v>4.7300000000000004</c:v>
                </c:pt>
                <c:pt idx="6">
                  <c:v>5.59</c:v>
                </c:pt>
                <c:pt idx="7">
                  <c:v>6.6</c:v>
                </c:pt>
                <c:pt idx="8">
                  <c:v>7.79</c:v>
                </c:pt>
                <c:pt idx="9">
                  <c:v>9.1999999999999993</c:v>
                </c:pt>
                <c:pt idx="10">
                  <c:v>10.86</c:v>
                </c:pt>
                <c:pt idx="11">
                  <c:v>12.83</c:v>
                </c:pt>
                <c:pt idx="12">
                  <c:v>15.15</c:v>
                </c:pt>
                <c:pt idx="13">
                  <c:v>17.89</c:v>
                </c:pt>
                <c:pt idx="14">
                  <c:v>21.12</c:v>
                </c:pt>
                <c:pt idx="15">
                  <c:v>24.95</c:v>
                </c:pt>
                <c:pt idx="16">
                  <c:v>29.46</c:v>
                </c:pt>
                <c:pt idx="17">
                  <c:v>34.79</c:v>
                </c:pt>
                <c:pt idx="18">
                  <c:v>41.08</c:v>
                </c:pt>
                <c:pt idx="19">
                  <c:v>48.51</c:v>
                </c:pt>
                <c:pt idx="20">
                  <c:v>57.29</c:v>
                </c:pt>
                <c:pt idx="21">
                  <c:v>67.650000000000006</c:v>
                </c:pt>
                <c:pt idx="22">
                  <c:v>79.89</c:v>
                </c:pt>
                <c:pt idx="23">
                  <c:v>94.34</c:v>
                </c:pt>
                <c:pt idx="24">
                  <c:v>111.41</c:v>
                </c:pt>
                <c:pt idx="25">
                  <c:v>131.56</c:v>
                </c:pt>
                <c:pt idx="26">
                  <c:v>155.36000000000001</c:v>
                </c:pt>
                <c:pt idx="27">
                  <c:v>183.47</c:v>
                </c:pt>
                <c:pt idx="28">
                  <c:v>216.66</c:v>
                </c:pt>
                <c:pt idx="29">
                  <c:v>255.85</c:v>
                </c:pt>
                <c:pt idx="30">
                  <c:v>302.13</c:v>
                </c:pt>
                <c:pt idx="31">
                  <c:v>356.79</c:v>
                </c:pt>
              </c:numCache>
            </c:numRef>
          </c:xVal>
          <c:yVal>
            <c:numRef>
              <c:f>'LISST part siz'!$Y$26:$BD$26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4.8402710551790906E-3</c:v>
                </c:pt>
                <c:pt idx="4">
                  <c:v>3.8722168441432718E-2</c:v>
                </c:pt>
                <c:pt idx="5">
                  <c:v>0.16940948693126814</c:v>
                </c:pt>
                <c:pt idx="6">
                  <c:v>0.51306873184898349</c:v>
                </c:pt>
                <c:pt idx="7">
                  <c:v>1.2681510164569216</c:v>
                </c:pt>
                <c:pt idx="8">
                  <c:v>2.1926427879961277</c:v>
                </c:pt>
                <c:pt idx="9">
                  <c:v>3.5091965150048403</c:v>
                </c:pt>
                <c:pt idx="10">
                  <c:v>5.696999031945789</c:v>
                </c:pt>
                <c:pt idx="11">
                  <c:v>9.4869312681510163</c:v>
                </c:pt>
                <c:pt idx="12">
                  <c:v>15.517909002904162</c:v>
                </c:pt>
                <c:pt idx="13">
                  <c:v>22.086156824782186</c:v>
                </c:pt>
                <c:pt idx="14">
                  <c:v>29.424007744433688</c:v>
                </c:pt>
                <c:pt idx="15">
                  <c:v>37.333010648596321</c:v>
                </c:pt>
                <c:pt idx="16">
                  <c:v>43.751210067763793</c:v>
                </c:pt>
                <c:pt idx="17">
                  <c:v>50.818005808325267</c:v>
                </c:pt>
                <c:pt idx="18">
                  <c:v>56.81026137463698</c:v>
                </c:pt>
                <c:pt idx="19">
                  <c:v>62.255566311713459</c:v>
                </c:pt>
                <c:pt idx="20">
                  <c:v>68.044530493707654</c:v>
                </c:pt>
                <c:pt idx="21">
                  <c:v>73.402710551790904</c:v>
                </c:pt>
                <c:pt idx="22">
                  <c:v>78.751210067763793</c:v>
                </c:pt>
                <c:pt idx="23">
                  <c:v>82.976766698935137</c:v>
                </c:pt>
                <c:pt idx="24">
                  <c:v>86.6650532429816</c:v>
                </c:pt>
                <c:pt idx="25">
                  <c:v>89.738625363020319</c:v>
                </c:pt>
                <c:pt idx="26">
                  <c:v>92.41529525653435</c:v>
                </c:pt>
                <c:pt idx="27">
                  <c:v>94.748305905130678</c:v>
                </c:pt>
                <c:pt idx="28">
                  <c:v>96.31655372700871</c:v>
                </c:pt>
                <c:pt idx="29">
                  <c:v>97.468538238141335</c:v>
                </c:pt>
                <c:pt idx="30">
                  <c:v>98.533397870280737</c:v>
                </c:pt>
                <c:pt idx="31">
                  <c:v>99.99031945788964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'LISST part siz'!$C$34</c:f>
              <c:strCache>
                <c:ptCount val="1"/>
                <c:pt idx="0">
                  <c:v>Kalamazoo River at Comstock, MI R3</c:v>
                </c:pt>
              </c:strCache>
            </c:strRef>
          </c:tx>
          <c:xVal>
            <c:numRef>
              <c:f>'LISST part siz'!$Y$23:$BD$23</c:f>
              <c:numCache>
                <c:formatCode>General</c:formatCode>
                <c:ptCount val="32"/>
                <c:pt idx="0">
                  <c:v>2.06</c:v>
                </c:pt>
                <c:pt idx="1">
                  <c:v>2.4300000000000002</c:v>
                </c:pt>
                <c:pt idx="2">
                  <c:v>2.87</c:v>
                </c:pt>
                <c:pt idx="3">
                  <c:v>3.39</c:v>
                </c:pt>
                <c:pt idx="4">
                  <c:v>4.01</c:v>
                </c:pt>
                <c:pt idx="5">
                  <c:v>4.7300000000000004</c:v>
                </c:pt>
                <c:pt idx="6">
                  <c:v>5.59</c:v>
                </c:pt>
                <c:pt idx="7">
                  <c:v>6.6</c:v>
                </c:pt>
                <c:pt idx="8">
                  <c:v>7.79</c:v>
                </c:pt>
                <c:pt idx="9">
                  <c:v>9.1999999999999993</c:v>
                </c:pt>
                <c:pt idx="10">
                  <c:v>10.86</c:v>
                </c:pt>
                <c:pt idx="11">
                  <c:v>12.83</c:v>
                </c:pt>
                <c:pt idx="12">
                  <c:v>15.15</c:v>
                </c:pt>
                <c:pt idx="13">
                  <c:v>17.89</c:v>
                </c:pt>
                <c:pt idx="14">
                  <c:v>21.12</c:v>
                </c:pt>
                <c:pt idx="15">
                  <c:v>24.95</c:v>
                </c:pt>
                <c:pt idx="16">
                  <c:v>29.46</c:v>
                </c:pt>
                <c:pt idx="17">
                  <c:v>34.79</c:v>
                </c:pt>
                <c:pt idx="18">
                  <c:v>41.08</c:v>
                </c:pt>
                <c:pt idx="19">
                  <c:v>48.51</c:v>
                </c:pt>
                <c:pt idx="20">
                  <c:v>57.29</c:v>
                </c:pt>
                <c:pt idx="21">
                  <c:v>67.650000000000006</c:v>
                </c:pt>
                <c:pt idx="22">
                  <c:v>79.89</c:v>
                </c:pt>
                <c:pt idx="23">
                  <c:v>94.34</c:v>
                </c:pt>
                <c:pt idx="24">
                  <c:v>111.41</c:v>
                </c:pt>
                <c:pt idx="25">
                  <c:v>131.56</c:v>
                </c:pt>
                <c:pt idx="26">
                  <c:v>155.36000000000001</c:v>
                </c:pt>
                <c:pt idx="27">
                  <c:v>183.47</c:v>
                </c:pt>
                <c:pt idx="28">
                  <c:v>216.66</c:v>
                </c:pt>
                <c:pt idx="29">
                  <c:v>255.85</c:v>
                </c:pt>
                <c:pt idx="30">
                  <c:v>302.13</c:v>
                </c:pt>
                <c:pt idx="31">
                  <c:v>356.79</c:v>
                </c:pt>
              </c:numCache>
            </c:numRef>
          </c:xVal>
          <c:yVal>
            <c:numRef>
              <c:f>'LISST part siz'!$Y$34:$BD$34</c:f>
              <c:numCache>
                <c:formatCode>General</c:formatCode>
                <c:ptCount val="32"/>
                <c:pt idx="0">
                  <c:v>1.7862459065197976E-2</c:v>
                </c:pt>
                <c:pt idx="1">
                  <c:v>5.3587377195593928E-2</c:v>
                </c:pt>
                <c:pt idx="2">
                  <c:v>0.12503721345638583</c:v>
                </c:pt>
                <c:pt idx="3">
                  <c:v>0.29770765108663289</c:v>
                </c:pt>
                <c:pt idx="4">
                  <c:v>0.69068175052098835</c:v>
                </c:pt>
                <c:pt idx="5">
                  <c:v>1.3635010419767788</c:v>
                </c:pt>
                <c:pt idx="6">
                  <c:v>2.2566239952366773</c:v>
                </c:pt>
                <c:pt idx="7">
                  <c:v>3.3581423042572194</c:v>
                </c:pt>
                <c:pt idx="8">
                  <c:v>4.4894313783864241</c:v>
                </c:pt>
                <c:pt idx="9">
                  <c:v>5.7398035129502825</c:v>
                </c:pt>
                <c:pt idx="10">
                  <c:v>7.2700208395355759</c:v>
                </c:pt>
                <c:pt idx="11">
                  <c:v>9.288478713902947</c:v>
                </c:pt>
                <c:pt idx="12">
                  <c:v>11.944030961595713</c:v>
                </c:pt>
                <c:pt idx="13">
                  <c:v>15.784459660613278</c:v>
                </c:pt>
                <c:pt idx="14">
                  <c:v>20.791902351890442</c:v>
                </c:pt>
                <c:pt idx="15">
                  <c:v>27.10330455492706</c:v>
                </c:pt>
                <c:pt idx="16">
                  <c:v>34.218517415897587</c:v>
                </c:pt>
                <c:pt idx="17">
                  <c:v>43.655849955343847</c:v>
                </c:pt>
                <c:pt idx="18">
                  <c:v>53.134861565942238</c:v>
                </c:pt>
                <c:pt idx="19">
                  <c:v>62.435248585888651</c:v>
                </c:pt>
                <c:pt idx="20">
                  <c:v>71.872581125334918</c:v>
                </c:pt>
                <c:pt idx="21">
                  <c:v>79.958320928847868</c:v>
                </c:pt>
                <c:pt idx="22">
                  <c:v>86.930634117296805</c:v>
                </c:pt>
                <c:pt idx="23">
                  <c:v>92.057159869008629</c:v>
                </c:pt>
                <c:pt idx="24">
                  <c:v>95.897588568026194</c:v>
                </c:pt>
                <c:pt idx="25">
                  <c:v>98.314974694849653</c:v>
                </c:pt>
                <c:pt idx="26">
                  <c:v>99.583209288478713</c:v>
                </c:pt>
                <c:pt idx="27">
                  <c:v>99.928550163739203</c:v>
                </c:pt>
                <c:pt idx="28">
                  <c:v>99.994045846978267</c:v>
                </c:pt>
                <c:pt idx="29">
                  <c:v>99.994045846978267</c:v>
                </c:pt>
                <c:pt idx="30">
                  <c:v>99.994045846978267</c:v>
                </c:pt>
                <c:pt idx="31">
                  <c:v>99.994045846978267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'LISST part siz'!$C$29</c:f>
              <c:strCache>
                <c:ptCount val="1"/>
                <c:pt idx="0">
                  <c:v>Battle Creek at Battle Creek, MI R3</c:v>
                </c:pt>
              </c:strCache>
            </c:strRef>
          </c:tx>
          <c:xVal>
            <c:numRef>
              <c:f>'LISST part siz'!$Y$23:$BD$23</c:f>
              <c:numCache>
                <c:formatCode>General</c:formatCode>
                <c:ptCount val="32"/>
                <c:pt idx="0">
                  <c:v>2.06</c:v>
                </c:pt>
                <c:pt idx="1">
                  <c:v>2.4300000000000002</c:v>
                </c:pt>
                <c:pt idx="2">
                  <c:v>2.87</c:v>
                </c:pt>
                <c:pt idx="3">
                  <c:v>3.39</c:v>
                </c:pt>
                <c:pt idx="4">
                  <c:v>4.01</c:v>
                </c:pt>
                <c:pt idx="5">
                  <c:v>4.7300000000000004</c:v>
                </c:pt>
                <c:pt idx="6">
                  <c:v>5.59</c:v>
                </c:pt>
                <c:pt idx="7">
                  <c:v>6.6</c:v>
                </c:pt>
                <c:pt idx="8">
                  <c:v>7.79</c:v>
                </c:pt>
                <c:pt idx="9">
                  <c:v>9.1999999999999993</c:v>
                </c:pt>
                <c:pt idx="10">
                  <c:v>10.86</c:v>
                </c:pt>
                <c:pt idx="11">
                  <c:v>12.83</c:v>
                </c:pt>
                <c:pt idx="12">
                  <c:v>15.15</c:v>
                </c:pt>
                <c:pt idx="13">
                  <c:v>17.89</c:v>
                </c:pt>
                <c:pt idx="14">
                  <c:v>21.12</c:v>
                </c:pt>
                <c:pt idx="15">
                  <c:v>24.95</c:v>
                </c:pt>
                <c:pt idx="16">
                  <c:v>29.46</c:v>
                </c:pt>
                <c:pt idx="17">
                  <c:v>34.79</c:v>
                </c:pt>
                <c:pt idx="18">
                  <c:v>41.08</c:v>
                </c:pt>
                <c:pt idx="19">
                  <c:v>48.51</c:v>
                </c:pt>
                <c:pt idx="20">
                  <c:v>57.29</c:v>
                </c:pt>
                <c:pt idx="21">
                  <c:v>67.650000000000006</c:v>
                </c:pt>
                <c:pt idx="22">
                  <c:v>79.89</c:v>
                </c:pt>
                <c:pt idx="23">
                  <c:v>94.34</c:v>
                </c:pt>
                <c:pt idx="24">
                  <c:v>111.41</c:v>
                </c:pt>
                <c:pt idx="25">
                  <c:v>131.56</c:v>
                </c:pt>
                <c:pt idx="26">
                  <c:v>155.36000000000001</c:v>
                </c:pt>
                <c:pt idx="27">
                  <c:v>183.47</c:v>
                </c:pt>
                <c:pt idx="28">
                  <c:v>216.66</c:v>
                </c:pt>
                <c:pt idx="29">
                  <c:v>255.85</c:v>
                </c:pt>
                <c:pt idx="30">
                  <c:v>302.13</c:v>
                </c:pt>
                <c:pt idx="31">
                  <c:v>356.79</c:v>
                </c:pt>
              </c:numCache>
            </c:numRef>
          </c:xVal>
          <c:yVal>
            <c:numRef>
              <c:f>'LISST part siz'!$Y$29:$BD$29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8.4203435500168414E-3</c:v>
                </c:pt>
                <c:pt idx="4">
                  <c:v>9.2623779050185262E-2</c:v>
                </c:pt>
                <c:pt idx="5">
                  <c:v>0.46311889525092625</c:v>
                </c:pt>
                <c:pt idx="6">
                  <c:v>1.3725159986527451</c:v>
                </c:pt>
                <c:pt idx="7">
                  <c:v>3.1913102054563831</c:v>
                </c:pt>
                <c:pt idx="8">
                  <c:v>5.3132367800606275</c:v>
                </c:pt>
                <c:pt idx="9">
                  <c:v>8.1424722128662861</c:v>
                </c:pt>
                <c:pt idx="10">
                  <c:v>12.563152576625129</c:v>
                </c:pt>
                <c:pt idx="11">
                  <c:v>19.712024250589426</c:v>
                </c:pt>
                <c:pt idx="12">
                  <c:v>30.178511283260363</c:v>
                </c:pt>
                <c:pt idx="13">
                  <c:v>39.053553384978116</c:v>
                </c:pt>
                <c:pt idx="14">
                  <c:v>47.810710676995626</c:v>
                </c:pt>
                <c:pt idx="15">
                  <c:v>56.087908386662178</c:v>
                </c:pt>
                <c:pt idx="16">
                  <c:v>61.956887841023914</c:v>
                </c:pt>
                <c:pt idx="17">
                  <c:v>67.337487369484677</c:v>
                </c:pt>
                <c:pt idx="18">
                  <c:v>71.766588076793539</c:v>
                </c:pt>
                <c:pt idx="19">
                  <c:v>75.555742674301115</c:v>
                </c:pt>
                <c:pt idx="20">
                  <c:v>79.344897271808691</c:v>
                </c:pt>
                <c:pt idx="21">
                  <c:v>82.645671943415294</c:v>
                </c:pt>
                <c:pt idx="22">
                  <c:v>85.820141461771641</c:v>
                </c:pt>
                <c:pt idx="23">
                  <c:v>88.447288649376901</c:v>
                </c:pt>
                <c:pt idx="24">
                  <c:v>90.99023240148199</c:v>
                </c:pt>
                <c:pt idx="25">
                  <c:v>93.204782755136421</c:v>
                </c:pt>
                <c:pt idx="26">
                  <c:v>95.250926237790509</c:v>
                </c:pt>
                <c:pt idx="27">
                  <c:v>96.934994947793882</c:v>
                </c:pt>
                <c:pt idx="28">
                  <c:v>98.012798922196041</c:v>
                </c:pt>
                <c:pt idx="29">
                  <c:v>98.652745031997327</c:v>
                </c:pt>
                <c:pt idx="30">
                  <c:v>99.183226675648385</c:v>
                </c:pt>
                <c:pt idx="31">
                  <c:v>99.983159312899986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'LISST part siz'!$C$37</c:f>
              <c:strCache>
                <c:ptCount val="1"/>
                <c:pt idx="0">
                  <c:v>Augusta Creek nr Augusta, MI R3</c:v>
                </c:pt>
              </c:strCache>
            </c:strRef>
          </c:tx>
          <c:xVal>
            <c:numRef>
              <c:f>'LISST part siz'!$Y$23:$BD$23</c:f>
              <c:numCache>
                <c:formatCode>General</c:formatCode>
                <c:ptCount val="32"/>
                <c:pt idx="0">
                  <c:v>2.06</c:v>
                </c:pt>
                <c:pt idx="1">
                  <c:v>2.4300000000000002</c:v>
                </c:pt>
                <c:pt idx="2">
                  <c:v>2.87</c:v>
                </c:pt>
                <c:pt idx="3">
                  <c:v>3.39</c:v>
                </c:pt>
                <c:pt idx="4">
                  <c:v>4.01</c:v>
                </c:pt>
                <c:pt idx="5">
                  <c:v>4.7300000000000004</c:v>
                </c:pt>
                <c:pt idx="6">
                  <c:v>5.59</c:v>
                </c:pt>
                <c:pt idx="7">
                  <c:v>6.6</c:v>
                </c:pt>
                <c:pt idx="8">
                  <c:v>7.79</c:v>
                </c:pt>
                <c:pt idx="9">
                  <c:v>9.1999999999999993</c:v>
                </c:pt>
                <c:pt idx="10">
                  <c:v>10.86</c:v>
                </c:pt>
                <c:pt idx="11">
                  <c:v>12.83</c:v>
                </c:pt>
                <c:pt idx="12">
                  <c:v>15.15</c:v>
                </c:pt>
                <c:pt idx="13">
                  <c:v>17.89</c:v>
                </c:pt>
                <c:pt idx="14">
                  <c:v>21.12</c:v>
                </c:pt>
                <c:pt idx="15">
                  <c:v>24.95</c:v>
                </c:pt>
                <c:pt idx="16">
                  <c:v>29.46</c:v>
                </c:pt>
                <c:pt idx="17">
                  <c:v>34.79</c:v>
                </c:pt>
                <c:pt idx="18">
                  <c:v>41.08</c:v>
                </c:pt>
                <c:pt idx="19">
                  <c:v>48.51</c:v>
                </c:pt>
                <c:pt idx="20">
                  <c:v>57.29</c:v>
                </c:pt>
                <c:pt idx="21">
                  <c:v>67.650000000000006</c:v>
                </c:pt>
                <c:pt idx="22">
                  <c:v>79.89</c:v>
                </c:pt>
                <c:pt idx="23">
                  <c:v>94.34</c:v>
                </c:pt>
                <c:pt idx="24">
                  <c:v>111.41</c:v>
                </c:pt>
                <c:pt idx="25">
                  <c:v>131.56</c:v>
                </c:pt>
                <c:pt idx="26">
                  <c:v>155.36000000000001</c:v>
                </c:pt>
                <c:pt idx="27">
                  <c:v>183.47</c:v>
                </c:pt>
                <c:pt idx="28">
                  <c:v>216.66</c:v>
                </c:pt>
                <c:pt idx="29">
                  <c:v>255.85</c:v>
                </c:pt>
                <c:pt idx="30">
                  <c:v>302.13</c:v>
                </c:pt>
                <c:pt idx="31">
                  <c:v>356.79</c:v>
                </c:pt>
              </c:numCache>
            </c:numRef>
          </c:xVal>
          <c:yVal>
            <c:numRef>
              <c:f>'LISST part siz'!$Y$37:$BD$37</c:f>
              <c:numCache>
                <c:formatCode>General</c:formatCode>
                <c:ptCount val="32"/>
                <c:pt idx="0">
                  <c:v>3.8647342995169087E-2</c:v>
                </c:pt>
                <c:pt idx="1">
                  <c:v>0.10628019323671499</c:v>
                </c:pt>
                <c:pt idx="2">
                  <c:v>0.21256038647342995</c:v>
                </c:pt>
                <c:pt idx="3">
                  <c:v>0.41545893719806765</c:v>
                </c:pt>
                <c:pt idx="4">
                  <c:v>0.82125603864734309</c:v>
                </c:pt>
                <c:pt idx="5">
                  <c:v>1.5169082125603865</c:v>
                </c:pt>
                <c:pt idx="6">
                  <c:v>2.5314009661835746</c:v>
                </c:pt>
                <c:pt idx="7">
                  <c:v>3.9420289855072461</c:v>
                </c:pt>
                <c:pt idx="8">
                  <c:v>5.5072463768115938</c:v>
                </c:pt>
                <c:pt idx="9">
                  <c:v>7.4009661835748792</c:v>
                </c:pt>
                <c:pt idx="10">
                  <c:v>9.9516908212560384</c:v>
                </c:pt>
                <c:pt idx="11">
                  <c:v>13.555555555555555</c:v>
                </c:pt>
                <c:pt idx="12">
                  <c:v>18.444444444444443</c:v>
                </c:pt>
                <c:pt idx="13">
                  <c:v>24.270531400966181</c:v>
                </c:pt>
                <c:pt idx="14">
                  <c:v>30.695652173913039</c:v>
                </c:pt>
                <c:pt idx="15">
                  <c:v>37.342995169082123</c:v>
                </c:pt>
                <c:pt idx="16">
                  <c:v>43.342995169082123</c:v>
                </c:pt>
                <c:pt idx="17">
                  <c:v>49.304347826086953</c:v>
                </c:pt>
                <c:pt idx="18">
                  <c:v>54.415458937198068</c:v>
                </c:pt>
                <c:pt idx="19">
                  <c:v>59.014492753623188</c:v>
                </c:pt>
                <c:pt idx="20">
                  <c:v>63.439613526570049</c:v>
                </c:pt>
                <c:pt idx="21">
                  <c:v>67.352657004830917</c:v>
                </c:pt>
                <c:pt idx="22">
                  <c:v>70.821256038647348</c:v>
                </c:pt>
                <c:pt idx="23">
                  <c:v>73.826086956521749</c:v>
                </c:pt>
                <c:pt idx="24">
                  <c:v>76.753623188405811</c:v>
                </c:pt>
                <c:pt idx="25">
                  <c:v>79.739130434782624</c:v>
                </c:pt>
                <c:pt idx="26">
                  <c:v>83.178743961352666</c:v>
                </c:pt>
                <c:pt idx="27">
                  <c:v>86.917874396135275</c:v>
                </c:pt>
                <c:pt idx="28">
                  <c:v>90.521739130434796</c:v>
                </c:pt>
                <c:pt idx="29">
                  <c:v>93.623188405797109</c:v>
                </c:pt>
                <c:pt idx="30">
                  <c:v>96.637681159420296</c:v>
                </c:pt>
                <c:pt idx="31">
                  <c:v>100.0096618357488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'LISST part siz'!$C$40</c:f>
              <c:strCache>
                <c:ptCount val="1"/>
                <c:pt idx="0">
                  <c:v>Kalamazoo River @ Galesville, MI R3</c:v>
                </c:pt>
              </c:strCache>
            </c:strRef>
          </c:tx>
          <c:xVal>
            <c:numRef>
              <c:f>'LISST part siz'!$Y$23:$BD$23</c:f>
              <c:numCache>
                <c:formatCode>General</c:formatCode>
                <c:ptCount val="32"/>
                <c:pt idx="0">
                  <c:v>2.06</c:v>
                </c:pt>
                <c:pt idx="1">
                  <c:v>2.4300000000000002</c:v>
                </c:pt>
                <c:pt idx="2">
                  <c:v>2.87</c:v>
                </c:pt>
                <c:pt idx="3">
                  <c:v>3.39</c:v>
                </c:pt>
                <c:pt idx="4">
                  <c:v>4.01</c:v>
                </c:pt>
                <c:pt idx="5">
                  <c:v>4.7300000000000004</c:v>
                </c:pt>
                <c:pt idx="6">
                  <c:v>5.59</c:v>
                </c:pt>
                <c:pt idx="7">
                  <c:v>6.6</c:v>
                </c:pt>
                <c:pt idx="8">
                  <c:v>7.79</c:v>
                </c:pt>
                <c:pt idx="9">
                  <c:v>9.1999999999999993</c:v>
                </c:pt>
                <c:pt idx="10">
                  <c:v>10.86</c:v>
                </c:pt>
                <c:pt idx="11">
                  <c:v>12.83</c:v>
                </c:pt>
                <c:pt idx="12">
                  <c:v>15.15</c:v>
                </c:pt>
                <c:pt idx="13">
                  <c:v>17.89</c:v>
                </c:pt>
                <c:pt idx="14">
                  <c:v>21.12</c:v>
                </c:pt>
                <c:pt idx="15">
                  <c:v>24.95</c:v>
                </c:pt>
                <c:pt idx="16">
                  <c:v>29.46</c:v>
                </c:pt>
                <c:pt idx="17">
                  <c:v>34.79</c:v>
                </c:pt>
                <c:pt idx="18">
                  <c:v>41.08</c:v>
                </c:pt>
                <c:pt idx="19">
                  <c:v>48.51</c:v>
                </c:pt>
                <c:pt idx="20">
                  <c:v>57.29</c:v>
                </c:pt>
                <c:pt idx="21">
                  <c:v>67.650000000000006</c:v>
                </c:pt>
                <c:pt idx="22">
                  <c:v>79.89</c:v>
                </c:pt>
                <c:pt idx="23">
                  <c:v>94.34</c:v>
                </c:pt>
                <c:pt idx="24">
                  <c:v>111.41</c:v>
                </c:pt>
                <c:pt idx="25">
                  <c:v>131.56</c:v>
                </c:pt>
                <c:pt idx="26">
                  <c:v>155.36000000000001</c:v>
                </c:pt>
                <c:pt idx="27">
                  <c:v>183.47</c:v>
                </c:pt>
                <c:pt idx="28">
                  <c:v>216.66</c:v>
                </c:pt>
                <c:pt idx="29">
                  <c:v>255.85</c:v>
                </c:pt>
                <c:pt idx="30">
                  <c:v>302.13</c:v>
                </c:pt>
                <c:pt idx="31">
                  <c:v>356.79</c:v>
                </c:pt>
              </c:numCache>
            </c:numRef>
          </c:xVal>
          <c:yVal>
            <c:numRef>
              <c:f>'LISST part siz'!$Y$40:$BD$40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1.0163634515702815E-2</c:v>
                </c:pt>
                <c:pt idx="3">
                  <c:v>4.065453806281126E-2</c:v>
                </c:pt>
                <c:pt idx="4">
                  <c:v>0.1473727004776908</c:v>
                </c:pt>
                <c:pt idx="5">
                  <c:v>0.41162719788596397</c:v>
                </c:pt>
                <c:pt idx="6">
                  <c:v>0.9045634718975506</c:v>
                </c:pt>
                <c:pt idx="7">
                  <c:v>1.7735542229901413</c:v>
                </c:pt>
                <c:pt idx="8">
                  <c:v>2.7949994918182743</c:v>
                </c:pt>
                <c:pt idx="9">
                  <c:v>4.1620083341803031</c:v>
                </c:pt>
                <c:pt idx="10">
                  <c:v>6.2912897652200428</c:v>
                </c:pt>
                <c:pt idx="11">
                  <c:v>9.7774164041061091</c:v>
                </c:pt>
                <c:pt idx="12">
                  <c:v>15.067588169529424</c:v>
                </c:pt>
                <c:pt idx="13">
                  <c:v>21.059050716536234</c:v>
                </c:pt>
                <c:pt idx="14">
                  <c:v>27.640004065453805</c:v>
                </c:pt>
                <c:pt idx="15">
                  <c:v>34.729139140156519</c:v>
                </c:pt>
                <c:pt idx="16">
                  <c:v>41.040756174407967</c:v>
                </c:pt>
                <c:pt idx="17">
                  <c:v>48.180709421689194</c:v>
                </c:pt>
                <c:pt idx="18">
                  <c:v>54.944608191889415</c:v>
                </c:pt>
                <c:pt idx="19">
                  <c:v>61.439170647423516</c:v>
                </c:pt>
                <c:pt idx="20">
                  <c:v>68.203069417623738</c:v>
                </c:pt>
                <c:pt idx="21">
                  <c:v>74.133550157536334</c:v>
                </c:pt>
                <c:pt idx="22">
                  <c:v>79.454212826506762</c:v>
                </c:pt>
                <c:pt idx="23">
                  <c:v>83.621302977944922</c:v>
                </c:pt>
                <c:pt idx="24">
                  <c:v>87.198902327472311</c:v>
                </c:pt>
                <c:pt idx="25">
                  <c:v>90.19209269234679</c:v>
                </c:pt>
                <c:pt idx="26">
                  <c:v>92.804146762882411</c:v>
                </c:pt>
                <c:pt idx="27">
                  <c:v>95.055391808110585</c:v>
                </c:pt>
                <c:pt idx="28">
                  <c:v>96.61042788901311</c:v>
                </c:pt>
                <c:pt idx="29">
                  <c:v>97.73859132025612</c:v>
                </c:pt>
                <c:pt idx="30">
                  <c:v>98.719382051021441</c:v>
                </c:pt>
                <c:pt idx="31">
                  <c:v>100.00508181725785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440000"/>
        <c:axId val="127441920"/>
      </c:scatterChart>
      <c:valAx>
        <c:axId val="127440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microns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7441920"/>
        <c:crosses val="autoZero"/>
        <c:crossBetween val="midCat"/>
      </c:valAx>
      <c:valAx>
        <c:axId val="127441920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Cumulative percentage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744000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00B050"/>
  </sheetPr>
  <sheetViews>
    <sheetView zoomScale="10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00B050"/>
  </sheetPr>
  <sheetViews>
    <sheetView zoomScale="101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rgb="FF00B050"/>
  </sheetPr>
  <sheetViews>
    <sheetView tabSelected="1" zoomScale="10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533400</xdr:colOff>
      <xdr:row>0</xdr:row>
      <xdr:rowOff>104775</xdr:rowOff>
    </xdr:from>
    <xdr:to>
      <xdr:col>18</xdr:col>
      <xdr:colOff>533400</xdr:colOff>
      <xdr:row>20</xdr:row>
      <xdr:rowOff>104775</xdr:rowOff>
    </xdr:to>
    <xdr:pic>
      <xdr:nvPicPr>
        <xdr:cNvPr id="5" name="Picture 4" descr="http://waterdata.usgs.gov/nwisweb/graph?agency_cd=USGS&amp;site_no=04105500&amp;parm_cd=00060&amp;begin_date=2014-03-29&amp;end_date=2014-04-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6775" y="104775"/>
          <a:ext cx="5486400" cy="381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6807" cy="629027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6807" cy="629027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6807" cy="629027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2:D22"/>
  <sheetViews>
    <sheetView workbookViewId="0">
      <selection activeCell="A18" sqref="A18"/>
    </sheetView>
  </sheetViews>
  <sheetFormatPr defaultRowHeight="15" x14ac:dyDescent="0.25"/>
  <cols>
    <col min="1" max="1" width="33.28515625" customWidth="1"/>
    <col min="2" max="2" width="15.7109375" customWidth="1"/>
    <col min="3" max="4" width="12.28515625" customWidth="1"/>
  </cols>
  <sheetData>
    <row r="2" spans="1:4" x14ac:dyDescent="0.25">
      <c r="A2" s="6" t="s">
        <v>44</v>
      </c>
    </row>
    <row r="3" spans="1:4" x14ac:dyDescent="0.25">
      <c r="A3" s="6" t="s">
        <v>56</v>
      </c>
    </row>
    <row r="4" spans="1:4" x14ac:dyDescent="0.25">
      <c r="A4" t="s">
        <v>54</v>
      </c>
      <c r="B4" s="1" t="s">
        <v>84</v>
      </c>
    </row>
    <row r="5" spans="1:4" x14ac:dyDescent="0.25">
      <c r="A5" t="s">
        <v>45</v>
      </c>
      <c r="B5" s="1" t="s">
        <v>46</v>
      </c>
    </row>
    <row r="6" spans="1:4" x14ac:dyDescent="0.25">
      <c r="A6" t="s">
        <v>47</v>
      </c>
      <c r="B6" s="1" t="s">
        <v>48</v>
      </c>
    </row>
    <row r="7" spans="1:4" x14ac:dyDescent="0.25">
      <c r="A7" t="s">
        <v>49</v>
      </c>
      <c r="B7" s="1" t="s">
        <v>50</v>
      </c>
    </row>
    <row r="8" spans="1:4" x14ac:dyDescent="0.25">
      <c r="A8" t="s">
        <v>51</v>
      </c>
      <c r="B8" s="1" t="s">
        <v>52</v>
      </c>
    </row>
    <row r="9" spans="1:4" x14ac:dyDescent="0.25">
      <c r="A9" t="s">
        <v>57</v>
      </c>
      <c r="B9" s="1" t="s">
        <v>55</v>
      </c>
    </row>
    <row r="10" spans="1:4" x14ac:dyDescent="0.25">
      <c r="A10" t="s">
        <v>53</v>
      </c>
      <c r="B10" s="1" t="s">
        <v>63</v>
      </c>
    </row>
    <row r="12" spans="1:4" x14ac:dyDescent="0.25">
      <c r="A12" s="4"/>
      <c r="B12" s="4"/>
      <c r="C12" s="4"/>
      <c r="D12" s="4"/>
    </row>
    <row r="13" spans="1:4" x14ac:dyDescent="0.25">
      <c r="A13" s="4"/>
      <c r="B13" s="4"/>
      <c r="C13" s="4"/>
      <c r="D13" s="4"/>
    </row>
    <row r="14" spans="1:4" x14ac:dyDescent="0.25">
      <c r="A14" s="5"/>
      <c r="B14" s="5"/>
      <c r="C14" s="5"/>
      <c r="D14" s="4"/>
    </row>
    <row r="15" spans="1:4" x14ac:dyDescent="0.25">
      <c r="A15" s="4"/>
      <c r="B15" s="4"/>
      <c r="C15" s="4"/>
      <c r="D15" s="4"/>
    </row>
    <row r="16" spans="1:4" x14ac:dyDescent="0.25">
      <c r="A16" s="4"/>
      <c r="B16" s="4"/>
      <c r="C16" s="4"/>
      <c r="D16" s="4"/>
    </row>
    <row r="17" spans="1:4" x14ac:dyDescent="0.25">
      <c r="A17" s="4"/>
      <c r="B17" s="4"/>
      <c r="C17" s="4"/>
      <c r="D17" s="4"/>
    </row>
    <row r="18" spans="1:4" x14ac:dyDescent="0.25">
      <c r="A18" s="4"/>
      <c r="B18" s="4"/>
      <c r="C18" s="4"/>
      <c r="D18" s="4"/>
    </row>
    <row r="19" spans="1:4" x14ac:dyDescent="0.25">
      <c r="A19" s="4"/>
      <c r="B19" s="4"/>
      <c r="C19" s="4"/>
      <c r="D19" s="4"/>
    </row>
    <row r="20" spans="1:4" x14ac:dyDescent="0.25">
      <c r="A20" s="4"/>
      <c r="B20" s="4"/>
      <c r="C20" s="4"/>
      <c r="D20" s="4"/>
    </row>
    <row r="21" spans="1:4" x14ac:dyDescent="0.25">
      <c r="A21" s="4"/>
      <c r="B21" s="4"/>
      <c r="C21" s="4"/>
      <c r="D21" s="4"/>
    </row>
    <row r="22" spans="1:4" x14ac:dyDescent="0.25">
      <c r="A22" s="4"/>
      <c r="B22" s="4"/>
      <c r="C22" s="4"/>
      <c r="D22" s="4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F40"/>
  <sheetViews>
    <sheetView topLeftCell="A13" zoomScale="80" zoomScaleNormal="80" workbookViewId="0">
      <selection activeCell="C41" sqref="C41"/>
    </sheetView>
  </sheetViews>
  <sheetFormatPr defaultRowHeight="15" x14ac:dyDescent="0.25"/>
  <cols>
    <col min="1" max="1" width="21.5703125" customWidth="1"/>
    <col min="3" max="3" width="38.7109375" customWidth="1"/>
    <col min="4" max="4" width="10.85546875" bestFit="1" customWidth="1"/>
    <col min="5" max="5" width="9.42578125" bestFit="1" customWidth="1"/>
    <col min="6" max="6" width="9.140625" bestFit="1" customWidth="1"/>
    <col min="7" max="7" width="33.42578125" bestFit="1" customWidth="1"/>
    <col min="8" max="8" width="21" bestFit="1" customWidth="1"/>
    <col min="9" max="9" width="9" customWidth="1"/>
    <col min="58" max="58" width="26.42578125" bestFit="1" customWidth="1"/>
  </cols>
  <sheetData>
    <row r="1" spans="1:58" s="11" customFormat="1" x14ac:dyDescent="0.25">
      <c r="A1" s="11" t="s">
        <v>43</v>
      </c>
      <c r="Y1" s="19" t="s">
        <v>59</v>
      </c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</row>
    <row r="2" spans="1:58" s="2" customFormat="1" ht="60" x14ac:dyDescent="0.25">
      <c r="A2" s="7" t="s">
        <v>23</v>
      </c>
      <c r="B2" s="7" t="s">
        <v>24</v>
      </c>
      <c r="C2" s="7"/>
      <c r="D2" s="7"/>
      <c r="E2" s="7"/>
      <c r="F2" s="7"/>
      <c r="G2" s="7"/>
      <c r="H2" s="7"/>
      <c r="I2" s="7" t="s">
        <v>58</v>
      </c>
      <c r="J2" s="7" t="s">
        <v>61</v>
      </c>
      <c r="K2" s="7" t="s">
        <v>0</v>
      </c>
      <c r="L2" s="7" t="s">
        <v>1</v>
      </c>
      <c r="M2" s="7" t="s">
        <v>2</v>
      </c>
      <c r="N2" s="7" t="s">
        <v>3</v>
      </c>
      <c r="O2" s="7" t="s">
        <v>4</v>
      </c>
      <c r="P2" s="7" t="s">
        <v>5</v>
      </c>
      <c r="Q2" s="7" t="s">
        <v>6</v>
      </c>
      <c r="R2" s="7" t="s">
        <v>7</v>
      </c>
      <c r="S2" s="7" t="s">
        <v>8</v>
      </c>
      <c r="T2" s="7" t="s">
        <v>9</v>
      </c>
      <c r="U2" s="7" t="s">
        <v>10</v>
      </c>
      <c r="V2" s="7" t="s">
        <v>11</v>
      </c>
      <c r="W2" s="7" t="s">
        <v>12</v>
      </c>
      <c r="X2" s="7" t="s">
        <v>13</v>
      </c>
      <c r="Y2" s="7">
        <v>2.72</v>
      </c>
      <c r="Z2" s="7">
        <v>3.2</v>
      </c>
      <c r="AA2" s="7">
        <v>3.78</v>
      </c>
      <c r="AB2" s="7">
        <v>4.46</v>
      </c>
      <c r="AC2" s="7">
        <v>5.27</v>
      </c>
      <c r="AD2" s="7">
        <v>6.21</v>
      </c>
      <c r="AE2" s="7">
        <v>7.33</v>
      </c>
      <c r="AF2" s="7">
        <v>8.65</v>
      </c>
      <c r="AG2" s="7">
        <v>10.210000000000001</v>
      </c>
      <c r="AH2" s="7">
        <v>12.05</v>
      </c>
      <c r="AI2" s="7">
        <v>14.22</v>
      </c>
      <c r="AJ2" s="7">
        <v>16.78</v>
      </c>
      <c r="AK2" s="7">
        <v>19.809999999999999</v>
      </c>
      <c r="AL2" s="7">
        <v>23.37</v>
      </c>
      <c r="AM2" s="7">
        <v>27.58</v>
      </c>
      <c r="AN2" s="7">
        <v>32.549999999999997</v>
      </c>
      <c r="AO2" s="7">
        <v>38.409999999999997</v>
      </c>
      <c r="AP2" s="7">
        <v>45.32</v>
      </c>
      <c r="AQ2" s="7">
        <v>53.48</v>
      </c>
      <c r="AR2" s="7">
        <v>63.11</v>
      </c>
      <c r="AS2" s="7">
        <v>74.48</v>
      </c>
      <c r="AT2" s="7">
        <v>87.89</v>
      </c>
      <c r="AU2" s="7">
        <v>103.72</v>
      </c>
      <c r="AV2" s="7">
        <v>122.39</v>
      </c>
      <c r="AW2" s="7">
        <v>144.43</v>
      </c>
      <c r="AX2" s="7">
        <v>170.44</v>
      </c>
      <c r="AY2" s="7">
        <v>201.13</v>
      </c>
      <c r="AZ2" s="7">
        <v>237.35</v>
      </c>
      <c r="BA2" s="7">
        <v>280.08999999999997</v>
      </c>
      <c r="BB2" s="7">
        <v>330.52</v>
      </c>
      <c r="BC2" s="7">
        <v>390.04</v>
      </c>
      <c r="BD2" s="7">
        <v>460.27</v>
      </c>
      <c r="BE2" s="7" t="s">
        <v>14</v>
      </c>
    </row>
    <row r="3" spans="1:58" s="2" customFormat="1" ht="45" x14ac:dyDescent="0.25">
      <c r="A3" s="16" t="s">
        <v>15</v>
      </c>
      <c r="B3" s="16" t="s">
        <v>16</v>
      </c>
      <c r="C3" s="16" t="s">
        <v>25</v>
      </c>
      <c r="D3" s="16" t="s">
        <v>26</v>
      </c>
      <c r="E3" s="16" t="s">
        <v>27</v>
      </c>
      <c r="F3" s="16" t="s">
        <v>28</v>
      </c>
      <c r="G3" s="16" t="s">
        <v>34</v>
      </c>
      <c r="H3" s="16" t="s">
        <v>36</v>
      </c>
      <c r="I3" s="16"/>
      <c r="J3" s="16" t="s">
        <v>60</v>
      </c>
      <c r="K3" s="16" t="s">
        <v>18</v>
      </c>
      <c r="L3" s="16" t="s">
        <v>18</v>
      </c>
      <c r="M3" s="16" t="s">
        <v>19</v>
      </c>
      <c r="N3" s="16" t="s">
        <v>18</v>
      </c>
      <c r="O3" s="16" t="s">
        <v>18</v>
      </c>
      <c r="P3" s="16" t="s">
        <v>18</v>
      </c>
      <c r="Q3" s="16" t="s">
        <v>18</v>
      </c>
      <c r="R3" s="16" t="s">
        <v>18</v>
      </c>
      <c r="S3" s="16" t="s">
        <v>18</v>
      </c>
      <c r="T3" s="16" t="s">
        <v>19</v>
      </c>
      <c r="U3" s="16" t="s">
        <v>20</v>
      </c>
      <c r="V3" s="16" t="s">
        <v>19</v>
      </c>
      <c r="W3" s="16" t="s">
        <v>17</v>
      </c>
      <c r="X3" s="16" t="s">
        <v>21</v>
      </c>
      <c r="Y3" s="16">
        <v>2.06</v>
      </c>
      <c r="Z3" s="16">
        <v>2.4300000000000002</v>
      </c>
      <c r="AA3" s="16">
        <v>2.87</v>
      </c>
      <c r="AB3" s="16">
        <v>3.39</v>
      </c>
      <c r="AC3" s="16">
        <v>4.01</v>
      </c>
      <c r="AD3" s="16">
        <v>4.7300000000000004</v>
      </c>
      <c r="AE3" s="16">
        <v>5.59</v>
      </c>
      <c r="AF3" s="16">
        <v>6.6</v>
      </c>
      <c r="AG3" s="16">
        <v>7.79</v>
      </c>
      <c r="AH3" s="16">
        <v>9.1999999999999993</v>
      </c>
      <c r="AI3" s="16">
        <v>10.86</v>
      </c>
      <c r="AJ3" s="16">
        <v>12.83</v>
      </c>
      <c r="AK3" s="16">
        <v>15.15</v>
      </c>
      <c r="AL3" s="16">
        <v>17.89</v>
      </c>
      <c r="AM3" s="16">
        <v>21.12</v>
      </c>
      <c r="AN3" s="16">
        <v>24.95</v>
      </c>
      <c r="AO3" s="16">
        <v>29.46</v>
      </c>
      <c r="AP3" s="16">
        <v>34.79</v>
      </c>
      <c r="AQ3" s="16">
        <v>41.08</v>
      </c>
      <c r="AR3" s="16">
        <v>48.51</v>
      </c>
      <c r="AS3" s="16">
        <v>57.29</v>
      </c>
      <c r="AT3" s="16">
        <v>67.650000000000006</v>
      </c>
      <c r="AU3" s="16">
        <v>79.89</v>
      </c>
      <c r="AV3" s="16">
        <v>94.34</v>
      </c>
      <c r="AW3" s="16">
        <v>111.41</v>
      </c>
      <c r="AX3" s="16">
        <v>131.56</v>
      </c>
      <c r="AY3" s="16">
        <v>155.36000000000001</v>
      </c>
      <c r="AZ3" s="16">
        <v>183.47</v>
      </c>
      <c r="BA3" s="16">
        <v>216.66</v>
      </c>
      <c r="BB3" s="16">
        <v>255.85</v>
      </c>
      <c r="BC3" s="16">
        <v>302.13</v>
      </c>
      <c r="BD3" s="16">
        <v>356.79</v>
      </c>
      <c r="BE3" s="16" t="s">
        <v>22</v>
      </c>
      <c r="BF3" s="2" t="s">
        <v>64</v>
      </c>
    </row>
    <row r="4" spans="1:58" x14ac:dyDescent="0.25">
      <c r="A4" s="8">
        <v>41978</v>
      </c>
      <c r="B4" s="17">
        <v>0.65921296296296295</v>
      </c>
      <c r="C4" s="3" t="s">
        <v>39</v>
      </c>
      <c r="D4" s="3" t="s">
        <v>30</v>
      </c>
      <c r="E4" s="8" t="s">
        <v>82</v>
      </c>
      <c r="F4" s="12"/>
      <c r="G4" s="9" t="s">
        <v>35</v>
      </c>
      <c r="H4" s="9" t="s">
        <v>37</v>
      </c>
      <c r="I4" s="10"/>
      <c r="J4">
        <v>19.98</v>
      </c>
      <c r="K4">
        <v>39.627000000000002</v>
      </c>
      <c r="L4">
        <v>61.927</v>
      </c>
      <c r="M4">
        <v>0.98199999999999998</v>
      </c>
      <c r="N4">
        <v>14.108000000000001</v>
      </c>
      <c r="O4">
        <v>16.736000000000001</v>
      </c>
      <c r="P4">
        <v>36.161000000000001</v>
      </c>
      <c r="Q4">
        <v>46.621000000000002</v>
      </c>
      <c r="R4">
        <v>97.638000000000005</v>
      </c>
      <c r="S4">
        <v>128.68199999999999</v>
      </c>
      <c r="T4">
        <v>3.3050000000000002</v>
      </c>
      <c r="U4">
        <v>10.581</v>
      </c>
      <c r="V4">
        <v>0.76600000000000001</v>
      </c>
      <c r="W4">
        <v>15.305</v>
      </c>
      <c r="X4">
        <v>0</v>
      </c>
      <c r="Y4">
        <v>0</v>
      </c>
      <c r="Z4">
        <v>0</v>
      </c>
      <c r="AA4">
        <v>0</v>
      </c>
      <c r="AB4">
        <v>2E-3</v>
      </c>
      <c r="AC4">
        <v>0.01</v>
      </c>
      <c r="AD4">
        <v>3.5000000000000003E-2</v>
      </c>
      <c r="AE4">
        <v>8.3000000000000004E-2</v>
      </c>
      <c r="AF4">
        <v>0.16200000000000001</v>
      </c>
      <c r="AG4">
        <v>0.192</v>
      </c>
      <c r="AH4">
        <v>0.26200000000000001</v>
      </c>
      <c r="AI4">
        <v>0.42</v>
      </c>
      <c r="AJ4">
        <v>0.71799999999999997</v>
      </c>
      <c r="AK4">
        <v>1.141</v>
      </c>
      <c r="AL4">
        <v>1.3049999999999999</v>
      </c>
      <c r="AM4">
        <v>1.478</v>
      </c>
      <c r="AN4">
        <v>1.621</v>
      </c>
      <c r="AO4">
        <v>1.367</v>
      </c>
      <c r="AP4">
        <v>1.528</v>
      </c>
      <c r="AQ4">
        <v>1.294</v>
      </c>
      <c r="AR4">
        <v>1.1639999999999999</v>
      </c>
      <c r="AS4">
        <v>1.1930000000000001</v>
      </c>
      <c r="AT4">
        <v>1.0820000000000001</v>
      </c>
      <c r="AU4">
        <v>1.0629999999999999</v>
      </c>
      <c r="AV4">
        <v>0.84899999999999998</v>
      </c>
      <c r="AW4">
        <v>0.74</v>
      </c>
      <c r="AX4">
        <v>0.60599999999999998</v>
      </c>
      <c r="AY4">
        <v>0.51</v>
      </c>
      <c r="AZ4">
        <v>0.42299999999999999</v>
      </c>
      <c r="BA4">
        <v>0.26</v>
      </c>
      <c r="BB4">
        <v>0.16500000000000001</v>
      </c>
      <c r="BC4">
        <v>0.13100000000000001</v>
      </c>
      <c r="BD4">
        <v>0.17499999999999999</v>
      </c>
      <c r="BE4">
        <v>12.44</v>
      </c>
      <c r="BF4" t="s">
        <v>66</v>
      </c>
    </row>
    <row r="5" spans="1:58" x14ac:dyDescent="0.25">
      <c r="A5" s="8">
        <v>41978</v>
      </c>
      <c r="B5" s="17">
        <v>0.66148148148148145</v>
      </c>
      <c r="C5" s="3" t="s">
        <v>39</v>
      </c>
      <c r="D5" s="3" t="s">
        <v>30</v>
      </c>
      <c r="E5" s="8" t="s">
        <v>82</v>
      </c>
      <c r="F5" s="12"/>
      <c r="G5" s="9" t="s">
        <v>35</v>
      </c>
      <c r="H5" s="9" t="s">
        <v>37</v>
      </c>
      <c r="I5" s="10"/>
      <c r="J5">
        <v>21.068000000000001</v>
      </c>
      <c r="K5">
        <v>42.93</v>
      </c>
      <c r="L5">
        <v>68.84</v>
      </c>
      <c r="M5">
        <v>0.98899999999999999</v>
      </c>
      <c r="N5">
        <v>14.657999999999999</v>
      </c>
      <c r="O5">
        <v>17.381</v>
      </c>
      <c r="P5">
        <v>39.966999999999999</v>
      </c>
      <c r="Q5">
        <v>52.473999999999997</v>
      </c>
      <c r="R5">
        <v>103.73699999999999</v>
      </c>
      <c r="S5">
        <v>137.411</v>
      </c>
      <c r="T5">
        <v>3.58</v>
      </c>
      <c r="U5">
        <v>10.348000000000001</v>
      </c>
      <c r="V5">
        <v>0.73899999999999999</v>
      </c>
      <c r="W5">
        <v>15.574</v>
      </c>
      <c r="X5">
        <v>0</v>
      </c>
      <c r="Y5">
        <v>0</v>
      </c>
      <c r="Z5">
        <v>0</v>
      </c>
      <c r="AA5">
        <v>0</v>
      </c>
      <c r="AB5">
        <v>0</v>
      </c>
      <c r="AC5">
        <v>3.0000000000000001E-3</v>
      </c>
      <c r="AD5">
        <v>1.4999999999999999E-2</v>
      </c>
      <c r="AE5">
        <v>4.8000000000000001E-2</v>
      </c>
      <c r="AF5">
        <v>0.12</v>
      </c>
      <c r="AG5">
        <v>0.153</v>
      </c>
      <c r="AH5">
        <v>0.23</v>
      </c>
      <c r="AI5">
        <v>0.40500000000000003</v>
      </c>
      <c r="AJ5">
        <v>0.73499999999999999</v>
      </c>
      <c r="AK5">
        <v>1.2050000000000001</v>
      </c>
      <c r="AL5">
        <v>1.2709999999999999</v>
      </c>
      <c r="AM5">
        <v>1.4350000000000001</v>
      </c>
      <c r="AN5">
        <v>1.579</v>
      </c>
      <c r="AO5">
        <v>1.3009999999999999</v>
      </c>
      <c r="AP5">
        <v>1.52</v>
      </c>
      <c r="AQ5">
        <v>1.3260000000000001</v>
      </c>
      <c r="AR5">
        <v>1.248</v>
      </c>
      <c r="AS5">
        <v>1.385</v>
      </c>
      <c r="AT5">
        <v>1.29</v>
      </c>
      <c r="AU5">
        <v>1.304</v>
      </c>
      <c r="AV5">
        <v>0.998</v>
      </c>
      <c r="AW5">
        <v>0.83899999999999997</v>
      </c>
      <c r="AX5">
        <v>0.65200000000000002</v>
      </c>
      <c r="AY5">
        <v>0.52800000000000002</v>
      </c>
      <c r="AZ5">
        <v>0.438</v>
      </c>
      <c r="BA5">
        <v>0.28399999999999997</v>
      </c>
      <c r="BB5">
        <v>0.214</v>
      </c>
      <c r="BC5">
        <v>0.21299999999999999</v>
      </c>
      <c r="BD5">
        <v>0.32800000000000001</v>
      </c>
      <c r="BE5">
        <v>12.44</v>
      </c>
      <c r="BF5" t="s">
        <v>67</v>
      </c>
    </row>
    <row r="6" spans="1:58" x14ac:dyDescent="0.25">
      <c r="A6" s="8">
        <v>41978</v>
      </c>
      <c r="B6" s="17">
        <v>0.66291666666666671</v>
      </c>
      <c r="C6" s="3" t="s">
        <v>39</v>
      </c>
      <c r="D6" s="3" t="s">
        <v>30</v>
      </c>
      <c r="E6" s="8" t="s">
        <v>82</v>
      </c>
      <c r="F6" s="12"/>
      <c r="G6" s="9" t="s">
        <v>35</v>
      </c>
      <c r="H6" s="9" t="s">
        <v>37</v>
      </c>
      <c r="I6" s="10"/>
      <c r="J6">
        <v>20.66</v>
      </c>
      <c r="K6">
        <v>41.078000000000003</v>
      </c>
      <c r="L6">
        <v>70.234999999999999</v>
      </c>
      <c r="M6">
        <v>0.98599999999999999</v>
      </c>
      <c r="N6">
        <v>14.071999999999999</v>
      </c>
      <c r="O6">
        <v>16.573</v>
      </c>
      <c r="P6">
        <v>36.777000000000001</v>
      </c>
      <c r="Q6">
        <v>48.734999999999999</v>
      </c>
      <c r="R6">
        <v>105.926</v>
      </c>
      <c r="S6">
        <v>143.14400000000001</v>
      </c>
      <c r="T6">
        <v>3.4630000000000001</v>
      </c>
      <c r="U6">
        <v>10.781000000000001</v>
      </c>
      <c r="V6">
        <v>0.747</v>
      </c>
      <c r="W6">
        <v>15.423999999999999</v>
      </c>
      <c r="X6">
        <v>0</v>
      </c>
      <c r="Y6">
        <v>0</v>
      </c>
      <c r="Z6">
        <v>0</v>
      </c>
      <c r="AA6">
        <v>0</v>
      </c>
      <c r="AB6">
        <v>1E-3</v>
      </c>
      <c r="AC6">
        <v>7.0000000000000001E-3</v>
      </c>
      <c r="AD6">
        <v>2.7E-2</v>
      </c>
      <c r="AE6">
        <v>7.0999999999999994E-2</v>
      </c>
      <c r="AF6">
        <v>0.156</v>
      </c>
      <c r="AG6">
        <v>0.191</v>
      </c>
      <c r="AH6">
        <v>0.27200000000000002</v>
      </c>
      <c r="AI6">
        <v>0.45200000000000001</v>
      </c>
      <c r="AJ6">
        <v>0.78300000000000003</v>
      </c>
      <c r="AK6">
        <v>1.246</v>
      </c>
      <c r="AL6">
        <v>1.357</v>
      </c>
      <c r="AM6">
        <v>1.516</v>
      </c>
      <c r="AN6">
        <v>1.6339999999999999</v>
      </c>
      <c r="AO6">
        <v>1.3260000000000001</v>
      </c>
      <c r="AP6">
        <v>1.46</v>
      </c>
      <c r="AQ6">
        <v>1.238</v>
      </c>
      <c r="AR6">
        <v>1.125</v>
      </c>
      <c r="AS6">
        <v>1.196</v>
      </c>
      <c r="AT6">
        <v>1.107</v>
      </c>
      <c r="AU6">
        <v>1.105</v>
      </c>
      <c r="AV6">
        <v>0.873</v>
      </c>
      <c r="AW6">
        <v>0.76200000000000001</v>
      </c>
      <c r="AX6">
        <v>0.63500000000000001</v>
      </c>
      <c r="AY6">
        <v>0.55300000000000005</v>
      </c>
      <c r="AZ6">
        <v>0.48199999999999998</v>
      </c>
      <c r="BA6">
        <v>0.32400000000000001</v>
      </c>
      <c r="BB6">
        <v>0.23799999999999999</v>
      </c>
      <c r="BC6">
        <v>0.22</v>
      </c>
      <c r="BD6">
        <v>0.30099999999999999</v>
      </c>
      <c r="BE6">
        <v>12.44</v>
      </c>
      <c r="BF6" t="s">
        <v>68</v>
      </c>
    </row>
    <row r="7" spans="1:58" x14ac:dyDescent="0.25">
      <c r="A7" s="8">
        <v>41978</v>
      </c>
      <c r="B7" s="17">
        <v>0.67939814814814825</v>
      </c>
      <c r="C7" s="3" t="s">
        <v>41</v>
      </c>
      <c r="D7" s="3" t="s">
        <v>32</v>
      </c>
      <c r="E7" s="8" t="s">
        <v>82</v>
      </c>
      <c r="F7" s="12"/>
      <c r="G7" s="9" t="s">
        <v>35</v>
      </c>
      <c r="H7" s="9" t="s">
        <v>37</v>
      </c>
      <c r="I7" s="10"/>
      <c r="J7">
        <v>13.936999999999999</v>
      </c>
      <c r="K7">
        <v>34.195</v>
      </c>
      <c r="L7">
        <v>51.066000000000003</v>
      </c>
      <c r="M7">
        <v>0.98799999999999999</v>
      </c>
      <c r="N7">
        <v>13.09</v>
      </c>
      <c r="O7">
        <v>14.863</v>
      </c>
      <c r="P7">
        <v>29.687999999999999</v>
      </c>
      <c r="Q7">
        <v>38.79</v>
      </c>
      <c r="R7">
        <v>85.114999999999995</v>
      </c>
      <c r="S7">
        <v>109.185</v>
      </c>
      <c r="T7">
        <v>2.9630000000000001</v>
      </c>
      <c r="U7">
        <v>8.2289999999999992</v>
      </c>
      <c r="V7">
        <v>0.80300000000000005</v>
      </c>
      <c r="W7">
        <v>11.185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7.0000000000000001E-3</v>
      </c>
      <c r="AE7">
        <v>0.03</v>
      </c>
      <c r="AF7">
        <v>9.9000000000000005E-2</v>
      </c>
      <c r="AG7">
        <v>0.13100000000000001</v>
      </c>
      <c r="AH7">
        <v>0.21</v>
      </c>
      <c r="AI7">
        <v>0.40500000000000003</v>
      </c>
      <c r="AJ7">
        <v>0.79200000000000004</v>
      </c>
      <c r="AK7">
        <v>1.343</v>
      </c>
      <c r="AL7">
        <v>1.097</v>
      </c>
      <c r="AM7">
        <v>1.1659999999999999</v>
      </c>
      <c r="AN7">
        <v>1.194</v>
      </c>
      <c r="AO7">
        <v>0.83599999999999997</v>
      </c>
      <c r="AP7">
        <v>0.89800000000000002</v>
      </c>
      <c r="AQ7">
        <v>0.74</v>
      </c>
      <c r="AR7">
        <v>0.65300000000000002</v>
      </c>
      <c r="AS7">
        <v>0.73499999999999999</v>
      </c>
      <c r="AT7">
        <v>0.68</v>
      </c>
      <c r="AU7">
        <v>0.72699999999999998</v>
      </c>
      <c r="AV7">
        <v>0.56799999999999995</v>
      </c>
      <c r="AW7">
        <v>0.50900000000000001</v>
      </c>
      <c r="AX7">
        <v>0.38200000000000001</v>
      </c>
      <c r="AY7">
        <v>0.28299999999999997</v>
      </c>
      <c r="AZ7">
        <v>0.2</v>
      </c>
      <c r="BA7">
        <v>0.107</v>
      </c>
      <c r="BB7">
        <v>5.7000000000000002E-2</v>
      </c>
      <c r="BC7">
        <v>0.04</v>
      </c>
      <c r="BD7">
        <v>4.7E-2</v>
      </c>
      <c r="BE7">
        <v>12.5</v>
      </c>
      <c r="BF7" t="s">
        <v>69</v>
      </c>
    </row>
    <row r="8" spans="1:58" x14ac:dyDescent="0.25">
      <c r="A8" s="8">
        <v>41978</v>
      </c>
      <c r="B8" s="17">
        <v>0.66644675925925922</v>
      </c>
      <c r="C8" s="3" t="s">
        <v>41</v>
      </c>
      <c r="D8" s="3" t="s">
        <v>32</v>
      </c>
      <c r="E8" s="8" t="s">
        <v>82</v>
      </c>
      <c r="F8" s="12"/>
      <c r="G8" s="9" t="s">
        <v>35</v>
      </c>
      <c r="H8" s="9" t="s">
        <v>37</v>
      </c>
      <c r="I8" s="10"/>
      <c r="J8">
        <v>12.263999999999999</v>
      </c>
      <c r="K8">
        <v>29.344000000000001</v>
      </c>
      <c r="L8">
        <v>48.526000000000003</v>
      </c>
      <c r="M8">
        <v>0.98399999999999999</v>
      </c>
      <c r="N8">
        <v>10.946999999999999</v>
      </c>
      <c r="O8">
        <v>12.925000000000001</v>
      </c>
      <c r="P8">
        <v>24.683</v>
      </c>
      <c r="Q8">
        <v>32.371000000000002</v>
      </c>
      <c r="R8">
        <v>77.626000000000005</v>
      </c>
      <c r="S8">
        <v>100.092</v>
      </c>
      <c r="T8">
        <v>2.9569999999999999</v>
      </c>
      <c r="U8">
        <v>8.6180000000000003</v>
      </c>
      <c r="V8">
        <v>0.83299999999999996</v>
      </c>
      <c r="W8">
        <v>10.212</v>
      </c>
      <c r="X8">
        <v>0</v>
      </c>
      <c r="Y8">
        <v>0</v>
      </c>
      <c r="Z8">
        <v>0</v>
      </c>
      <c r="AA8">
        <v>0</v>
      </c>
      <c r="AB8">
        <v>0</v>
      </c>
      <c r="AC8">
        <v>6.0000000000000001E-3</v>
      </c>
      <c r="AD8">
        <v>3.2000000000000001E-2</v>
      </c>
      <c r="AE8">
        <v>9.4E-2</v>
      </c>
      <c r="AF8">
        <v>0.20899999999999999</v>
      </c>
      <c r="AG8">
        <v>0.246</v>
      </c>
      <c r="AH8">
        <v>0.33500000000000002</v>
      </c>
      <c r="AI8">
        <v>0.53600000000000003</v>
      </c>
      <c r="AJ8">
        <v>0.88400000000000001</v>
      </c>
      <c r="AK8">
        <v>1.3089999999999999</v>
      </c>
      <c r="AL8">
        <v>1.0289999999999999</v>
      </c>
      <c r="AM8">
        <v>1</v>
      </c>
      <c r="AN8">
        <v>0.94599999999999995</v>
      </c>
      <c r="AO8">
        <v>0.65900000000000003</v>
      </c>
      <c r="AP8">
        <v>0.63100000000000001</v>
      </c>
      <c r="AQ8">
        <v>0.55200000000000005</v>
      </c>
      <c r="AR8">
        <v>0.50900000000000001</v>
      </c>
      <c r="AS8">
        <v>0.56799999999999995</v>
      </c>
      <c r="AT8">
        <v>0.53900000000000003</v>
      </c>
      <c r="AU8">
        <v>0.54800000000000004</v>
      </c>
      <c r="AV8">
        <v>0.436</v>
      </c>
      <c r="AW8">
        <v>0.38100000000000001</v>
      </c>
      <c r="AX8">
        <v>0.28599999999999998</v>
      </c>
      <c r="AY8">
        <v>0.21</v>
      </c>
      <c r="AZ8">
        <v>0.14099999999999999</v>
      </c>
      <c r="BA8">
        <v>7.4999999999999997E-2</v>
      </c>
      <c r="BB8">
        <v>0.04</v>
      </c>
      <c r="BC8">
        <v>2.8000000000000001E-2</v>
      </c>
      <c r="BD8">
        <v>3.5000000000000003E-2</v>
      </c>
      <c r="BE8">
        <v>12.49</v>
      </c>
      <c r="BF8" t="s">
        <v>69</v>
      </c>
    </row>
    <row r="9" spans="1:58" x14ac:dyDescent="0.25">
      <c r="A9" s="8">
        <v>41978</v>
      </c>
      <c r="B9" s="17">
        <v>0.66780092592592588</v>
      </c>
      <c r="C9" s="3" t="s">
        <v>41</v>
      </c>
      <c r="D9" s="3" t="s">
        <v>32</v>
      </c>
      <c r="E9" s="8" t="s">
        <v>82</v>
      </c>
      <c r="F9" s="12"/>
      <c r="G9" s="9" t="s">
        <v>35</v>
      </c>
      <c r="H9" s="9" t="s">
        <v>37</v>
      </c>
      <c r="I9" s="10"/>
      <c r="J9">
        <v>11.875999999999999</v>
      </c>
      <c r="K9">
        <v>28.997</v>
      </c>
      <c r="L9">
        <v>59.170999999999999</v>
      </c>
      <c r="M9">
        <v>0.98299999999999998</v>
      </c>
      <c r="N9">
        <v>10.68</v>
      </c>
      <c r="O9">
        <v>12.731999999999999</v>
      </c>
      <c r="P9">
        <v>23.817</v>
      </c>
      <c r="Q9">
        <v>30.05</v>
      </c>
      <c r="R9">
        <v>77.956000000000003</v>
      </c>
      <c r="S9">
        <v>111.86</v>
      </c>
      <c r="T9">
        <v>2.8140000000000001</v>
      </c>
      <c r="U9">
        <v>8.5809999999999995</v>
      </c>
      <c r="V9">
        <v>0.83399999999999996</v>
      </c>
      <c r="W9">
        <v>9.9039999999999999</v>
      </c>
      <c r="X9">
        <v>0</v>
      </c>
      <c r="Y9">
        <v>0</v>
      </c>
      <c r="Z9">
        <v>0</v>
      </c>
      <c r="AA9">
        <v>0</v>
      </c>
      <c r="AB9">
        <v>1E-3</v>
      </c>
      <c r="AC9">
        <v>0.01</v>
      </c>
      <c r="AD9">
        <v>4.3999999999999997E-2</v>
      </c>
      <c r="AE9">
        <v>0.108</v>
      </c>
      <c r="AF9">
        <v>0.216</v>
      </c>
      <c r="AG9">
        <v>0.252</v>
      </c>
      <c r="AH9">
        <v>0.33600000000000002</v>
      </c>
      <c r="AI9">
        <v>0.52500000000000002</v>
      </c>
      <c r="AJ9">
        <v>0.84899999999999998</v>
      </c>
      <c r="AK9">
        <v>1.2430000000000001</v>
      </c>
      <c r="AL9">
        <v>1.054</v>
      </c>
      <c r="AM9">
        <v>1.04</v>
      </c>
      <c r="AN9">
        <v>0.98299999999999998</v>
      </c>
      <c r="AO9">
        <v>0.69699999999999995</v>
      </c>
      <c r="AP9">
        <v>0.63900000000000001</v>
      </c>
      <c r="AQ9">
        <v>0.52600000000000002</v>
      </c>
      <c r="AR9">
        <v>0.45</v>
      </c>
      <c r="AS9">
        <v>0.45</v>
      </c>
      <c r="AT9">
        <v>0.39200000000000002</v>
      </c>
      <c r="AU9">
        <v>0.377</v>
      </c>
      <c r="AV9">
        <v>0.312</v>
      </c>
      <c r="AW9">
        <v>0.30199999999999999</v>
      </c>
      <c r="AX9">
        <v>0.26300000000000001</v>
      </c>
      <c r="AY9">
        <v>0.24299999999999999</v>
      </c>
      <c r="AZ9">
        <v>0.2</v>
      </c>
      <c r="BA9">
        <v>0.128</v>
      </c>
      <c r="BB9">
        <v>7.5999999999999998E-2</v>
      </c>
      <c r="BC9">
        <v>6.3E-2</v>
      </c>
      <c r="BD9">
        <v>9.5000000000000001E-2</v>
      </c>
      <c r="BE9">
        <v>12.49</v>
      </c>
      <c r="BF9" t="s">
        <v>70</v>
      </c>
    </row>
    <row r="10" spans="1:58" x14ac:dyDescent="0.25">
      <c r="A10" s="8">
        <v>41978</v>
      </c>
      <c r="B10" s="17">
        <v>0.67582175925925936</v>
      </c>
      <c r="C10" s="3" t="s">
        <v>38</v>
      </c>
      <c r="D10" s="3" t="s">
        <v>29</v>
      </c>
      <c r="E10" s="8" t="s">
        <v>82</v>
      </c>
      <c r="F10" s="12"/>
      <c r="G10" s="9" t="s">
        <v>35</v>
      </c>
      <c r="H10" s="9" t="s">
        <v>37</v>
      </c>
      <c r="I10" s="10"/>
      <c r="J10">
        <v>20.902000000000001</v>
      </c>
      <c r="K10">
        <v>46.518000000000001</v>
      </c>
      <c r="L10">
        <v>58.357999999999997</v>
      </c>
      <c r="M10">
        <v>0.98199999999999998</v>
      </c>
      <c r="N10">
        <v>15.804</v>
      </c>
      <c r="O10">
        <v>20.463000000000001</v>
      </c>
      <c r="P10">
        <v>47.616</v>
      </c>
      <c r="Q10">
        <v>57.652999999999999</v>
      </c>
      <c r="R10">
        <v>98.617999999999995</v>
      </c>
      <c r="S10">
        <v>124.146</v>
      </c>
      <c r="T10">
        <v>3.6480000000000001</v>
      </c>
      <c r="U10">
        <v>9.3049999999999997</v>
      </c>
      <c r="V10">
        <v>0.73499999999999999</v>
      </c>
      <c r="W10">
        <v>15.353999999999999</v>
      </c>
      <c r="X10">
        <v>0</v>
      </c>
      <c r="Y10">
        <v>0</v>
      </c>
      <c r="Z10">
        <v>0</v>
      </c>
      <c r="AA10">
        <v>0</v>
      </c>
      <c r="AB10">
        <v>0</v>
      </c>
      <c r="AC10">
        <v>4.0000000000000001E-3</v>
      </c>
      <c r="AD10">
        <v>2.4E-2</v>
      </c>
      <c r="AE10">
        <v>7.3999999999999996E-2</v>
      </c>
      <c r="AF10">
        <v>0.155</v>
      </c>
      <c r="AG10">
        <v>0.17299999999999999</v>
      </c>
      <c r="AH10">
        <v>0.221</v>
      </c>
      <c r="AI10">
        <v>0.32800000000000001</v>
      </c>
      <c r="AJ10">
        <v>0.51600000000000001</v>
      </c>
      <c r="AK10">
        <v>0.76200000000000001</v>
      </c>
      <c r="AL10">
        <v>0.76200000000000001</v>
      </c>
      <c r="AM10">
        <v>0.94599999999999995</v>
      </c>
      <c r="AN10">
        <v>1.1890000000000001</v>
      </c>
      <c r="AO10">
        <v>1.1519999999999999</v>
      </c>
      <c r="AP10">
        <v>1.6970000000000001</v>
      </c>
      <c r="AQ10">
        <v>1.69</v>
      </c>
      <c r="AR10">
        <v>1.704</v>
      </c>
      <c r="AS10">
        <v>1.909</v>
      </c>
      <c r="AT10">
        <v>1.675</v>
      </c>
      <c r="AU10">
        <v>1.605</v>
      </c>
      <c r="AV10">
        <v>1.1559999999999999</v>
      </c>
      <c r="AW10">
        <v>0.91600000000000004</v>
      </c>
      <c r="AX10">
        <v>0.66200000000000003</v>
      </c>
      <c r="AY10">
        <v>0.497</v>
      </c>
      <c r="AZ10">
        <v>0.38300000000000001</v>
      </c>
      <c r="BA10">
        <v>0.24299999999999999</v>
      </c>
      <c r="BB10">
        <v>0.159</v>
      </c>
      <c r="BC10">
        <v>0.13100000000000001</v>
      </c>
      <c r="BD10">
        <v>0.17</v>
      </c>
      <c r="BE10">
        <v>12.6</v>
      </c>
      <c r="BF10" t="s">
        <v>71</v>
      </c>
    </row>
    <row r="11" spans="1:58" x14ac:dyDescent="0.25">
      <c r="A11" s="8">
        <v>41978</v>
      </c>
      <c r="B11" s="17">
        <v>0.64542824074074068</v>
      </c>
      <c r="C11" s="3" t="s">
        <v>38</v>
      </c>
      <c r="D11" s="3" t="s">
        <v>29</v>
      </c>
      <c r="E11" s="8" t="s">
        <v>82</v>
      </c>
      <c r="F11" s="14"/>
      <c r="G11" s="9" t="s">
        <v>35</v>
      </c>
      <c r="H11" s="9" t="s">
        <v>37</v>
      </c>
      <c r="I11" s="10"/>
      <c r="J11">
        <v>25.643999999999998</v>
      </c>
      <c r="K11">
        <v>47.527999999999999</v>
      </c>
      <c r="L11">
        <v>78.447999999999993</v>
      </c>
      <c r="M11">
        <v>0.97899999999999998</v>
      </c>
      <c r="N11">
        <v>15.191000000000001</v>
      </c>
      <c r="O11">
        <v>19.562000000000001</v>
      </c>
      <c r="P11">
        <v>45.55</v>
      </c>
      <c r="Q11">
        <v>56.706000000000003</v>
      </c>
      <c r="R11">
        <v>114.63500000000001</v>
      </c>
      <c r="S11">
        <v>164.65100000000001</v>
      </c>
      <c r="T11">
        <v>3.7330000000000001</v>
      </c>
      <c r="U11">
        <v>11.898</v>
      </c>
      <c r="V11">
        <v>0.72099999999999997</v>
      </c>
      <c r="W11">
        <v>18.489000000000001</v>
      </c>
      <c r="X11">
        <v>0</v>
      </c>
      <c r="Y11">
        <v>0</v>
      </c>
      <c r="Z11">
        <v>0</v>
      </c>
      <c r="AA11">
        <v>0</v>
      </c>
      <c r="AB11">
        <v>2E-3</v>
      </c>
      <c r="AC11">
        <v>1.2999999999999999E-2</v>
      </c>
      <c r="AD11">
        <v>5.6000000000000001E-2</v>
      </c>
      <c r="AE11">
        <v>0.13500000000000001</v>
      </c>
      <c r="AF11">
        <v>0.23799999999999999</v>
      </c>
      <c r="AG11">
        <v>0.25600000000000001</v>
      </c>
      <c r="AH11">
        <v>0.308</v>
      </c>
      <c r="AI11">
        <v>0.42699999999999999</v>
      </c>
      <c r="AJ11">
        <v>0.63400000000000001</v>
      </c>
      <c r="AK11">
        <v>0.90800000000000003</v>
      </c>
      <c r="AL11">
        <v>1.0289999999999999</v>
      </c>
      <c r="AM11">
        <v>1.2949999999999999</v>
      </c>
      <c r="AN11">
        <v>1.591</v>
      </c>
      <c r="AO11">
        <v>1.544</v>
      </c>
      <c r="AP11">
        <v>2.0659999999999998</v>
      </c>
      <c r="AQ11">
        <v>1.98</v>
      </c>
      <c r="AR11">
        <v>1.897</v>
      </c>
      <c r="AS11">
        <v>2.012</v>
      </c>
      <c r="AT11">
        <v>1.73</v>
      </c>
      <c r="AU11">
        <v>1.5760000000000001</v>
      </c>
      <c r="AV11">
        <v>1.1479999999999999</v>
      </c>
      <c r="AW11">
        <v>0.92700000000000005</v>
      </c>
      <c r="AX11">
        <v>0.72199999999999998</v>
      </c>
      <c r="AY11">
        <v>0.625</v>
      </c>
      <c r="AZ11">
        <v>0.58699999999999997</v>
      </c>
      <c r="BA11">
        <v>0.48</v>
      </c>
      <c r="BB11">
        <v>0.41299999999999998</v>
      </c>
      <c r="BC11">
        <v>0.43</v>
      </c>
      <c r="BD11">
        <v>0.61499999999999999</v>
      </c>
      <c r="BE11">
        <v>12.59</v>
      </c>
      <c r="BF11" t="s">
        <v>72</v>
      </c>
    </row>
    <row r="12" spans="1:58" x14ac:dyDescent="0.25">
      <c r="A12" s="8">
        <v>41978</v>
      </c>
      <c r="B12" s="17">
        <v>0.67252314814814806</v>
      </c>
      <c r="C12" s="3" t="s">
        <v>40</v>
      </c>
      <c r="D12" s="3" t="s">
        <v>31</v>
      </c>
      <c r="E12" s="8" t="s">
        <v>82</v>
      </c>
      <c r="F12" s="14"/>
      <c r="G12" s="9" t="s">
        <v>35</v>
      </c>
      <c r="H12" s="9" t="s">
        <v>37</v>
      </c>
      <c r="I12" s="10"/>
      <c r="J12">
        <v>18.033000000000001</v>
      </c>
      <c r="K12">
        <v>43.396999999999998</v>
      </c>
      <c r="L12">
        <v>46.137999999999998</v>
      </c>
      <c r="M12">
        <v>0.98199999999999998</v>
      </c>
      <c r="N12">
        <v>16.606000000000002</v>
      </c>
      <c r="O12">
        <v>21.253</v>
      </c>
      <c r="P12">
        <v>44.798999999999999</v>
      </c>
      <c r="Q12">
        <v>52.991</v>
      </c>
      <c r="R12">
        <v>83.186000000000007</v>
      </c>
      <c r="S12">
        <v>101.026</v>
      </c>
      <c r="T12">
        <v>3.1909999999999998</v>
      </c>
      <c r="U12">
        <v>8.1980000000000004</v>
      </c>
      <c r="V12">
        <v>0.79800000000000004</v>
      </c>
      <c r="W12">
        <v>14.388999999999999</v>
      </c>
      <c r="X12">
        <v>0</v>
      </c>
      <c r="Y12">
        <v>0</v>
      </c>
      <c r="Z12">
        <v>0</v>
      </c>
      <c r="AA12">
        <v>0</v>
      </c>
      <c r="AB12">
        <v>1E-3</v>
      </c>
      <c r="AC12">
        <v>8.0000000000000002E-3</v>
      </c>
      <c r="AD12">
        <v>0.03</v>
      </c>
      <c r="AE12">
        <v>6.7000000000000004E-2</v>
      </c>
      <c r="AF12">
        <v>0.124</v>
      </c>
      <c r="AG12">
        <v>0.14000000000000001</v>
      </c>
      <c r="AH12">
        <v>0.17699999999999999</v>
      </c>
      <c r="AI12">
        <v>0.25700000000000001</v>
      </c>
      <c r="AJ12">
        <v>0.38800000000000001</v>
      </c>
      <c r="AK12">
        <v>0.55500000000000005</v>
      </c>
      <c r="AL12">
        <v>0.65700000000000003</v>
      </c>
      <c r="AM12">
        <v>0.84</v>
      </c>
      <c r="AN12">
        <v>1.0860000000000001</v>
      </c>
      <c r="AO12">
        <v>1.1359999999999999</v>
      </c>
      <c r="AP12">
        <v>1.6850000000000001</v>
      </c>
      <c r="AQ12">
        <v>1.726</v>
      </c>
      <c r="AR12">
        <v>1.7669999999999999</v>
      </c>
      <c r="AS12">
        <v>1.887</v>
      </c>
      <c r="AT12">
        <v>1.552</v>
      </c>
      <c r="AU12">
        <v>1.3080000000000001</v>
      </c>
      <c r="AV12">
        <v>0.85</v>
      </c>
      <c r="AW12">
        <v>0.60099999999999998</v>
      </c>
      <c r="AX12">
        <v>0.39800000000000002</v>
      </c>
      <c r="AY12">
        <v>0.28000000000000003</v>
      </c>
      <c r="AZ12">
        <v>0.20300000000000001</v>
      </c>
      <c r="BA12">
        <v>0.123</v>
      </c>
      <c r="BB12">
        <v>7.3999999999999996E-2</v>
      </c>
      <c r="BC12">
        <v>5.2999999999999999E-2</v>
      </c>
      <c r="BD12">
        <v>5.8999999999999997E-2</v>
      </c>
      <c r="BE12">
        <v>12.58</v>
      </c>
      <c r="BF12" t="s">
        <v>73</v>
      </c>
    </row>
    <row r="13" spans="1:58" x14ac:dyDescent="0.25">
      <c r="A13" s="8">
        <v>41978</v>
      </c>
      <c r="B13" s="17">
        <v>0.69204861111111116</v>
      </c>
      <c r="C13" s="3" t="s">
        <v>40</v>
      </c>
      <c r="D13" s="3" t="s">
        <v>31</v>
      </c>
      <c r="E13" s="8" t="s">
        <v>82</v>
      </c>
      <c r="F13" s="14"/>
      <c r="G13" s="9" t="s">
        <v>35</v>
      </c>
      <c r="H13" s="9" t="s">
        <v>37</v>
      </c>
      <c r="I13" s="10"/>
      <c r="J13">
        <v>16.210999999999999</v>
      </c>
      <c r="K13">
        <v>39.572000000000003</v>
      </c>
      <c r="L13">
        <v>34.051000000000002</v>
      </c>
      <c r="M13">
        <v>0.98399999999999999</v>
      </c>
      <c r="N13">
        <v>14.691000000000001</v>
      </c>
      <c r="O13">
        <v>19.629000000000001</v>
      </c>
      <c r="P13">
        <v>42.383000000000003</v>
      </c>
      <c r="Q13">
        <v>50.356000000000002</v>
      </c>
      <c r="R13">
        <v>79.113</v>
      </c>
      <c r="S13">
        <v>93.275000000000006</v>
      </c>
      <c r="T13">
        <v>3.4279999999999999</v>
      </c>
      <c r="U13">
        <v>8.3409999999999993</v>
      </c>
      <c r="V13">
        <v>0.82</v>
      </c>
      <c r="W13">
        <v>13.298999999999999</v>
      </c>
      <c r="X13">
        <v>0</v>
      </c>
      <c r="Y13">
        <v>0</v>
      </c>
      <c r="Z13">
        <v>2E-3</v>
      </c>
      <c r="AA13">
        <v>4.0000000000000001E-3</v>
      </c>
      <c r="AB13">
        <v>1.2999999999999999E-2</v>
      </c>
      <c r="AC13">
        <v>3.9E-2</v>
      </c>
      <c r="AD13">
        <v>8.4000000000000005E-2</v>
      </c>
      <c r="AE13">
        <v>0.13</v>
      </c>
      <c r="AF13">
        <v>0.18</v>
      </c>
      <c r="AG13">
        <v>0.188</v>
      </c>
      <c r="AH13">
        <v>0.21199999999999999</v>
      </c>
      <c r="AI13">
        <v>0.26500000000000001</v>
      </c>
      <c r="AJ13">
        <v>0.34799999999999998</v>
      </c>
      <c r="AK13">
        <v>0.45400000000000001</v>
      </c>
      <c r="AL13">
        <v>0.6</v>
      </c>
      <c r="AM13">
        <v>0.78700000000000003</v>
      </c>
      <c r="AN13">
        <v>0.99199999999999999</v>
      </c>
      <c r="AO13">
        <v>1.113</v>
      </c>
      <c r="AP13">
        <v>1.526</v>
      </c>
      <c r="AQ13">
        <v>1.577</v>
      </c>
      <c r="AR13">
        <v>1.5509999999999999</v>
      </c>
      <c r="AS13">
        <v>1.615</v>
      </c>
      <c r="AT13">
        <v>1.353</v>
      </c>
      <c r="AU13">
        <v>1.1439999999999999</v>
      </c>
      <c r="AV13">
        <v>0.81799999999999995</v>
      </c>
      <c r="AW13">
        <v>0.59599999999999997</v>
      </c>
      <c r="AX13">
        <v>0.36499999999999999</v>
      </c>
      <c r="AY13">
        <v>0.191</v>
      </c>
      <c r="AZ13">
        <v>5.3999999999999999E-2</v>
      </c>
      <c r="BA13">
        <v>1.0999999999999999E-2</v>
      </c>
      <c r="BB13">
        <v>1E-3</v>
      </c>
      <c r="BC13">
        <v>0</v>
      </c>
      <c r="BD13">
        <v>0</v>
      </c>
      <c r="BE13">
        <v>12.56</v>
      </c>
      <c r="BF13" t="s">
        <v>74</v>
      </c>
    </row>
    <row r="14" spans="1:58" x14ac:dyDescent="0.25">
      <c r="A14" s="8">
        <v>41978</v>
      </c>
      <c r="B14" s="17">
        <v>0.69315972222222222</v>
      </c>
      <c r="C14" s="3" t="s">
        <v>40</v>
      </c>
      <c r="D14" s="3" t="s">
        <v>31</v>
      </c>
      <c r="E14" s="8" t="s">
        <v>82</v>
      </c>
      <c r="F14" s="14"/>
      <c r="G14" s="9" t="s">
        <v>35</v>
      </c>
      <c r="H14" s="9" t="s">
        <v>37</v>
      </c>
      <c r="I14" s="10"/>
      <c r="J14">
        <v>16.795000000000002</v>
      </c>
      <c r="K14">
        <v>39.167999999999999</v>
      </c>
      <c r="L14">
        <v>34.704000000000001</v>
      </c>
      <c r="M14">
        <v>0.97699999999999998</v>
      </c>
      <c r="N14">
        <v>14.504</v>
      </c>
      <c r="O14">
        <v>19.457000000000001</v>
      </c>
      <c r="P14">
        <v>41.875999999999998</v>
      </c>
      <c r="Q14">
        <v>49.984999999999999</v>
      </c>
      <c r="R14">
        <v>79.997</v>
      </c>
      <c r="S14">
        <v>94.694000000000003</v>
      </c>
      <c r="T14">
        <v>3.4460000000000002</v>
      </c>
      <c r="U14">
        <v>8.9440000000000008</v>
      </c>
      <c r="V14">
        <v>0.81599999999999995</v>
      </c>
      <c r="W14">
        <v>13.704000000000001</v>
      </c>
      <c r="X14">
        <v>0</v>
      </c>
      <c r="Y14">
        <v>3.0000000000000001E-3</v>
      </c>
      <c r="Z14">
        <v>6.0000000000000001E-3</v>
      </c>
      <c r="AA14">
        <v>1.2E-2</v>
      </c>
      <c r="AB14">
        <v>2.9000000000000001E-2</v>
      </c>
      <c r="AC14">
        <v>6.6000000000000003E-2</v>
      </c>
      <c r="AD14">
        <v>0.113</v>
      </c>
      <c r="AE14">
        <v>0.15</v>
      </c>
      <c r="AF14">
        <v>0.185</v>
      </c>
      <c r="AG14">
        <v>0.19</v>
      </c>
      <c r="AH14">
        <v>0.21</v>
      </c>
      <c r="AI14">
        <v>0.25700000000000001</v>
      </c>
      <c r="AJ14">
        <v>0.33900000000000002</v>
      </c>
      <c r="AK14">
        <v>0.44600000000000001</v>
      </c>
      <c r="AL14">
        <v>0.64500000000000002</v>
      </c>
      <c r="AM14">
        <v>0.84099999999999997</v>
      </c>
      <c r="AN14">
        <v>1.06</v>
      </c>
      <c r="AO14">
        <v>1.1950000000000001</v>
      </c>
      <c r="AP14">
        <v>1.585</v>
      </c>
      <c r="AQ14">
        <v>1.5920000000000001</v>
      </c>
      <c r="AR14">
        <v>1.5620000000000001</v>
      </c>
      <c r="AS14">
        <v>1.585</v>
      </c>
      <c r="AT14">
        <v>1.3580000000000001</v>
      </c>
      <c r="AU14">
        <v>1.171</v>
      </c>
      <c r="AV14">
        <v>0.86099999999999999</v>
      </c>
      <c r="AW14">
        <v>0.64500000000000002</v>
      </c>
      <c r="AX14">
        <v>0.40600000000000003</v>
      </c>
      <c r="AY14">
        <v>0.21299999999999999</v>
      </c>
      <c r="AZ14">
        <v>5.8000000000000003E-2</v>
      </c>
      <c r="BA14">
        <v>1.0999999999999999E-2</v>
      </c>
      <c r="BB14">
        <v>0</v>
      </c>
      <c r="BC14">
        <v>0</v>
      </c>
      <c r="BD14">
        <v>0</v>
      </c>
      <c r="BE14">
        <v>12.55</v>
      </c>
      <c r="BF14" t="s">
        <v>75</v>
      </c>
    </row>
    <row r="15" spans="1:58" ht="16.5" customHeight="1" x14ac:dyDescent="0.25">
      <c r="A15" s="8">
        <v>41978</v>
      </c>
      <c r="B15" s="17">
        <v>0.66778935185185195</v>
      </c>
      <c r="C15" s="3" t="s">
        <v>42</v>
      </c>
      <c r="D15" s="3" t="s">
        <v>33</v>
      </c>
      <c r="E15" s="8" t="s">
        <v>82</v>
      </c>
      <c r="F15" s="14"/>
      <c r="G15" s="9" t="s">
        <v>35</v>
      </c>
      <c r="H15" s="9" t="s">
        <v>37</v>
      </c>
      <c r="I15" s="10"/>
      <c r="J15">
        <v>9.9920000000000009</v>
      </c>
      <c r="K15">
        <v>42.814</v>
      </c>
      <c r="L15">
        <v>68.332999999999998</v>
      </c>
      <c r="M15">
        <v>0.99299999999999999</v>
      </c>
      <c r="N15">
        <v>14.199</v>
      </c>
      <c r="O15">
        <v>17.199000000000002</v>
      </c>
      <c r="P15">
        <v>41.421999999999997</v>
      </c>
      <c r="Q15">
        <v>52.585000000000001</v>
      </c>
      <c r="R15">
        <v>100.81699999999999</v>
      </c>
      <c r="S15">
        <v>137.678</v>
      </c>
      <c r="T15">
        <v>3.7029999999999998</v>
      </c>
      <c r="U15">
        <v>4.9989999999999997</v>
      </c>
      <c r="V15">
        <v>0.751</v>
      </c>
      <c r="W15">
        <v>7.5010000000000003</v>
      </c>
      <c r="X15">
        <v>0</v>
      </c>
      <c r="Y15">
        <v>0</v>
      </c>
      <c r="Z15">
        <v>0</v>
      </c>
      <c r="AA15">
        <v>0</v>
      </c>
      <c r="AB15">
        <v>0</v>
      </c>
      <c r="AC15">
        <v>4.0000000000000001E-3</v>
      </c>
      <c r="AD15">
        <v>1.6E-2</v>
      </c>
      <c r="AE15">
        <v>3.9E-2</v>
      </c>
      <c r="AF15">
        <v>8.3000000000000004E-2</v>
      </c>
      <c r="AG15">
        <v>9.8000000000000004E-2</v>
      </c>
      <c r="AH15">
        <v>0.13300000000000001</v>
      </c>
      <c r="AI15">
        <v>0.21</v>
      </c>
      <c r="AJ15">
        <v>0.34300000000000003</v>
      </c>
      <c r="AK15">
        <v>0.51600000000000001</v>
      </c>
      <c r="AL15">
        <v>0.52500000000000002</v>
      </c>
      <c r="AM15">
        <v>0.6</v>
      </c>
      <c r="AN15">
        <v>0.67600000000000005</v>
      </c>
      <c r="AO15">
        <v>0.59499999999999997</v>
      </c>
      <c r="AP15">
        <v>0.73199999999999998</v>
      </c>
      <c r="AQ15">
        <v>0.70399999999999996</v>
      </c>
      <c r="AR15">
        <v>0.68500000000000005</v>
      </c>
      <c r="AS15">
        <v>0.74199999999999999</v>
      </c>
      <c r="AT15">
        <v>0.65800000000000003</v>
      </c>
      <c r="AU15">
        <v>0.60499999999999998</v>
      </c>
      <c r="AV15">
        <v>0.439</v>
      </c>
      <c r="AW15">
        <v>0.35099999999999998</v>
      </c>
      <c r="AX15">
        <v>0.27700000000000002</v>
      </c>
      <c r="AY15">
        <v>0.22900000000000001</v>
      </c>
      <c r="AZ15">
        <v>0.214</v>
      </c>
      <c r="BA15">
        <v>0.156</v>
      </c>
      <c r="BB15">
        <v>0.11799999999999999</v>
      </c>
      <c r="BC15">
        <v>0.10199999999999999</v>
      </c>
      <c r="BD15">
        <v>0.14000000000000001</v>
      </c>
      <c r="BE15">
        <v>12.54</v>
      </c>
      <c r="BF15" t="s">
        <v>76</v>
      </c>
    </row>
    <row r="16" spans="1:58" x14ac:dyDescent="0.25">
      <c r="A16" s="8">
        <v>41978</v>
      </c>
      <c r="B16" s="17">
        <v>0.6965972222222222</v>
      </c>
      <c r="C16" s="3" t="s">
        <v>42</v>
      </c>
      <c r="D16" s="3" t="s">
        <v>33</v>
      </c>
      <c r="E16" s="8" t="s">
        <v>82</v>
      </c>
      <c r="F16" s="14"/>
      <c r="G16" s="9" t="s">
        <v>35</v>
      </c>
      <c r="H16" s="9" t="s">
        <v>37</v>
      </c>
      <c r="I16" s="15"/>
      <c r="J16">
        <v>9.4440000000000008</v>
      </c>
      <c r="K16">
        <v>39.051000000000002</v>
      </c>
      <c r="L16">
        <v>69.570999999999998</v>
      </c>
      <c r="M16">
        <v>0.99</v>
      </c>
      <c r="N16">
        <v>12.808</v>
      </c>
      <c r="O16">
        <v>15.778</v>
      </c>
      <c r="P16">
        <v>36.487000000000002</v>
      </c>
      <c r="Q16">
        <v>46.302999999999997</v>
      </c>
      <c r="R16">
        <v>97.451999999999998</v>
      </c>
      <c r="S16">
        <v>136.505</v>
      </c>
      <c r="T16">
        <v>3.6150000000000002</v>
      </c>
      <c r="U16">
        <v>5.2919999999999998</v>
      </c>
      <c r="V16">
        <v>0.77600000000000002</v>
      </c>
      <c r="W16">
        <v>7.3289999999999997</v>
      </c>
      <c r="X16">
        <v>0</v>
      </c>
      <c r="Y16">
        <v>0</v>
      </c>
      <c r="Z16">
        <v>0</v>
      </c>
      <c r="AA16">
        <v>0</v>
      </c>
      <c r="AB16">
        <v>3.0000000000000001E-3</v>
      </c>
      <c r="AC16">
        <v>1.2E-2</v>
      </c>
      <c r="AD16">
        <v>3.4000000000000002E-2</v>
      </c>
      <c r="AE16">
        <v>6.6000000000000003E-2</v>
      </c>
      <c r="AF16">
        <v>0.114</v>
      </c>
      <c r="AG16">
        <v>0.129</v>
      </c>
      <c r="AH16">
        <v>0.16400000000000001</v>
      </c>
      <c r="AI16">
        <v>0.23799999999999999</v>
      </c>
      <c r="AJ16">
        <v>0.35799999999999998</v>
      </c>
      <c r="AK16">
        <v>0.50800000000000001</v>
      </c>
      <c r="AL16">
        <v>0.55700000000000005</v>
      </c>
      <c r="AM16">
        <v>0.63</v>
      </c>
      <c r="AN16">
        <v>0.69299999999999995</v>
      </c>
      <c r="AO16">
        <v>0.623</v>
      </c>
      <c r="AP16">
        <v>0.70899999999999996</v>
      </c>
      <c r="AQ16">
        <v>0.65800000000000003</v>
      </c>
      <c r="AR16">
        <v>0.61199999999999999</v>
      </c>
      <c r="AS16">
        <v>0.60599999999999998</v>
      </c>
      <c r="AT16">
        <v>0.51100000000000001</v>
      </c>
      <c r="AU16">
        <v>0.44500000000000001</v>
      </c>
      <c r="AV16">
        <v>0.34200000000000003</v>
      </c>
      <c r="AW16">
        <v>0.28899999999999998</v>
      </c>
      <c r="AX16">
        <v>0.247</v>
      </c>
      <c r="AY16">
        <v>0.21199999999999999</v>
      </c>
      <c r="AZ16">
        <v>0.19500000000000001</v>
      </c>
      <c r="BA16">
        <v>0.14000000000000001</v>
      </c>
      <c r="BB16">
        <v>0.108</v>
      </c>
      <c r="BC16">
        <v>9.7000000000000003E-2</v>
      </c>
      <c r="BD16">
        <v>0.14399999999999999</v>
      </c>
      <c r="BE16">
        <v>12.53</v>
      </c>
      <c r="BF16" t="s">
        <v>77</v>
      </c>
    </row>
    <row r="17" spans="1:58" x14ac:dyDescent="0.25">
      <c r="A17" s="8">
        <v>41978</v>
      </c>
      <c r="B17" s="17">
        <v>0.69780092592592602</v>
      </c>
      <c r="C17" s="3" t="s">
        <v>42</v>
      </c>
      <c r="D17" s="3" t="s">
        <v>33</v>
      </c>
      <c r="E17" s="8" t="s">
        <v>82</v>
      </c>
      <c r="F17" s="14"/>
      <c r="G17" s="9" t="s">
        <v>35</v>
      </c>
      <c r="H17" s="9" t="s">
        <v>37</v>
      </c>
      <c r="I17" s="15"/>
      <c r="J17">
        <v>10.35</v>
      </c>
      <c r="K17">
        <v>44.981999999999999</v>
      </c>
      <c r="L17">
        <v>98.427999999999997</v>
      </c>
      <c r="M17">
        <v>0.98699999999999999</v>
      </c>
      <c r="N17">
        <v>11.788</v>
      </c>
      <c r="O17">
        <v>15.085000000000001</v>
      </c>
      <c r="P17">
        <v>38.334000000000003</v>
      </c>
      <c r="Q17">
        <v>54.164999999999999</v>
      </c>
      <c r="R17">
        <v>172.465</v>
      </c>
      <c r="S17">
        <v>226.26</v>
      </c>
      <c r="T17">
        <v>4.5949999999999998</v>
      </c>
      <c r="U17">
        <v>6.0090000000000003</v>
      </c>
      <c r="V17">
        <v>0.68200000000000005</v>
      </c>
      <c r="W17">
        <v>7.0549999999999997</v>
      </c>
      <c r="X17">
        <v>0</v>
      </c>
      <c r="Y17">
        <v>4.0000000000000001E-3</v>
      </c>
      <c r="Z17">
        <v>7.0000000000000001E-3</v>
      </c>
      <c r="AA17">
        <v>1.0999999999999999E-2</v>
      </c>
      <c r="AB17">
        <v>2.1000000000000001E-2</v>
      </c>
      <c r="AC17">
        <v>4.2000000000000003E-2</v>
      </c>
      <c r="AD17">
        <v>7.1999999999999995E-2</v>
      </c>
      <c r="AE17">
        <v>0.105</v>
      </c>
      <c r="AF17">
        <v>0.14599999999999999</v>
      </c>
      <c r="AG17">
        <v>0.16200000000000001</v>
      </c>
      <c r="AH17">
        <v>0.19600000000000001</v>
      </c>
      <c r="AI17">
        <v>0.26400000000000001</v>
      </c>
      <c r="AJ17">
        <v>0.373</v>
      </c>
      <c r="AK17">
        <v>0.50600000000000001</v>
      </c>
      <c r="AL17">
        <v>0.60299999999999998</v>
      </c>
      <c r="AM17">
        <v>0.66500000000000004</v>
      </c>
      <c r="AN17">
        <v>0.68799999999999994</v>
      </c>
      <c r="AO17">
        <v>0.621</v>
      </c>
      <c r="AP17">
        <v>0.61699999999999999</v>
      </c>
      <c r="AQ17">
        <v>0.52900000000000003</v>
      </c>
      <c r="AR17">
        <v>0.47599999999999998</v>
      </c>
      <c r="AS17">
        <v>0.45800000000000002</v>
      </c>
      <c r="AT17">
        <v>0.40500000000000003</v>
      </c>
      <c r="AU17">
        <v>0.35899999999999999</v>
      </c>
      <c r="AV17">
        <v>0.311</v>
      </c>
      <c r="AW17">
        <v>0.30299999999999999</v>
      </c>
      <c r="AX17">
        <v>0.309</v>
      </c>
      <c r="AY17">
        <v>0.35599999999999998</v>
      </c>
      <c r="AZ17">
        <v>0.38700000000000001</v>
      </c>
      <c r="BA17">
        <v>0.373</v>
      </c>
      <c r="BB17">
        <v>0.32100000000000001</v>
      </c>
      <c r="BC17">
        <v>0.312</v>
      </c>
      <c r="BD17">
        <v>0.34899999999999998</v>
      </c>
      <c r="BE17">
        <v>12.51</v>
      </c>
      <c r="BF17" t="s">
        <v>78</v>
      </c>
    </row>
    <row r="18" spans="1:58" x14ac:dyDescent="0.25">
      <c r="A18" s="8">
        <v>41978</v>
      </c>
      <c r="B18" s="17">
        <v>0.70127314814814812</v>
      </c>
      <c r="C18" s="18" t="s">
        <v>83</v>
      </c>
      <c r="E18" s="8" t="s">
        <v>82</v>
      </c>
      <c r="G18" s="9" t="s">
        <v>35</v>
      </c>
      <c r="H18" s="9" t="s">
        <v>37</v>
      </c>
      <c r="I18" s="15"/>
      <c r="J18">
        <v>20.033999999999999</v>
      </c>
      <c r="K18">
        <v>43.927999999999997</v>
      </c>
      <c r="L18">
        <v>68.191000000000003</v>
      </c>
      <c r="M18">
        <v>0.97599999999999998</v>
      </c>
      <c r="N18">
        <v>14.368</v>
      </c>
      <c r="O18">
        <v>17.456</v>
      </c>
      <c r="P18">
        <v>42.615000000000002</v>
      </c>
      <c r="Q18">
        <v>54.802999999999997</v>
      </c>
      <c r="R18">
        <v>109.261</v>
      </c>
      <c r="S18">
        <v>144.21600000000001</v>
      </c>
      <c r="T18">
        <v>3.8140000000000001</v>
      </c>
      <c r="U18">
        <v>9.9280000000000008</v>
      </c>
      <c r="V18">
        <v>0.72799999999999998</v>
      </c>
      <c r="W18">
        <v>14.583</v>
      </c>
      <c r="X18">
        <v>0</v>
      </c>
      <c r="Y18">
        <v>0</v>
      </c>
      <c r="Z18">
        <v>0</v>
      </c>
      <c r="AA18">
        <v>1E-3</v>
      </c>
      <c r="AB18">
        <v>5.0000000000000001E-3</v>
      </c>
      <c r="AC18">
        <v>1.7000000000000001E-2</v>
      </c>
      <c r="AD18">
        <v>4.4999999999999998E-2</v>
      </c>
      <c r="AE18">
        <v>8.7999999999999995E-2</v>
      </c>
      <c r="AF18">
        <v>0.159</v>
      </c>
      <c r="AG18">
        <v>0.188</v>
      </c>
      <c r="AH18">
        <v>0.253</v>
      </c>
      <c r="AI18">
        <v>0.39500000000000002</v>
      </c>
      <c r="AJ18">
        <v>0.64600000000000002</v>
      </c>
      <c r="AK18">
        <v>0.98</v>
      </c>
      <c r="AL18">
        <v>1.111</v>
      </c>
      <c r="AM18">
        <v>1.2310000000000001</v>
      </c>
      <c r="AN18">
        <v>1.331</v>
      </c>
      <c r="AO18">
        <v>1.1910000000000001</v>
      </c>
      <c r="AP18">
        <v>1.3640000000000001</v>
      </c>
      <c r="AQ18">
        <v>1.3069999999999999</v>
      </c>
      <c r="AR18">
        <v>1.292</v>
      </c>
      <c r="AS18">
        <v>1.409</v>
      </c>
      <c r="AT18">
        <v>1.2889999999999999</v>
      </c>
      <c r="AU18">
        <v>1.1990000000000001</v>
      </c>
      <c r="AV18">
        <v>0.94899999999999995</v>
      </c>
      <c r="AW18">
        <v>0.81899999999999995</v>
      </c>
      <c r="AX18">
        <v>0.68</v>
      </c>
      <c r="AY18">
        <v>0.58099999999999996</v>
      </c>
      <c r="AZ18">
        <v>0.49199999999999999</v>
      </c>
      <c r="BA18">
        <v>0.33800000000000002</v>
      </c>
      <c r="BB18">
        <v>0.23799999999999999</v>
      </c>
      <c r="BC18">
        <v>0.19600000000000001</v>
      </c>
      <c r="BD18">
        <v>0.24</v>
      </c>
      <c r="BE18">
        <v>12.47</v>
      </c>
      <c r="BF18" t="s">
        <v>79</v>
      </c>
    </row>
    <row r="19" spans="1:58" s="2" customFormat="1" x14ac:dyDescent="0.25">
      <c r="A19" s="8">
        <v>41978</v>
      </c>
      <c r="B19" s="17">
        <v>0.70474537037037033</v>
      </c>
      <c r="C19" s="18" t="s">
        <v>83</v>
      </c>
      <c r="D19"/>
      <c r="E19" s="8" t="s">
        <v>82</v>
      </c>
      <c r="F19"/>
      <c r="G19" s="9" t="s">
        <v>35</v>
      </c>
      <c r="H19" s="9" t="s">
        <v>37</v>
      </c>
      <c r="I19" s="15"/>
      <c r="J19">
        <v>18.954999999999998</v>
      </c>
      <c r="K19">
        <v>40.811999999999998</v>
      </c>
      <c r="L19">
        <v>64.576999999999998</v>
      </c>
      <c r="M19">
        <v>0.98099999999999998</v>
      </c>
      <c r="N19">
        <v>13.435</v>
      </c>
      <c r="O19">
        <v>16.277000000000001</v>
      </c>
      <c r="P19">
        <v>38.491</v>
      </c>
      <c r="Q19">
        <v>50.354999999999997</v>
      </c>
      <c r="R19">
        <v>106.223</v>
      </c>
      <c r="S19">
        <v>139.15100000000001</v>
      </c>
      <c r="T19">
        <v>3.7480000000000002</v>
      </c>
      <c r="U19">
        <v>10.173999999999999</v>
      </c>
      <c r="V19">
        <v>0.74399999999999999</v>
      </c>
      <c r="W19">
        <v>14.103</v>
      </c>
      <c r="X19">
        <v>0</v>
      </c>
      <c r="Y19">
        <v>0</v>
      </c>
      <c r="Z19">
        <v>1E-3</v>
      </c>
      <c r="AA19">
        <v>2E-3</v>
      </c>
      <c r="AB19">
        <v>7.0000000000000001E-3</v>
      </c>
      <c r="AC19">
        <v>2.4E-2</v>
      </c>
      <c r="AD19">
        <v>5.8000000000000003E-2</v>
      </c>
      <c r="AE19">
        <v>0.108</v>
      </c>
      <c r="AF19">
        <v>0.186</v>
      </c>
      <c r="AG19">
        <v>0.218</v>
      </c>
      <c r="AH19">
        <v>0.28899999999999998</v>
      </c>
      <c r="AI19">
        <v>0.44</v>
      </c>
      <c r="AJ19">
        <v>0.70099999999999996</v>
      </c>
      <c r="AK19">
        <v>1.04</v>
      </c>
      <c r="AL19">
        <v>1.1579999999999999</v>
      </c>
      <c r="AM19">
        <v>1.2549999999999999</v>
      </c>
      <c r="AN19">
        <v>1.329</v>
      </c>
      <c r="AO19">
        <v>1.175</v>
      </c>
      <c r="AP19">
        <v>1.2929999999999999</v>
      </c>
      <c r="AQ19">
        <v>1.198</v>
      </c>
      <c r="AR19">
        <v>1.1399999999999999</v>
      </c>
      <c r="AS19">
        <v>1.1819999999999999</v>
      </c>
      <c r="AT19">
        <v>1.0660000000000001</v>
      </c>
      <c r="AU19">
        <v>1</v>
      </c>
      <c r="AV19">
        <v>0.83199999999999996</v>
      </c>
      <c r="AW19">
        <v>0.75700000000000001</v>
      </c>
      <c r="AX19">
        <v>0.65400000000000003</v>
      </c>
      <c r="AY19">
        <v>0.57199999999999995</v>
      </c>
      <c r="AZ19">
        <v>0.47299999999999998</v>
      </c>
      <c r="BA19">
        <v>0.31</v>
      </c>
      <c r="BB19">
        <v>0.19600000000000001</v>
      </c>
      <c r="BC19">
        <v>0.14099999999999999</v>
      </c>
      <c r="BD19">
        <v>0.152</v>
      </c>
      <c r="BE19">
        <v>12.47</v>
      </c>
      <c r="BF19" t="s">
        <v>80</v>
      </c>
    </row>
    <row r="20" spans="1:58" s="2" customFormat="1" x14ac:dyDescent="0.25">
      <c r="A20" s="8">
        <v>41978</v>
      </c>
      <c r="B20" s="17">
        <v>0.70821759259259265</v>
      </c>
      <c r="C20" s="18" t="s">
        <v>83</v>
      </c>
      <c r="D20"/>
      <c r="E20" s="8" t="s">
        <v>82</v>
      </c>
      <c r="F20"/>
      <c r="G20" s="9" t="s">
        <v>35</v>
      </c>
      <c r="H20" s="9" t="s">
        <v>37</v>
      </c>
      <c r="I20" s="15"/>
      <c r="J20">
        <v>19.678000000000001</v>
      </c>
      <c r="K20">
        <v>41.491999999999997</v>
      </c>
      <c r="L20">
        <v>68.066999999999993</v>
      </c>
      <c r="M20">
        <v>0.98</v>
      </c>
      <c r="N20">
        <v>13.973000000000001</v>
      </c>
      <c r="O20">
        <v>16.803999999999998</v>
      </c>
      <c r="P20">
        <v>39.185000000000002</v>
      </c>
      <c r="Q20">
        <v>50.332000000000001</v>
      </c>
      <c r="R20">
        <v>103.01900000000001</v>
      </c>
      <c r="S20">
        <v>139.57499999999999</v>
      </c>
      <c r="T20">
        <v>3.6019999999999999</v>
      </c>
      <c r="U20">
        <v>10.266</v>
      </c>
      <c r="V20">
        <v>0.754</v>
      </c>
      <c r="W20">
        <v>14.831</v>
      </c>
      <c r="X20">
        <v>0</v>
      </c>
      <c r="Y20">
        <v>0</v>
      </c>
      <c r="Z20">
        <v>0</v>
      </c>
      <c r="AA20">
        <v>2E-3</v>
      </c>
      <c r="AB20">
        <v>6.0000000000000001E-3</v>
      </c>
      <c r="AC20">
        <v>2.1000000000000001E-2</v>
      </c>
      <c r="AD20">
        <v>5.1999999999999998E-2</v>
      </c>
      <c r="AE20">
        <v>9.7000000000000003E-2</v>
      </c>
      <c r="AF20">
        <v>0.17100000000000001</v>
      </c>
      <c r="AG20">
        <v>0.20100000000000001</v>
      </c>
      <c r="AH20">
        <v>0.26900000000000002</v>
      </c>
      <c r="AI20">
        <v>0.41899999999999998</v>
      </c>
      <c r="AJ20">
        <v>0.68600000000000005</v>
      </c>
      <c r="AK20">
        <v>1.0409999999999999</v>
      </c>
      <c r="AL20">
        <v>1.179</v>
      </c>
      <c r="AM20">
        <v>1.2949999999999999</v>
      </c>
      <c r="AN20">
        <v>1.395</v>
      </c>
      <c r="AO20">
        <v>1.242</v>
      </c>
      <c r="AP20">
        <v>1.405</v>
      </c>
      <c r="AQ20">
        <v>1.331</v>
      </c>
      <c r="AR20">
        <v>1.278</v>
      </c>
      <c r="AS20">
        <v>1.331</v>
      </c>
      <c r="AT20">
        <v>1.167</v>
      </c>
      <c r="AU20">
        <v>1.0469999999999999</v>
      </c>
      <c r="AV20">
        <v>0.82</v>
      </c>
      <c r="AW20">
        <v>0.70399999999999996</v>
      </c>
      <c r="AX20">
        <v>0.58899999999999997</v>
      </c>
      <c r="AY20">
        <v>0.51400000000000001</v>
      </c>
      <c r="AZ20">
        <v>0.443</v>
      </c>
      <c r="BA20">
        <v>0.30599999999999999</v>
      </c>
      <c r="BB20">
        <v>0.222</v>
      </c>
      <c r="BC20">
        <v>0.193</v>
      </c>
      <c r="BD20">
        <v>0.253</v>
      </c>
      <c r="BE20">
        <v>12.46</v>
      </c>
      <c r="BF20" t="s">
        <v>81</v>
      </c>
    </row>
    <row r="21" spans="1:58" x14ac:dyDescent="0.25">
      <c r="A21" s="13"/>
    </row>
    <row r="22" spans="1:58" ht="60" x14ac:dyDescent="0.25">
      <c r="A22" s="7" t="s">
        <v>23</v>
      </c>
      <c r="B22" s="7" t="s">
        <v>24</v>
      </c>
      <c r="C22" s="7"/>
      <c r="D22" s="7"/>
      <c r="E22" s="7"/>
      <c r="F22" s="7"/>
      <c r="G22" s="7"/>
      <c r="H22" s="7"/>
      <c r="I22" s="7" t="s">
        <v>58</v>
      </c>
      <c r="J22" s="7" t="s">
        <v>61</v>
      </c>
      <c r="K22" s="7" t="s">
        <v>0</v>
      </c>
      <c r="L22" s="7" t="s">
        <v>1</v>
      </c>
      <c r="M22" s="7" t="s">
        <v>2</v>
      </c>
      <c r="N22" s="7" t="s">
        <v>3</v>
      </c>
      <c r="O22" s="7" t="s">
        <v>4</v>
      </c>
      <c r="P22" s="7" t="s">
        <v>5</v>
      </c>
      <c r="Q22" s="7" t="s">
        <v>6</v>
      </c>
      <c r="R22" s="7" t="s">
        <v>7</v>
      </c>
      <c r="S22" s="7" t="s">
        <v>8</v>
      </c>
      <c r="T22" s="7" t="s">
        <v>9</v>
      </c>
      <c r="U22" s="7" t="s">
        <v>10</v>
      </c>
      <c r="V22" s="7" t="s">
        <v>11</v>
      </c>
      <c r="W22" s="7" t="s">
        <v>12</v>
      </c>
      <c r="X22" s="7" t="s">
        <v>13</v>
      </c>
      <c r="Y22" s="20" t="s">
        <v>62</v>
      </c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2"/>
      <c r="BE22" s="2"/>
      <c r="BF22" s="2"/>
    </row>
    <row r="23" spans="1:58" ht="45" x14ac:dyDescent="0.25">
      <c r="A23" s="7" t="s">
        <v>15</v>
      </c>
      <c r="B23" s="7" t="s">
        <v>16</v>
      </c>
      <c r="C23" s="7" t="s">
        <v>25</v>
      </c>
      <c r="D23" s="7" t="s">
        <v>26</v>
      </c>
      <c r="E23" s="7" t="s">
        <v>27</v>
      </c>
      <c r="F23" s="7" t="s">
        <v>28</v>
      </c>
      <c r="G23" s="7" t="s">
        <v>34</v>
      </c>
      <c r="H23" s="7" t="s">
        <v>36</v>
      </c>
      <c r="I23" s="7"/>
      <c r="J23" s="7" t="s">
        <v>60</v>
      </c>
      <c r="K23" s="7" t="s">
        <v>18</v>
      </c>
      <c r="L23" s="7" t="s">
        <v>18</v>
      </c>
      <c r="M23" s="7" t="s">
        <v>19</v>
      </c>
      <c r="N23" s="7" t="s">
        <v>18</v>
      </c>
      <c r="O23" s="7" t="s">
        <v>18</v>
      </c>
      <c r="P23" s="7" t="s">
        <v>18</v>
      </c>
      <c r="Q23" s="7" t="s">
        <v>18</v>
      </c>
      <c r="R23" s="7" t="s">
        <v>18</v>
      </c>
      <c r="S23" s="7" t="s">
        <v>18</v>
      </c>
      <c r="T23" s="7" t="s">
        <v>19</v>
      </c>
      <c r="U23" s="7" t="s">
        <v>20</v>
      </c>
      <c r="V23" s="7" t="s">
        <v>19</v>
      </c>
      <c r="W23" s="7" t="s">
        <v>17</v>
      </c>
      <c r="X23" s="7" t="s">
        <v>21</v>
      </c>
      <c r="Y23" s="7">
        <v>2.06</v>
      </c>
      <c r="Z23" s="7">
        <v>2.4300000000000002</v>
      </c>
      <c r="AA23" s="7">
        <v>2.87</v>
      </c>
      <c r="AB23" s="7">
        <v>3.39</v>
      </c>
      <c r="AC23" s="7">
        <v>4.01</v>
      </c>
      <c r="AD23" s="7">
        <v>4.7300000000000004</v>
      </c>
      <c r="AE23" s="7">
        <v>5.59</v>
      </c>
      <c r="AF23" s="7">
        <v>6.6</v>
      </c>
      <c r="AG23" s="7">
        <v>7.79</v>
      </c>
      <c r="AH23" s="7">
        <v>9.1999999999999993</v>
      </c>
      <c r="AI23" s="7">
        <v>10.86</v>
      </c>
      <c r="AJ23" s="7">
        <v>12.83</v>
      </c>
      <c r="AK23" s="7">
        <v>15.15</v>
      </c>
      <c r="AL23" s="7">
        <v>17.89</v>
      </c>
      <c r="AM23" s="7">
        <v>21.12</v>
      </c>
      <c r="AN23" s="7">
        <v>24.95</v>
      </c>
      <c r="AO23" s="7">
        <v>29.46</v>
      </c>
      <c r="AP23" s="7">
        <v>34.79</v>
      </c>
      <c r="AQ23" s="7">
        <v>41.08</v>
      </c>
      <c r="AR23" s="7">
        <v>48.51</v>
      </c>
      <c r="AS23" s="7">
        <v>57.29</v>
      </c>
      <c r="AT23" s="7">
        <v>67.650000000000006</v>
      </c>
      <c r="AU23" s="7">
        <v>79.89</v>
      </c>
      <c r="AV23" s="7">
        <v>94.34</v>
      </c>
      <c r="AW23" s="7">
        <v>111.41</v>
      </c>
      <c r="AX23" s="7">
        <v>131.56</v>
      </c>
      <c r="AY23" s="7">
        <v>155.36000000000001</v>
      </c>
      <c r="AZ23" s="7">
        <v>183.47</v>
      </c>
      <c r="BA23" s="7">
        <v>216.66</v>
      </c>
      <c r="BB23" s="7">
        <v>255.85</v>
      </c>
      <c r="BC23" s="7">
        <v>302.13</v>
      </c>
      <c r="BD23" s="7">
        <v>356.79</v>
      </c>
      <c r="BE23" s="7"/>
      <c r="BF23" s="7" t="s">
        <v>65</v>
      </c>
    </row>
    <row r="24" spans="1:58" x14ac:dyDescent="0.25">
      <c r="A24" s="8">
        <v>41978</v>
      </c>
      <c r="B24" s="17">
        <v>0.65921296296296295</v>
      </c>
      <c r="C24" s="3" t="s">
        <v>85</v>
      </c>
      <c r="D24" s="3" t="s">
        <v>30</v>
      </c>
      <c r="E24" s="8" t="s">
        <v>82</v>
      </c>
      <c r="F24" s="12"/>
      <c r="G24" s="9" t="s">
        <v>35</v>
      </c>
      <c r="H24" s="9" t="s">
        <v>37</v>
      </c>
      <c r="I24" s="10"/>
      <c r="J24">
        <v>19.98</v>
      </c>
      <c r="K24">
        <v>39.627000000000002</v>
      </c>
      <c r="L24">
        <v>61.927</v>
      </c>
      <c r="M24">
        <v>0.98199999999999998</v>
      </c>
      <c r="N24">
        <v>14.108000000000001</v>
      </c>
      <c r="O24">
        <v>16.736000000000001</v>
      </c>
      <c r="P24">
        <v>36.161000000000001</v>
      </c>
      <c r="Q24">
        <v>46.621000000000002</v>
      </c>
      <c r="R24">
        <v>97.638000000000005</v>
      </c>
      <c r="S24">
        <v>128.68199999999999</v>
      </c>
      <c r="T24">
        <v>3.3050000000000002</v>
      </c>
      <c r="U24">
        <v>10.581</v>
      </c>
      <c r="V24">
        <v>0.76600000000000001</v>
      </c>
      <c r="W24">
        <v>15.305</v>
      </c>
      <c r="X24">
        <v>0</v>
      </c>
      <c r="Y24" s="3">
        <f>Y4/$J4*100</f>
        <v>0</v>
      </c>
      <c r="Z24" s="3">
        <f t="shared" ref="Z24:BD24" si="0">Z4/$J$4*100+Y24</f>
        <v>0</v>
      </c>
      <c r="AA24" s="3">
        <f t="shared" si="0"/>
        <v>0</v>
      </c>
      <c r="AB24" s="3">
        <f t="shared" si="0"/>
        <v>1.001001001001001E-2</v>
      </c>
      <c r="AC24" s="3">
        <f t="shared" si="0"/>
        <v>6.0060060060060053E-2</v>
      </c>
      <c r="AD24" s="3">
        <f t="shared" si="0"/>
        <v>0.23523523523523526</v>
      </c>
      <c r="AE24" s="3">
        <f t="shared" si="0"/>
        <v>0.65065065065065064</v>
      </c>
      <c r="AF24" s="3">
        <f t="shared" si="0"/>
        <v>1.4614614614614614</v>
      </c>
      <c r="AG24" s="3">
        <f t="shared" si="0"/>
        <v>2.4224224224224224</v>
      </c>
      <c r="AH24" s="3">
        <f t="shared" si="0"/>
        <v>3.7337337337337337</v>
      </c>
      <c r="AI24" s="3">
        <f t="shared" si="0"/>
        <v>5.8358358358358355</v>
      </c>
      <c r="AJ24" s="3">
        <f t="shared" si="0"/>
        <v>9.4294294294294296</v>
      </c>
      <c r="AK24" s="3">
        <f t="shared" si="0"/>
        <v>15.14014014014014</v>
      </c>
      <c r="AL24" s="3">
        <f t="shared" si="0"/>
        <v>21.671671671671671</v>
      </c>
      <c r="AM24" s="3">
        <f t="shared" si="0"/>
        <v>29.069069069069066</v>
      </c>
      <c r="AN24" s="3">
        <f t="shared" si="0"/>
        <v>37.182182182182174</v>
      </c>
      <c r="AO24" s="3">
        <f t="shared" si="0"/>
        <v>44.024024024024015</v>
      </c>
      <c r="AP24" s="3">
        <f t="shared" si="0"/>
        <v>51.67167167167166</v>
      </c>
      <c r="AQ24" s="3">
        <f t="shared" si="0"/>
        <v>58.148148148148138</v>
      </c>
      <c r="AR24" s="3">
        <f t="shared" si="0"/>
        <v>63.973973973973962</v>
      </c>
      <c r="AS24" s="3">
        <f t="shared" si="0"/>
        <v>69.944944944944936</v>
      </c>
      <c r="AT24" s="3">
        <f t="shared" si="0"/>
        <v>75.360360360360346</v>
      </c>
      <c r="AU24" s="3">
        <f t="shared" si="0"/>
        <v>80.680680680680666</v>
      </c>
      <c r="AV24" s="3">
        <f t="shared" si="0"/>
        <v>84.929929929929912</v>
      </c>
      <c r="AW24" s="3">
        <f t="shared" si="0"/>
        <v>88.633633633633622</v>
      </c>
      <c r="AX24" s="3">
        <f t="shared" si="0"/>
        <v>91.666666666666657</v>
      </c>
      <c r="AY24" s="3">
        <f t="shared" si="0"/>
        <v>94.219219219219212</v>
      </c>
      <c r="AZ24" s="3">
        <f t="shared" si="0"/>
        <v>96.336336336336331</v>
      </c>
      <c r="BA24" s="3">
        <f t="shared" si="0"/>
        <v>97.637637637637638</v>
      </c>
      <c r="BB24" s="3">
        <f t="shared" si="0"/>
        <v>98.463463463463469</v>
      </c>
      <c r="BC24" s="3">
        <f t="shared" si="0"/>
        <v>99.119119119119119</v>
      </c>
      <c r="BD24" s="3">
        <f t="shared" si="0"/>
        <v>99.994994994994997</v>
      </c>
      <c r="BF24" t="s">
        <v>66</v>
      </c>
    </row>
    <row r="25" spans="1:58" x14ac:dyDescent="0.25">
      <c r="A25" s="8">
        <v>41978</v>
      </c>
      <c r="B25" s="17">
        <v>0.66148148148148145</v>
      </c>
      <c r="C25" s="3" t="s">
        <v>86</v>
      </c>
      <c r="D25" s="3" t="s">
        <v>30</v>
      </c>
      <c r="E25" s="8" t="s">
        <v>82</v>
      </c>
      <c r="F25" s="12"/>
      <c r="G25" s="9" t="s">
        <v>35</v>
      </c>
      <c r="H25" s="9" t="s">
        <v>37</v>
      </c>
      <c r="I25" s="10"/>
      <c r="J25">
        <v>21.068000000000001</v>
      </c>
      <c r="K25">
        <v>42.93</v>
      </c>
      <c r="L25">
        <v>68.84</v>
      </c>
      <c r="M25">
        <v>0.98899999999999999</v>
      </c>
      <c r="N25">
        <v>14.657999999999999</v>
      </c>
      <c r="O25">
        <v>17.381</v>
      </c>
      <c r="P25">
        <v>39.966999999999999</v>
      </c>
      <c r="Q25">
        <v>52.473999999999997</v>
      </c>
      <c r="R25">
        <v>103.73699999999999</v>
      </c>
      <c r="S25">
        <v>137.411</v>
      </c>
      <c r="T25">
        <v>3.58</v>
      </c>
      <c r="U25">
        <v>10.348000000000001</v>
      </c>
      <c r="V25">
        <v>0.73899999999999999</v>
      </c>
      <c r="W25">
        <v>15.574</v>
      </c>
      <c r="X25">
        <v>0</v>
      </c>
      <c r="Y25" s="3">
        <f>Y5/$J5*100</f>
        <v>0</v>
      </c>
      <c r="Z25" s="3">
        <f>Z5/$J$5*100+Y25</f>
        <v>0</v>
      </c>
      <c r="AA25" s="3">
        <f t="shared" ref="AA25:BD25" si="1">AA5/$J$5*100+Z25</f>
        <v>0</v>
      </c>
      <c r="AB25" s="3">
        <f t="shared" si="1"/>
        <v>0</v>
      </c>
      <c r="AC25" s="3">
        <f t="shared" si="1"/>
        <v>1.423960508828555E-2</v>
      </c>
      <c r="AD25" s="3">
        <f t="shared" si="1"/>
        <v>8.5437630529713302E-2</v>
      </c>
      <c r="AE25" s="3">
        <f t="shared" si="1"/>
        <v>0.31327131194228208</v>
      </c>
      <c r="AF25" s="3">
        <f t="shared" si="1"/>
        <v>0.88285551547370411</v>
      </c>
      <c r="AG25" s="3">
        <f t="shared" si="1"/>
        <v>1.6090753749762672</v>
      </c>
      <c r="AH25" s="3">
        <f t="shared" si="1"/>
        <v>2.7007784317448262</v>
      </c>
      <c r="AI25" s="3">
        <f t="shared" si="1"/>
        <v>4.6231251186633759</v>
      </c>
      <c r="AJ25" s="3">
        <f t="shared" si="1"/>
        <v>8.1118283652933361</v>
      </c>
      <c r="AK25" s="3">
        <f t="shared" si="1"/>
        <v>13.8314030757547</v>
      </c>
      <c r="AL25" s="3">
        <f t="shared" si="1"/>
        <v>19.864249098158346</v>
      </c>
      <c r="AM25" s="3">
        <f t="shared" si="1"/>
        <v>26.675526865388267</v>
      </c>
      <c r="AN25" s="3">
        <f t="shared" si="1"/>
        <v>34.170305676855897</v>
      </c>
      <c r="AO25" s="3">
        <f t="shared" si="1"/>
        <v>40.345547750142394</v>
      </c>
      <c r="AP25" s="3">
        <f t="shared" si="1"/>
        <v>47.560280994873743</v>
      </c>
      <c r="AQ25" s="3">
        <f t="shared" si="1"/>
        <v>53.854186443895955</v>
      </c>
      <c r="AR25" s="3">
        <f t="shared" si="1"/>
        <v>59.777862160622746</v>
      </c>
      <c r="AS25" s="3">
        <f t="shared" si="1"/>
        <v>66.351813176381242</v>
      </c>
      <c r="AT25" s="3">
        <f t="shared" si="1"/>
        <v>72.474843364344025</v>
      </c>
      <c r="AU25" s="3">
        <f t="shared" si="1"/>
        <v>78.664325042718815</v>
      </c>
      <c r="AV25" s="3">
        <f t="shared" si="1"/>
        <v>83.401367002088477</v>
      </c>
      <c r="AW25" s="3">
        <f t="shared" si="1"/>
        <v>87.383709891779006</v>
      </c>
      <c r="AX25" s="3">
        <f t="shared" si="1"/>
        <v>90.478450730966401</v>
      </c>
      <c r="AY25" s="3">
        <f t="shared" si="1"/>
        <v>92.984621226504657</v>
      </c>
      <c r="AZ25" s="3">
        <f t="shared" si="1"/>
        <v>95.063603569394346</v>
      </c>
      <c r="BA25" s="3">
        <f t="shared" si="1"/>
        <v>96.411619517752044</v>
      </c>
      <c r="BB25" s="3">
        <f t="shared" si="1"/>
        <v>97.427378014049751</v>
      </c>
      <c r="BC25" s="3">
        <f t="shared" si="1"/>
        <v>98.438389975318032</v>
      </c>
      <c r="BD25" s="3">
        <f t="shared" si="1"/>
        <v>99.995253464970588</v>
      </c>
      <c r="BE25" s="4"/>
      <c r="BF25" t="s">
        <v>67</v>
      </c>
    </row>
    <row r="26" spans="1:58" x14ac:dyDescent="0.25">
      <c r="A26" s="8">
        <v>41978</v>
      </c>
      <c r="B26" s="17">
        <v>0.66291666666666671</v>
      </c>
      <c r="C26" s="3" t="s">
        <v>87</v>
      </c>
      <c r="D26" s="3" t="s">
        <v>30</v>
      </c>
      <c r="E26" s="8" t="s">
        <v>82</v>
      </c>
      <c r="F26" s="12"/>
      <c r="G26" s="9" t="s">
        <v>35</v>
      </c>
      <c r="H26" s="9" t="s">
        <v>37</v>
      </c>
      <c r="I26" s="10"/>
      <c r="J26">
        <v>20.66</v>
      </c>
      <c r="K26">
        <v>41.078000000000003</v>
      </c>
      <c r="L26">
        <v>70.234999999999999</v>
      </c>
      <c r="M26">
        <v>0.98599999999999999</v>
      </c>
      <c r="N26">
        <v>14.071999999999999</v>
      </c>
      <c r="O26">
        <v>16.573</v>
      </c>
      <c r="P26">
        <v>36.777000000000001</v>
      </c>
      <c r="Q26">
        <v>48.734999999999999</v>
      </c>
      <c r="R26">
        <v>105.926</v>
      </c>
      <c r="S26">
        <v>143.14400000000001</v>
      </c>
      <c r="T26">
        <v>3.4630000000000001</v>
      </c>
      <c r="U26">
        <v>10.781000000000001</v>
      </c>
      <c r="V26">
        <v>0.747</v>
      </c>
      <c r="W26">
        <v>15.423999999999999</v>
      </c>
      <c r="X26">
        <v>0</v>
      </c>
      <c r="Y26" s="3">
        <f>Y6/$J6*100</f>
        <v>0</v>
      </c>
      <c r="Z26" s="3">
        <f>Z6/$J$6*100+Y26</f>
        <v>0</v>
      </c>
      <c r="AA26" s="3">
        <f>AA6/$J$6*100+Z26</f>
        <v>0</v>
      </c>
      <c r="AB26" s="3">
        <f t="shared" ref="AB26:BD26" si="2">AB6/$J$6*100+AA26</f>
        <v>4.8402710551790906E-3</v>
      </c>
      <c r="AC26" s="3">
        <f t="shared" si="2"/>
        <v>3.8722168441432718E-2</v>
      </c>
      <c r="AD26" s="3">
        <f t="shared" si="2"/>
        <v>0.16940948693126814</v>
      </c>
      <c r="AE26" s="3">
        <f t="shared" si="2"/>
        <v>0.51306873184898349</v>
      </c>
      <c r="AF26" s="3">
        <f t="shared" si="2"/>
        <v>1.2681510164569216</v>
      </c>
      <c r="AG26" s="3">
        <f t="shared" si="2"/>
        <v>2.1926427879961277</v>
      </c>
      <c r="AH26" s="3">
        <f t="shared" si="2"/>
        <v>3.5091965150048403</v>
      </c>
      <c r="AI26" s="3">
        <f t="shared" si="2"/>
        <v>5.696999031945789</v>
      </c>
      <c r="AJ26" s="3">
        <f t="shared" si="2"/>
        <v>9.4869312681510163</v>
      </c>
      <c r="AK26" s="3">
        <f t="shared" si="2"/>
        <v>15.517909002904162</v>
      </c>
      <c r="AL26" s="3">
        <f t="shared" si="2"/>
        <v>22.086156824782186</v>
      </c>
      <c r="AM26" s="3">
        <f t="shared" si="2"/>
        <v>29.424007744433688</v>
      </c>
      <c r="AN26" s="3">
        <f t="shared" si="2"/>
        <v>37.333010648596321</v>
      </c>
      <c r="AO26" s="3">
        <f t="shared" si="2"/>
        <v>43.751210067763793</v>
      </c>
      <c r="AP26" s="3">
        <f t="shared" si="2"/>
        <v>50.818005808325267</v>
      </c>
      <c r="AQ26" s="3">
        <f t="shared" si="2"/>
        <v>56.81026137463698</v>
      </c>
      <c r="AR26" s="3">
        <f t="shared" si="2"/>
        <v>62.255566311713459</v>
      </c>
      <c r="AS26" s="3">
        <f t="shared" si="2"/>
        <v>68.044530493707654</v>
      </c>
      <c r="AT26" s="3">
        <f t="shared" si="2"/>
        <v>73.402710551790904</v>
      </c>
      <c r="AU26" s="3">
        <f t="shared" si="2"/>
        <v>78.751210067763793</v>
      </c>
      <c r="AV26" s="3">
        <f t="shared" si="2"/>
        <v>82.976766698935137</v>
      </c>
      <c r="AW26" s="3">
        <f t="shared" si="2"/>
        <v>86.6650532429816</v>
      </c>
      <c r="AX26" s="3">
        <f t="shared" si="2"/>
        <v>89.738625363020319</v>
      </c>
      <c r="AY26" s="3">
        <f t="shared" si="2"/>
        <v>92.41529525653435</v>
      </c>
      <c r="AZ26" s="3">
        <f t="shared" si="2"/>
        <v>94.748305905130678</v>
      </c>
      <c r="BA26" s="3">
        <f t="shared" si="2"/>
        <v>96.31655372700871</v>
      </c>
      <c r="BB26" s="3">
        <f t="shared" si="2"/>
        <v>97.468538238141335</v>
      </c>
      <c r="BC26" s="3">
        <f t="shared" si="2"/>
        <v>98.533397870280737</v>
      </c>
      <c r="BD26" s="3">
        <f t="shared" si="2"/>
        <v>99.99031945788964</v>
      </c>
      <c r="BE26" s="11"/>
      <c r="BF26" t="s">
        <v>68</v>
      </c>
    </row>
    <row r="27" spans="1:58" x14ac:dyDescent="0.25">
      <c r="A27" s="8">
        <v>41978</v>
      </c>
      <c r="B27" s="17">
        <v>0.67939814814814825</v>
      </c>
      <c r="C27" s="3" t="s">
        <v>88</v>
      </c>
      <c r="D27" s="3" t="s">
        <v>32</v>
      </c>
      <c r="E27" s="8" t="s">
        <v>82</v>
      </c>
      <c r="F27" s="12"/>
      <c r="G27" s="9" t="s">
        <v>35</v>
      </c>
      <c r="H27" s="9" t="s">
        <v>37</v>
      </c>
      <c r="I27" s="10"/>
      <c r="J27">
        <v>13.936999999999999</v>
      </c>
      <c r="K27">
        <v>34.195</v>
      </c>
      <c r="L27">
        <v>51.066000000000003</v>
      </c>
      <c r="M27">
        <v>0.98799999999999999</v>
      </c>
      <c r="N27">
        <v>13.09</v>
      </c>
      <c r="O27">
        <v>14.863</v>
      </c>
      <c r="P27">
        <v>29.687999999999999</v>
      </c>
      <c r="Q27">
        <v>38.79</v>
      </c>
      <c r="R27">
        <v>85.114999999999995</v>
      </c>
      <c r="S27">
        <v>109.185</v>
      </c>
      <c r="T27">
        <v>2.9630000000000001</v>
      </c>
      <c r="U27">
        <v>8.2289999999999992</v>
      </c>
      <c r="V27">
        <v>0.80300000000000005</v>
      </c>
      <c r="W27">
        <v>11.185</v>
      </c>
      <c r="X27">
        <v>0</v>
      </c>
      <c r="Y27" s="3">
        <f>Y7/$J7*100</f>
        <v>0</v>
      </c>
      <c r="Z27" s="3">
        <f>Z7/$J$7*100+Y27</f>
        <v>0</v>
      </c>
      <c r="AA27" s="3">
        <f t="shared" ref="AA27:BD27" si="3">AA7/$J$7*100+Z27</f>
        <v>0</v>
      </c>
      <c r="AB27" s="3">
        <f t="shared" si="3"/>
        <v>0</v>
      </c>
      <c r="AC27" s="3">
        <f t="shared" si="3"/>
        <v>0</v>
      </c>
      <c r="AD27" s="3">
        <f t="shared" si="3"/>
        <v>5.0226017076845812E-2</v>
      </c>
      <c r="AE27" s="3">
        <f t="shared" si="3"/>
        <v>0.26548037597761354</v>
      </c>
      <c r="AF27" s="3">
        <f t="shared" si="3"/>
        <v>0.97581976035014717</v>
      </c>
      <c r="AG27" s="3">
        <f t="shared" si="3"/>
        <v>1.9157637942168331</v>
      </c>
      <c r="AH27" s="3">
        <f t="shared" si="3"/>
        <v>3.4225443065222074</v>
      </c>
      <c r="AI27" s="3">
        <f t="shared" si="3"/>
        <v>6.3284781516825728</v>
      </c>
      <c r="AJ27" s="3">
        <f t="shared" si="3"/>
        <v>12.011193226662842</v>
      </c>
      <c r="AK27" s="3">
        <f t="shared" si="3"/>
        <v>21.647413360120545</v>
      </c>
      <c r="AL27" s="3">
        <f t="shared" si="3"/>
        <v>29.518547750591953</v>
      </c>
      <c r="AM27" s="3">
        <f t="shared" si="3"/>
        <v>37.884767166535127</v>
      </c>
      <c r="AN27" s="3">
        <f t="shared" si="3"/>
        <v>46.451890650785685</v>
      </c>
      <c r="AO27" s="3">
        <f t="shared" si="3"/>
        <v>52.450312118820413</v>
      </c>
      <c r="AP27" s="3">
        <f t="shared" si="3"/>
        <v>58.893592595250063</v>
      </c>
      <c r="AQ27" s="3">
        <f t="shared" si="3"/>
        <v>64.203200114802328</v>
      </c>
      <c r="AR27" s="3">
        <f t="shared" si="3"/>
        <v>68.888569993542376</v>
      </c>
      <c r="AS27" s="3">
        <f t="shared" si="3"/>
        <v>74.162301786611181</v>
      </c>
      <c r="AT27" s="3">
        <f t="shared" si="3"/>
        <v>79.04140058836191</v>
      </c>
      <c r="AU27" s="3">
        <f t="shared" si="3"/>
        <v>84.257731219057177</v>
      </c>
      <c r="AV27" s="3">
        <f t="shared" si="3"/>
        <v>88.333213747578384</v>
      </c>
      <c r="AW27" s="3">
        <f t="shared" si="3"/>
        <v>91.985362703594745</v>
      </c>
      <c r="AX27" s="3">
        <f t="shared" si="3"/>
        <v>94.726268206931195</v>
      </c>
      <c r="AY27" s="3">
        <f t="shared" si="3"/>
        <v>96.756834325895099</v>
      </c>
      <c r="AZ27" s="3">
        <f t="shared" si="3"/>
        <v>98.191863385233546</v>
      </c>
      <c r="BA27" s="3">
        <f t="shared" si="3"/>
        <v>98.959603931979615</v>
      </c>
      <c r="BB27" s="3">
        <f t="shared" si="3"/>
        <v>99.368587213891075</v>
      </c>
      <c r="BC27" s="3">
        <f t="shared" si="3"/>
        <v>99.655593025758762</v>
      </c>
      <c r="BD27" s="3">
        <f t="shared" si="3"/>
        <v>99.992824854703301</v>
      </c>
      <c r="BF27" t="s">
        <v>69</v>
      </c>
    </row>
    <row r="28" spans="1:58" x14ac:dyDescent="0.25">
      <c r="A28" s="8">
        <v>41978</v>
      </c>
      <c r="B28" s="17">
        <v>0.66644675925925922</v>
      </c>
      <c r="C28" s="3" t="s">
        <v>89</v>
      </c>
      <c r="D28" s="3" t="s">
        <v>32</v>
      </c>
      <c r="E28" s="8" t="s">
        <v>82</v>
      </c>
      <c r="F28" s="12"/>
      <c r="G28" s="9" t="s">
        <v>35</v>
      </c>
      <c r="H28" s="9" t="s">
        <v>37</v>
      </c>
      <c r="I28" s="10"/>
      <c r="J28">
        <v>12.263999999999999</v>
      </c>
      <c r="K28">
        <v>29.344000000000001</v>
      </c>
      <c r="L28">
        <v>48.526000000000003</v>
      </c>
      <c r="M28">
        <v>0.98399999999999999</v>
      </c>
      <c r="N28">
        <v>10.946999999999999</v>
      </c>
      <c r="O28">
        <v>12.925000000000001</v>
      </c>
      <c r="P28">
        <v>24.683</v>
      </c>
      <c r="Q28">
        <v>32.371000000000002</v>
      </c>
      <c r="R28">
        <v>77.626000000000005</v>
      </c>
      <c r="S28">
        <v>100.092</v>
      </c>
      <c r="T28">
        <v>2.9569999999999999</v>
      </c>
      <c r="U28">
        <v>8.6180000000000003</v>
      </c>
      <c r="V28">
        <v>0.83299999999999996</v>
      </c>
      <c r="W28">
        <v>10.212</v>
      </c>
      <c r="X28">
        <v>0</v>
      </c>
      <c r="Y28" s="3">
        <f t="shared" ref="Y28:Y39" si="4">Y8/$J8*100</f>
        <v>0</v>
      </c>
      <c r="Z28" s="3">
        <f>Z8/$J$8*100+Y28</f>
        <v>0</v>
      </c>
      <c r="AA28" s="3">
        <f t="shared" ref="AA28:BD28" si="5">AA8/$J$8*100+Z28</f>
        <v>0</v>
      </c>
      <c r="AB28" s="3">
        <f t="shared" si="5"/>
        <v>0</v>
      </c>
      <c r="AC28" s="3">
        <f t="shared" si="5"/>
        <v>4.8923679060665373E-2</v>
      </c>
      <c r="AD28" s="3">
        <f t="shared" si="5"/>
        <v>0.309849967384214</v>
      </c>
      <c r="AE28" s="3">
        <f t="shared" si="5"/>
        <v>1.076320939334638</v>
      </c>
      <c r="AF28" s="3">
        <f t="shared" si="5"/>
        <v>2.7804957599478146</v>
      </c>
      <c r="AG28" s="3">
        <f t="shared" si="5"/>
        <v>4.7863666014350947</v>
      </c>
      <c r="AH28" s="3">
        <f t="shared" si="5"/>
        <v>7.517938682322244</v>
      </c>
      <c r="AI28" s="3">
        <f t="shared" si="5"/>
        <v>11.888454011741683</v>
      </c>
      <c r="AJ28" s="3">
        <f t="shared" si="5"/>
        <v>19.096542726679715</v>
      </c>
      <c r="AK28" s="3">
        <f t="shared" si="5"/>
        <v>29.770058708414876</v>
      </c>
      <c r="AL28" s="3">
        <f t="shared" si="5"/>
        <v>38.160469667318985</v>
      </c>
      <c r="AM28" s="3">
        <f t="shared" si="5"/>
        <v>46.314416177429877</v>
      </c>
      <c r="AN28" s="3">
        <f t="shared" si="5"/>
        <v>54.028049575994785</v>
      </c>
      <c r="AO28" s="3">
        <f t="shared" si="5"/>
        <v>59.401500326157866</v>
      </c>
      <c r="AP28" s="3">
        <f t="shared" si="5"/>
        <v>64.546640574037838</v>
      </c>
      <c r="AQ28" s="3">
        <f t="shared" si="5"/>
        <v>69.047619047619051</v>
      </c>
      <c r="AR28" s="3">
        <f t="shared" si="5"/>
        <v>73.197977821265496</v>
      </c>
      <c r="AS28" s="3">
        <f t="shared" si="5"/>
        <v>77.82941943900849</v>
      </c>
      <c r="AT28" s="3">
        <f t="shared" si="5"/>
        <v>82.224396607958255</v>
      </c>
      <c r="AU28" s="3">
        <f t="shared" si="5"/>
        <v>86.69275929549903</v>
      </c>
      <c r="AV28" s="3">
        <f t="shared" si="5"/>
        <v>90.247879973907374</v>
      </c>
      <c r="AW28" s="3">
        <f t="shared" si="5"/>
        <v>93.354533594259621</v>
      </c>
      <c r="AX28" s="3">
        <f t="shared" si="5"/>
        <v>95.686562296151337</v>
      </c>
      <c r="AY28" s="3">
        <f t="shared" si="5"/>
        <v>97.398891063274618</v>
      </c>
      <c r="AZ28" s="3">
        <f t="shared" si="5"/>
        <v>98.54859752120025</v>
      </c>
      <c r="BA28" s="3">
        <f t="shared" si="5"/>
        <v>99.160143509458564</v>
      </c>
      <c r="BB28" s="3">
        <f t="shared" si="5"/>
        <v>99.486301369863</v>
      </c>
      <c r="BC28" s="3">
        <f t="shared" si="5"/>
        <v>99.714611872146108</v>
      </c>
      <c r="BD28" s="3">
        <f t="shared" si="5"/>
        <v>99.999999999999986</v>
      </c>
      <c r="BF28" t="s">
        <v>69</v>
      </c>
    </row>
    <row r="29" spans="1:58" x14ac:dyDescent="0.25">
      <c r="A29" s="8">
        <v>41978</v>
      </c>
      <c r="B29" s="17">
        <v>0.66780092592592588</v>
      </c>
      <c r="C29" s="3" t="s">
        <v>90</v>
      </c>
      <c r="D29" s="3" t="s">
        <v>32</v>
      </c>
      <c r="E29" s="8" t="s">
        <v>82</v>
      </c>
      <c r="F29" s="12"/>
      <c r="G29" s="9" t="s">
        <v>35</v>
      </c>
      <c r="H29" s="9" t="s">
        <v>37</v>
      </c>
      <c r="I29" s="10"/>
      <c r="J29">
        <v>11.875999999999999</v>
      </c>
      <c r="K29">
        <v>28.997</v>
      </c>
      <c r="L29">
        <v>59.170999999999999</v>
      </c>
      <c r="M29">
        <v>0.98299999999999998</v>
      </c>
      <c r="N29">
        <v>10.68</v>
      </c>
      <c r="O29">
        <v>12.731999999999999</v>
      </c>
      <c r="P29">
        <v>23.817</v>
      </c>
      <c r="Q29">
        <v>30.05</v>
      </c>
      <c r="R29">
        <v>77.956000000000003</v>
      </c>
      <c r="S29">
        <v>111.86</v>
      </c>
      <c r="T29">
        <v>2.8140000000000001</v>
      </c>
      <c r="U29">
        <v>8.5809999999999995</v>
      </c>
      <c r="V29">
        <v>0.83399999999999996</v>
      </c>
      <c r="W29">
        <v>9.9039999999999999</v>
      </c>
      <c r="X29">
        <v>0</v>
      </c>
      <c r="Y29" s="3">
        <f>Y9/$J9*100</f>
        <v>0</v>
      </c>
      <c r="Z29" s="3">
        <f>Z9/$J$9*100+Y29</f>
        <v>0</v>
      </c>
      <c r="AA29" s="3">
        <f t="shared" ref="AA29:BD29" si="6">AA9/$J$9*100+Z29</f>
        <v>0</v>
      </c>
      <c r="AB29" s="3">
        <f t="shared" si="6"/>
        <v>8.4203435500168414E-3</v>
      </c>
      <c r="AC29" s="3">
        <f t="shared" si="6"/>
        <v>9.2623779050185262E-2</v>
      </c>
      <c r="AD29" s="3">
        <f t="shared" si="6"/>
        <v>0.46311889525092625</v>
      </c>
      <c r="AE29" s="3">
        <f t="shared" si="6"/>
        <v>1.3725159986527451</v>
      </c>
      <c r="AF29" s="3">
        <f t="shared" si="6"/>
        <v>3.1913102054563831</v>
      </c>
      <c r="AG29" s="3">
        <f t="shared" si="6"/>
        <v>5.3132367800606275</v>
      </c>
      <c r="AH29" s="3">
        <f t="shared" si="6"/>
        <v>8.1424722128662861</v>
      </c>
      <c r="AI29" s="3">
        <f t="shared" si="6"/>
        <v>12.563152576625129</v>
      </c>
      <c r="AJ29" s="3">
        <f t="shared" si="6"/>
        <v>19.712024250589426</v>
      </c>
      <c r="AK29" s="3">
        <f t="shared" si="6"/>
        <v>30.178511283260363</v>
      </c>
      <c r="AL29" s="3">
        <f t="shared" si="6"/>
        <v>39.053553384978116</v>
      </c>
      <c r="AM29" s="3">
        <f t="shared" si="6"/>
        <v>47.810710676995626</v>
      </c>
      <c r="AN29" s="3">
        <f t="shared" si="6"/>
        <v>56.087908386662178</v>
      </c>
      <c r="AO29" s="3">
        <f t="shared" si="6"/>
        <v>61.956887841023914</v>
      </c>
      <c r="AP29" s="3">
        <f t="shared" si="6"/>
        <v>67.337487369484677</v>
      </c>
      <c r="AQ29" s="3">
        <f t="shared" si="6"/>
        <v>71.766588076793539</v>
      </c>
      <c r="AR29" s="3">
        <f t="shared" si="6"/>
        <v>75.555742674301115</v>
      </c>
      <c r="AS29" s="3">
        <f t="shared" si="6"/>
        <v>79.344897271808691</v>
      </c>
      <c r="AT29" s="3">
        <f t="shared" si="6"/>
        <v>82.645671943415294</v>
      </c>
      <c r="AU29" s="3">
        <f t="shared" si="6"/>
        <v>85.820141461771641</v>
      </c>
      <c r="AV29" s="3">
        <f t="shared" si="6"/>
        <v>88.447288649376901</v>
      </c>
      <c r="AW29" s="3">
        <f t="shared" si="6"/>
        <v>90.99023240148199</v>
      </c>
      <c r="AX29" s="3">
        <f t="shared" si="6"/>
        <v>93.204782755136421</v>
      </c>
      <c r="AY29" s="3">
        <f t="shared" si="6"/>
        <v>95.250926237790509</v>
      </c>
      <c r="AZ29" s="3">
        <f t="shared" si="6"/>
        <v>96.934994947793882</v>
      </c>
      <c r="BA29" s="3">
        <f t="shared" si="6"/>
        <v>98.012798922196041</v>
      </c>
      <c r="BB29" s="3">
        <f t="shared" si="6"/>
        <v>98.652745031997327</v>
      </c>
      <c r="BC29" s="3">
        <f t="shared" si="6"/>
        <v>99.183226675648385</v>
      </c>
      <c r="BD29" s="3">
        <f t="shared" si="6"/>
        <v>99.983159312899986</v>
      </c>
      <c r="BF29" t="s">
        <v>70</v>
      </c>
    </row>
    <row r="30" spans="1:58" x14ac:dyDescent="0.25">
      <c r="A30" s="8">
        <v>41978</v>
      </c>
      <c r="B30" s="17">
        <v>0.67582175925925936</v>
      </c>
      <c r="C30" s="3" t="s">
        <v>91</v>
      </c>
      <c r="D30" s="3" t="s">
        <v>29</v>
      </c>
      <c r="E30" s="8" t="s">
        <v>82</v>
      </c>
      <c r="F30" s="12"/>
      <c r="G30" s="9" t="s">
        <v>35</v>
      </c>
      <c r="H30" s="9" t="s">
        <v>37</v>
      </c>
      <c r="I30" s="10"/>
      <c r="J30">
        <v>20.902000000000001</v>
      </c>
      <c r="K30">
        <v>46.518000000000001</v>
      </c>
      <c r="L30">
        <v>58.357999999999997</v>
      </c>
      <c r="M30">
        <v>0.98199999999999998</v>
      </c>
      <c r="N30">
        <v>15.804</v>
      </c>
      <c r="O30">
        <v>20.463000000000001</v>
      </c>
      <c r="P30">
        <v>47.616</v>
      </c>
      <c r="Q30">
        <v>57.652999999999999</v>
      </c>
      <c r="R30">
        <v>98.617999999999995</v>
      </c>
      <c r="S30">
        <v>124.146</v>
      </c>
      <c r="T30">
        <v>3.6480000000000001</v>
      </c>
      <c r="U30">
        <v>9.3049999999999997</v>
      </c>
      <c r="V30">
        <v>0.73499999999999999</v>
      </c>
      <c r="W30">
        <v>15.353999999999999</v>
      </c>
      <c r="X30">
        <v>0</v>
      </c>
      <c r="Y30" s="3">
        <f t="shared" si="4"/>
        <v>0</v>
      </c>
      <c r="Z30" s="3">
        <f>Z10/$J$10*100+Y30</f>
        <v>0</v>
      </c>
      <c r="AA30" s="3">
        <f t="shared" ref="AA30:BD30" si="7">AA10/$J$10*100+Z30</f>
        <v>0</v>
      </c>
      <c r="AB30" s="3">
        <f t="shared" si="7"/>
        <v>0</v>
      </c>
      <c r="AC30" s="3">
        <f t="shared" si="7"/>
        <v>1.9136924696201318E-2</v>
      </c>
      <c r="AD30" s="3">
        <f t="shared" si="7"/>
        <v>0.13395847287340923</v>
      </c>
      <c r="AE30" s="3">
        <f t="shared" si="7"/>
        <v>0.48799157975313362</v>
      </c>
      <c r="AF30" s="3">
        <f t="shared" si="7"/>
        <v>1.2295474117309348</v>
      </c>
      <c r="AG30" s="3">
        <f t="shared" si="7"/>
        <v>2.0572194048416419</v>
      </c>
      <c r="AH30" s="3">
        <f t="shared" si="7"/>
        <v>3.1145344943067648</v>
      </c>
      <c r="AI30" s="3">
        <f t="shared" si="7"/>
        <v>4.6837623193952727</v>
      </c>
      <c r="AJ30" s="3">
        <f t="shared" si="7"/>
        <v>7.1524256052052433</v>
      </c>
      <c r="AK30" s="3">
        <f t="shared" si="7"/>
        <v>10.798009759831595</v>
      </c>
      <c r="AL30" s="3">
        <f t="shared" si="7"/>
        <v>14.443593914457947</v>
      </c>
      <c r="AM30" s="3">
        <f t="shared" si="7"/>
        <v>18.969476605109559</v>
      </c>
      <c r="AN30" s="3">
        <f t="shared" si="7"/>
        <v>24.657927471055402</v>
      </c>
      <c r="AO30" s="3">
        <f t="shared" si="7"/>
        <v>30.169361783561381</v>
      </c>
      <c r="AP30" s="3">
        <f t="shared" si="7"/>
        <v>38.288202085924794</v>
      </c>
      <c r="AQ30" s="3">
        <f t="shared" si="7"/>
        <v>46.37355277006985</v>
      </c>
      <c r="AR30" s="3">
        <f t="shared" si="7"/>
        <v>54.525882690651613</v>
      </c>
      <c r="AS30" s="3">
        <f t="shared" si="7"/>
        <v>63.65898000191369</v>
      </c>
      <c r="AT30" s="3">
        <f t="shared" si="7"/>
        <v>71.672567218447995</v>
      </c>
      <c r="AU30" s="3">
        <f t="shared" si="7"/>
        <v>79.351258252798772</v>
      </c>
      <c r="AV30" s="3">
        <f t="shared" si="7"/>
        <v>84.881829490000953</v>
      </c>
      <c r="AW30" s="3">
        <f t="shared" si="7"/>
        <v>89.264185245431051</v>
      </c>
      <c r="AX30" s="3">
        <f t="shared" si="7"/>
        <v>92.43134628265237</v>
      </c>
      <c r="AY30" s="3">
        <f t="shared" si="7"/>
        <v>94.809109176155388</v>
      </c>
      <c r="AZ30" s="3">
        <f t="shared" si="7"/>
        <v>96.641469715816669</v>
      </c>
      <c r="BA30" s="3">
        <f t="shared" si="7"/>
        <v>97.804037891110895</v>
      </c>
      <c r="BB30" s="3">
        <f t="shared" si="7"/>
        <v>98.564730647784899</v>
      </c>
      <c r="BC30" s="3">
        <f t="shared" si="7"/>
        <v>99.191464931585486</v>
      </c>
      <c r="BD30" s="3">
        <f t="shared" si="7"/>
        <v>100.00478423117404</v>
      </c>
      <c r="BF30" t="s">
        <v>71</v>
      </c>
    </row>
    <row r="31" spans="1:58" x14ac:dyDescent="0.25">
      <c r="A31" s="8">
        <v>41978</v>
      </c>
      <c r="B31" s="17">
        <v>0.64542824074074068</v>
      </c>
      <c r="C31" s="3" t="s">
        <v>92</v>
      </c>
      <c r="D31" s="3" t="s">
        <v>29</v>
      </c>
      <c r="E31" s="8" t="s">
        <v>82</v>
      </c>
      <c r="F31" s="14"/>
      <c r="G31" s="9" t="s">
        <v>35</v>
      </c>
      <c r="H31" s="9" t="s">
        <v>37</v>
      </c>
      <c r="I31" s="10"/>
      <c r="J31">
        <v>25.643999999999998</v>
      </c>
      <c r="K31">
        <v>47.527999999999999</v>
      </c>
      <c r="L31">
        <v>78.447999999999993</v>
      </c>
      <c r="M31">
        <v>0.97899999999999998</v>
      </c>
      <c r="N31">
        <v>15.191000000000001</v>
      </c>
      <c r="O31">
        <v>19.562000000000001</v>
      </c>
      <c r="P31">
        <v>45.55</v>
      </c>
      <c r="Q31">
        <v>56.706000000000003</v>
      </c>
      <c r="R31">
        <v>114.63500000000001</v>
      </c>
      <c r="S31">
        <v>164.65100000000001</v>
      </c>
      <c r="T31">
        <v>3.7330000000000001</v>
      </c>
      <c r="U31">
        <v>11.898</v>
      </c>
      <c r="V31">
        <v>0.72099999999999997</v>
      </c>
      <c r="W31">
        <v>18.489000000000001</v>
      </c>
      <c r="X31">
        <v>0</v>
      </c>
      <c r="Y31" s="3">
        <f t="shared" si="4"/>
        <v>0</v>
      </c>
      <c r="Z31" s="3">
        <f>Z11/$J$11*100+Y31</f>
        <v>0</v>
      </c>
      <c r="AA31" s="3">
        <f t="shared" ref="AA31:BD31" si="8">AA11/$J$11*100+Z31</f>
        <v>0</v>
      </c>
      <c r="AB31" s="3">
        <f t="shared" si="8"/>
        <v>7.7990953049446275E-3</v>
      </c>
      <c r="AC31" s="3">
        <f t="shared" si="8"/>
        <v>5.8493214787084705E-2</v>
      </c>
      <c r="AD31" s="3">
        <f t="shared" si="8"/>
        <v>0.27686788332553425</v>
      </c>
      <c r="AE31" s="3">
        <f t="shared" si="8"/>
        <v>0.80330681640929658</v>
      </c>
      <c r="AF31" s="3">
        <f t="shared" si="8"/>
        <v>1.731399157697707</v>
      </c>
      <c r="AG31" s="3">
        <f t="shared" si="8"/>
        <v>2.7296833567306193</v>
      </c>
      <c r="AH31" s="3">
        <f t="shared" si="8"/>
        <v>3.930744033692092</v>
      </c>
      <c r="AI31" s="3">
        <f t="shared" si="8"/>
        <v>5.5958508812977694</v>
      </c>
      <c r="AJ31" s="3">
        <f t="shared" si="8"/>
        <v>8.0681640929652154</v>
      </c>
      <c r="AK31" s="3">
        <f t="shared" si="8"/>
        <v>11.608953361410077</v>
      </c>
      <c r="AL31" s="3">
        <f t="shared" si="8"/>
        <v>15.621587895804087</v>
      </c>
      <c r="AM31" s="3">
        <f t="shared" si="8"/>
        <v>20.671502105755732</v>
      </c>
      <c r="AN31" s="3">
        <f t="shared" si="8"/>
        <v>26.875682420839183</v>
      </c>
      <c r="AO31" s="3">
        <f t="shared" si="8"/>
        <v>32.896583996256439</v>
      </c>
      <c r="AP31" s="3">
        <f t="shared" si="8"/>
        <v>40.953049446264238</v>
      </c>
      <c r="AQ31" s="3">
        <f t="shared" si="8"/>
        <v>48.674153798159416</v>
      </c>
      <c r="AR31" s="3">
        <f t="shared" si="8"/>
        <v>56.071595694899393</v>
      </c>
      <c r="AS31" s="3">
        <f t="shared" si="8"/>
        <v>63.917485571673687</v>
      </c>
      <c r="AT31" s="3">
        <f t="shared" si="8"/>
        <v>70.663703010450789</v>
      </c>
      <c r="AU31" s="3">
        <f t="shared" si="8"/>
        <v>76.809390110747159</v>
      </c>
      <c r="AV31" s="3">
        <f t="shared" si="8"/>
        <v>81.286070815785379</v>
      </c>
      <c r="AW31" s="3">
        <f t="shared" si="8"/>
        <v>84.900951489627218</v>
      </c>
      <c r="AX31" s="3">
        <f t="shared" si="8"/>
        <v>87.716424894712233</v>
      </c>
      <c r="AY31" s="3">
        <f t="shared" si="8"/>
        <v>90.153642177507436</v>
      </c>
      <c r="AZ31" s="3">
        <f t="shared" si="8"/>
        <v>92.442676649508684</v>
      </c>
      <c r="BA31" s="3">
        <f t="shared" si="8"/>
        <v>94.314459522695401</v>
      </c>
      <c r="BB31" s="3">
        <f t="shared" si="8"/>
        <v>95.924972703166461</v>
      </c>
      <c r="BC31" s="3">
        <f t="shared" si="8"/>
        <v>97.601778193729558</v>
      </c>
      <c r="BD31" s="3">
        <f t="shared" si="8"/>
        <v>100.00000000000003</v>
      </c>
      <c r="BF31" t="s">
        <v>72</v>
      </c>
    </row>
    <row r="32" spans="1:58" x14ac:dyDescent="0.25">
      <c r="A32" s="8">
        <v>41978</v>
      </c>
      <c r="B32" s="17">
        <v>0.67252314814814806</v>
      </c>
      <c r="C32" s="3" t="s">
        <v>94</v>
      </c>
      <c r="D32" s="3" t="s">
        <v>31</v>
      </c>
      <c r="E32" s="8" t="s">
        <v>82</v>
      </c>
      <c r="F32" s="14"/>
      <c r="G32" s="9" t="s">
        <v>35</v>
      </c>
      <c r="H32" s="9" t="s">
        <v>37</v>
      </c>
      <c r="I32" s="10"/>
      <c r="J32">
        <v>18.033000000000001</v>
      </c>
      <c r="K32">
        <v>43.396999999999998</v>
      </c>
      <c r="L32">
        <v>46.137999999999998</v>
      </c>
      <c r="M32">
        <v>0.98199999999999998</v>
      </c>
      <c r="N32">
        <v>16.606000000000002</v>
      </c>
      <c r="O32">
        <v>21.253</v>
      </c>
      <c r="P32">
        <v>44.798999999999999</v>
      </c>
      <c r="Q32">
        <v>52.991</v>
      </c>
      <c r="R32">
        <v>83.186000000000007</v>
      </c>
      <c r="S32">
        <v>101.026</v>
      </c>
      <c r="T32">
        <v>3.1909999999999998</v>
      </c>
      <c r="U32">
        <v>8.1980000000000004</v>
      </c>
      <c r="V32">
        <v>0.79800000000000004</v>
      </c>
      <c r="W32">
        <v>14.388999999999999</v>
      </c>
      <c r="X32">
        <v>0</v>
      </c>
      <c r="Y32" s="3">
        <f t="shared" si="4"/>
        <v>0</v>
      </c>
      <c r="Z32" s="3">
        <f>Z12/$J$12*100+Y32</f>
        <v>0</v>
      </c>
      <c r="AA32" s="3">
        <f t="shared" ref="AA32:BD32" si="9">AA12/$J$12*100+Z32</f>
        <v>0</v>
      </c>
      <c r="AB32" s="3">
        <f t="shared" si="9"/>
        <v>5.5453890090389844E-3</v>
      </c>
      <c r="AC32" s="3">
        <f t="shared" si="9"/>
        <v>4.9908501081350858E-2</v>
      </c>
      <c r="AD32" s="3">
        <f t="shared" si="9"/>
        <v>0.21627017135252036</v>
      </c>
      <c r="AE32" s="3">
        <f t="shared" si="9"/>
        <v>0.58781123495813237</v>
      </c>
      <c r="AF32" s="3">
        <f t="shared" si="9"/>
        <v>1.2754394720789664</v>
      </c>
      <c r="AG32" s="3">
        <f t="shared" si="9"/>
        <v>2.0517939333444239</v>
      </c>
      <c r="AH32" s="3">
        <f t="shared" si="9"/>
        <v>3.0333277879443239</v>
      </c>
      <c r="AI32" s="3">
        <f t="shared" si="9"/>
        <v>4.4584927632673423</v>
      </c>
      <c r="AJ32" s="3">
        <f t="shared" si="9"/>
        <v>6.6101036987744681</v>
      </c>
      <c r="AK32" s="3">
        <f t="shared" si="9"/>
        <v>9.6877945987911041</v>
      </c>
      <c r="AL32" s="3">
        <f t="shared" si="9"/>
        <v>13.331115177729716</v>
      </c>
      <c r="AM32" s="3">
        <f t="shared" si="9"/>
        <v>17.989241945322462</v>
      </c>
      <c r="AN32" s="3">
        <f t="shared" si="9"/>
        <v>24.011534409138797</v>
      </c>
      <c r="AO32" s="3">
        <f t="shared" si="9"/>
        <v>30.311096323407082</v>
      </c>
      <c r="AP32" s="3">
        <f t="shared" si="9"/>
        <v>39.655076803637769</v>
      </c>
      <c r="AQ32" s="3">
        <f t="shared" si="9"/>
        <v>49.226418233239059</v>
      </c>
      <c r="AR32" s="3">
        <f t="shared" si="9"/>
        <v>59.025120612210941</v>
      </c>
      <c r="AS32" s="3">
        <f t="shared" si="9"/>
        <v>69.489269672267511</v>
      </c>
      <c r="AT32" s="3">
        <f t="shared" si="9"/>
        <v>78.095713414296014</v>
      </c>
      <c r="AU32" s="3">
        <f t="shared" si="9"/>
        <v>85.34908223811901</v>
      </c>
      <c r="AV32" s="3">
        <f t="shared" si="9"/>
        <v>90.062662895802148</v>
      </c>
      <c r="AW32" s="3">
        <f t="shared" si="9"/>
        <v>93.395441690234577</v>
      </c>
      <c r="AX32" s="3">
        <f t="shared" si="9"/>
        <v>95.60250651583209</v>
      </c>
      <c r="AY32" s="3">
        <f t="shared" si="9"/>
        <v>97.155215438363001</v>
      </c>
      <c r="AZ32" s="3">
        <f t="shared" si="9"/>
        <v>98.280929407197917</v>
      </c>
      <c r="BA32" s="3">
        <f t="shared" si="9"/>
        <v>98.963012255309707</v>
      </c>
      <c r="BB32" s="3">
        <f t="shared" si="9"/>
        <v>99.373371041978587</v>
      </c>
      <c r="BC32" s="3">
        <f t="shared" si="9"/>
        <v>99.667276659457656</v>
      </c>
      <c r="BD32" s="3">
        <f t="shared" si="9"/>
        <v>99.994454610990957</v>
      </c>
      <c r="BF32" t="s">
        <v>73</v>
      </c>
    </row>
    <row r="33" spans="1:58" x14ac:dyDescent="0.25">
      <c r="A33" s="8">
        <v>41978</v>
      </c>
      <c r="B33" s="17">
        <v>0.69204861111111116</v>
      </c>
      <c r="C33" s="3" t="s">
        <v>95</v>
      </c>
      <c r="D33" s="3" t="s">
        <v>31</v>
      </c>
      <c r="E33" s="8" t="s">
        <v>82</v>
      </c>
      <c r="F33" s="14"/>
      <c r="G33" s="9" t="s">
        <v>35</v>
      </c>
      <c r="H33" s="9" t="s">
        <v>37</v>
      </c>
      <c r="I33" s="10"/>
      <c r="J33">
        <v>16.210999999999999</v>
      </c>
      <c r="K33">
        <v>39.572000000000003</v>
      </c>
      <c r="L33">
        <v>34.051000000000002</v>
      </c>
      <c r="M33">
        <v>0.98399999999999999</v>
      </c>
      <c r="N33">
        <v>14.691000000000001</v>
      </c>
      <c r="O33">
        <v>19.629000000000001</v>
      </c>
      <c r="P33">
        <v>42.383000000000003</v>
      </c>
      <c r="Q33">
        <v>50.356000000000002</v>
      </c>
      <c r="R33">
        <v>79.113</v>
      </c>
      <c r="S33">
        <v>93.275000000000006</v>
      </c>
      <c r="T33">
        <v>3.4279999999999999</v>
      </c>
      <c r="U33">
        <v>8.3409999999999993</v>
      </c>
      <c r="V33">
        <v>0.82</v>
      </c>
      <c r="W33">
        <v>13.298999999999999</v>
      </c>
      <c r="X33">
        <v>0</v>
      </c>
      <c r="Y33" s="3">
        <f t="shared" si="4"/>
        <v>0</v>
      </c>
      <c r="Z33" s="3">
        <f>Z13/$J$13*100+Y33</f>
        <v>1.2337301832089323E-2</v>
      </c>
      <c r="AA33" s="3">
        <f t="shared" ref="AA33:BD33" si="10">AA13/$J$13*100+Z33</f>
        <v>3.7011905496267969E-2</v>
      </c>
      <c r="AB33" s="3">
        <f t="shared" si="10"/>
        <v>0.11720436740484856</v>
      </c>
      <c r="AC33" s="3">
        <f t="shared" si="10"/>
        <v>0.35778175313059041</v>
      </c>
      <c r="AD33" s="3">
        <f t="shared" si="10"/>
        <v>0.875948430078342</v>
      </c>
      <c r="AE33" s="3">
        <f t="shared" si="10"/>
        <v>1.6778730491641483</v>
      </c>
      <c r="AF33" s="3">
        <f t="shared" si="10"/>
        <v>2.7882302140521871</v>
      </c>
      <c r="AG33" s="3">
        <f t="shared" si="10"/>
        <v>3.9479365862685833</v>
      </c>
      <c r="AH33" s="3">
        <f t="shared" si="10"/>
        <v>5.255690580470052</v>
      </c>
      <c r="AI33" s="3">
        <f t="shared" si="10"/>
        <v>6.8903830732218871</v>
      </c>
      <c r="AJ33" s="3">
        <f t="shared" si="10"/>
        <v>9.037073592005429</v>
      </c>
      <c r="AK33" s="3">
        <f t="shared" si="10"/>
        <v>11.837641107889706</v>
      </c>
      <c r="AL33" s="3">
        <f t="shared" si="10"/>
        <v>15.538831657516504</v>
      </c>
      <c r="AM33" s="3">
        <f t="shared" si="10"/>
        <v>20.393559928443651</v>
      </c>
      <c r="AN33" s="3">
        <f t="shared" si="10"/>
        <v>26.512861637159954</v>
      </c>
      <c r="AO33" s="3">
        <f t="shared" si="10"/>
        <v>33.37857010671766</v>
      </c>
      <c r="AP33" s="3">
        <f t="shared" si="10"/>
        <v>42.791931404601812</v>
      </c>
      <c r="AQ33" s="3">
        <f t="shared" si="10"/>
        <v>52.519893899204241</v>
      </c>
      <c r="AR33" s="3">
        <f t="shared" si="10"/>
        <v>62.087471469989509</v>
      </c>
      <c r="AS33" s="3">
        <f t="shared" si="10"/>
        <v>72.049842699401637</v>
      </c>
      <c r="AT33" s="3">
        <f t="shared" si="10"/>
        <v>80.396027388810069</v>
      </c>
      <c r="AU33" s="3">
        <f t="shared" si="10"/>
        <v>87.452964036765167</v>
      </c>
      <c r="AV33" s="3">
        <f t="shared" si="10"/>
        <v>92.498920486089702</v>
      </c>
      <c r="AW33" s="3">
        <f t="shared" si="10"/>
        <v>96.175436432052322</v>
      </c>
      <c r="AX33" s="3">
        <f t="shared" si="10"/>
        <v>98.426994016408628</v>
      </c>
      <c r="AY33" s="3">
        <f t="shared" si="10"/>
        <v>99.605206341373162</v>
      </c>
      <c r="AZ33" s="3">
        <f t="shared" si="10"/>
        <v>99.938313490839576</v>
      </c>
      <c r="BA33" s="3">
        <f t="shared" si="10"/>
        <v>100.00616865091607</v>
      </c>
      <c r="BB33" s="3">
        <f t="shared" si="10"/>
        <v>100.0123373018321</v>
      </c>
      <c r="BC33" s="3">
        <f t="shared" si="10"/>
        <v>100.0123373018321</v>
      </c>
      <c r="BD33" s="3">
        <f t="shared" si="10"/>
        <v>100.0123373018321</v>
      </c>
      <c r="BF33" t="s">
        <v>74</v>
      </c>
    </row>
    <row r="34" spans="1:58" x14ac:dyDescent="0.25">
      <c r="A34" s="8">
        <v>41978</v>
      </c>
      <c r="B34" s="17">
        <v>0.69315972222222222</v>
      </c>
      <c r="C34" s="3" t="s">
        <v>93</v>
      </c>
      <c r="D34" s="3" t="s">
        <v>31</v>
      </c>
      <c r="E34" s="8" t="s">
        <v>82</v>
      </c>
      <c r="F34" s="14"/>
      <c r="G34" s="9" t="s">
        <v>35</v>
      </c>
      <c r="H34" s="9" t="s">
        <v>37</v>
      </c>
      <c r="I34" s="10"/>
      <c r="J34">
        <v>16.795000000000002</v>
      </c>
      <c r="K34">
        <v>39.167999999999999</v>
      </c>
      <c r="L34">
        <v>34.704000000000001</v>
      </c>
      <c r="M34">
        <v>0.97699999999999998</v>
      </c>
      <c r="N34">
        <v>14.504</v>
      </c>
      <c r="O34">
        <v>19.457000000000001</v>
      </c>
      <c r="P34">
        <v>41.875999999999998</v>
      </c>
      <c r="Q34">
        <v>49.984999999999999</v>
      </c>
      <c r="R34">
        <v>79.997</v>
      </c>
      <c r="S34">
        <v>94.694000000000003</v>
      </c>
      <c r="T34">
        <v>3.4460000000000002</v>
      </c>
      <c r="U34">
        <v>8.9440000000000008</v>
      </c>
      <c r="V34">
        <v>0.81599999999999995</v>
      </c>
      <c r="W34">
        <v>13.704000000000001</v>
      </c>
      <c r="X34">
        <v>0</v>
      </c>
      <c r="Y34" s="3">
        <f t="shared" si="4"/>
        <v>1.7862459065197976E-2</v>
      </c>
      <c r="Z34" s="3">
        <f>Z14/$J$14*100+Y34</f>
        <v>5.3587377195593928E-2</v>
      </c>
      <c r="AA34" s="3">
        <f t="shared" ref="AA34:BD34" si="11">AA14/$J$14*100+Z34</f>
        <v>0.12503721345638583</v>
      </c>
      <c r="AB34" s="3">
        <f t="shared" si="11"/>
        <v>0.29770765108663289</v>
      </c>
      <c r="AC34" s="3">
        <f t="shared" si="11"/>
        <v>0.69068175052098835</v>
      </c>
      <c r="AD34" s="3">
        <f t="shared" si="11"/>
        <v>1.3635010419767788</v>
      </c>
      <c r="AE34" s="3">
        <f t="shared" si="11"/>
        <v>2.2566239952366773</v>
      </c>
      <c r="AF34" s="3">
        <f t="shared" si="11"/>
        <v>3.3581423042572194</v>
      </c>
      <c r="AG34" s="3">
        <f t="shared" si="11"/>
        <v>4.4894313783864241</v>
      </c>
      <c r="AH34" s="3">
        <f t="shared" si="11"/>
        <v>5.7398035129502825</v>
      </c>
      <c r="AI34" s="3">
        <f t="shared" si="11"/>
        <v>7.2700208395355759</v>
      </c>
      <c r="AJ34" s="3">
        <f t="shared" si="11"/>
        <v>9.288478713902947</v>
      </c>
      <c r="AK34" s="3">
        <f t="shared" si="11"/>
        <v>11.944030961595713</v>
      </c>
      <c r="AL34" s="3">
        <f t="shared" si="11"/>
        <v>15.784459660613278</v>
      </c>
      <c r="AM34" s="3">
        <f t="shared" si="11"/>
        <v>20.791902351890442</v>
      </c>
      <c r="AN34" s="3">
        <f t="shared" si="11"/>
        <v>27.10330455492706</v>
      </c>
      <c r="AO34" s="3">
        <f t="shared" si="11"/>
        <v>34.218517415897587</v>
      </c>
      <c r="AP34" s="3">
        <f t="shared" si="11"/>
        <v>43.655849955343847</v>
      </c>
      <c r="AQ34" s="3">
        <f t="shared" si="11"/>
        <v>53.134861565942238</v>
      </c>
      <c r="AR34" s="3">
        <f t="shared" si="11"/>
        <v>62.435248585888651</v>
      </c>
      <c r="AS34" s="3">
        <f t="shared" si="11"/>
        <v>71.872581125334918</v>
      </c>
      <c r="AT34" s="3">
        <f t="shared" si="11"/>
        <v>79.958320928847868</v>
      </c>
      <c r="AU34" s="3">
        <f t="shared" si="11"/>
        <v>86.930634117296805</v>
      </c>
      <c r="AV34" s="3">
        <f t="shared" si="11"/>
        <v>92.057159869008629</v>
      </c>
      <c r="AW34" s="3">
        <f t="shared" si="11"/>
        <v>95.897588568026194</v>
      </c>
      <c r="AX34" s="3">
        <f t="shared" si="11"/>
        <v>98.314974694849653</v>
      </c>
      <c r="AY34" s="3">
        <f t="shared" si="11"/>
        <v>99.583209288478713</v>
      </c>
      <c r="AZ34" s="3">
        <f t="shared" si="11"/>
        <v>99.928550163739203</v>
      </c>
      <c r="BA34" s="3">
        <f t="shared" si="11"/>
        <v>99.994045846978267</v>
      </c>
      <c r="BB34" s="3">
        <f t="shared" si="11"/>
        <v>99.994045846978267</v>
      </c>
      <c r="BC34" s="3">
        <f t="shared" si="11"/>
        <v>99.994045846978267</v>
      </c>
      <c r="BD34" s="3">
        <f t="shared" si="11"/>
        <v>99.994045846978267</v>
      </c>
      <c r="BF34" t="s">
        <v>75</v>
      </c>
    </row>
    <row r="35" spans="1:58" x14ac:dyDescent="0.25">
      <c r="A35" s="8">
        <v>41978</v>
      </c>
      <c r="B35" s="17">
        <v>0.66778935185185195</v>
      </c>
      <c r="C35" s="3" t="s">
        <v>96</v>
      </c>
      <c r="D35" s="3" t="s">
        <v>33</v>
      </c>
      <c r="E35" s="8" t="s">
        <v>82</v>
      </c>
      <c r="F35" s="14"/>
      <c r="G35" s="9" t="s">
        <v>35</v>
      </c>
      <c r="H35" s="9" t="s">
        <v>37</v>
      </c>
      <c r="I35" s="10"/>
      <c r="J35">
        <v>9.9920000000000009</v>
      </c>
      <c r="K35">
        <v>42.814</v>
      </c>
      <c r="L35">
        <v>68.332999999999998</v>
      </c>
      <c r="M35">
        <v>0.99299999999999999</v>
      </c>
      <c r="N35">
        <v>14.199</v>
      </c>
      <c r="O35">
        <v>17.199000000000002</v>
      </c>
      <c r="P35">
        <v>41.421999999999997</v>
      </c>
      <c r="Q35">
        <v>52.585000000000001</v>
      </c>
      <c r="R35">
        <v>100.81699999999999</v>
      </c>
      <c r="S35">
        <v>137.678</v>
      </c>
      <c r="T35">
        <v>3.7029999999999998</v>
      </c>
      <c r="U35">
        <v>4.9989999999999997</v>
      </c>
      <c r="V35">
        <v>0.751</v>
      </c>
      <c r="W35">
        <v>7.5010000000000003</v>
      </c>
      <c r="X35">
        <v>0</v>
      </c>
      <c r="Y35" s="3">
        <f t="shared" si="4"/>
        <v>0</v>
      </c>
      <c r="Z35" s="3">
        <f>Z15/$J$15*100+Y35</f>
        <v>0</v>
      </c>
      <c r="AA35" s="3">
        <f t="shared" ref="AA35:BD35" si="12">AA15/$J$15*100+Z35</f>
        <v>0</v>
      </c>
      <c r="AB35" s="3">
        <f t="shared" si="12"/>
        <v>0</v>
      </c>
      <c r="AC35" s="3">
        <f t="shared" si="12"/>
        <v>4.0032025620496396E-2</v>
      </c>
      <c r="AD35" s="3">
        <f t="shared" si="12"/>
        <v>0.20016012810248199</v>
      </c>
      <c r="AE35" s="3">
        <f t="shared" si="12"/>
        <v>0.59047237790232188</v>
      </c>
      <c r="AF35" s="3">
        <f t="shared" si="12"/>
        <v>1.4211369095276223</v>
      </c>
      <c r="AG35" s="3">
        <f t="shared" si="12"/>
        <v>2.401921537229784</v>
      </c>
      <c r="AH35" s="3">
        <f t="shared" si="12"/>
        <v>3.7329863891112893</v>
      </c>
      <c r="AI35" s="3">
        <f t="shared" si="12"/>
        <v>5.8346677341873496</v>
      </c>
      <c r="AJ35" s="3">
        <f t="shared" si="12"/>
        <v>9.2674139311449153</v>
      </c>
      <c r="AK35" s="3">
        <f t="shared" si="12"/>
        <v>14.431545236188949</v>
      </c>
      <c r="AL35" s="3">
        <f t="shared" si="12"/>
        <v>19.685748598879101</v>
      </c>
      <c r="AM35" s="3">
        <f t="shared" si="12"/>
        <v>25.69055244195356</v>
      </c>
      <c r="AN35" s="3">
        <f t="shared" si="12"/>
        <v>32.455964771817449</v>
      </c>
      <c r="AO35" s="3">
        <f t="shared" si="12"/>
        <v>38.410728582866284</v>
      </c>
      <c r="AP35" s="3">
        <f t="shared" si="12"/>
        <v>45.736589271417124</v>
      </c>
      <c r="AQ35" s="3">
        <f t="shared" si="12"/>
        <v>52.782225780624486</v>
      </c>
      <c r="AR35" s="3">
        <f t="shared" si="12"/>
        <v>59.637710168134497</v>
      </c>
      <c r="AS35" s="3">
        <f t="shared" si="12"/>
        <v>67.063650920736578</v>
      </c>
      <c r="AT35" s="3">
        <f t="shared" si="12"/>
        <v>73.648919135308233</v>
      </c>
      <c r="AU35" s="3">
        <f t="shared" si="12"/>
        <v>79.703763010408309</v>
      </c>
      <c r="AV35" s="3">
        <f t="shared" si="12"/>
        <v>84.097277822257794</v>
      </c>
      <c r="AW35" s="3">
        <f t="shared" si="12"/>
        <v>87.610088070456356</v>
      </c>
      <c r="AX35" s="3">
        <f t="shared" si="12"/>
        <v>90.382305844675727</v>
      </c>
      <c r="AY35" s="3">
        <f t="shared" si="12"/>
        <v>92.674139311449153</v>
      </c>
      <c r="AZ35" s="3">
        <f t="shared" si="12"/>
        <v>94.815852682145703</v>
      </c>
      <c r="BA35" s="3">
        <f t="shared" si="12"/>
        <v>96.377101681345067</v>
      </c>
      <c r="BB35" s="3">
        <f t="shared" si="12"/>
        <v>97.558046437149713</v>
      </c>
      <c r="BC35" s="3">
        <f t="shared" si="12"/>
        <v>98.578863090472368</v>
      </c>
      <c r="BD35" s="3">
        <f t="shared" si="12"/>
        <v>99.97998398718974</v>
      </c>
      <c r="BF35" t="s">
        <v>76</v>
      </c>
    </row>
    <row r="36" spans="1:58" x14ac:dyDescent="0.25">
      <c r="A36" s="8">
        <v>41978</v>
      </c>
      <c r="B36" s="17">
        <v>0.6965972222222222</v>
      </c>
      <c r="C36" s="3" t="s">
        <v>97</v>
      </c>
      <c r="D36" s="3" t="s">
        <v>33</v>
      </c>
      <c r="E36" s="8" t="s">
        <v>82</v>
      </c>
      <c r="F36" s="14"/>
      <c r="G36" s="9" t="s">
        <v>35</v>
      </c>
      <c r="H36" s="9" t="s">
        <v>37</v>
      </c>
      <c r="I36" s="15"/>
      <c r="J36">
        <v>9.4440000000000008</v>
      </c>
      <c r="K36">
        <v>39.051000000000002</v>
      </c>
      <c r="L36">
        <v>69.570999999999998</v>
      </c>
      <c r="M36">
        <v>0.99</v>
      </c>
      <c r="N36">
        <v>12.808</v>
      </c>
      <c r="O36">
        <v>15.778</v>
      </c>
      <c r="P36">
        <v>36.487000000000002</v>
      </c>
      <c r="Q36">
        <v>46.302999999999997</v>
      </c>
      <c r="R36">
        <v>97.451999999999998</v>
      </c>
      <c r="S36">
        <v>136.505</v>
      </c>
      <c r="T36">
        <v>3.6150000000000002</v>
      </c>
      <c r="U36">
        <v>5.2919999999999998</v>
      </c>
      <c r="V36">
        <v>0.77600000000000002</v>
      </c>
      <c r="W36">
        <v>7.3289999999999997</v>
      </c>
      <c r="X36">
        <v>0</v>
      </c>
      <c r="Y36" s="3">
        <f t="shared" si="4"/>
        <v>0</v>
      </c>
      <c r="Z36" s="3">
        <f>Z16/$J$16*100+Y36</f>
        <v>0</v>
      </c>
      <c r="AA36" s="3">
        <f t="shared" ref="AA36:BD36" si="13">AA16/$J$16*100+Z36</f>
        <v>0</v>
      </c>
      <c r="AB36" s="3">
        <f t="shared" si="13"/>
        <v>3.1766200762388813E-2</v>
      </c>
      <c r="AC36" s="3">
        <f t="shared" si="13"/>
        <v>0.15883100381194407</v>
      </c>
      <c r="AD36" s="3">
        <f t="shared" si="13"/>
        <v>0.51884794578568394</v>
      </c>
      <c r="AE36" s="3">
        <f t="shared" si="13"/>
        <v>1.217704362558238</v>
      </c>
      <c r="AF36" s="3">
        <f t="shared" si="13"/>
        <v>2.424819991529013</v>
      </c>
      <c r="AG36" s="3">
        <f t="shared" si="13"/>
        <v>3.7907666243117322</v>
      </c>
      <c r="AH36" s="3">
        <f t="shared" si="13"/>
        <v>5.5273189326556542</v>
      </c>
      <c r="AI36" s="3">
        <f t="shared" si="13"/>
        <v>8.0474375264718336</v>
      </c>
      <c r="AJ36" s="3">
        <f t="shared" si="13"/>
        <v>11.838204150783564</v>
      </c>
      <c r="AK36" s="3">
        <f t="shared" si="13"/>
        <v>17.217280813214739</v>
      </c>
      <c r="AL36" s="3">
        <f t="shared" si="13"/>
        <v>23.115205421431597</v>
      </c>
      <c r="AM36" s="3">
        <f t="shared" si="13"/>
        <v>29.786107581533248</v>
      </c>
      <c r="AN36" s="3">
        <f t="shared" si="13"/>
        <v>37.124099957645065</v>
      </c>
      <c r="AO36" s="3">
        <f t="shared" si="13"/>
        <v>43.720880982634476</v>
      </c>
      <c r="AP36" s="3">
        <f t="shared" si="13"/>
        <v>51.228293096145698</v>
      </c>
      <c r="AQ36" s="3">
        <f t="shared" si="13"/>
        <v>58.195679796696311</v>
      </c>
      <c r="AR36" s="3">
        <f t="shared" si="13"/>
        <v>64.675984752223627</v>
      </c>
      <c r="AS36" s="3">
        <f t="shared" si="13"/>
        <v>71.092757306226162</v>
      </c>
      <c r="AT36" s="3">
        <f t="shared" si="13"/>
        <v>76.503600169419727</v>
      </c>
      <c r="AU36" s="3">
        <f t="shared" si="13"/>
        <v>81.215586615840735</v>
      </c>
      <c r="AV36" s="3">
        <f t="shared" si="13"/>
        <v>84.836933502753055</v>
      </c>
      <c r="AW36" s="3">
        <f t="shared" si="13"/>
        <v>87.897077509529851</v>
      </c>
      <c r="AX36" s="3">
        <f t="shared" si="13"/>
        <v>90.512494705633202</v>
      </c>
      <c r="AY36" s="3">
        <f t="shared" si="13"/>
        <v>92.757306226175345</v>
      </c>
      <c r="AZ36" s="3">
        <f t="shared" si="13"/>
        <v>94.822109275730611</v>
      </c>
      <c r="BA36" s="3">
        <f t="shared" si="13"/>
        <v>96.304531977975429</v>
      </c>
      <c r="BB36" s="3">
        <f t="shared" si="13"/>
        <v>97.448115205421431</v>
      </c>
      <c r="BC36" s="3">
        <f t="shared" si="13"/>
        <v>98.475222363405337</v>
      </c>
      <c r="BD36" s="3">
        <f t="shared" si="13"/>
        <v>100</v>
      </c>
      <c r="BF36" t="s">
        <v>77</v>
      </c>
    </row>
    <row r="37" spans="1:58" x14ac:dyDescent="0.25">
      <c r="A37" s="8">
        <v>41978</v>
      </c>
      <c r="B37" s="17">
        <v>0.69780092592592602</v>
      </c>
      <c r="C37" s="3" t="s">
        <v>98</v>
      </c>
      <c r="D37" s="3" t="s">
        <v>33</v>
      </c>
      <c r="E37" s="8" t="s">
        <v>82</v>
      </c>
      <c r="F37" s="14"/>
      <c r="G37" s="9" t="s">
        <v>35</v>
      </c>
      <c r="H37" s="9" t="s">
        <v>37</v>
      </c>
      <c r="I37" s="15"/>
      <c r="J37">
        <v>10.35</v>
      </c>
      <c r="K37">
        <v>44.981999999999999</v>
      </c>
      <c r="L37">
        <v>98.427999999999997</v>
      </c>
      <c r="M37">
        <v>0.98699999999999999</v>
      </c>
      <c r="N37">
        <v>11.788</v>
      </c>
      <c r="O37">
        <v>15.085000000000001</v>
      </c>
      <c r="P37">
        <v>38.334000000000003</v>
      </c>
      <c r="Q37">
        <v>54.164999999999999</v>
      </c>
      <c r="R37">
        <v>172.465</v>
      </c>
      <c r="S37">
        <v>226.26</v>
      </c>
      <c r="T37">
        <v>4.5949999999999998</v>
      </c>
      <c r="U37">
        <v>6.0090000000000003</v>
      </c>
      <c r="V37">
        <v>0.68200000000000005</v>
      </c>
      <c r="W37">
        <v>7.0549999999999997</v>
      </c>
      <c r="X37">
        <v>0</v>
      </c>
      <c r="Y37" s="3">
        <f t="shared" si="4"/>
        <v>3.8647342995169087E-2</v>
      </c>
      <c r="Z37" s="3">
        <f>Z17/$J$17*100+Y37</f>
        <v>0.10628019323671499</v>
      </c>
      <c r="AA37" s="3">
        <f t="shared" ref="AA37:BD37" si="14">AA17/$J$17*100+Z37</f>
        <v>0.21256038647342995</v>
      </c>
      <c r="AB37" s="3">
        <f t="shared" si="14"/>
        <v>0.41545893719806765</v>
      </c>
      <c r="AC37" s="3">
        <f t="shared" si="14"/>
        <v>0.82125603864734309</v>
      </c>
      <c r="AD37" s="3">
        <f t="shared" si="14"/>
        <v>1.5169082125603865</v>
      </c>
      <c r="AE37" s="3">
        <f t="shared" si="14"/>
        <v>2.5314009661835746</v>
      </c>
      <c r="AF37" s="3">
        <f t="shared" si="14"/>
        <v>3.9420289855072461</v>
      </c>
      <c r="AG37" s="3">
        <f t="shared" si="14"/>
        <v>5.5072463768115938</v>
      </c>
      <c r="AH37" s="3">
        <f t="shared" si="14"/>
        <v>7.4009661835748792</v>
      </c>
      <c r="AI37" s="3">
        <f t="shared" si="14"/>
        <v>9.9516908212560384</v>
      </c>
      <c r="AJ37" s="3">
        <f t="shared" si="14"/>
        <v>13.555555555555555</v>
      </c>
      <c r="AK37" s="3">
        <f t="shared" si="14"/>
        <v>18.444444444444443</v>
      </c>
      <c r="AL37" s="3">
        <f t="shared" si="14"/>
        <v>24.270531400966181</v>
      </c>
      <c r="AM37" s="3">
        <f t="shared" si="14"/>
        <v>30.695652173913039</v>
      </c>
      <c r="AN37" s="3">
        <f t="shared" si="14"/>
        <v>37.342995169082123</v>
      </c>
      <c r="AO37" s="3">
        <f t="shared" si="14"/>
        <v>43.342995169082123</v>
      </c>
      <c r="AP37" s="3">
        <f t="shared" si="14"/>
        <v>49.304347826086953</v>
      </c>
      <c r="AQ37" s="3">
        <f t="shared" si="14"/>
        <v>54.415458937198068</v>
      </c>
      <c r="AR37" s="3">
        <f t="shared" si="14"/>
        <v>59.014492753623188</v>
      </c>
      <c r="AS37" s="3">
        <f t="shared" si="14"/>
        <v>63.439613526570049</v>
      </c>
      <c r="AT37" s="3">
        <f t="shared" si="14"/>
        <v>67.352657004830917</v>
      </c>
      <c r="AU37" s="3">
        <f t="shared" si="14"/>
        <v>70.821256038647348</v>
      </c>
      <c r="AV37" s="3">
        <f t="shared" si="14"/>
        <v>73.826086956521749</v>
      </c>
      <c r="AW37" s="3">
        <f t="shared" si="14"/>
        <v>76.753623188405811</v>
      </c>
      <c r="AX37" s="3">
        <f t="shared" si="14"/>
        <v>79.739130434782624</v>
      </c>
      <c r="AY37" s="3">
        <f t="shared" si="14"/>
        <v>83.178743961352666</v>
      </c>
      <c r="AZ37" s="3">
        <f t="shared" si="14"/>
        <v>86.917874396135275</v>
      </c>
      <c r="BA37" s="3">
        <f t="shared" si="14"/>
        <v>90.521739130434796</v>
      </c>
      <c r="BB37" s="3">
        <f t="shared" si="14"/>
        <v>93.623188405797109</v>
      </c>
      <c r="BC37" s="3">
        <f t="shared" si="14"/>
        <v>96.637681159420296</v>
      </c>
      <c r="BD37" s="3">
        <f t="shared" si="14"/>
        <v>100.0096618357488</v>
      </c>
      <c r="BF37" t="s">
        <v>78</v>
      </c>
    </row>
    <row r="38" spans="1:58" x14ac:dyDescent="0.25">
      <c r="A38" s="8">
        <v>41978</v>
      </c>
      <c r="C38" s="18" t="s">
        <v>99</v>
      </c>
      <c r="E38" s="8" t="s">
        <v>82</v>
      </c>
      <c r="J38">
        <v>20.033999999999999</v>
      </c>
      <c r="K38">
        <v>43.927999999999997</v>
      </c>
      <c r="L38">
        <v>68.191000000000003</v>
      </c>
      <c r="M38">
        <v>0.97599999999999998</v>
      </c>
      <c r="N38">
        <v>14.368</v>
      </c>
      <c r="O38">
        <v>17.456</v>
      </c>
      <c r="P38">
        <v>42.615000000000002</v>
      </c>
      <c r="Q38">
        <v>54.802999999999997</v>
      </c>
      <c r="R38">
        <v>109.261</v>
      </c>
      <c r="S38">
        <v>144.21600000000001</v>
      </c>
      <c r="T38">
        <v>3.8140000000000001</v>
      </c>
      <c r="U38">
        <v>9.9280000000000008</v>
      </c>
      <c r="V38">
        <v>0.72799999999999998</v>
      </c>
      <c r="W38">
        <v>14.583</v>
      </c>
      <c r="X38">
        <v>0</v>
      </c>
      <c r="Y38" s="3">
        <f t="shared" si="4"/>
        <v>0</v>
      </c>
      <c r="Z38" s="3">
        <f>Z18/$J$18*100+Y38</f>
        <v>0</v>
      </c>
      <c r="AA38" s="3">
        <f t="shared" ref="AA38:BD38" si="15">AA18/$J$18*100+Z38</f>
        <v>4.9915144254766893E-3</v>
      </c>
      <c r="AB38" s="3">
        <f t="shared" si="15"/>
        <v>2.9949086552860139E-2</v>
      </c>
      <c r="AC38" s="3">
        <f t="shared" si="15"/>
        <v>0.11480483178596387</v>
      </c>
      <c r="AD38" s="3">
        <f t="shared" si="15"/>
        <v>0.33942298093241491</v>
      </c>
      <c r="AE38" s="3">
        <f t="shared" si="15"/>
        <v>0.77867625037436361</v>
      </c>
      <c r="AF38" s="3">
        <f t="shared" si="15"/>
        <v>1.5723270440251573</v>
      </c>
      <c r="AG38" s="3">
        <f t="shared" si="15"/>
        <v>2.5107317560147751</v>
      </c>
      <c r="AH38" s="3">
        <f t="shared" si="15"/>
        <v>3.7735849056603774</v>
      </c>
      <c r="AI38" s="3">
        <f t="shared" si="15"/>
        <v>5.7452331037236704</v>
      </c>
      <c r="AJ38" s="3">
        <f t="shared" si="15"/>
        <v>8.9697514225816128</v>
      </c>
      <c r="AK38" s="3">
        <f t="shared" si="15"/>
        <v>13.861435559548768</v>
      </c>
      <c r="AL38" s="3">
        <f t="shared" si="15"/>
        <v>19.40700808625337</v>
      </c>
      <c r="AM38" s="3">
        <f t="shared" si="15"/>
        <v>25.551562344015174</v>
      </c>
      <c r="AN38" s="3">
        <f t="shared" si="15"/>
        <v>32.195268044324649</v>
      </c>
      <c r="AO38" s="3">
        <f t="shared" si="15"/>
        <v>38.140161725067387</v>
      </c>
      <c r="AP38" s="3">
        <f t="shared" si="15"/>
        <v>44.948587401417591</v>
      </c>
      <c r="AQ38" s="3">
        <f t="shared" si="15"/>
        <v>51.472496755515621</v>
      </c>
      <c r="AR38" s="3">
        <f t="shared" si="15"/>
        <v>57.921533393231506</v>
      </c>
      <c r="AS38" s="3">
        <f t="shared" si="15"/>
        <v>64.954577218728161</v>
      </c>
      <c r="AT38" s="3">
        <f t="shared" si="15"/>
        <v>71.388639313167616</v>
      </c>
      <c r="AU38" s="3">
        <f t="shared" si="15"/>
        <v>77.373465109314168</v>
      </c>
      <c r="AV38" s="3">
        <f t="shared" si="15"/>
        <v>82.11041229909155</v>
      </c>
      <c r="AW38" s="3">
        <f t="shared" si="15"/>
        <v>86.198462613556956</v>
      </c>
      <c r="AX38" s="3">
        <f t="shared" si="15"/>
        <v>89.5926924228811</v>
      </c>
      <c r="AY38" s="3">
        <f t="shared" si="15"/>
        <v>92.492762304083058</v>
      </c>
      <c r="AZ38" s="3">
        <f t="shared" si="15"/>
        <v>94.948587401417583</v>
      </c>
      <c r="BA38" s="3">
        <f t="shared" si="15"/>
        <v>96.635719277228702</v>
      </c>
      <c r="BB38" s="3">
        <f t="shared" si="15"/>
        <v>97.82369971049215</v>
      </c>
      <c r="BC38" s="3">
        <f t="shared" si="15"/>
        <v>98.802036537885584</v>
      </c>
      <c r="BD38" s="3">
        <f t="shared" si="15"/>
        <v>99.999999999999986</v>
      </c>
      <c r="BF38" t="s">
        <v>79</v>
      </c>
    </row>
    <row r="39" spans="1:58" x14ac:dyDescent="0.25">
      <c r="A39" s="8">
        <v>41978</v>
      </c>
      <c r="C39" s="18" t="s">
        <v>100</v>
      </c>
      <c r="E39" s="8" t="s">
        <v>82</v>
      </c>
      <c r="J39">
        <v>18.954999999999998</v>
      </c>
      <c r="K39">
        <v>40.811999999999998</v>
      </c>
      <c r="L39">
        <v>64.576999999999998</v>
      </c>
      <c r="M39">
        <v>0.98099999999999998</v>
      </c>
      <c r="N39">
        <v>13.435</v>
      </c>
      <c r="O39">
        <v>16.277000000000001</v>
      </c>
      <c r="P39">
        <v>38.491</v>
      </c>
      <c r="Q39">
        <v>50.354999999999997</v>
      </c>
      <c r="R39">
        <v>106.223</v>
      </c>
      <c r="S39">
        <v>139.15100000000001</v>
      </c>
      <c r="T39">
        <v>3.7480000000000002</v>
      </c>
      <c r="U39">
        <v>10.173999999999999</v>
      </c>
      <c r="V39">
        <v>0.74399999999999999</v>
      </c>
      <c r="W39">
        <v>14.103</v>
      </c>
      <c r="X39">
        <v>0</v>
      </c>
      <c r="Y39" s="3">
        <f t="shared" si="4"/>
        <v>0</v>
      </c>
      <c r="Z39" s="3">
        <f>Z19/$J$19*100+Y39</f>
        <v>5.2756528620416781E-3</v>
      </c>
      <c r="AA39" s="3">
        <f t="shared" ref="AA39:BD39" si="16">AA19/$J$19*100+Z39</f>
        <v>1.5826958586125033E-2</v>
      </c>
      <c r="AB39" s="3">
        <f t="shared" si="16"/>
        <v>5.2756528620416777E-2</v>
      </c>
      <c r="AC39" s="3">
        <f t="shared" si="16"/>
        <v>0.17937219730941706</v>
      </c>
      <c r="AD39" s="3">
        <f t="shared" si="16"/>
        <v>0.48536006330783438</v>
      </c>
      <c r="AE39" s="3">
        <f t="shared" si="16"/>
        <v>1.0551305724083355</v>
      </c>
      <c r="AF39" s="3">
        <f t="shared" si="16"/>
        <v>2.0364020047480875</v>
      </c>
      <c r="AG39" s="3">
        <f t="shared" si="16"/>
        <v>3.1864943286731733</v>
      </c>
      <c r="AH39" s="3">
        <f t="shared" si="16"/>
        <v>4.7111580058032185</v>
      </c>
      <c r="AI39" s="3">
        <f t="shared" si="16"/>
        <v>7.0324452651015568</v>
      </c>
      <c r="AJ39" s="3">
        <f t="shared" si="16"/>
        <v>10.730677921392774</v>
      </c>
      <c r="AK39" s="3">
        <f t="shared" si="16"/>
        <v>16.217356897916119</v>
      </c>
      <c r="AL39" s="3">
        <f t="shared" si="16"/>
        <v>22.326562912160384</v>
      </c>
      <c r="AM39" s="3">
        <f t="shared" si="16"/>
        <v>28.947507254022689</v>
      </c>
      <c r="AN39" s="3">
        <f t="shared" si="16"/>
        <v>35.958849907676083</v>
      </c>
      <c r="AO39" s="3">
        <f t="shared" si="16"/>
        <v>42.157742020575057</v>
      </c>
      <c r="AP39" s="3">
        <f t="shared" si="16"/>
        <v>48.979161171194946</v>
      </c>
      <c r="AQ39" s="3">
        <f t="shared" si="16"/>
        <v>55.299393299920879</v>
      </c>
      <c r="AR39" s="3">
        <f t="shared" si="16"/>
        <v>61.313637562648395</v>
      </c>
      <c r="AS39" s="3">
        <f t="shared" si="16"/>
        <v>67.549459245581659</v>
      </c>
      <c r="AT39" s="3">
        <f t="shared" si="16"/>
        <v>73.173305196518086</v>
      </c>
      <c r="AU39" s="3">
        <f t="shared" si="16"/>
        <v>78.448958058559768</v>
      </c>
      <c r="AV39" s="3">
        <f t="shared" si="16"/>
        <v>82.838301239778446</v>
      </c>
      <c r="AW39" s="3">
        <f t="shared" si="16"/>
        <v>86.831970456343996</v>
      </c>
      <c r="AX39" s="3">
        <f t="shared" si="16"/>
        <v>90.282247428119248</v>
      </c>
      <c r="AY39" s="3">
        <f t="shared" si="16"/>
        <v>93.299920865207085</v>
      </c>
      <c r="AZ39" s="3">
        <f t="shared" si="16"/>
        <v>95.795304668952795</v>
      </c>
      <c r="BA39" s="3">
        <f t="shared" si="16"/>
        <v>97.430757056185712</v>
      </c>
      <c r="BB39" s="3">
        <f t="shared" si="16"/>
        <v>98.464785017145886</v>
      </c>
      <c r="BC39" s="3">
        <f t="shared" si="16"/>
        <v>99.208652070693759</v>
      </c>
      <c r="BD39" s="3">
        <f t="shared" si="16"/>
        <v>100.01055130572409</v>
      </c>
      <c r="BF39" t="s">
        <v>80</v>
      </c>
    </row>
    <row r="40" spans="1:58" x14ac:dyDescent="0.25">
      <c r="A40" s="8">
        <v>41978</v>
      </c>
      <c r="C40" s="18" t="s">
        <v>101</v>
      </c>
      <c r="E40" s="8" t="s">
        <v>82</v>
      </c>
      <c r="J40">
        <v>19.678000000000001</v>
      </c>
      <c r="K40">
        <v>41.491999999999997</v>
      </c>
      <c r="L40">
        <v>68.066999999999993</v>
      </c>
      <c r="M40">
        <v>0.98</v>
      </c>
      <c r="N40">
        <v>13.973000000000001</v>
      </c>
      <c r="O40">
        <v>16.803999999999998</v>
      </c>
      <c r="P40">
        <v>39.185000000000002</v>
      </c>
      <c r="Q40">
        <v>50.332000000000001</v>
      </c>
      <c r="R40">
        <v>103.01900000000001</v>
      </c>
      <c r="S40">
        <v>139.57499999999999</v>
      </c>
      <c r="T40">
        <v>3.6019999999999999</v>
      </c>
      <c r="U40">
        <v>10.266</v>
      </c>
      <c r="V40">
        <v>0.754</v>
      </c>
      <c r="W40">
        <v>14.831</v>
      </c>
      <c r="X40">
        <v>0</v>
      </c>
      <c r="Y40" s="3">
        <f>Y20/$J20*100</f>
        <v>0</v>
      </c>
      <c r="Z40" s="3">
        <f>Z20/$J$20*100+Y40</f>
        <v>0</v>
      </c>
      <c r="AA40" s="3">
        <f t="shared" ref="AA40:BD40" si="17">AA20/$J$20*100+Z40</f>
        <v>1.0163634515702815E-2</v>
      </c>
      <c r="AB40" s="3">
        <f t="shared" si="17"/>
        <v>4.065453806281126E-2</v>
      </c>
      <c r="AC40" s="3">
        <f t="shared" si="17"/>
        <v>0.1473727004776908</v>
      </c>
      <c r="AD40" s="3">
        <f t="shared" si="17"/>
        <v>0.41162719788596397</v>
      </c>
      <c r="AE40" s="3">
        <f t="shared" si="17"/>
        <v>0.9045634718975506</v>
      </c>
      <c r="AF40" s="3">
        <f t="shared" si="17"/>
        <v>1.7735542229901413</v>
      </c>
      <c r="AG40" s="3">
        <f t="shared" si="17"/>
        <v>2.7949994918182743</v>
      </c>
      <c r="AH40" s="3">
        <f t="shared" si="17"/>
        <v>4.1620083341803031</v>
      </c>
      <c r="AI40" s="3">
        <f t="shared" si="17"/>
        <v>6.2912897652200428</v>
      </c>
      <c r="AJ40" s="3">
        <f t="shared" si="17"/>
        <v>9.7774164041061091</v>
      </c>
      <c r="AK40" s="3">
        <f t="shared" si="17"/>
        <v>15.067588169529424</v>
      </c>
      <c r="AL40" s="3">
        <f t="shared" si="17"/>
        <v>21.059050716536234</v>
      </c>
      <c r="AM40" s="3">
        <f t="shared" si="17"/>
        <v>27.640004065453805</v>
      </c>
      <c r="AN40" s="3">
        <f t="shared" si="17"/>
        <v>34.729139140156519</v>
      </c>
      <c r="AO40" s="3">
        <f t="shared" si="17"/>
        <v>41.040756174407967</v>
      </c>
      <c r="AP40" s="3">
        <f t="shared" si="17"/>
        <v>48.180709421689194</v>
      </c>
      <c r="AQ40" s="3">
        <f t="shared" si="17"/>
        <v>54.944608191889415</v>
      </c>
      <c r="AR40" s="3">
        <f t="shared" si="17"/>
        <v>61.439170647423516</v>
      </c>
      <c r="AS40" s="3">
        <f t="shared" si="17"/>
        <v>68.203069417623738</v>
      </c>
      <c r="AT40" s="3">
        <f t="shared" si="17"/>
        <v>74.133550157536334</v>
      </c>
      <c r="AU40" s="3">
        <f t="shared" si="17"/>
        <v>79.454212826506762</v>
      </c>
      <c r="AV40" s="3">
        <f t="shared" si="17"/>
        <v>83.621302977944922</v>
      </c>
      <c r="AW40" s="3">
        <f t="shared" si="17"/>
        <v>87.198902327472311</v>
      </c>
      <c r="AX40" s="3">
        <f t="shared" si="17"/>
        <v>90.19209269234679</v>
      </c>
      <c r="AY40" s="3">
        <f t="shared" si="17"/>
        <v>92.804146762882411</v>
      </c>
      <c r="AZ40" s="3">
        <f t="shared" si="17"/>
        <v>95.055391808110585</v>
      </c>
      <c r="BA40" s="3">
        <f t="shared" si="17"/>
        <v>96.61042788901311</v>
      </c>
      <c r="BB40" s="3">
        <f t="shared" si="17"/>
        <v>97.73859132025612</v>
      </c>
      <c r="BC40" s="3">
        <f t="shared" si="17"/>
        <v>98.719382051021441</v>
      </c>
      <c r="BD40" s="3">
        <f t="shared" si="17"/>
        <v>100.00508181725785</v>
      </c>
      <c r="BF40" t="s">
        <v>81</v>
      </c>
    </row>
  </sheetData>
  <mergeCells count="2">
    <mergeCell ref="Y1:BD1"/>
    <mergeCell ref="Y22:BD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</vt:vector>
  </HeadingPairs>
  <TitlesOfParts>
    <vt:vector size="5" baseType="lpstr">
      <vt:lpstr>2014 03 31</vt:lpstr>
      <vt:lpstr>LISST part siz</vt:lpstr>
      <vt:lpstr>cum frequency R1</vt:lpstr>
      <vt:lpstr>cum frequency R2</vt:lpstr>
      <vt:lpstr>cum frequency R3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Fitzpatrick, Faith A.</dc:creator>
  <cp:lastModifiedBy>Fitzpatrick, Faith A.</cp:lastModifiedBy>
  <dcterms:created xsi:type="dcterms:W3CDTF">2012-11-26T21:08:21Z</dcterms:created>
  <dcterms:modified xsi:type="dcterms:W3CDTF">2015-11-10T15:56:59Z</dcterms:modified>
</cp:coreProperties>
</file>