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<sst xmlns="http://schemas.openxmlformats.org/spreadsheetml/2006/main" count="52" uniqueCount="41">
  <si>
    <t>LSSA2</t>
  </si>
  <si>
    <t>A</t>
  </si>
  <si>
    <t>B</t>
  </si>
  <si>
    <t>C</t>
  </si>
  <si>
    <t>D</t>
  </si>
  <si>
    <t>Avg(BCD)</t>
  </si>
  <si>
    <t>E</t>
  </si>
  <si>
    <t>F</t>
  </si>
  <si>
    <t>G</t>
  </si>
  <si>
    <t>Avg(EFG)</t>
  </si>
  <si>
    <t>*122+-65//88+-40</t>
  </si>
  <si>
    <t>Rcssn (sigma)</t>
  </si>
  <si>
    <t>Ecldn Length (cm)</t>
  </si>
  <si>
    <t>Ecldn Length (pix)</t>
  </si>
  <si>
    <t>(D-1)*100</t>
  </si>
  <si>
    <t>Crossings</t>
  </si>
  <si>
    <t>Dev (sigma)</t>
  </si>
  <si>
    <t>Pixel count</t>
  </si>
  <si>
    <t>*</t>
  </si>
  <si>
    <t>Rel Hausdorf</t>
  </si>
  <si>
    <t>Shape factor</t>
  </si>
  <si>
    <t>LSSA2A</t>
  </si>
  <si>
    <t>LSSA2B</t>
  </si>
  <si>
    <t>LSSA2C</t>
  </si>
  <si>
    <t>LSSA2D</t>
  </si>
  <si>
    <t>LSSAo</t>
  </si>
  <si>
    <t>LSSA2E</t>
  </si>
  <si>
    <t>LSSA2F</t>
  </si>
  <si>
    <t>LSSA2G</t>
  </si>
  <si>
    <t>LSSA</t>
  </si>
  <si>
    <t>Image analysis data of core:</t>
  </si>
  <si>
    <t>N/L</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</si>
  <si>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</si>
  <si>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</si>
  <si>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</si>
  <si>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</si>
  <si>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</si>
  <si>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</si>
  <si>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</si>
  <si>
    <t>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</si>
  <si>
    <t xml:space="preserve">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 second is the average grain size in the region deeper than 150 mm below the surface. If only one value is listed, no observable difference was noted in the perceived grain size with depth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</si>
</sst>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0"/>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 fontId="0" fillId="0" borderId="0" xfId="0" applyNumberFormat="1" applyAlignment="1">
      <alignment horizontal="right"/>
    </xf>
    <xf numFmtId="1" fontId="0" fillId="0" borderId="0" xfId="0" applyNumberFormat="1" applyBorder="1" applyAlignment="1">
      <alignment/>
    </xf>
    <xf numFmtId="0" fontId="0" fillId="0" borderId="0" xfId="0" applyAlignment="1">
      <alignment horizontal="right"/>
    </xf>
    <xf numFmtId="1" fontId="1" fillId="0" borderId="0" xfId="0" applyNumberFormat="1" applyFont="1" applyBorder="1" applyAlignment="1">
      <alignment horizontal="left"/>
    </xf>
    <xf numFmtId="1" fontId="1" fillId="0" borderId="0" xfId="0" applyNumberFormat="1" applyFont="1" applyBorder="1" applyAlignment="1">
      <alignment/>
    </xf>
    <xf numFmtId="2" fontId="1" fillId="0" borderId="0" xfId="0" applyNumberFormat="1" applyFont="1" applyBorder="1" applyAlignment="1">
      <alignment/>
    </xf>
    <xf numFmtId="0" fontId="1" fillId="0" borderId="0" xfId="0" applyFont="1" applyBorder="1" applyAlignment="1">
      <alignment/>
    </xf>
    <xf numFmtId="1" fontId="1" fillId="0" borderId="0" xfId="0" applyNumberFormat="1" applyFont="1" applyAlignment="1">
      <alignment horizontal="left"/>
    </xf>
    <xf numFmtId="1" fontId="1" fillId="0" borderId="0" xfId="0" applyNumberFormat="1" applyFont="1" applyAlignment="1">
      <alignment horizontal="center"/>
    </xf>
    <xf numFmtId="1" fontId="0" fillId="0" borderId="1" xfId="0" applyNumberFormat="1" applyBorder="1" applyAlignment="1">
      <alignment horizontal="left"/>
    </xf>
    <xf numFmtId="1" fontId="0" fillId="0" borderId="1" xfId="0" applyNumberFormat="1" applyBorder="1" applyAlignment="1">
      <alignment horizontal="right"/>
    </xf>
    <xf numFmtId="0" fontId="0" fillId="0" borderId="1" xfId="0" applyBorder="1" applyAlignment="1">
      <alignment horizontal="right"/>
    </xf>
    <xf numFmtId="2" fontId="0" fillId="0" borderId="1" xfId="0" applyNumberFormat="1" applyBorder="1" applyAlignment="1">
      <alignment horizontal="right"/>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table_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LSSA"/>
      <sheetName val="LSSJ"/>
      <sheetName val="LSSL"/>
      <sheetName val="LSSD"/>
      <sheetName val="LSRA"/>
      <sheetName val="LSRJ"/>
      <sheetName val="LSRL"/>
      <sheetName val="LSRD"/>
      <sheetName val="GCSA"/>
      <sheetName val="GCSJ"/>
      <sheetName val="GCSL"/>
      <sheetName val="GCSD"/>
      <sheetName val="GCRA"/>
      <sheetName val="GCRJ"/>
      <sheetName val="GCRL"/>
      <sheetName val="GCRD"/>
      <sheetName val="Q"/>
      <sheetName val="R"/>
      <sheetName val="S"/>
      <sheetName val="T"/>
      <sheetName val="U"/>
      <sheetName val="V"/>
      <sheetName val="W"/>
      <sheetName val="X"/>
      <sheetName val="Y"/>
      <sheetName val="Z"/>
      <sheetName val="AA"/>
      <sheetName val="AB"/>
      <sheetName val="AC"/>
      <sheetName val="AD"/>
      <sheetName val="AE"/>
      <sheetName val="AF"/>
      <sheetName val="AG"/>
      <sheetName val="AH"/>
      <sheetName val="AI"/>
      <sheetName val="AJ"/>
      <sheetName val="AK"/>
      <sheetName val="AL"/>
      <sheetName val="AM"/>
      <sheetName val="AN"/>
      <sheetName val="AO"/>
      <sheetName val="AP"/>
      <sheetName val="AQ"/>
      <sheetName val="AR"/>
      <sheetName val="AS"/>
      <sheetName val="AT"/>
      <sheetName val="AU"/>
      <sheetName val="AV"/>
      <sheetName val="AW"/>
      <sheetName val="AX"/>
      <sheetName val="AY"/>
      <sheetName val="AZ"/>
      <sheetName val="BA"/>
      <sheetName val="BB"/>
      <sheetName val="BC"/>
      <sheetName val="BD"/>
      <sheetName val="BE"/>
      <sheetName val="BF"/>
      <sheetName val="BG"/>
      <sheetName val="BH"/>
      <sheetName val="BI"/>
      <sheetName val="BJ"/>
      <sheetName val="BK"/>
      <sheetName val="BL"/>
      <sheetName val="BM"/>
      <sheetName val="BN"/>
      <sheetName val="BO"/>
      <sheetName val="BP"/>
      <sheetName val="BQ"/>
      <sheetName val="BR"/>
      <sheetName val="BS"/>
      <sheetName val="BT"/>
      <sheetName val="BU"/>
      <sheetName val="BV"/>
      <sheetName val="BW"/>
      <sheetName val="BX"/>
      <sheetName val="BY"/>
      <sheetName val="BZ"/>
      <sheetName val="CA"/>
      <sheetName val="CB"/>
      <sheetName val="CC"/>
      <sheetName val="CD"/>
      <sheetName val="CE"/>
      <sheetName val="CF"/>
      <sheetName val="CG"/>
      <sheetName val="CH"/>
      <sheetName val="CI"/>
      <sheetName val="CJ"/>
      <sheetName val="CK"/>
      <sheetName val="CL"/>
      <sheetName val="CM"/>
      <sheetName val="CN"/>
      <sheetName val="CO"/>
      <sheetName val="CP"/>
      <sheetName val="CQ"/>
      <sheetName val="CR"/>
      <sheetName val="CS"/>
      <sheetName val="CT"/>
      <sheetName val="CU"/>
      <sheetName val="CV"/>
      <sheetName val="CW"/>
      <sheetName val="CX"/>
      <sheetName val="CY"/>
      <sheetName val="CZ"/>
      <sheetName val="DA"/>
      <sheetName val="DB"/>
      <sheetName val="DC"/>
      <sheetName val="DD"/>
      <sheetName val="DE"/>
      <sheetName val="DF"/>
      <sheetName val="DG"/>
      <sheetName val="DH"/>
      <sheetName val="DI"/>
      <sheetName val="DJ"/>
      <sheetName val="DK"/>
      <sheetName val="DL"/>
      <sheetName val="DM"/>
      <sheetName val="DN"/>
      <sheetName val="DO"/>
      <sheetName val="DP"/>
      <sheetName val="DQ"/>
      <sheetName val="DR"/>
      <sheetName val="DS"/>
      <sheetName val="DT"/>
      <sheetName val="DU"/>
      <sheetName val="DV"/>
      <sheetName val="DW"/>
      <sheetName val="DX"/>
      <sheetName val="DY"/>
      <sheetName val="DZ"/>
      <sheetName val="EA"/>
      <sheetName val="EB"/>
      <sheetName val="EC"/>
      <sheetName val="ED"/>
      <sheetName val="EE"/>
      <sheetName val="EF"/>
      <sheetName val="EG"/>
      <sheetName val="EH"/>
      <sheetName val="EI"/>
      <sheetName val="EJ"/>
      <sheetName val="EK"/>
      <sheetName val="EL"/>
      <sheetName val="EM"/>
      <sheetName val="EN"/>
      <sheetName val="EO"/>
      <sheetName val="EP"/>
      <sheetName val="EQ"/>
      <sheetName val="ER"/>
      <sheetName val="ES"/>
      <sheetName val="ET"/>
      <sheetName val="EU"/>
      <sheetName val="EV"/>
      <sheetName val="EW"/>
      <sheetName val="EX"/>
      <sheetName val="EY"/>
      <sheetName val="EZ"/>
      <sheetName val="FA"/>
      <sheetName val="FB"/>
      <sheetName val="FC"/>
      <sheetName val="FD"/>
      <sheetName val="FE"/>
      <sheetName val="FF"/>
      <sheetName val="FG"/>
      <sheetName val="FH"/>
      <sheetName val="FI"/>
      <sheetName val="FJ"/>
      <sheetName val="FK"/>
      <sheetName val="FL"/>
      <sheetName val="FM"/>
      <sheetName val="FN"/>
      <sheetName val="FO"/>
      <sheetName val="FP"/>
      <sheetName val="FQ"/>
      <sheetName val="FR"/>
      <sheetName val="FS"/>
      <sheetName val="FT"/>
      <sheetName val="FU"/>
      <sheetName val="FV"/>
      <sheetName val="FW"/>
      <sheetName val="FX"/>
      <sheetName val="FY"/>
      <sheetName val="FZ"/>
      <sheetName val="GA"/>
      <sheetName val="GB"/>
      <sheetName val="GC"/>
      <sheetName val="GD"/>
      <sheetName val="GE"/>
      <sheetName val="GF"/>
      <sheetName val="GG"/>
      <sheetName val="GH"/>
      <sheetName val="GI"/>
      <sheetName val="GJ"/>
      <sheetName val="GK"/>
      <sheetName val="GL"/>
      <sheetName val="GM"/>
      <sheetName val="GN"/>
      <sheetName val="GO"/>
      <sheetName val="GP"/>
      <sheetName val="GQ"/>
      <sheetName val="GR"/>
      <sheetName val="GS"/>
      <sheetName val="GT"/>
      <sheetName val="GU"/>
      <sheetName val="GV"/>
      <sheetName val="GW"/>
      <sheetName val="GX"/>
      <sheetName val="GY"/>
      <sheetName val="GZ"/>
      <sheetName val="HA"/>
      <sheetName val="HB"/>
      <sheetName val="HC"/>
      <sheetName val="HD"/>
      <sheetName val="HE"/>
      <sheetName val="HF"/>
      <sheetName val="HG"/>
      <sheetName val="HH"/>
      <sheetName val="HI"/>
      <sheetName val="HJ"/>
      <sheetName val="HK"/>
      <sheetName val="HL"/>
      <sheetName val="HM"/>
      <sheetName val="HN"/>
      <sheetName val="HO"/>
      <sheetName val="HP"/>
      <sheetName val="HQ"/>
      <sheetName val="HR"/>
      <sheetName val="HS"/>
      <sheetName val="HT"/>
      <sheetName val="HU"/>
      <sheetName val="HV"/>
      <sheetName val="HW"/>
      <sheetName val="HX"/>
      <sheetName val="HY"/>
      <sheetName val="HZ"/>
      <sheetName val="IA"/>
      <sheetName val="IB"/>
      <sheetName val="IC"/>
      <sheetName val="ID"/>
      <sheetName val="IE"/>
      <sheetName val="IF"/>
      <sheetName val="IG"/>
      <sheetName val="IH"/>
      <sheetName val="II"/>
      <sheetName val="IJ"/>
      <sheetName val="IK"/>
      <sheetName val="IL"/>
      <sheetName val="IM"/>
      <sheetName val="IN"/>
      <sheetName val="IO"/>
      <sheetName val="IP"/>
      <sheetName val="IQ"/>
      <sheetName val="IR"/>
      <sheetName val="IS"/>
      <sheetName val="IT"/>
      <sheetName val="Parmtrs"/>
      <sheetName val="Plo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11" sqref="A11"/>
    </sheetView>
  </sheetViews>
  <sheetFormatPr defaultColWidth="9.140625" defaultRowHeight="12.75"/>
  <cols>
    <col min="1" max="1" width="27.140625" style="0" customWidth="1"/>
    <col min="2" max="2" width="15.421875" style="3" bestFit="1" customWidth="1"/>
    <col min="3" max="10" width="9.421875" style="3" customWidth="1"/>
  </cols>
  <sheetData>
    <row r="1" spans="1:10" ht="115.5" customHeight="1">
      <c r="A1" s="14" t="s">
        <v>40</v>
      </c>
      <c r="B1" s="15"/>
      <c r="C1" s="15"/>
      <c r="D1" s="15"/>
      <c r="E1" s="15"/>
      <c r="F1" s="15"/>
      <c r="G1" s="15"/>
      <c r="H1" s="15"/>
      <c r="I1" s="15"/>
      <c r="J1" s="15"/>
    </row>
    <row r="2" spans="1:10" ht="51.75" customHeight="1">
      <c r="A2" s="14" t="s">
        <v>39</v>
      </c>
      <c r="B2" s="15"/>
      <c r="C2" s="15"/>
      <c r="D2" s="15"/>
      <c r="E2" s="15"/>
      <c r="F2" s="15"/>
      <c r="G2" s="15"/>
      <c r="H2" s="15"/>
      <c r="I2" s="15"/>
      <c r="J2" s="15"/>
    </row>
    <row r="4" spans="1:2" ht="12.75">
      <c r="A4" s="4" t="s">
        <v>30</v>
      </c>
      <c r="B4" s="8" t="s">
        <v>0</v>
      </c>
    </row>
    <row r="5" spans="1:2" ht="12.75">
      <c r="A5" s="4"/>
      <c r="B5" s="8"/>
    </row>
    <row r="6" spans="1:10" ht="12.75">
      <c r="A6" s="5"/>
      <c r="B6" s="9" t="s">
        <v>1</v>
      </c>
      <c r="C6" s="9" t="s">
        <v>2</v>
      </c>
      <c r="D6" s="9" t="s">
        <v>3</v>
      </c>
      <c r="E6" s="9" t="s">
        <v>4</v>
      </c>
      <c r="F6" s="9" t="s">
        <v>5</v>
      </c>
      <c r="G6" s="9" t="s">
        <v>6</v>
      </c>
      <c r="H6" s="9" t="s">
        <v>7</v>
      </c>
      <c r="I6" s="9" t="s">
        <v>8</v>
      </c>
      <c r="J6" s="9" t="s">
        <v>9</v>
      </c>
    </row>
    <row r="7" ht="12.75">
      <c r="A7" s="5" t="s">
        <v>32</v>
      </c>
    </row>
    <row r="8" spans="1:10" ht="12.75">
      <c r="A8" s="5" t="s">
        <v>38</v>
      </c>
      <c r="B8" s="10" t="s">
        <v>10</v>
      </c>
      <c r="C8" s="11"/>
      <c r="D8" s="11"/>
      <c r="E8" s="11"/>
      <c r="F8" s="11"/>
      <c r="G8" s="11"/>
      <c r="H8" s="11"/>
      <c r="I8" s="11"/>
      <c r="J8" s="11"/>
    </row>
    <row r="9" spans="1:10" ht="12.75">
      <c r="A9" s="5" t="s">
        <v>11</v>
      </c>
      <c r="B9" s="12"/>
      <c r="C9" s="12"/>
      <c r="D9" s="12"/>
      <c r="E9" s="12"/>
      <c r="F9" s="12"/>
      <c r="G9" s="12"/>
      <c r="H9" s="12"/>
      <c r="I9" s="12"/>
      <c r="J9" s="12"/>
    </row>
    <row r="10" spans="1:10" ht="12.75">
      <c r="A10" s="6" t="s">
        <v>12</v>
      </c>
      <c r="B10" s="13"/>
      <c r="C10" s="13">
        <f>22*(22.5/22)</f>
        <v>22.5</v>
      </c>
      <c r="D10" s="13">
        <f>22*(22.5/22)</f>
        <v>22.5</v>
      </c>
      <c r="E10" s="13">
        <f>22*(22.5/22)</f>
        <v>22.5</v>
      </c>
      <c r="F10" s="13"/>
      <c r="G10" s="13">
        <f>22*(22.5/22)</f>
        <v>22.5</v>
      </c>
      <c r="H10" s="13">
        <f>22*(22.5/22)</f>
        <v>22.5</v>
      </c>
      <c r="I10" s="13">
        <f>22*(22.5/22)</f>
        <v>22.5</v>
      </c>
      <c r="J10" s="13"/>
    </row>
    <row r="11" spans="1:10" ht="12.75">
      <c r="A11" s="5" t="s">
        <v>13</v>
      </c>
      <c r="B11" s="11"/>
      <c r="C11" s="11">
        <f>C10*'[1]Sheet1'!$G3</f>
        <v>0</v>
      </c>
      <c r="D11" s="11">
        <f>D10*'[1]Sheet1'!$G3</f>
        <v>0</v>
      </c>
      <c r="E11" s="11">
        <f>E10*'[1]Sheet1'!$G3</f>
        <v>0</v>
      </c>
      <c r="F11" s="11"/>
      <c r="G11" s="11">
        <f>G10*'[1]Sheet1'!$G3</f>
        <v>0</v>
      </c>
      <c r="H11" s="11">
        <f>H10*'[1]Sheet1'!$G3</f>
        <v>0</v>
      </c>
      <c r="I11" s="11">
        <f>I10*'[1]Sheet1'!$G3</f>
        <v>0</v>
      </c>
      <c r="J11" s="11"/>
    </row>
    <row r="12" spans="1:10" ht="12.75">
      <c r="A12" s="6" t="s">
        <v>14</v>
      </c>
      <c r="B12" s="13"/>
      <c r="C12" s="13">
        <v>9.7</v>
      </c>
      <c r="D12" s="13">
        <v>9.3</v>
      </c>
      <c r="E12" s="13">
        <v>14.3</v>
      </c>
      <c r="F12" s="13">
        <f>AVERAGE(C12:E12)</f>
        <v>11.1</v>
      </c>
      <c r="G12" s="13">
        <v>3.1</v>
      </c>
      <c r="H12" s="13">
        <v>9.2</v>
      </c>
      <c r="I12" s="13">
        <v>3.4</v>
      </c>
      <c r="J12" s="13">
        <f>AVERAGE(G12:I12)</f>
        <v>5.233333333333333</v>
      </c>
    </row>
    <row r="13" spans="1:10" ht="12.75">
      <c r="A13" s="5" t="s">
        <v>15</v>
      </c>
      <c r="B13" s="11"/>
      <c r="C13" s="11">
        <v>6</v>
      </c>
      <c r="D13" s="11">
        <v>5</v>
      </c>
      <c r="E13" s="11">
        <v>6</v>
      </c>
      <c r="F13" s="11">
        <f>AVERAGE(C13:E13)</f>
        <v>5.666666666666667</v>
      </c>
      <c r="G13" s="11">
        <v>7</v>
      </c>
      <c r="H13" s="11">
        <v>11</v>
      </c>
      <c r="I13" s="11">
        <v>4</v>
      </c>
      <c r="J13" s="11">
        <f>AVERAGE(G13:I13)</f>
        <v>7.333333333333333</v>
      </c>
    </row>
    <row r="14" spans="1:10" ht="12.75">
      <c r="A14" s="5" t="s">
        <v>16</v>
      </c>
      <c r="B14" s="11"/>
      <c r="C14" s="11">
        <v>292</v>
      </c>
      <c r="D14" s="11">
        <v>282</v>
      </c>
      <c r="E14" s="11">
        <v>333</v>
      </c>
      <c r="F14" s="11">
        <f>AVERAGE(C14:E14)</f>
        <v>302.3333333333333</v>
      </c>
      <c r="G14" s="11">
        <v>166</v>
      </c>
      <c r="H14" s="11">
        <v>270</v>
      </c>
      <c r="I14" s="11">
        <v>380</v>
      </c>
      <c r="J14" s="11">
        <f>AVERAGE(G14:I14)</f>
        <v>272</v>
      </c>
    </row>
    <row r="15" spans="1:10" ht="12.75">
      <c r="A15" s="5" t="s">
        <v>17</v>
      </c>
      <c r="B15" s="13"/>
      <c r="C15" s="11">
        <v>842</v>
      </c>
      <c r="D15" s="11">
        <v>822</v>
      </c>
      <c r="E15" s="11">
        <v>1024</v>
      </c>
      <c r="F15" s="11">
        <f>AVERAGE(C15:E15)</f>
        <v>896</v>
      </c>
      <c r="G15" s="11">
        <v>608</v>
      </c>
      <c r="H15" s="11">
        <v>840</v>
      </c>
      <c r="I15" s="11">
        <v>665</v>
      </c>
      <c r="J15" s="11">
        <f>AVERAGE(G15:I15)</f>
        <v>704.3333333333334</v>
      </c>
    </row>
    <row r="16" ht="12.75">
      <c r="A16" s="7"/>
    </row>
    <row r="17" spans="1:10" ht="12.75">
      <c r="A17" s="5" t="s">
        <v>33</v>
      </c>
      <c r="B17" s="11"/>
      <c r="C17" s="11" t="s">
        <v>18</v>
      </c>
      <c r="D17" s="11" t="s">
        <v>18</v>
      </c>
      <c r="E17" s="11" t="s">
        <v>18</v>
      </c>
      <c r="F17" s="11">
        <v>0</v>
      </c>
      <c r="G17" s="11" t="s">
        <v>18</v>
      </c>
      <c r="H17" s="11" t="s">
        <v>18</v>
      </c>
      <c r="I17" s="11" t="s">
        <v>18</v>
      </c>
      <c r="J17" s="11">
        <v>0</v>
      </c>
    </row>
    <row r="18" spans="1:10" ht="12.75">
      <c r="A18" s="5" t="s">
        <v>34</v>
      </c>
      <c r="B18" s="11"/>
      <c r="C18" s="11" t="s">
        <v>18</v>
      </c>
      <c r="D18" s="11" t="s">
        <v>18</v>
      </c>
      <c r="E18" s="11" t="s">
        <v>18</v>
      </c>
      <c r="F18" s="11">
        <v>0</v>
      </c>
      <c r="G18" s="11" t="s">
        <v>18</v>
      </c>
      <c r="H18" s="11" t="s">
        <v>18</v>
      </c>
      <c r="I18" s="11" t="s">
        <v>18</v>
      </c>
      <c r="J18" s="11">
        <v>0</v>
      </c>
    </row>
    <row r="19" spans="1:10" ht="12.75">
      <c r="A19" s="5" t="s">
        <v>35</v>
      </c>
      <c r="B19" s="11"/>
      <c r="C19" s="11">
        <v>28</v>
      </c>
      <c r="D19" s="11">
        <v>23</v>
      </c>
      <c r="E19" s="11">
        <v>23</v>
      </c>
      <c r="F19" s="11">
        <f>AVERAGE(C19:E19)</f>
        <v>24.666666666666668</v>
      </c>
      <c r="G19" s="11">
        <v>24</v>
      </c>
      <c r="H19" s="11">
        <v>12</v>
      </c>
      <c r="I19" s="11">
        <v>5</v>
      </c>
      <c r="J19" s="11">
        <f>AVERAGE(G19:I19)</f>
        <v>13.666666666666666</v>
      </c>
    </row>
    <row r="20" spans="1:10" ht="12.75">
      <c r="A20" s="5" t="s">
        <v>36</v>
      </c>
      <c r="B20" s="11"/>
      <c r="C20" s="11">
        <v>15</v>
      </c>
      <c r="D20" s="11">
        <v>5</v>
      </c>
      <c r="E20" s="11">
        <v>6</v>
      </c>
      <c r="F20" s="11">
        <f>AVERAGE(C20:E20)</f>
        <v>8.666666666666666</v>
      </c>
      <c r="G20" s="11">
        <v>12</v>
      </c>
      <c r="H20" s="11">
        <v>2</v>
      </c>
      <c r="I20" s="11">
        <v>5</v>
      </c>
      <c r="J20" s="11">
        <f>AVERAGE(G20:I20)</f>
        <v>6.333333333333333</v>
      </c>
    </row>
    <row r="21" ht="12.75">
      <c r="A21" s="7"/>
    </row>
    <row r="22" spans="1:10" ht="12.75">
      <c r="A22" s="6" t="s">
        <v>31</v>
      </c>
      <c r="B22" s="13"/>
      <c r="C22" s="13">
        <v>1.64</v>
      </c>
      <c r="D22" s="13">
        <v>1.61</v>
      </c>
      <c r="E22" s="13">
        <v>2</v>
      </c>
      <c r="F22" s="13">
        <v>1.75</v>
      </c>
      <c r="G22" s="13">
        <v>1.19</v>
      </c>
      <c r="H22" s="13">
        <v>1.64</v>
      </c>
      <c r="I22" s="13">
        <v>1.3</v>
      </c>
      <c r="J22" s="13">
        <f>AVERAGE(G22:I22)</f>
        <v>1.3766666666666667</v>
      </c>
    </row>
    <row r="23" spans="1:10" ht="14.25">
      <c r="A23" s="5" t="s">
        <v>37</v>
      </c>
      <c r="B23" s="11"/>
      <c r="C23" s="11">
        <v>73</v>
      </c>
      <c r="D23" s="11">
        <v>68</v>
      </c>
      <c r="E23" s="11">
        <f>100*((E22)^(1+(E12/100))-1)</f>
        <v>120.83976943261857</v>
      </c>
      <c r="F23" s="11">
        <f>AVERAGE(C23:E23)</f>
        <v>87.2799231442062</v>
      </c>
      <c r="G23" s="11">
        <v>19</v>
      </c>
      <c r="H23" s="11">
        <f>((H22)^(1+H12/100)-1)*100</f>
        <v>71.63643369251362</v>
      </c>
      <c r="I23" s="11">
        <f>((I22)^(1+I12/100)-1)*100</f>
        <v>31.16483772527574</v>
      </c>
      <c r="J23" s="11">
        <f>AVERAGE(G23:I23)</f>
        <v>40.600423805929786</v>
      </c>
    </row>
    <row r="24" spans="1:9" ht="12.75">
      <c r="A24" s="5"/>
      <c r="B24" s="1"/>
      <c r="C24" s="1"/>
      <c r="D24" s="1"/>
      <c r="E24" s="1"/>
      <c r="G24" s="1"/>
      <c r="H24" s="1"/>
      <c r="I24" s="1"/>
    </row>
    <row r="25" spans="1:10" ht="12.75">
      <c r="A25" s="6" t="s">
        <v>19</v>
      </c>
      <c r="B25" s="13"/>
      <c r="C25" s="13">
        <v>0.99</v>
      </c>
      <c r="D25" s="13">
        <v>0.99</v>
      </c>
      <c r="E25" s="13">
        <v>1.02</v>
      </c>
      <c r="F25" s="13">
        <f>AVERAGE(C25:E25)</f>
        <v>1</v>
      </c>
      <c r="G25" s="13">
        <v>0.99</v>
      </c>
      <c r="H25" s="13">
        <v>0.99</v>
      </c>
      <c r="I25" s="13">
        <v>0.98</v>
      </c>
      <c r="J25" s="13">
        <f>AVERAGE(G25:I25)</f>
        <v>0.9866666666666667</v>
      </c>
    </row>
    <row r="26" spans="1:10" ht="12.75">
      <c r="A26" s="5" t="s">
        <v>20</v>
      </c>
      <c r="B26" s="13"/>
      <c r="C26" s="13">
        <v>3.06</v>
      </c>
      <c r="D26" s="13">
        <v>2.98</v>
      </c>
      <c r="E26" s="13">
        <v>3.82</v>
      </c>
      <c r="F26" s="13">
        <v>3.28</v>
      </c>
      <c r="G26" s="13">
        <v>2.13</v>
      </c>
      <c r="H26" s="13">
        <v>3.04</v>
      </c>
      <c r="I26" s="13">
        <v>2.33</v>
      </c>
      <c r="J26" s="13">
        <f>AVERAGE(G26:I26)</f>
        <v>2.5</v>
      </c>
    </row>
    <row r="27" spans="1:10" ht="12.75">
      <c r="A27" s="2"/>
      <c r="B27" s="9" t="s">
        <v>21</v>
      </c>
      <c r="C27" s="9" t="s">
        <v>22</v>
      </c>
      <c r="D27" s="9" t="s">
        <v>23</v>
      </c>
      <c r="E27" s="9" t="s">
        <v>24</v>
      </c>
      <c r="F27" s="9" t="s">
        <v>25</v>
      </c>
      <c r="G27" s="9" t="s">
        <v>26</v>
      </c>
      <c r="H27" s="9" t="s">
        <v>27</v>
      </c>
      <c r="I27" s="9" t="s">
        <v>28</v>
      </c>
      <c r="J27" s="9" t="s">
        <v>29</v>
      </c>
    </row>
  </sheetData>
  <mergeCells count="2">
    <mergeCell ref="A1:J1"/>
    <mergeCell ref="A2:J2"/>
  </mergeCells>
  <printOptions/>
  <pageMargins left="0.75" right="0.75" top="0.49"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TABLE_9B.XLS</dc:title>
  <dc:subject>U.S. Geological Survey Professional Paper 1635</dc:subject>
  <dc:creator>Mossotti, Eldeeb, Fries, Coombs, Naude, Soderberg, and Wheeler</dc:creator>
  <cp:keywords/>
  <dc:description/>
  <cp:lastModifiedBy>Mary Jane Coombs</cp:lastModifiedBy>
  <cp:lastPrinted>2001-10-17T06:37:13Z</cp:lastPrinted>
  <dcterms:created xsi:type="dcterms:W3CDTF">2000-07-25T01:00:11Z</dcterms:created>
  <dcterms:modified xsi:type="dcterms:W3CDTF">2001-10-17T06:37:15Z</dcterms:modified>
  <cp:category/>
  <cp:version/>
  <cp:contentType/>
  <cp:contentStatus/>
</cp:coreProperties>
</file>