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355" yWindow="105" windowWidth="20970" windowHeight="11760"/>
  </bookViews>
  <sheets>
    <sheet name="Table 1" sheetId="1" r:id="rId1"/>
  </sheets>
  <definedNames>
    <definedName name="_xlnm.Print_Area" localSheetId="0">'Table 1'!$A$1:$Q$186</definedName>
    <definedName name="_xlnm.Print_Titles" localSheetId="0">'Table 1'!$1:$4</definedName>
  </definedNames>
  <calcPr calcId="145621"/>
</workbook>
</file>

<file path=xl/calcChain.xml><?xml version="1.0" encoding="utf-8"?>
<calcChain xmlns="http://schemas.openxmlformats.org/spreadsheetml/2006/main">
  <c r="R121" i="1" l="1"/>
  <c r="N189" i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</calcChain>
</file>

<file path=xl/sharedStrings.xml><?xml version="1.0" encoding="utf-8"?>
<sst xmlns="http://schemas.openxmlformats.org/spreadsheetml/2006/main" count="739" uniqueCount="207">
  <si>
    <t xml:space="preserve"> </t>
  </si>
  <si>
    <t>Sheet 1</t>
  </si>
  <si>
    <t>Sheet 2</t>
  </si>
  <si>
    <t>Sheet 3</t>
  </si>
  <si>
    <t>Sheet 4</t>
  </si>
  <si>
    <t>Sheet 5</t>
  </si>
  <si>
    <t>U.S. Geological Survey site number</t>
  </si>
  <si>
    <t>Altitude of land surface (in feet, referenced to NAVD 88)</t>
  </si>
  <si>
    <r>
      <t>2013 water-level altitude (feet above datum</t>
    </r>
    <r>
      <rPr>
        <b/>
        <vertAlign val="superscript"/>
        <sz val="10"/>
        <rFont val="Univers 57 Condensed"/>
        <family val="3"/>
      </rPr>
      <t>1</t>
    </r>
    <r>
      <rPr>
        <b/>
        <sz val="10"/>
        <rFont val="Univers 57 Condensed"/>
        <family val="3"/>
      </rPr>
      <t>)</t>
    </r>
  </si>
  <si>
    <r>
      <t>1990 water-level altitude (feet above datum</t>
    </r>
    <r>
      <rPr>
        <b/>
        <vertAlign val="superscript"/>
        <sz val="10"/>
        <rFont val="Univers 57 Condensed"/>
        <family val="3"/>
      </rPr>
      <t>2</t>
    </r>
    <r>
      <rPr>
        <b/>
        <sz val="10"/>
        <rFont val="Univers 57 Condensed"/>
        <family val="3"/>
      </rPr>
      <t>)</t>
    </r>
  </si>
  <si>
    <r>
      <t>1990 water-level altitude estimated from raster (feet above datum</t>
    </r>
    <r>
      <rPr>
        <b/>
        <vertAlign val="superscript"/>
        <sz val="10"/>
        <rFont val="Univers 57 Condensed"/>
        <family val="3"/>
      </rPr>
      <t>2</t>
    </r>
    <r>
      <rPr>
        <b/>
        <sz val="10"/>
        <rFont val="Univers 57 Condensed"/>
        <family val="3"/>
      </rPr>
      <t>)</t>
    </r>
  </si>
  <si>
    <r>
      <t>1977 water-level altitude (feet above datum</t>
    </r>
    <r>
      <rPr>
        <b/>
        <vertAlign val="superscript"/>
        <sz val="10"/>
        <rFont val="Univers 57 Condensed"/>
        <family val="3"/>
      </rPr>
      <t>2</t>
    </r>
    <r>
      <rPr>
        <b/>
        <sz val="10"/>
        <rFont val="Univers 57 Condensed"/>
        <family val="3"/>
      </rPr>
      <t>)</t>
    </r>
  </si>
  <si>
    <r>
      <t>1977 water-level altitude estimated from raster (feet above datum</t>
    </r>
    <r>
      <rPr>
        <b/>
        <vertAlign val="superscript"/>
        <sz val="10"/>
        <rFont val="Univers 57 Condensed"/>
        <family val="3"/>
      </rPr>
      <t>2</t>
    </r>
    <r>
      <rPr>
        <b/>
        <sz val="10"/>
        <rFont val="Univers 57 Condensed"/>
        <family val="3"/>
      </rPr>
      <t>)</t>
    </r>
  </si>
  <si>
    <t>BH-81-06-406</t>
  </si>
  <si>
    <t>-----</t>
  </si>
  <si>
    <t>BH-81-04-202</t>
  </si>
  <si>
    <t>BH-81-06-214</t>
  </si>
  <si>
    <t>BH-65-51-901</t>
  </si>
  <si>
    <t>BH-65-53-513</t>
  </si>
  <si>
    <t>BH-65-54-407</t>
  </si>
  <si>
    <t>BH-65-50-504</t>
  </si>
  <si>
    <t>BH-65-52-103</t>
  </si>
  <si>
    <t>BH-65-46-702</t>
  </si>
  <si>
    <t>BH-65-46-610</t>
  </si>
  <si>
    <t>KH-65-48-502</t>
  </si>
  <si>
    <t>BH-65-47-401</t>
  </si>
  <si>
    <t>JY-65-42-501</t>
  </si>
  <si>
    <t>KH-65-48-316</t>
  </si>
  <si>
    <t>BH-65-46-301</t>
  </si>
  <si>
    <t>JY-65-44-101</t>
  </si>
  <si>
    <t>KH-64-41-312</t>
  </si>
  <si>
    <t>KH-65-48-204</t>
  </si>
  <si>
    <t>KH-64-33-912</t>
  </si>
  <si>
    <t>BH-65-45-102</t>
  </si>
  <si>
    <t>KH-64-33-807</t>
  </si>
  <si>
    <t>KH-64-33-802</t>
  </si>
  <si>
    <t>KH-64-33-701</t>
  </si>
  <si>
    <t>KH-64-33-901</t>
  </si>
  <si>
    <t>JY-65-33-803</t>
  </si>
  <si>
    <t>KH-65-40-704</t>
  </si>
  <si>
    <t>KH-64-33-804</t>
  </si>
  <si>
    <t>KH-65-40-802</t>
  </si>
  <si>
    <t>JY-65-34-718</t>
  </si>
  <si>
    <t>KH-64-33-918</t>
  </si>
  <si>
    <t>KH-65-40-503</t>
  </si>
  <si>
    <t>KH-64-33-501</t>
  </si>
  <si>
    <t>JY-65-34-901</t>
  </si>
  <si>
    <t>JY-65-33-801</t>
  </si>
  <si>
    <t>KH-65-40-411</t>
  </si>
  <si>
    <t>JY-65-33-502</t>
  </si>
  <si>
    <t>KH-64-33-109</t>
  </si>
  <si>
    <t>KH-64-33-103</t>
  </si>
  <si>
    <t>KH-64-33-101</t>
  </si>
  <si>
    <t>KH-64-33-102</t>
  </si>
  <si>
    <t>KH-64-33-110</t>
  </si>
  <si>
    <t>KH-65-39-310</t>
  </si>
  <si>
    <t>KH-64-33-213</t>
  </si>
  <si>
    <t>JY-65-35-302</t>
  </si>
  <si>
    <t>BH-65-38-201</t>
  </si>
  <si>
    <t>JY-65-36-201</t>
  </si>
  <si>
    <t>JY-65-29-709</t>
  </si>
  <si>
    <t>JY-66-40-307</t>
  </si>
  <si>
    <t>KH-65-32-713</t>
  </si>
  <si>
    <t>BH-65-30-902</t>
  </si>
  <si>
    <t>JY-66-32-905</t>
  </si>
  <si>
    <t>DH-64-26-701</t>
  </si>
  <si>
    <t>LJ-65-32-739</t>
  </si>
  <si>
    <t>JY-66-32-902</t>
  </si>
  <si>
    <t>KH-65-32-902</t>
  </si>
  <si>
    <t>LJ-65-32-407</t>
  </si>
  <si>
    <t>LJ-65-32-430</t>
  </si>
  <si>
    <t>BH-65-30-604</t>
  </si>
  <si>
    <t>BH-65-31-402</t>
  </si>
  <si>
    <t>LJ-65-32-422</t>
  </si>
  <si>
    <t>BH-65-30-615</t>
  </si>
  <si>
    <t>JY-65-27-505</t>
  </si>
  <si>
    <t>LJ-65-31-605</t>
  </si>
  <si>
    <t>LJ-65-32-410</t>
  </si>
  <si>
    <t>LJ-65-32-405</t>
  </si>
  <si>
    <t>BH-65-30-603</t>
  </si>
  <si>
    <t>JY-65-26-613</t>
  </si>
  <si>
    <t>JY-65-25-506</t>
  </si>
  <si>
    <t>LJ-65-32-519</t>
  </si>
  <si>
    <t>JY-65-29-405</t>
  </si>
  <si>
    <t>JY-65-27-609</t>
  </si>
  <si>
    <t>LJ-65-32-104</t>
  </si>
  <si>
    <t>JY-65-26-603</t>
  </si>
  <si>
    <t>JY-65-26-605</t>
  </si>
  <si>
    <t>JY-65-26-202</t>
  </si>
  <si>
    <t>JY-65-26-105</t>
  </si>
  <si>
    <t>JY-65-27-322</t>
  </si>
  <si>
    <t>JY-65-25-301</t>
  </si>
  <si>
    <t>JY-65-27-107</t>
  </si>
  <si>
    <t>JY-65-19-909</t>
  </si>
  <si>
    <t>LJ-65-24-902</t>
  </si>
  <si>
    <t>LJ-65-24-811</t>
  </si>
  <si>
    <t>JY-65-19-907</t>
  </si>
  <si>
    <t>JY-65-17-505</t>
  </si>
  <si>
    <t>LJ-65-24-501</t>
  </si>
  <si>
    <t>LJ-65-20-520</t>
  </si>
  <si>
    <t>JY-65-18-406</t>
  </si>
  <si>
    <t>LJ-65-23-320</t>
  </si>
  <si>
    <t>JY-65-17-401</t>
  </si>
  <si>
    <t>LJ-65-23-130</t>
  </si>
  <si>
    <t>LJ-65-24-211</t>
  </si>
  <si>
    <t>TS-60-51-603</t>
  </si>
  <si>
    <t>SB-61-51-102</t>
  </si>
  <si>
    <t>TS-60-52-206</t>
  </si>
  <si>
    <t>TS-60-43-902</t>
  </si>
  <si>
    <t>SB-61-41-407</t>
  </si>
  <si>
    <t>TS-60-47-408</t>
  </si>
  <si>
    <t>SB-60-48-505</t>
  </si>
  <si>
    <t>LJ-65-21-229</t>
  </si>
  <si>
    <t>LJ-65-21-201</t>
  </si>
  <si>
    <t>LJ-65-23-220</t>
  </si>
  <si>
    <t>LJ-65-24-215</t>
  </si>
  <si>
    <t>DH-64-09-811</t>
  </si>
  <si>
    <t>LJ-65-24-209</t>
  </si>
  <si>
    <t>DH-64-09-924</t>
  </si>
  <si>
    <t>LJ-65-16-904</t>
  </si>
  <si>
    <t>LJ-65-16-925</t>
  </si>
  <si>
    <t>LJ-65-16-814</t>
  </si>
  <si>
    <t>LJ-65-15-917</t>
  </si>
  <si>
    <t>LJ-65-15-920</t>
  </si>
  <si>
    <t>LJ-65-16-905</t>
  </si>
  <si>
    <t>LJ-65-11-921</t>
  </si>
  <si>
    <t>DH-64-13-701</t>
  </si>
  <si>
    <t>LJ-65-16-602</t>
  </si>
  <si>
    <t>LJ-65-10-518</t>
  </si>
  <si>
    <t>LJ-65-16-504</t>
  </si>
  <si>
    <t>LJ-64-09-505</t>
  </si>
  <si>
    <t>DH-64-11-611</t>
  </si>
  <si>
    <t>LJ-65-12-633</t>
  </si>
  <si>
    <t>DH-64-10-213</t>
  </si>
  <si>
    <t>BH-81-06-301</t>
  </si>
  <si>
    <t>BH-65-54-101</t>
  </si>
  <si>
    <t>KH-64-33-915</t>
  </si>
  <si>
    <t>KH-64-33-916</t>
  </si>
  <si>
    <t>KH-64-33-917</t>
  </si>
  <si>
    <t>KH-64-33-921</t>
  </si>
  <si>
    <t>LJ-65-24-202</t>
  </si>
  <si>
    <t>LJ-65-19-201</t>
  </si>
  <si>
    <t>DH-64-09-921</t>
  </si>
  <si>
    <t>LJ-65-13-221</t>
  </si>
  <si>
    <t>LJ-65-07-904</t>
  </si>
  <si>
    <t>LJ-65-02-612</t>
  </si>
  <si>
    <t>LJ-65-07-601</t>
  </si>
  <si>
    <t>LJ-65-04-515</t>
  </si>
  <si>
    <t>LJ-65-04-514</t>
  </si>
  <si>
    <t>LJ-65-04-612</t>
  </si>
  <si>
    <t>LJ-65-04-615</t>
  </si>
  <si>
    <t>LJ-65-04-526</t>
  </si>
  <si>
    <t>LJ-65-08-103</t>
  </si>
  <si>
    <t>LJ-65-01-301</t>
  </si>
  <si>
    <t>SB-61-57-703</t>
  </si>
  <si>
    <t>LJ-60-60-712</t>
  </si>
  <si>
    <t>LJ-60-62-716</t>
  </si>
  <si>
    <t>LJ-60-59-405</t>
  </si>
  <si>
    <t>LJ-60-60-103</t>
  </si>
  <si>
    <t>TS-60-62-101</t>
  </si>
  <si>
    <t>TS-60-62-306</t>
  </si>
  <si>
    <t>SB-61-49-807</t>
  </si>
  <si>
    <t>TS-60-58-303</t>
  </si>
  <si>
    <t>TS-60-52-811</t>
  </si>
  <si>
    <t>TS-60-51-816</t>
  </si>
  <si>
    <t>Date of water-level measurement</t>
  </si>
  <si>
    <t>KH-64-33-920</t>
  </si>
  <si>
    <t>LJ-65-16-930</t>
  </si>
  <si>
    <t>LJ-65-14-738</t>
  </si>
  <si>
    <t>TS-60-45-413</t>
  </si>
  <si>
    <t>TS-60-45-414</t>
  </si>
  <si>
    <t>TS-60-61-311</t>
  </si>
  <si>
    <r>
      <t>Index number (see appendix 1</t>
    </r>
    <r>
      <rPr>
        <b/>
        <sz val="10"/>
        <rFont val="Calibri"/>
        <family val="2"/>
      </rPr>
      <t>–</t>
    </r>
    <r>
      <rPr>
        <b/>
        <sz val="10"/>
        <rFont val="Univers 57 Condensed"/>
        <family val="3"/>
      </rPr>
      <t>1 for location)</t>
    </r>
  </si>
  <si>
    <t>2014 depth to water (feet below land surface)</t>
  </si>
  <si>
    <r>
      <t>2014 water-level altitude (feet above datum</t>
    </r>
    <r>
      <rPr>
        <b/>
        <vertAlign val="superscript"/>
        <sz val="10"/>
        <rFont val="Univers 57 Condensed"/>
        <family val="3"/>
      </rPr>
      <t>1</t>
    </r>
    <r>
      <rPr>
        <b/>
        <sz val="10"/>
        <rFont val="Univers 57 Condensed"/>
        <family val="3"/>
      </rPr>
      <t>)</t>
    </r>
  </si>
  <si>
    <t>Water-level change 2013–14 (feet)</t>
  </si>
  <si>
    <r>
      <t>2009 water-level altitude (feet above datum</t>
    </r>
    <r>
      <rPr>
        <b/>
        <vertAlign val="superscript"/>
        <sz val="10"/>
        <rFont val="Univers 57 Condensed"/>
        <family val="3"/>
      </rPr>
      <t>2</t>
    </r>
    <r>
      <rPr>
        <b/>
        <sz val="10"/>
        <rFont val="Univers 57 Condensed"/>
        <family val="3"/>
      </rPr>
      <t>)</t>
    </r>
  </si>
  <si>
    <t>301420095093201 </t>
  </si>
  <si>
    <t>BH-81-06-408</t>
  </si>
  <si>
    <t>BH-81-06-607</t>
  </si>
  <si>
    <t>BH-81-06-107</t>
  </si>
  <si>
    <t>BH-81-06-212</t>
  </si>
  <si>
    <t>BH-65-61-923</t>
  </si>
  <si>
    <t>BH-65-59-810</t>
  </si>
  <si>
    <t>BH-65-59-803</t>
  </si>
  <si>
    <t>BH-65-61-607</t>
  </si>
  <si>
    <t>BH-65-55-205</t>
  </si>
  <si>
    <t>BH-65-39-705</t>
  </si>
  <si>
    <t>JY-65-35-304</t>
  </si>
  <si>
    <t>JY-65-26-2XY</t>
  </si>
  <si>
    <t>JY-65-19-407</t>
  </si>
  <si>
    <t>LJ-65-24-201</t>
  </si>
  <si>
    <t>JY-65-10-715</t>
  </si>
  <si>
    <t>LJ-65-05-404</t>
  </si>
  <si>
    <t>SB-60-64-303</t>
  </si>
  <si>
    <t>TS-60-55-315</t>
  </si>
  <si>
    <t xml:space="preserve">LJ-65-12-729 </t>
  </si>
  <si>
    <t xml:space="preserve">TS-60-53-718 </t>
  </si>
  <si>
    <t xml:space="preserve">TS-60-44-805 </t>
  </si>
  <si>
    <t>Station name</t>
  </si>
  <si>
    <t>LJ-65-21-150</t>
  </si>
  <si>
    <t>BH-65-59-812</t>
  </si>
  <si>
    <t>BH-65-30-730</t>
  </si>
  <si>
    <r>
      <rPr>
        <b/>
        <sz val="12"/>
        <rFont val="Arial Narrow"/>
        <family val="2"/>
      </rPr>
      <t>Table 1.</t>
    </r>
    <r>
      <rPr>
        <sz val="12"/>
        <rFont val="Arial Narrow"/>
        <family val="2"/>
      </rPr>
      <t> Data for the Chicot aquifer sheets 1, 2, 3, 4, and 5: (1) approximate 2014 water-level altitudes (water-level-measurement data collected during December 2013–March 2014), (2) water-level changes 2013–14, (3) approximate water-level changes 2009–14, (4) approximate water-level changes 1990–2014, and (5) approximate water-level changes 1977–2014 in the Houston-Galveston region, Texas.</t>
    </r>
    <r>
      <rPr>
        <sz val="12"/>
        <rFont val="Times New Roman"/>
        <family val="1"/>
      </rPr>
      <t xml:space="preserve">
</t>
    </r>
    <r>
      <rPr>
        <sz val="10"/>
        <rFont val="Times New Roman"/>
        <family val="1"/>
      </rPr>
      <t xml:space="preserve">[----- indicates null value;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indicates datum of North American Vertical Datum of 1988 (NAVD 88);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indicates NAVD 88 or National Geodetic Vertical Datum of 1929 (NGVD 29); estimated raster value used in calculation only when water-level measurement was not available; water-level altitudes and water-level differences are rounded to the nearest foot]</t>
    </r>
  </si>
  <si>
    <t>Water-level change 2009–14 (feet)</t>
  </si>
  <si>
    <t>Water-level change 1990–2014 (feet)</t>
  </si>
  <si>
    <t>Water-level change 1977–2014 (feet)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</si>
</sst>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8"/>
      <name val="Univers 57 Condensed"/>
      <family val="3"/>
    </font>
    <font>
      <b/>
      <sz val="11"/>
      <color theme="1"/>
      <name val="Univers 57 Condensed"/>
      <family val="3"/>
    </font>
    <font>
      <b/>
      <sz val="10"/>
      <name val="Univers 57 Condensed"/>
      <family val="3"/>
    </font>
    <font>
      <b/>
      <vertAlign val="superscript"/>
      <sz val="10"/>
      <name val="Univers 57 Condensed"/>
      <family val="3"/>
    </font>
    <font>
      <sz val="11"/>
      <color theme="0" tint="-0.14996795556505021"/>
      <name val="Calibri"/>
      <family val="2"/>
      <scheme val="minor"/>
    </font>
    <font>
      <b/>
      <sz val="10"/>
      <name val="Calibr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name val="Arial Narrow"/>
      <family val="2"/>
    </font>
    <font>
      <b/>
      <sz val="12"/>
      <name val="Arial Narrow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2">
    <xf numFmtId="0" fontId="0" fillId="0" borderId="0"/>
    <xf numFmtId="0" fontId="7" fillId="0" borderId="0" applyNumberFormat="0" applyBorder="0" applyAlignment="0"/>
  </cellStyleXfs>
  <cellXfs count="79">
    <xf numFmtId="0" fontId="0" fillId="0" borderId="0" xfId="0"/>
    <xf numFmtId="0" fontId="0" fillId="0" borderId="2" xfId="0" applyBorder="1" applyAlignment="1">
      <alignment horizontal="center"/>
    </xf>
    <xf numFmtId="0" fontId="0" fillId="0" borderId="3" xfId="0" applyBorder="1" applyAlignment="1"/>
    <xf numFmtId="49" fontId="3" fillId="0" borderId="8" xfId="0" applyNumberFormat="1" applyFont="1" applyBorder="1" applyAlignment="1">
      <alignment horizontal="center" wrapText="1"/>
    </xf>
    <xf numFmtId="49" fontId="3" fillId="0" borderId="9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2" borderId="10" xfId="0" applyNumberFormat="1" applyFont="1" applyFill="1" applyBorder="1" applyAlignment="1">
      <alignment horizontal="center" wrapText="1"/>
    </xf>
    <xf numFmtId="1" fontId="0" fillId="0" borderId="3" xfId="0" applyNumberFormat="1" applyBorder="1"/>
    <xf numFmtId="1" fontId="3" fillId="0" borderId="9" xfId="0" applyNumberFormat="1" applyFont="1" applyBorder="1" applyAlignment="1">
      <alignment horizontal="center" wrapText="1"/>
    </xf>
    <xf numFmtId="1" fontId="0" fillId="0" borderId="0" xfId="0" applyNumberFormat="1"/>
    <xf numFmtId="0" fontId="0" fillId="0" borderId="13" xfId="0" applyBorder="1" applyAlignment="1"/>
    <xf numFmtId="0" fontId="0" fillId="0" borderId="0" xfId="0" applyBorder="1"/>
    <xf numFmtId="1" fontId="0" fillId="0" borderId="0" xfId="0" applyNumberForma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7" fillId="0" borderId="0" xfId="1" applyFill="1" applyProtection="1"/>
    <xf numFmtId="0" fontId="2" fillId="3" borderId="4" xfId="0" applyFont="1" applyFill="1" applyBorder="1" applyAlignment="1">
      <alignment horizontal="center"/>
    </xf>
    <xf numFmtId="49" fontId="3" fillId="3" borderId="10" xfId="0" applyNumberFormat="1" applyFont="1" applyFill="1" applyBorder="1" applyAlignment="1">
      <alignment horizontal="center" wrapText="1"/>
    </xf>
    <xf numFmtId="0" fontId="0" fillId="3" borderId="0" xfId="0" applyFill="1" applyBorder="1"/>
    <xf numFmtId="0" fontId="0" fillId="3" borderId="0" xfId="0" applyFill="1"/>
    <xf numFmtId="49" fontId="3" fillId="0" borderId="9" xfId="0" applyNumberFormat="1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/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1" applyFont="1" applyFill="1" applyAlignment="1" applyProtection="1">
      <alignment horizontal="center"/>
    </xf>
    <xf numFmtId="0" fontId="8" fillId="0" borderId="0" xfId="1" applyFont="1" applyFill="1" applyBorder="1" applyAlignment="1" applyProtection="1">
      <alignment horizontal="center"/>
    </xf>
    <xf numFmtId="0" fontId="8" fillId="0" borderId="1" xfId="1" applyFont="1" applyFill="1" applyBorder="1" applyAlignment="1" applyProtection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2" borderId="11" xfId="1" applyFont="1" applyFill="1" applyBorder="1" applyAlignment="1" applyProtection="1">
      <alignment horizontal="center"/>
    </xf>
    <xf numFmtId="0" fontId="10" fillId="0" borderId="11" xfId="0" applyFont="1" applyBorder="1" applyAlignment="1">
      <alignment horizontal="center"/>
    </xf>
    <xf numFmtId="0" fontId="8" fillId="0" borderId="11" xfId="1" applyFont="1" applyFill="1" applyBorder="1" applyAlignment="1" applyProtection="1">
      <alignment horizontal="center"/>
    </xf>
    <xf numFmtId="0" fontId="10" fillId="0" borderId="14" xfId="0" applyFont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8" fillId="0" borderId="3" xfId="1" applyFont="1" applyFill="1" applyBorder="1" applyProtection="1"/>
    <xf numFmtId="1" fontId="9" fillId="0" borderId="11" xfId="0" applyNumberFormat="1" applyFont="1" applyBorder="1"/>
    <xf numFmtId="0" fontId="9" fillId="3" borderId="12" xfId="0" applyFont="1" applyFill="1" applyBorder="1" applyAlignment="1">
      <alignment horizontal="center"/>
    </xf>
    <xf numFmtId="0" fontId="8" fillId="0" borderId="11" xfId="1" applyFont="1" applyFill="1" applyBorder="1" applyProtection="1"/>
    <xf numFmtId="0" fontId="10" fillId="0" borderId="0" xfId="0" applyFont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8" fillId="0" borderId="9" xfId="1" applyFont="1" applyFill="1" applyBorder="1" applyProtection="1"/>
    <xf numFmtId="1" fontId="9" fillId="0" borderId="9" xfId="0" applyNumberFormat="1" applyFont="1" applyBorder="1"/>
    <xf numFmtId="0" fontId="10" fillId="0" borderId="9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8" fillId="0" borderId="16" xfId="1" applyFont="1" applyFill="1" applyBorder="1" applyAlignment="1" applyProtection="1">
      <alignment horizontal="center"/>
    </xf>
    <xf numFmtId="0" fontId="0" fillId="2" borderId="0" xfId="0" applyFill="1"/>
    <xf numFmtId="0" fontId="8" fillId="2" borderId="11" xfId="1" applyFont="1" applyFill="1" applyBorder="1" applyProtection="1"/>
    <xf numFmtId="1" fontId="9" fillId="2" borderId="11" xfId="0" applyNumberFormat="1" applyFont="1" applyFill="1" applyBorder="1"/>
    <xf numFmtId="0" fontId="8" fillId="2" borderId="0" xfId="1" applyFont="1" applyFill="1" applyAlignment="1" applyProtection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10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17" xfId="0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 wrapText="1"/>
    </xf>
    <xf numFmtId="14" fontId="0" fillId="0" borderId="18" xfId="0" applyNumberFormat="1" applyBorder="1"/>
    <xf numFmtId="14" fontId="3" fillId="0" borderId="16" xfId="0" applyNumberFormat="1" applyFont="1" applyBorder="1" applyAlignment="1">
      <alignment horizontal="center" wrapText="1"/>
    </xf>
    <xf numFmtId="14" fontId="9" fillId="0" borderId="15" xfId="0" applyNumberFormat="1" applyFont="1" applyBorder="1" applyAlignment="1">
      <alignment horizontal="center"/>
    </xf>
    <xf numFmtId="14" fontId="9" fillId="2" borderId="15" xfId="0" applyNumberFormat="1" applyFont="1" applyFill="1" applyBorder="1" applyAlignment="1">
      <alignment horizontal="center"/>
    </xf>
    <xf numFmtId="14" fontId="10" fillId="0" borderId="15" xfId="0" applyNumberFormat="1" applyFont="1" applyBorder="1" applyAlignment="1">
      <alignment horizontal="center" wrapText="1"/>
    </xf>
    <xf numFmtId="14" fontId="9" fillId="0" borderId="16" xfId="0" applyNumberFormat="1" applyFont="1" applyBorder="1" applyAlignment="1">
      <alignment horizontal="center"/>
    </xf>
    <xf numFmtId="14" fontId="0" fillId="0" borderId="15" xfId="0" applyNumberForma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9"/>
  <sheetViews>
    <sheetView tabSelected="1" zoomScaleNormal="100" workbookViewId="0">
      <pane ySplit="2220"/>
      <selection sqref="A1:Q2"/>
      <selection pane="bottomLeft" sqref="A1:Q2"/>
    </sheetView>
  </sheetViews>
  <sheetFormatPr defaultRowHeight="15.75" x14ac:dyDescent="0.25"/>
  <cols>
    <col min="1" max="1" width="9.28515625" bestFit="1" customWidth="1"/>
    <col min="2" max="2" width="18.42578125" style="9" bestFit="1" customWidth="1"/>
    <col min="3" max="3" width="15.7109375" style="25" customWidth="1"/>
    <col min="4" max="4" width="12.7109375" style="78" customWidth="1"/>
    <col min="5" max="5" width="10.140625" customWidth="1"/>
    <col min="6" max="6" width="8.5703125" customWidth="1"/>
    <col min="7" max="7" width="9" style="20" bestFit="1" customWidth="1"/>
    <col min="8" max="8" width="9" customWidth="1"/>
    <col min="9" max="9" width="10" customWidth="1"/>
    <col min="10" max="10" width="8.85546875" customWidth="1"/>
    <col min="11" max="11" width="9.5703125" style="14" customWidth="1"/>
    <col min="12" max="12" width="9" style="23" bestFit="1" customWidth="1"/>
    <col min="13" max="13" width="9" customWidth="1"/>
    <col min="14" max="14" width="9.7109375" customWidth="1"/>
    <col min="15" max="15" width="9.140625" customWidth="1"/>
    <col min="16" max="16" width="8.85546875" customWidth="1"/>
    <col min="17" max="17" width="9.28515625" customWidth="1"/>
  </cols>
  <sheetData>
    <row r="1" spans="1:17" ht="15" x14ac:dyDescent="0.25">
      <c r="A1" s="61" t="s">
        <v>203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3"/>
    </row>
    <row r="2" spans="1:17" ht="64.5" customHeight="1" thickBot="1" x14ac:dyDescent="0.3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5"/>
    </row>
    <row r="3" spans="1:17" ht="16.5" thickBot="1" x14ac:dyDescent="0.3">
      <c r="A3" s="1"/>
      <c r="B3" s="7"/>
      <c r="C3" s="70" t="s">
        <v>0</v>
      </c>
      <c r="D3" s="72"/>
      <c r="E3" s="2"/>
      <c r="F3" s="10"/>
      <c r="G3" s="17" t="s">
        <v>1</v>
      </c>
      <c r="H3" s="66" t="s">
        <v>2</v>
      </c>
      <c r="I3" s="67"/>
      <c r="J3" s="66" t="s">
        <v>3</v>
      </c>
      <c r="K3" s="68"/>
      <c r="L3" s="66" t="s">
        <v>4</v>
      </c>
      <c r="M3" s="69"/>
      <c r="N3" s="68"/>
      <c r="O3" s="66" t="s">
        <v>5</v>
      </c>
      <c r="P3" s="69"/>
      <c r="Q3" s="69"/>
    </row>
    <row r="4" spans="1:17" ht="130.5" thickBot="1" x14ac:dyDescent="0.3">
      <c r="A4" s="3" t="s">
        <v>172</v>
      </c>
      <c r="B4" s="8" t="s">
        <v>6</v>
      </c>
      <c r="C4" s="71" t="s">
        <v>199</v>
      </c>
      <c r="D4" s="73" t="s">
        <v>165</v>
      </c>
      <c r="E4" s="4" t="s">
        <v>7</v>
      </c>
      <c r="F4" s="4" t="s">
        <v>173</v>
      </c>
      <c r="G4" s="18" t="s">
        <v>174</v>
      </c>
      <c r="H4" s="4" t="s">
        <v>8</v>
      </c>
      <c r="I4" s="6" t="s">
        <v>175</v>
      </c>
      <c r="J4" s="4" t="s">
        <v>176</v>
      </c>
      <c r="K4" s="4" t="s">
        <v>204</v>
      </c>
      <c r="L4" s="21" t="s">
        <v>9</v>
      </c>
      <c r="M4" s="4" t="s">
        <v>10</v>
      </c>
      <c r="N4" s="6" t="s">
        <v>205</v>
      </c>
      <c r="O4" s="4" t="s">
        <v>11</v>
      </c>
      <c r="P4" s="4" t="s">
        <v>12</v>
      </c>
      <c r="Q4" s="5" t="s">
        <v>206</v>
      </c>
    </row>
    <row r="5" spans="1:17" x14ac:dyDescent="0.25">
      <c r="A5" s="43">
        <v>1</v>
      </c>
      <c r="B5" s="44">
        <v>285537095214001</v>
      </c>
      <c r="C5" s="26" t="s">
        <v>178</v>
      </c>
      <c r="D5" s="74">
        <v>41688</v>
      </c>
      <c r="E5" s="29">
        <v>7</v>
      </c>
      <c r="F5" s="29">
        <v>31.56</v>
      </c>
      <c r="G5" s="45">
        <v>-25</v>
      </c>
      <c r="H5" s="29" t="s">
        <v>14</v>
      </c>
      <c r="I5" s="30" t="s">
        <v>14</v>
      </c>
      <c r="J5" s="29">
        <v>-28</v>
      </c>
      <c r="K5" s="34">
        <v>3</v>
      </c>
      <c r="L5" s="31" t="s">
        <v>14</v>
      </c>
      <c r="M5" s="29" t="s">
        <v>14</v>
      </c>
      <c r="N5" s="30" t="s">
        <v>14</v>
      </c>
      <c r="O5" s="29" t="s">
        <v>14</v>
      </c>
      <c r="P5" s="29" t="s">
        <v>14</v>
      </c>
      <c r="Q5" s="30" t="s">
        <v>14</v>
      </c>
    </row>
    <row r="6" spans="1:17" x14ac:dyDescent="0.25">
      <c r="A6" s="46">
        <f>A5+1</f>
        <v>2</v>
      </c>
      <c r="B6" s="44">
        <v>285655095172302</v>
      </c>
      <c r="C6" s="26" t="s">
        <v>179</v>
      </c>
      <c r="D6" s="74">
        <v>41704</v>
      </c>
      <c r="E6" s="29">
        <v>4.08</v>
      </c>
      <c r="F6" s="29">
        <v>37.799999999999997</v>
      </c>
      <c r="G6" s="45">
        <v>-34</v>
      </c>
      <c r="H6" s="29" t="s">
        <v>14</v>
      </c>
      <c r="I6" s="30" t="s">
        <v>14</v>
      </c>
      <c r="J6" s="29" t="s">
        <v>14</v>
      </c>
      <c r="K6" s="32" t="s">
        <v>14</v>
      </c>
      <c r="L6" s="31" t="s">
        <v>14</v>
      </c>
      <c r="M6" s="29" t="s">
        <v>14</v>
      </c>
      <c r="N6" s="30" t="s">
        <v>14</v>
      </c>
      <c r="O6" s="29" t="s">
        <v>14</v>
      </c>
      <c r="P6" s="29" t="s">
        <v>14</v>
      </c>
      <c r="Q6" s="30" t="s">
        <v>14</v>
      </c>
    </row>
    <row r="7" spans="1:17" x14ac:dyDescent="0.25">
      <c r="A7" s="46">
        <f t="shared" ref="A7:A70" si="0">A6+1</f>
        <v>3</v>
      </c>
      <c r="B7" s="44">
        <v>285654095215101</v>
      </c>
      <c r="C7" s="26" t="s">
        <v>13</v>
      </c>
      <c r="D7" s="74">
        <v>41688</v>
      </c>
      <c r="E7" s="29">
        <v>5</v>
      </c>
      <c r="F7" s="29">
        <v>33.39</v>
      </c>
      <c r="G7" s="45">
        <v>-28</v>
      </c>
      <c r="H7" s="33">
        <v>-29</v>
      </c>
      <c r="I7" s="30">
        <v>1</v>
      </c>
      <c r="J7" s="29">
        <v>-31</v>
      </c>
      <c r="K7" s="34">
        <v>3</v>
      </c>
      <c r="L7" s="31" t="s">
        <v>14</v>
      </c>
      <c r="M7" s="29" t="s">
        <v>14</v>
      </c>
      <c r="N7" s="30" t="s">
        <v>14</v>
      </c>
      <c r="O7" s="29" t="s">
        <v>14</v>
      </c>
      <c r="P7" s="29" t="s">
        <v>14</v>
      </c>
      <c r="Q7" s="30" t="s">
        <v>14</v>
      </c>
    </row>
    <row r="8" spans="1:17" x14ac:dyDescent="0.25">
      <c r="A8" s="46">
        <f t="shared" si="0"/>
        <v>4</v>
      </c>
      <c r="B8" s="44">
        <v>285749095162201</v>
      </c>
      <c r="C8" s="26" t="s">
        <v>134</v>
      </c>
      <c r="D8" s="74">
        <v>41704</v>
      </c>
      <c r="E8" s="29">
        <v>6</v>
      </c>
      <c r="F8" s="29">
        <v>47.06</v>
      </c>
      <c r="G8" s="45">
        <v>-41</v>
      </c>
      <c r="H8" s="29">
        <v>-22</v>
      </c>
      <c r="I8" s="30">
        <v>-19</v>
      </c>
      <c r="J8" s="29" t="s">
        <v>14</v>
      </c>
      <c r="K8" s="34" t="s">
        <v>14</v>
      </c>
      <c r="L8" s="31" t="s">
        <v>14</v>
      </c>
      <c r="M8" s="29" t="s">
        <v>14</v>
      </c>
      <c r="N8" s="30" t="s">
        <v>14</v>
      </c>
      <c r="O8" s="29" t="s">
        <v>14</v>
      </c>
      <c r="P8" s="29" t="s">
        <v>14</v>
      </c>
      <c r="Q8" s="30" t="s">
        <v>14</v>
      </c>
    </row>
    <row r="9" spans="1:17" x14ac:dyDescent="0.25">
      <c r="A9" s="46">
        <f t="shared" si="0"/>
        <v>5</v>
      </c>
      <c r="B9" s="44">
        <v>285744095212102</v>
      </c>
      <c r="C9" s="26" t="s">
        <v>180</v>
      </c>
      <c r="D9" s="74">
        <v>41688</v>
      </c>
      <c r="E9" s="29">
        <v>5</v>
      </c>
      <c r="F9" s="29">
        <v>26.72</v>
      </c>
      <c r="G9" s="45">
        <v>-22</v>
      </c>
      <c r="H9" s="29" t="s">
        <v>14</v>
      </c>
      <c r="I9" s="30" t="s">
        <v>14</v>
      </c>
      <c r="J9" s="29" t="s">
        <v>14</v>
      </c>
      <c r="K9" s="34" t="s">
        <v>14</v>
      </c>
      <c r="L9" s="31" t="s">
        <v>14</v>
      </c>
      <c r="M9" s="29" t="s">
        <v>14</v>
      </c>
      <c r="N9" s="30" t="s">
        <v>14</v>
      </c>
      <c r="O9" s="29" t="s">
        <v>14</v>
      </c>
      <c r="P9" s="29" t="s">
        <v>14</v>
      </c>
      <c r="Q9" s="30" t="s">
        <v>14</v>
      </c>
    </row>
    <row r="10" spans="1:17" x14ac:dyDescent="0.25">
      <c r="A10" s="46">
        <f t="shared" si="0"/>
        <v>6</v>
      </c>
      <c r="B10" s="44">
        <v>285919095344701</v>
      </c>
      <c r="C10" s="26" t="s">
        <v>15</v>
      </c>
      <c r="D10" s="74">
        <v>41689</v>
      </c>
      <c r="E10" s="29">
        <v>13</v>
      </c>
      <c r="F10" s="29">
        <v>51.18</v>
      </c>
      <c r="G10" s="45">
        <v>-38</v>
      </c>
      <c r="H10" s="29">
        <v>-39</v>
      </c>
      <c r="I10" s="30">
        <v>1</v>
      </c>
      <c r="J10" s="29">
        <v>-43</v>
      </c>
      <c r="K10" s="34">
        <v>5</v>
      </c>
      <c r="L10" s="31" t="s">
        <v>14</v>
      </c>
      <c r="M10" s="29" t="s">
        <v>14</v>
      </c>
      <c r="N10" s="30" t="s">
        <v>14</v>
      </c>
      <c r="O10" s="29" t="s">
        <v>14</v>
      </c>
      <c r="P10" s="29" t="s">
        <v>14</v>
      </c>
      <c r="Q10" s="30" t="s">
        <v>14</v>
      </c>
    </row>
    <row r="11" spans="1:17" x14ac:dyDescent="0.25">
      <c r="A11" s="46">
        <f t="shared" si="0"/>
        <v>7</v>
      </c>
      <c r="B11" s="44">
        <v>290000095192602</v>
      </c>
      <c r="C11" s="26" t="s">
        <v>16</v>
      </c>
      <c r="D11" s="74">
        <v>41689</v>
      </c>
      <c r="E11" s="29">
        <v>5</v>
      </c>
      <c r="F11" s="29">
        <v>45.36</v>
      </c>
      <c r="G11" s="45">
        <v>-40</v>
      </c>
      <c r="H11" s="29">
        <v>-38</v>
      </c>
      <c r="I11" s="30">
        <v>-2</v>
      </c>
      <c r="J11" s="29">
        <v>-45</v>
      </c>
      <c r="K11" s="34">
        <v>5</v>
      </c>
      <c r="L11" s="31" t="s">
        <v>14</v>
      </c>
      <c r="M11" s="29" t="s">
        <v>14</v>
      </c>
      <c r="N11" s="30" t="s">
        <v>14</v>
      </c>
      <c r="O11" s="29" t="s">
        <v>14</v>
      </c>
      <c r="P11" s="29" t="s">
        <v>14</v>
      </c>
      <c r="Q11" s="30" t="s">
        <v>14</v>
      </c>
    </row>
    <row r="12" spans="1:17" x14ac:dyDescent="0.25">
      <c r="A12" s="46">
        <f t="shared" si="0"/>
        <v>8</v>
      </c>
      <c r="B12" s="44">
        <v>290000095192601</v>
      </c>
      <c r="C12" s="26" t="s">
        <v>181</v>
      </c>
      <c r="D12" s="74">
        <v>41689</v>
      </c>
      <c r="E12" s="29">
        <v>5</v>
      </c>
      <c r="F12" s="29">
        <v>44.79</v>
      </c>
      <c r="G12" s="45">
        <v>-40</v>
      </c>
      <c r="H12" s="29" t="s">
        <v>14</v>
      </c>
      <c r="I12" s="30" t="s">
        <v>14</v>
      </c>
      <c r="J12" s="29" t="s">
        <v>14</v>
      </c>
      <c r="K12" s="34" t="s">
        <v>14</v>
      </c>
      <c r="L12" s="31" t="s">
        <v>14</v>
      </c>
      <c r="M12" s="29" t="s">
        <v>14</v>
      </c>
      <c r="N12" s="30" t="s">
        <v>14</v>
      </c>
      <c r="O12" s="29" t="s">
        <v>14</v>
      </c>
      <c r="P12" s="29" t="s">
        <v>14</v>
      </c>
      <c r="Q12" s="30" t="s">
        <v>14</v>
      </c>
    </row>
    <row r="13" spans="1:17" x14ac:dyDescent="0.25">
      <c r="A13" s="46">
        <f t="shared" si="0"/>
        <v>9</v>
      </c>
      <c r="B13" s="44">
        <v>290213095240501</v>
      </c>
      <c r="C13" s="26" t="s">
        <v>182</v>
      </c>
      <c r="D13" s="74">
        <v>41683</v>
      </c>
      <c r="E13" s="29">
        <v>13.62</v>
      </c>
      <c r="F13" s="29">
        <v>41.85</v>
      </c>
      <c r="G13" s="45">
        <v>-28</v>
      </c>
      <c r="H13" s="29" t="s">
        <v>14</v>
      </c>
      <c r="I13" s="30" t="s">
        <v>14</v>
      </c>
      <c r="J13" s="29" t="s">
        <v>14</v>
      </c>
      <c r="K13" s="34" t="s">
        <v>14</v>
      </c>
      <c r="L13" s="31" t="s">
        <v>14</v>
      </c>
      <c r="M13" s="29" t="s">
        <v>14</v>
      </c>
      <c r="N13" s="30" t="s">
        <v>14</v>
      </c>
      <c r="O13" s="29" t="s">
        <v>14</v>
      </c>
      <c r="P13" s="29" t="s">
        <v>14</v>
      </c>
      <c r="Q13" s="30" t="s">
        <v>14</v>
      </c>
    </row>
    <row r="14" spans="1:17" x14ac:dyDescent="0.25">
      <c r="A14" s="46">
        <f t="shared" si="0"/>
        <v>10</v>
      </c>
      <c r="B14" s="44">
        <v>290214095421101</v>
      </c>
      <c r="C14" s="26" t="s">
        <v>183</v>
      </c>
      <c r="D14" s="74">
        <v>41690</v>
      </c>
      <c r="E14" s="29">
        <v>29.5</v>
      </c>
      <c r="F14" s="29">
        <v>38.64</v>
      </c>
      <c r="G14" s="45">
        <v>-9</v>
      </c>
      <c r="H14" s="29" t="s">
        <v>14</v>
      </c>
      <c r="I14" s="30" t="s">
        <v>14</v>
      </c>
      <c r="J14" s="29" t="s">
        <v>14</v>
      </c>
      <c r="K14" s="34" t="s">
        <v>14</v>
      </c>
      <c r="L14" s="31" t="s">
        <v>14</v>
      </c>
      <c r="M14" s="29" t="s">
        <v>14</v>
      </c>
      <c r="N14" s="30" t="s">
        <v>14</v>
      </c>
      <c r="O14" s="29" t="s">
        <v>14</v>
      </c>
      <c r="P14" s="29" t="s">
        <v>14</v>
      </c>
      <c r="Q14" s="30" t="s">
        <v>14</v>
      </c>
    </row>
    <row r="15" spans="1:17" x14ac:dyDescent="0.25">
      <c r="A15" s="46">
        <f t="shared" si="0"/>
        <v>11</v>
      </c>
      <c r="B15" s="44">
        <v>290215095420301</v>
      </c>
      <c r="C15" s="58" t="s">
        <v>201</v>
      </c>
      <c r="D15" s="74">
        <v>41690</v>
      </c>
      <c r="E15" s="29">
        <v>31.1</v>
      </c>
      <c r="F15" s="29">
        <v>44.67</v>
      </c>
      <c r="G15" s="45">
        <v>-14</v>
      </c>
      <c r="H15" s="29" t="s">
        <v>14</v>
      </c>
      <c r="I15" s="30" t="s">
        <v>14</v>
      </c>
      <c r="J15" s="29" t="s">
        <v>14</v>
      </c>
      <c r="K15" s="34" t="s">
        <v>14</v>
      </c>
      <c r="L15" s="31" t="s">
        <v>14</v>
      </c>
      <c r="M15" s="29" t="s">
        <v>14</v>
      </c>
      <c r="N15" s="30" t="s">
        <v>14</v>
      </c>
      <c r="O15" s="29" t="s">
        <v>14</v>
      </c>
      <c r="P15" s="29" t="s">
        <v>14</v>
      </c>
      <c r="Q15" s="30" t="s">
        <v>14</v>
      </c>
    </row>
    <row r="16" spans="1:17" x14ac:dyDescent="0.25">
      <c r="A16" s="46">
        <f t="shared" si="0"/>
        <v>12</v>
      </c>
      <c r="B16" s="44">
        <v>290216095420102</v>
      </c>
      <c r="C16" s="26" t="s">
        <v>184</v>
      </c>
      <c r="D16" s="74">
        <v>41690</v>
      </c>
      <c r="E16" s="29">
        <v>34</v>
      </c>
      <c r="F16" s="29">
        <v>48.19</v>
      </c>
      <c r="G16" s="45">
        <v>-14</v>
      </c>
      <c r="H16" s="29" t="s">
        <v>14</v>
      </c>
      <c r="I16" s="30" t="s">
        <v>14</v>
      </c>
      <c r="J16" s="29" t="s">
        <v>14</v>
      </c>
      <c r="K16" s="34" t="s">
        <v>14</v>
      </c>
      <c r="L16" s="31">
        <v>-9</v>
      </c>
      <c r="M16" s="29">
        <v>-8</v>
      </c>
      <c r="N16" s="30">
        <v>-5</v>
      </c>
      <c r="O16" s="29" t="s">
        <v>14</v>
      </c>
      <c r="P16" s="29" t="s">
        <v>14</v>
      </c>
      <c r="Q16" s="30" t="s">
        <v>14</v>
      </c>
    </row>
    <row r="17" spans="1:17" x14ac:dyDescent="0.25">
      <c r="A17" s="46">
        <f t="shared" si="0"/>
        <v>13</v>
      </c>
      <c r="B17" s="44">
        <v>290346095243601</v>
      </c>
      <c r="C17" s="26" t="s">
        <v>185</v>
      </c>
      <c r="D17" s="74">
        <v>41683</v>
      </c>
      <c r="E17" s="29">
        <v>12.9</v>
      </c>
      <c r="F17" s="29">
        <v>38.68</v>
      </c>
      <c r="G17" s="45">
        <v>-26</v>
      </c>
      <c r="H17" s="29" t="s">
        <v>14</v>
      </c>
      <c r="I17" s="30" t="s">
        <v>14</v>
      </c>
      <c r="J17" s="29" t="s">
        <v>14</v>
      </c>
      <c r="K17" s="34" t="s">
        <v>14</v>
      </c>
      <c r="L17" s="31" t="s">
        <v>14</v>
      </c>
      <c r="M17" s="29" t="s">
        <v>14</v>
      </c>
      <c r="N17" s="30" t="s">
        <v>14</v>
      </c>
      <c r="O17" s="29" t="s">
        <v>14</v>
      </c>
      <c r="P17" s="29" t="s">
        <v>14</v>
      </c>
      <c r="Q17" s="30" t="s">
        <v>14</v>
      </c>
    </row>
    <row r="18" spans="1:17" x14ac:dyDescent="0.25">
      <c r="A18" s="46">
        <f t="shared" si="0"/>
        <v>14</v>
      </c>
      <c r="B18" s="44">
        <v>290834095384201</v>
      </c>
      <c r="C18" s="26" t="s">
        <v>17</v>
      </c>
      <c r="D18" s="74">
        <v>41690</v>
      </c>
      <c r="E18" s="29">
        <v>34</v>
      </c>
      <c r="F18" s="29">
        <v>72.91</v>
      </c>
      <c r="G18" s="45">
        <v>-39</v>
      </c>
      <c r="H18" s="29">
        <v>-36</v>
      </c>
      <c r="I18" s="30">
        <v>-3</v>
      </c>
      <c r="J18" s="29">
        <v>-34</v>
      </c>
      <c r="K18" s="34">
        <v>-5</v>
      </c>
      <c r="L18" s="31">
        <v>-45</v>
      </c>
      <c r="M18" s="29">
        <v>-45</v>
      </c>
      <c r="N18" s="30">
        <v>6</v>
      </c>
      <c r="O18" s="29">
        <v>-25</v>
      </c>
      <c r="P18" s="29">
        <v>-25</v>
      </c>
      <c r="Q18" s="30">
        <v>-14</v>
      </c>
    </row>
    <row r="19" spans="1:17" x14ac:dyDescent="0.25">
      <c r="A19" s="46">
        <f t="shared" si="0"/>
        <v>15</v>
      </c>
      <c r="B19" s="44">
        <v>291138095261501</v>
      </c>
      <c r="C19" s="26" t="s">
        <v>18</v>
      </c>
      <c r="D19" s="74">
        <v>41683</v>
      </c>
      <c r="E19" s="29">
        <v>29</v>
      </c>
      <c r="F19" s="29">
        <v>69.069999999999993</v>
      </c>
      <c r="G19" s="45">
        <v>-40</v>
      </c>
      <c r="H19" s="29">
        <v>-45</v>
      </c>
      <c r="I19" s="30">
        <v>5</v>
      </c>
      <c r="J19" s="29">
        <v>-49</v>
      </c>
      <c r="K19" s="34">
        <v>9</v>
      </c>
      <c r="L19" s="31" t="s">
        <v>14</v>
      </c>
      <c r="M19" s="29">
        <v>-27</v>
      </c>
      <c r="N19" s="30">
        <v>-13</v>
      </c>
      <c r="O19" s="29" t="s">
        <v>14</v>
      </c>
      <c r="P19" s="29" t="s">
        <v>14</v>
      </c>
      <c r="Q19" s="30" t="s">
        <v>14</v>
      </c>
    </row>
    <row r="20" spans="1:17" x14ac:dyDescent="0.25">
      <c r="A20" s="46">
        <f t="shared" si="0"/>
        <v>16</v>
      </c>
      <c r="B20" s="44">
        <v>291201095200701</v>
      </c>
      <c r="C20" s="26" t="s">
        <v>19</v>
      </c>
      <c r="D20" s="74">
        <v>41703</v>
      </c>
      <c r="E20" s="29">
        <v>14</v>
      </c>
      <c r="F20" s="29">
        <v>39.93</v>
      </c>
      <c r="G20" s="45">
        <v>-26</v>
      </c>
      <c r="H20" s="29">
        <v>-27</v>
      </c>
      <c r="I20" s="30">
        <v>1</v>
      </c>
      <c r="J20" s="29">
        <v>-29</v>
      </c>
      <c r="K20" s="34">
        <v>3</v>
      </c>
      <c r="L20" s="31">
        <v>-42</v>
      </c>
      <c r="M20" s="29">
        <v>-42</v>
      </c>
      <c r="N20" s="30">
        <v>16</v>
      </c>
      <c r="O20" s="29" t="s">
        <v>14</v>
      </c>
      <c r="P20" s="29" t="s">
        <v>14</v>
      </c>
      <c r="Q20" s="30" t="s">
        <v>14</v>
      </c>
    </row>
    <row r="21" spans="1:17" x14ac:dyDescent="0.25">
      <c r="A21" s="46">
        <f t="shared" si="0"/>
        <v>17</v>
      </c>
      <c r="B21" s="44">
        <v>291210095484001</v>
      </c>
      <c r="C21" s="26" t="s">
        <v>20</v>
      </c>
      <c r="D21" s="74">
        <v>41690</v>
      </c>
      <c r="E21" s="29">
        <v>54</v>
      </c>
      <c r="F21" s="29">
        <v>50.03</v>
      </c>
      <c r="G21" s="45">
        <v>4</v>
      </c>
      <c r="H21" s="29">
        <v>5</v>
      </c>
      <c r="I21" s="30">
        <v>-1</v>
      </c>
      <c r="J21" s="29">
        <v>9</v>
      </c>
      <c r="K21" s="34">
        <v>-5</v>
      </c>
      <c r="L21" s="31" t="s">
        <v>14</v>
      </c>
      <c r="M21" s="29">
        <v>3</v>
      </c>
      <c r="N21" s="30">
        <v>1</v>
      </c>
      <c r="O21" s="29" t="s">
        <v>14</v>
      </c>
      <c r="P21" s="29">
        <v>8</v>
      </c>
      <c r="Q21" s="30">
        <v>-4</v>
      </c>
    </row>
    <row r="22" spans="1:17" x14ac:dyDescent="0.25">
      <c r="A22" s="46">
        <f t="shared" si="0"/>
        <v>18</v>
      </c>
      <c r="B22" s="44">
        <v>291305095352201</v>
      </c>
      <c r="C22" s="26" t="s">
        <v>21</v>
      </c>
      <c r="D22" s="74">
        <v>41697</v>
      </c>
      <c r="E22" s="29">
        <v>35</v>
      </c>
      <c r="F22" s="29">
        <v>71.08</v>
      </c>
      <c r="G22" s="45">
        <v>-36</v>
      </c>
      <c r="H22" s="29">
        <v>-36</v>
      </c>
      <c r="I22" s="30">
        <v>0</v>
      </c>
      <c r="J22" s="29">
        <v>-29</v>
      </c>
      <c r="K22" s="34">
        <v>-7</v>
      </c>
      <c r="L22" s="31" t="s">
        <v>14</v>
      </c>
      <c r="M22" s="29">
        <v>-47</v>
      </c>
      <c r="N22" s="30">
        <v>11</v>
      </c>
      <c r="O22" s="29" t="s">
        <v>14</v>
      </c>
      <c r="P22" s="29">
        <v>-32</v>
      </c>
      <c r="Q22" s="30">
        <v>-4</v>
      </c>
    </row>
    <row r="23" spans="1:17" x14ac:dyDescent="0.25">
      <c r="A23" s="46">
        <f t="shared" si="0"/>
        <v>19</v>
      </c>
      <c r="B23" s="44">
        <v>291344095205101</v>
      </c>
      <c r="C23" s="26" t="s">
        <v>135</v>
      </c>
      <c r="D23" s="74">
        <v>41681</v>
      </c>
      <c r="E23" s="29">
        <v>23</v>
      </c>
      <c r="F23" s="29">
        <v>41.7</v>
      </c>
      <c r="G23" s="45">
        <v>-19</v>
      </c>
      <c r="H23" s="29">
        <v>-11</v>
      </c>
      <c r="I23" s="30">
        <v>-8</v>
      </c>
      <c r="J23" s="29" t="s">
        <v>14</v>
      </c>
      <c r="K23" s="34" t="s">
        <v>14</v>
      </c>
      <c r="L23" s="31" t="s">
        <v>14</v>
      </c>
      <c r="M23" s="29">
        <v>-28</v>
      </c>
      <c r="N23" s="30">
        <v>9</v>
      </c>
      <c r="O23" s="29" t="s">
        <v>14</v>
      </c>
      <c r="P23" s="29" t="s">
        <v>14</v>
      </c>
      <c r="Q23" s="30" t="s">
        <v>14</v>
      </c>
    </row>
    <row r="24" spans="1:17" x14ac:dyDescent="0.25">
      <c r="A24" s="46">
        <f t="shared" si="0"/>
        <v>20</v>
      </c>
      <c r="B24" s="44">
        <v>291359095113401</v>
      </c>
      <c r="C24" s="26" t="s">
        <v>186</v>
      </c>
      <c r="D24" s="74">
        <v>41683</v>
      </c>
      <c r="E24" s="29">
        <v>11.64</v>
      </c>
      <c r="F24" s="29">
        <v>56.51</v>
      </c>
      <c r="G24" s="45">
        <v>-45</v>
      </c>
      <c r="H24" s="29" t="s">
        <v>14</v>
      </c>
      <c r="I24" s="30" t="s">
        <v>14</v>
      </c>
      <c r="J24" s="29" t="s">
        <v>14</v>
      </c>
      <c r="K24" s="34" t="s">
        <v>14</v>
      </c>
      <c r="L24" s="31" t="s">
        <v>14</v>
      </c>
      <c r="M24" s="29">
        <v>-56</v>
      </c>
      <c r="N24" s="30">
        <v>11</v>
      </c>
      <c r="O24" s="29" t="s">
        <v>14</v>
      </c>
      <c r="P24" s="29">
        <v>-32</v>
      </c>
      <c r="Q24" s="30">
        <v>-13</v>
      </c>
    </row>
    <row r="25" spans="1:17" x14ac:dyDescent="0.25">
      <c r="A25" s="46">
        <f t="shared" si="0"/>
        <v>21</v>
      </c>
      <c r="B25" s="44">
        <v>291545095202401</v>
      </c>
      <c r="C25" s="26" t="s">
        <v>22</v>
      </c>
      <c r="D25" s="74">
        <v>41703</v>
      </c>
      <c r="E25" s="29">
        <v>26</v>
      </c>
      <c r="F25" s="29">
        <v>51.76</v>
      </c>
      <c r="G25" s="45">
        <v>-26</v>
      </c>
      <c r="H25" s="29">
        <v>-22</v>
      </c>
      <c r="I25" s="30">
        <v>-4</v>
      </c>
      <c r="J25" s="29">
        <v>-21</v>
      </c>
      <c r="K25" s="34">
        <v>-5</v>
      </c>
      <c r="L25" s="31">
        <v>-16</v>
      </c>
      <c r="M25" s="29">
        <v>-16</v>
      </c>
      <c r="N25" s="30">
        <v>-10</v>
      </c>
      <c r="O25" s="29">
        <v>-15</v>
      </c>
      <c r="P25" s="29">
        <v>-15</v>
      </c>
      <c r="Q25" s="30">
        <v>-11</v>
      </c>
    </row>
    <row r="26" spans="1:17" x14ac:dyDescent="0.25">
      <c r="A26" s="46">
        <f t="shared" si="0"/>
        <v>22</v>
      </c>
      <c r="B26" s="44">
        <v>291859095152601</v>
      </c>
      <c r="C26" s="26" t="s">
        <v>23</v>
      </c>
      <c r="D26" s="74">
        <v>41681</v>
      </c>
      <c r="E26" s="29">
        <v>24</v>
      </c>
      <c r="F26" s="29">
        <v>78.92</v>
      </c>
      <c r="G26" s="45">
        <v>-55</v>
      </c>
      <c r="H26" s="29">
        <v>-45</v>
      </c>
      <c r="I26" s="30">
        <v>-10</v>
      </c>
      <c r="J26" s="29">
        <v>-25</v>
      </c>
      <c r="K26" s="34">
        <v>-30</v>
      </c>
      <c r="L26" s="31">
        <v>-49</v>
      </c>
      <c r="M26" s="29">
        <v>-49</v>
      </c>
      <c r="N26" s="30">
        <v>-6</v>
      </c>
      <c r="O26" s="29">
        <v>-47</v>
      </c>
      <c r="P26" s="29">
        <v>-47</v>
      </c>
      <c r="Q26" s="30">
        <v>-8</v>
      </c>
    </row>
    <row r="27" spans="1:17" x14ac:dyDescent="0.25">
      <c r="A27" s="46">
        <f t="shared" si="0"/>
        <v>23</v>
      </c>
      <c r="B27" s="44">
        <v>291949095024801</v>
      </c>
      <c r="C27" s="26" t="s">
        <v>24</v>
      </c>
      <c r="D27" s="74">
        <v>41619</v>
      </c>
      <c r="E27" s="29">
        <v>18</v>
      </c>
      <c r="F27" s="29">
        <v>67.61</v>
      </c>
      <c r="G27" s="45">
        <v>-50</v>
      </c>
      <c r="H27" s="29">
        <v>-49</v>
      </c>
      <c r="I27" s="30">
        <v>-1</v>
      </c>
      <c r="J27" s="29">
        <v>-42</v>
      </c>
      <c r="K27" s="34">
        <v>-8</v>
      </c>
      <c r="L27" s="31">
        <v>-59</v>
      </c>
      <c r="M27" s="29">
        <v>-59</v>
      </c>
      <c r="N27" s="30">
        <v>9</v>
      </c>
      <c r="O27" s="29">
        <v>-93</v>
      </c>
      <c r="P27" s="29">
        <v>-93</v>
      </c>
      <c r="Q27" s="30">
        <v>43</v>
      </c>
    </row>
    <row r="28" spans="1:17" x14ac:dyDescent="0.25">
      <c r="A28" s="46">
        <f t="shared" si="0"/>
        <v>24</v>
      </c>
      <c r="B28" s="44">
        <v>291948095135401</v>
      </c>
      <c r="C28" s="26" t="s">
        <v>25</v>
      </c>
      <c r="D28" s="74">
        <v>41681</v>
      </c>
      <c r="E28" s="29">
        <v>23</v>
      </c>
      <c r="F28" s="29">
        <v>75.489999999999995</v>
      </c>
      <c r="G28" s="45">
        <v>-52</v>
      </c>
      <c r="H28" s="29">
        <v>-53</v>
      </c>
      <c r="I28" s="30">
        <v>1</v>
      </c>
      <c r="J28" s="29">
        <v>-50</v>
      </c>
      <c r="K28" s="34">
        <v>-2</v>
      </c>
      <c r="L28" s="31" t="s">
        <v>14</v>
      </c>
      <c r="M28" s="29">
        <v>-54</v>
      </c>
      <c r="N28" s="30">
        <v>2</v>
      </c>
      <c r="O28" s="29">
        <v>-60</v>
      </c>
      <c r="P28" s="29">
        <v>-59</v>
      </c>
      <c r="Q28" s="30">
        <v>8</v>
      </c>
    </row>
    <row r="29" spans="1:17" x14ac:dyDescent="0.25">
      <c r="A29" s="46">
        <f t="shared" si="0"/>
        <v>25</v>
      </c>
      <c r="B29" s="44">
        <v>291919095485101</v>
      </c>
      <c r="C29" s="26" t="s">
        <v>26</v>
      </c>
      <c r="D29" s="74">
        <v>41611</v>
      </c>
      <c r="E29" s="29">
        <v>74</v>
      </c>
      <c r="F29" s="29">
        <v>58.64</v>
      </c>
      <c r="G29" s="45">
        <v>15</v>
      </c>
      <c r="H29" s="29">
        <v>15</v>
      </c>
      <c r="I29" s="30">
        <v>0</v>
      </c>
      <c r="J29" s="29">
        <v>17</v>
      </c>
      <c r="K29" s="34">
        <v>-2</v>
      </c>
      <c r="L29" s="31">
        <v>2</v>
      </c>
      <c r="M29" s="29">
        <v>2</v>
      </c>
      <c r="N29" s="30">
        <v>13</v>
      </c>
      <c r="O29" s="29" t="s">
        <v>14</v>
      </c>
      <c r="P29" s="29">
        <v>6</v>
      </c>
      <c r="Q29" s="30">
        <v>9</v>
      </c>
    </row>
    <row r="30" spans="1:17" x14ac:dyDescent="0.25">
      <c r="A30" s="46">
        <f t="shared" si="0"/>
        <v>26</v>
      </c>
      <c r="B30" s="44">
        <v>292037095010501</v>
      </c>
      <c r="C30" s="26" t="s">
        <v>27</v>
      </c>
      <c r="D30" s="74">
        <v>41619</v>
      </c>
      <c r="E30" s="29">
        <v>14</v>
      </c>
      <c r="F30" s="29">
        <v>56.17</v>
      </c>
      <c r="G30" s="45">
        <v>-42</v>
      </c>
      <c r="H30" s="29">
        <v>-41</v>
      </c>
      <c r="I30" s="30">
        <v>-1</v>
      </c>
      <c r="J30" s="29">
        <v>-39</v>
      </c>
      <c r="K30" s="34">
        <v>-3</v>
      </c>
      <c r="L30" s="31" t="s">
        <v>14</v>
      </c>
      <c r="M30" s="29">
        <v>-51</v>
      </c>
      <c r="N30" s="30">
        <v>9</v>
      </c>
      <c r="O30" s="29">
        <v>-101</v>
      </c>
      <c r="P30" s="29">
        <v>-101</v>
      </c>
      <c r="Q30" s="30">
        <v>59</v>
      </c>
    </row>
    <row r="31" spans="1:17" x14ac:dyDescent="0.25">
      <c r="A31" s="46">
        <f t="shared" si="0"/>
        <v>27</v>
      </c>
      <c r="B31" s="44">
        <v>292054095171901</v>
      </c>
      <c r="C31" s="26" t="s">
        <v>28</v>
      </c>
      <c r="D31" s="74">
        <v>41681</v>
      </c>
      <c r="E31" s="29">
        <v>30</v>
      </c>
      <c r="F31" s="29">
        <v>68.92</v>
      </c>
      <c r="G31" s="45">
        <v>-39</v>
      </c>
      <c r="H31" s="29">
        <v>-39</v>
      </c>
      <c r="I31" s="30">
        <v>0</v>
      </c>
      <c r="J31" s="29">
        <v>-53</v>
      </c>
      <c r="K31" s="34">
        <v>14</v>
      </c>
      <c r="L31" s="31">
        <v>-44</v>
      </c>
      <c r="M31" s="29">
        <v>-44</v>
      </c>
      <c r="N31" s="30">
        <v>5</v>
      </c>
      <c r="O31" s="29">
        <v>-39</v>
      </c>
      <c r="P31" s="29">
        <v>-39</v>
      </c>
      <c r="Q31" s="30">
        <v>0</v>
      </c>
    </row>
    <row r="32" spans="1:17" x14ac:dyDescent="0.25">
      <c r="A32" s="46">
        <f t="shared" si="0"/>
        <v>28</v>
      </c>
      <c r="B32" s="44">
        <v>292054095371301</v>
      </c>
      <c r="C32" s="26" t="s">
        <v>29</v>
      </c>
      <c r="D32" s="74">
        <v>41654</v>
      </c>
      <c r="E32" s="29">
        <v>59</v>
      </c>
      <c r="F32" s="29">
        <v>97.54</v>
      </c>
      <c r="G32" s="45">
        <v>-39</v>
      </c>
      <c r="H32" s="29">
        <v>-37</v>
      </c>
      <c r="I32" s="30">
        <v>-2</v>
      </c>
      <c r="J32" s="29">
        <v>-30</v>
      </c>
      <c r="K32" s="34">
        <v>-9</v>
      </c>
      <c r="L32" s="31">
        <v>-35</v>
      </c>
      <c r="M32" s="29">
        <v>-35</v>
      </c>
      <c r="N32" s="30">
        <v>-4</v>
      </c>
      <c r="O32" s="29" t="s">
        <v>14</v>
      </c>
      <c r="P32" s="29">
        <v>-18</v>
      </c>
      <c r="Q32" s="30">
        <v>-21</v>
      </c>
    </row>
    <row r="33" spans="1:17" x14ac:dyDescent="0.25">
      <c r="A33" s="46">
        <f t="shared" si="0"/>
        <v>29</v>
      </c>
      <c r="B33" s="44">
        <v>292207094544001</v>
      </c>
      <c r="C33" s="26" t="s">
        <v>30</v>
      </c>
      <c r="D33" s="74">
        <v>41649</v>
      </c>
      <c r="E33" s="29">
        <v>8</v>
      </c>
      <c r="F33" s="29">
        <v>44.07</v>
      </c>
      <c r="G33" s="45">
        <v>-36</v>
      </c>
      <c r="H33" s="29">
        <v>-38</v>
      </c>
      <c r="I33" s="30">
        <v>2</v>
      </c>
      <c r="J33" s="29">
        <v>-35</v>
      </c>
      <c r="K33" s="34">
        <v>-1</v>
      </c>
      <c r="L33" s="31" t="s">
        <v>14</v>
      </c>
      <c r="M33" s="29">
        <v>-48</v>
      </c>
      <c r="N33" s="30">
        <v>12</v>
      </c>
      <c r="O33" s="29" t="s">
        <v>14</v>
      </c>
      <c r="P33" s="29">
        <v>-90</v>
      </c>
      <c r="Q33" s="30">
        <v>54</v>
      </c>
    </row>
    <row r="34" spans="1:17" x14ac:dyDescent="0.25">
      <c r="A34" s="46">
        <f t="shared" si="0"/>
        <v>30</v>
      </c>
      <c r="B34" s="44">
        <v>292208095042701</v>
      </c>
      <c r="C34" s="26" t="s">
        <v>31</v>
      </c>
      <c r="D34" s="74">
        <v>41648</v>
      </c>
      <c r="E34" s="29">
        <v>19</v>
      </c>
      <c r="F34" s="29">
        <v>73.92</v>
      </c>
      <c r="G34" s="45">
        <v>-55</v>
      </c>
      <c r="H34" s="29">
        <v>-50</v>
      </c>
      <c r="I34" s="30">
        <v>-5</v>
      </c>
      <c r="J34" s="29">
        <v>-47</v>
      </c>
      <c r="K34" s="34">
        <v>-8</v>
      </c>
      <c r="L34" s="31" t="s">
        <v>14</v>
      </c>
      <c r="M34" s="29">
        <v>-68</v>
      </c>
      <c r="N34" s="30">
        <v>13</v>
      </c>
      <c r="O34" s="29">
        <v>-106</v>
      </c>
      <c r="P34" s="29">
        <v>-106</v>
      </c>
      <c r="Q34" s="30">
        <v>51</v>
      </c>
    </row>
    <row r="35" spans="1:17" x14ac:dyDescent="0.25">
      <c r="A35" s="46">
        <f t="shared" si="0"/>
        <v>31</v>
      </c>
      <c r="B35" s="44">
        <v>292233094541501</v>
      </c>
      <c r="C35" s="26" t="s">
        <v>32</v>
      </c>
      <c r="D35" s="74">
        <v>41619</v>
      </c>
      <c r="E35" s="29">
        <v>8</v>
      </c>
      <c r="F35" s="29">
        <v>46.43</v>
      </c>
      <c r="G35" s="45">
        <v>-38</v>
      </c>
      <c r="H35" s="29">
        <v>-33</v>
      </c>
      <c r="I35" s="30">
        <v>-5</v>
      </c>
      <c r="J35" s="29">
        <v>-33</v>
      </c>
      <c r="K35" s="34">
        <v>-5</v>
      </c>
      <c r="L35" s="31" t="s">
        <v>14</v>
      </c>
      <c r="M35" s="29">
        <v>-48</v>
      </c>
      <c r="N35" s="30">
        <v>10</v>
      </c>
      <c r="O35" s="29" t="s">
        <v>14</v>
      </c>
      <c r="P35" s="29">
        <v>-94</v>
      </c>
      <c r="Q35" s="30">
        <v>56</v>
      </c>
    </row>
    <row r="36" spans="1:17" x14ac:dyDescent="0.25">
      <c r="A36" s="46">
        <f t="shared" si="0"/>
        <v>32</v>
      </c>
      <c r="B36" s="44">
        <v>292204095281301</v>
      </c>
      <c r="C36" s="26" t="s">
        <v>33</v>
      </c>
      <c r="D36" s="74">
        <v>41682</v>
      </c>
      <c r="E36" s="29">
        <v>50</v>
      </c>
      <c r="F36" s="29">
        <v>90.79</v>
      </c>
      <c r="G36" s="45">
        <v>-41</v>
      </c>
      <c r="H36" s="29">
        <v>-42</v>
      </c>
      <c r="I36" s="30">
        <v>1</v>
      </c>
      <c r="J36" s="29">
        <v>-39</v>
      </c>
      <c r="K36" s="34">
        <v>-2</v>
      </c>
      <c r="L36" s="31">
        <v>-43</v>
      </c>
      <c r="M36" s="29">
        <v>-43</v>
      </c>
      <c r="N36" s="30">
        <v>2</v>
      </c>
      <c r="O36" s="29">
        <v>-32</v>
      </c>
      <c r="P36" s="29">
        <v>-32</v>
      </c>
      <c r="Q36" s="30">
        <v>-9</v>
      </c>
    </row>
    <row r="37" spans="1:17" x14ac:dyDescent="0.25">
      <c r="A37" s="46">
        <f t="shared" si="0"/>
        <v>33</v>
      </c>
      <c r="B37" s="44">
        <v>292303094553201</v>
      </c>
      <c r="C37" s="26" t="s">
        <v>34</v>
      </c>
      <c r="D37" s="74">
        <v>41620</v>
      </c>
      <c r="E37" s="29">
        <v>12</v>
      </c>
      <c r="F37" s="29">
        <v>51.35</v>
      </c>
      <c r="G37" s="45">
        <v>-39</v>
      </c>
      <c r="H37" s="29">
        <v>-40</v>
      </c>
      <c r="I37" s="30">
        <v>1</v>
      </c>
      <c r="J37" s="29">
        <v>-38</v>
      </c>
      <c r="K37" s="34">
        <v>-1</v>
      </c>
      <c r="L37" s="31">
        <v>-57</v>
      </c>
      <c r="M37" s="29">
        <v>-57</v>
      </c>
      <c r="N37" s="30">
        <v>18</v>
      </c>
      <c r="O37" s="29" t="s">
        <v>14</v>
      </c>
      <c r="P37" s="29">
        <v>-125</v>
      </c>
      <c r="Q37" s="30">
        <v>86</v>
      </c>
    </row>
    <row r="38" spans="1:17" x14ac:dyDescent="0.25">
      <c r="A38" s="46">
        <f t="shared" si="0"/>
        <v>34</v>
      </c>
      <c r="B38" s="44">
        <v>292314094563001</v>
      </c>
      <c r="C38" s="26" t="s">
        <v>35</v>
      </c>
      <c r="D38" s="74">
        <v>41620</v>
      </c>
      <c r="E38" s="29">
        <v>10</v>
      </c>
      <c r="F38" s="29">
        <v>38.4</v>
      </c>
      <c r="G38" s="45">
        <v>-28</v>
      </c>
      <c r="H38" s="29">
        <v>-28</v>
      </c>
      <c r="I38" s="30">
        <v>0</v>
      </c>
      <c r="J38" s="29">
        <v>-29</v>
      </c>
      <c r="K38" s="34">
        <v>1</v>
      </c>
      <c r="L38" s="31" t="s">
        <v>14</v>
      </c>
      <c r="M38" s="29">
        <v>-58</v>
      </c>
      <c r="N38" s="30">
        <v>30</v>
      </c>
      <c r="O38" s="29">
        <v>-142</v>
      </c>
      <c r="P38" s="29">
        <v>-134</v>
      </c>
      <c r="Q38" s="30">
        <v>114</v>
      </c>
    </row>
    <row r="39" spans="1:17" x14ac:dyDescent="0.25">
      <c r="A39" s="46">
        <f t="shared" si="0"/>
        <v>35</v>
      </c>
      <c r="B39" s="44">
        <v>292324094573801</v>
      </c>
      <c r="C39" s="26" t="s">
        <v>36</v>
      </c>
      <c r="D39" s="74">
        <v>41620</v>
      </c>
      <c r="E39" s="29">
        <v>12</v>
      </c>
      <c r="F39" s="29">
        <v>50.64</v>
      </c>
      <c r="G39" s="45">
        <v>-39</v>
      </c>
      <c r="H39" s="29">
        <v>-38</v>
      </c>
      <c r="I39" s="30">
        <v>-1</v>
      </c>
      <c r="J39" s="29">
        <v>-36</v>
      </c>
      <c r="K39" s="34">
        <v>-3</v>
      </c>
      <c r="L39" s="31">
        <v>-55</v>
      </c>
      <c r="M39" s="29">
        <v>-56</v>
      </c>
      <c r="N39" s="30">
        <v>16</v>
      </c>
      <c r="O39" s="29">
        <v>-149</v>
      </c>
      <c r="P39" s="29">
        <v>-140</v>
      </c>
      <c r="Q39" s="30">
        <v>110</v>
      </c>
    </row>
    <row r="40" spans="1:17" x14ac:dyDescent="0.25">
      <c r="A40" s="46">
        <f t="shared" si="0"/>
        <v>36</v>
      </c>
      <c r="B40" s="44">
        <v>292337094542801</v>
      </c>
      <c r="C40" s="26" t="s">
        <v>37</v>
      </c>
      <c r="D40" s="74">
        <v>41620</v>
      </c>
      <c r="E40" s="29">
        <v>10</v>
      </c>
      <c r="F40" s="29">
        <v>48.59</v>
      </c>
      <c r="G40" s="45">
        <v>-39</v>
      </c>
      <c r="H40" s="29">
        <v>-38</v>
      </c>
      <c r="I40" s="30">
        <v>-1</v>
      </c>
      <c r="J40" s="29">
        <v>-35</v>
      </c>
      <c r="K40" s="34">
        <v>-4</v>
      </c>
      <c r="L40" s="31">
        <v>-63</v>
      </c>
      <c r="M40" s="29">
        <v>-57</v>
      </c>
      <c r="N40" s="30">
        <v>24</v>
      </c>
      <c r="O40" s="29" t="s">
        <v>14</v>
      </c>
      <c r="P40" s="29">
        <v>-99</v>
      </c>
      <c r="Q40" s="30">
        <v>60</v>
      </c>
    </row>
    <row r="41" spans="1:17" x14ac:dyDescent="0.25">
      <c r="A41" s="46">
        <f t="shared" si="0"/>
        <v>37</v>
      </c>
      <c r="B41" s="44">
        <v>292335095133501</v>
      </c>
      <c r="C41" s="26" t="s">
        <v>187</v>
      </c>
      <c r="D41" s="74">
        <v>41703</v>
      </c>
      <c r="E41" s="29">
        <v>39</v>
      </c>
      <c r="F41" s="29">
        <v>128.65</v>
      </c>
      <c r="G41" s="45">
        <v>-90</v>
      </c>
      <c r="H41" s="29" t="s">
        <v>14</v>
      </c>
      <c r="I41" s="30" t="s">
        <v>14</v>
      </c>
      <c r="J41" s="29" t="s">
        <v>14</v>
      </c>
      <c r="K41" s="34" t="s">
        <v>14</v>
      </c>
      <c r="L41" s="31" t="s">
        <v>14</v>
      </c>
      <c r="M41" s="29">
        <v>-71</v>
      </c>
      <c r="N41" s="30">
        <v>-19</v>
      </c>
      <c r="O41" s="29" t="s">
        <v>14</v>
      </c>
      <c r="P41" s="29" t="s">
        <v>14</v>
      </c>
      <c r="Q41" s="30" t="s">
        <v>14</v>
      </c>
    </row>
    <row r="42" spans="1:17" x14ac:dyDescent="0.25">
      <c r="A42" s="46">
        <f t="shared" si="0"/>
        <v>38</v>
      </c>
      <c r="B42" s="44">
        <v>292246095553601</v>
      </c>
      <c r="C42" s="26" t="s">
        <v>38</v>
      </c>
      <c r="D42" s="74">
        <v>41611</v>
      </c>
      <c r="E42" s="29">
        <v>87</v>
      </c>
      <c r="F42" s="29">
        <v>59.6</v>
      </c>
      <c r="G42" s="45">
        <v>27</v>
      </c>
      <c r="H42" s="29">
        <v>27</v>
      </c>
      <c r="I42" s="30">
        <v>0</v>
      </c>
      <c r="J42" s="29">
        <v>33</v>
      </c>
      <c r="K42" s="34">
        <v>-6</v>
      </c>
      <c r="L42" s="31">
        <v>32</v>
      </c>
      <c r="M42" s="29">
        <v>32</v>
      </c>
      <c r="N42" s="30">
        <v>-5</v>
      </c>
      <c r="O42" s="29" t="s">
        <v>14</v>
      </c>
      <c r="P42" s="29">
        <v>45</v>
      </c>
      <c r="Q42" s="30">
        <v>-18</v>
      </c>
    </row>
    <row r="43" spans="1:17" x14ac:dyDescent="0.25">
      <c r="A43" s="46">
        <f t="shared" si="0"/>
        <v>39</v>
      </c>
      <c r="B43" s="44">
        <v>292403095052601</v>
      </c>
      <c r="C43" s="26" t="s">
        <v>39</v>
      </c>
      <c r="D43" s="74">
        <v>41648</v>
      </c>
      <c r="E43" s="29">
        <v>31</v>
      </c>
      <c r="F43" s="29">
        <v>95.95</v>
      </c>
      <c r="G43" s="45">
        <v>-65</v>
      </c>
      <c r="H43" s="29">
        <v>-62</v>
      </c>
      <c r="I43" s="30">
        <v>-3</v>
      </c>
      <c r="J43" s="29">
        <v>-57</v>
      </c>
      <c r="K43" s="34">
        <v>-8</v>
      </c>
      <c r="L43" s="31">
        <v>-82</v>
      </c>
      <c r="M43" s="29">
        <v>-82</v>
      </c>
      <c r="N43" s="30">
        <v>17</v>
      </c>
      <c r="O43" s="29" t="s">
        <v>14</v>
      </c>
      <c r="P43" s="29">
        <v>-130</v>
      </c>
      <c r="Q43" s="30">
        <v>65</v>
      </c>
    </row>
    <row r="44" spans="1:17" x14ac:dyDescent="0.25">
      <c r="A44" s="46">
        <f t="shared" si="0"/>
        <v>40</v>
      </c>
      <c r="B44" s="44">
        <v>292439094553101</v>
      </c>
      <c r="C44" s="26" t="s">
        <v>40</v>
      </c>
      <c r="D44" s="74">
        <v>41620</v>
      </c>
      <c r="E44" s="29">
        <v>6</v>
      </c>
      <c r="F44" s="29">
        <v>51.38</v>
      </c>
      <c r="G44" s="45">
        <v>-45</v>
      </c>
      <c r="H44" s="29">
        <v>-44</v>
      </c>
      <c r="I44" s="30">
        <v>-1</v>
      </c>
      <c r="J44" s="29">
        <v>-43</v>
      </c>
      <c r="K44" s="34">
        <v>-2</v>
      </c>
      <c r="L44" s="31">
        <v>-60</v>
      </c>
      <c r="M44" s="29">
        <v>-60</v>
      </c>
      <c r="N44" s="30">
        <v>15</v>
      </c>
      <c r="O44" s="29" t="s">
        <v>14</v>
      </c>
      <c r="P44" s="29">
        <v>-97</v>
      </c>
      <c r="Q44" s="30">
        <v>52</v>
      </c>
    </row>
    <row r="45" spans="1:17" x14ac:dyDescent="0.25">
      <c r="A45" s="46">
        <f t="shared" si="0"/>
        <v>41</v>
      </c>
      <c r="B45" s="44">
        <v>292443095045201</v>
      </c>
      <c r="C45" s="26" t="s">
        <v>41</v>
      </c>
      <c r="D45" s="74">
        <v>41648</v>
      </c>
      <c r="E45" s="29">
        <v>22</v>
      </c>
      <c r="F45" s="29">
        <v>95.43</v>
      </c>
      <c r="G45" s="45">
        <v>-73</v>
      </c>
      <c r="H45" s="29">
        <v>-72</v>
      </c>
      <c r="I45" s="30">
        <v>-1</v>
      </c>
      <c r="J45" s="29">
        <v>-67</v>
      </c>
      <c r="K45" s="34">
        <v>-6</v>
      </c>
      <c r="L45" s="31" t="s">
        <v>14</v>
      </c>
      <c r="M45" s="29">
        <v>-86</v>
      </c>
      <c r="N45" s="30">
        <v>13</v>
      </c>
      <c r="O45" s="29" t="s">
        <v>14</v>
      </c>
      <c r="P45" s="29">
        <v>-133</v>
      </c>
      <c r="Q45" s="30">
        <v>60</v>
      </c>
    </row>
    <row r="46" spans="1:17" x14ac:dyDescent="0.25">
      <c r="A46" s="46">
        <f t="shared" si="0"/>
        <v>42</v>
      </c>
      <c r="B46" s="44">
        <v>292354095505301</v>
      </c>
      <c r="C46" s="26" t="s">
        <v>42</v>
      </c>
      <c r="D46" s="74">
        <v>41645</v>
      </c>
      <c r="E46" s="29">
        <v>90</v>
      </c>
      <c r="F46" s="29">
        <v>70.25</v>
      </c>
      <c r="G46" s="45">
        <v>20</v>
      </c>
      <c r="H46" s="29">
        <v>19</v>
      </c>
      <c r="I46" s="30">
        <v>1</v>
      </c>
      <c r="J46" s="29" t="s">
        <v>14</v>
      </c>
      <c r="K46" s="34" t="s">
        <v>14</v>
      </c>
      <c r="L46" s="31" t="s">
        <v>14</v>
      </c>
      <c r="M46" s="29">
        <v>22</v>
      </c>
      <c r="N46" s="30">
        <v>-2</v>
      </c>
      <c r="O46" s="29" t="s">
        <v>14</v>
      </c>
      <c r="P46" s="29">
        <v>26</v>
      </c>
      <c r="Q46" s="30">
        <v>-6</v>
      </c>
    </row>
    <row r="47" spans="1:17" x14ac:dyDescent="0.25">
      <c r="A47" s="46">
        <f t="shared" si="0"/>
        <v>43</v>
      </c>
      <c r="B47" s="44">
        <v>292458094534206</v>
      </c>
      <c r="C47" s="26" t="s">
        <v>166</v>
      </c>
      <c r="D47" s="74">
        <v>41662</v>
      </c>
      <c r="E47" s="29">
        <v>5</v>
      </c>
      <c r="F47" s="29">
        <v>47.39</v>
      </c>
      <c r="G47" s="45">
        <v>-42</v>
      </c>
      <c r="H47" s="29">
        <v>-42</v>
      </c>
      <c r="I47" s="30">
        <v>0</v>
      </c>
      <c r="J47" s="29">
        <v>-41</v>
      </c>
      <c r="K47" s="34">
        <v>-1</v>
      </c>
      <c r="L47" s="31">
        <v>-55</v>
      </c>
      <c r="M47" s="29">
        <v>-56</v>
      </c>
      <c r="N47" s="30">
        <v>13</v>
      </c>
      <c r="O47" s="29" t="s">
        <v>14</v>
      </c>
      <c r="P47" s="29">
        <v>-94</v>
      </c>
      <c r="Q47" s="30">
        <v>52</v>
      </c>
    </row>
    <row r="48" spans="1:17" x14ac:dyDescent="0.25">
      <c r="A48" s="46">
        <f t="shared" si="0"/>
        <v>44</v>
      </c>
      <c r="B48" s="44">
        <v>292458094534201</v>
      </c>
      <c r="C48" s="26" t="s">
        <v>136</v>
      </c>
      <c r="D48" s="74">
        <v>41662</v>
      </c>
      <c r="E48" s="29">
        <v>5</v>
      </c>
      <c r="F48" s="29">
        <v>21.53</v>
      </c>
      <c r="G48" s="45">
        <v>-17</v>
      </c>
      <c r="H48" s="29">
        <v>-17</v>
      </c>
      <c r="I48" s="30">
        <v>0</v>
      </c>
      <c r="J48" s="29" t="s">
        <v>14</v>
      </c>
      <c r="K48" s="34" t="s">
        <v>14</v>
      </c>
      <c r="L48" s="31" t="s">
        <v>14</v>
      </c>
      <c r="M48" s="29" t="s">
        <v>14</v>
      </c>
      <c r="N48" s="30" t="s">
        <v>14</v>
      </c>
      <c r="O48" s="29" t="s">
        <v>14</v>
      </c>
      <c r="P48" s="29" t="s">
        <v>14</v>
      </c>
      <c r="Q48" s="30" t="s">
        <v>14</v>
      </c>
    </row>
    <row r="49" spans="1:17" x14ac:dyDescent="0.25">
      <c r="A49" s="46">
        <f t="shared" si="0"/>
        <v>45</v>
      </c>
      <c r="B49" s="44">
        <v>292458094534207</v>
      </c>
      <c r="C49" s="26" t="s">
        <v>139</v>
      </c>
      <c r="D49" s="74">
        <v>41662</v>
      </c>
      <c r="E49" s="29">
        <v>5</v>
      </c>
      <c r="F49" s="29">
        <v>13.33</v>
      </c>
      <c r="G49" s="45">
        <v>-8</v>
      </c>
      <c r="H49" s="29">
        <v>-8</v>
      </c>
      <c r="I49" s="30">
        <v>0</v>
      </c>
      <c r="J49" s="29" t="s">
        <v>14</v>
      </c>
      <c r="K49" s="34" t="s">
        <v>14</v>
      </c>
      <c r="L49" s="31" t="s">
        <v>14</v>
      </c>
      <c r="M49" s="29" t="s">
        <v>14</v>
      </c>
      <c r="N49" s="30" t="s">
        <v>14</v>
      </c>
      <c r="O49" s="29" t="s">
        <v>14</v>
      </c>
      <c r="P49" s="29" t="s">
        <v>14</v>
      </c>
      <c r="Q49" s="30" t="s">
        <v>14</v>
      </c>
    </row>
    <row r="50" spans="1:17" x14ac:dyDescent="0.25">
      <c r="A50" s="46">
        <f t="shared" si="0"/>
        <v>46</v>
      </c>
      <c r="B50" s="44">
        <v>292458094534204</v>
      </c>
      <c r="C50" s="26" t="s">
        <v>43</v>
      </c>
      <c r="D50" s="74">
        <v>41662</v>
      </c>
      <c r="E50" s="29">
        <v>5</v>
      </c>
      <c r="F50" s="29">
        <v>45.55</v>
      </c>
      <c r="G50" s="45">
        <v>-41</v>
      </c>
      <c r="H50" s="29">
        <v>-41</v>
      </c>
      <c r="I50" s="30">
        <v>0</v>
      </c>
      <c r="J50" s="29">
        <v>-41</v>
      </c>
      <c r="K50" s="34">
        <v>0</v>
      </c>
      <c r="L50" s="31">
        <v>-57</v>
      </c>
      <c r="M50" s="29">
        <v>-56</v>
      </c>
      <c r="N50" s="30">
        <v>16</v>
      </c>
      <c r="O50" s="29" t="s">
        <v>14</v>
      </c>
      <c r="P50" s="29">
        <v>-94</v>
      </c>
      <c r="Q50" s="30">
        <v>53</v>
      </c>
    </row>
    <row r="51" spans="1:17" x14ac:dyDescent="0.25">
      <c r="A51" s="46">
        <f t="shared" si="0"/>
        <v>47</v>
      </c>
      <c r="B51" s="44">
        <v>292458094534203</v>
      </c>
      <c r="C51" s="26" t="s">
        <v>138</v>
      </c>
      <c r="D51" s="74">
        <v>41662</v>
      </c>
      <c r="E51" s="29">
        <v>5</v>
      </c>
      <c r="F51" s="29">
        <v>33.6</v>
      </c>
      <c r="G51" s="45">
        <v>-29</v>
      </c>
      <c r="H51" s="29">
        <v>-29</v>
      </c>
      <c r="I51" s="30">
        <v>0</v>
      </c>
      <c r="J51" s="29" t="s">
        <v>14</v>
      </c>
      <c r="K51" s="34" t="s">
        <v>14</v>
      </c>
      <c r="L51" s="31" t="s">
        <v>14</v>
      </c>
      <c r="M51" s="29" t="s">
        <v>14</v>
      </c>
      <c r="N51" s="30" t="s">
        <v>14</v>
      </c>
      <c r="O51" s="29" t="s">
        <v>14</v>
      </c>
      <c r="P51" s="29" t="s">
        <v>14</v>
      </c>
      <c r="Q51" s="30" t="s">
        <v>14</v>
      </c>
    </row>
    <row r="52" spans="1:17" x14ac:dyDescent="0.25">
      <c r="A52" s="46">
        <f t="shared" si="0"/>
        <v>48</v>
      </c>
      <c r="B52" s="44">
        <v>292458094534202</v>
      </c>
      <c r="C52" s="26" t="s">
        <v>137</v>
      </c>
      <c r="D52" s="74">
        <v>41662</v>
      </c>
      <c r="E52" s="29">
        <v>5</v>
      </c>
      <c r="F52" s="29">
        <v>30.33</v>
      </c>
      <c r="G52" s="45">
        <v>-25</v>
      </c>
      <c r="H52" s="29">
        <v>-26</v>
      </c>
      <c r="I52" s="30">
        <v>1</v>
      </c>
      <c r="J52" s="29" t="s">
        <v>14</v>
      </c>
      <c r="K52" s="34" t="s">
        <v>14</v>
      </c>
      <c r="L52" s="31" t="s">
        <v>14</v>
      </c>
      <c r="M52" s="29" t="s">
        <v>14</v>
      </c>
      <c r="N52" s="30" t="s">
        <v>14</v>
      </c>
      <c r="O52" s="29" t="s">
        <v>14</v>
      </c>
      <c r="P52" s="29" t="s">
        <v>14</v>
      </c>
      <c r="Q52" s="30" t="s">
        <v>14</v>
      </c>
    </row>
    <row r="53" spans="1:17" x14ac:dyDescent="0.25">
      <c r="A53" s="46">
        <f t="shared" si="0"/>
        <v>49</v>
      </c>
      <c r="B53" s="44">
        <v>292534095044501</v>
      </c>
      <c r="C53" s="26" t="s">
        <v>44</v>
      </c>
      <c r="D53" s="74">
        <v>41648</v>
      </c>
      <c r="E53" s="29">
        <v>21</v>
      </c>
      <c r="F53" s="29">
        <v>95.27</v>
      </c>
      <c r="G53" s="45">
        <v>-74</v>
      </c>
      <c r="H53" s="29">
        <v>-71</v>
      </c>
      <c r="I53" s="30">
        <v>-3</v>
      </c>
      <c r="J53" s="29">
        <v>-66</v>
      </c>
      <c r="K53" s="34">
        <v>-8</v>
      </c>
      <c r="L53" s="31">
        <v>-93</v>
      </c>
      <c r="M53" s="29">
        <v>-93</v>
      </c>
      <c r="N53" s="30">
        <v>19</v>
      </c>
      <c r="O53" s="29" t="s">
        <v>14</v>
      </c>
      <c r="P53" s="29">
        <v>-137</v>
      </c>
      <c r="Q53" s="30">
        <v>63</v>
      </c>
    </row>
    <row r="54" spans="1:17" x14ac:dyDescent="0.25">
      <c r="A54" s="46">
        <f t="shared" si="0"/>
        <v>50</v>
      </c>
      <c r="B54" s="44">
        <v>292548094565601</v>
      </c>
      <c r="C54" s="26" t="s">
        <v>45</v>
      </c>
      <c r="D54" s="74">
        <v>41618</v>
      </c>
      <c r="E54" s="29">
        <v>5</v>
      </c>
      <c r="F54" s="29">
        <v>34.69</v>
      </c>
      <c r="G54" s="45">
        <v>-30</v>
      </c>
      <c r="H54" s="29">
        <v>-36</v>
      </c>
      <c r="I54" s="30">
        <v>6</v>
      </c>
      <c r="J54" s="29">
        <v>-36</v>
      </c>
      <c r="K54" s="34">
        <v>6</v>
      </c>
      <c r="L54" s="31">
        <v>-74</v>
      </c>
      <c r="M54" s="29">
        <v>-74</v>
      </c>
      <c r="N54" s="30">
        <v>44</v>
      </c>
      <c r="O54" s="29">
        <v>-148</v>
      </c>
      <c r="P54" s="29">
        <v>-146</v>
      </c>
      <c r="Q54" s="30">
        <v>118</v>
      </c>
    </row>
    <row r="55" spans="1:17" x14ac:dyDescent="0.25">
      <c r="A55" s="46">
        <f t="shared" si="0"/>
        <v>51</v>
      </c>
      <c r="B55" s="44">
        <v>292459095451901</v>
      </c>
      <c r="C55" s="26" t="s">
        <v>46</v>
      </c>
      <c r="D55" s="74">
        <v>41611</v>
      </c>
      <c r="E55" s="29">
        <v>73</v>
      </c>
      <c r="F55" s="29">
        <v>45.91</v>
      </c>
      <c r="G55" s="45">
        <v>27</v>
      </c>
      <c r="H55" s="29">
        <v>28</v>
      </c>
      <c r="I55" s="30">
        <v>-1</v>
      </c>
      <c r="J55" s="29">
        <v>30</v>
      </c>
      <c r="K55" s="34">
        <v>-3</v>
      </c>
      <c r="L55" s="31" t="s">
        <v>14</v>
      </c>
      <c r="M55" s="29">
        <v>9</v>
      </c>
      <c r="N55" s="30">
        <v>18</v>
      </c>
      <c r="O55" s="29" t="s">
        <v>14</v>
      </c>
      <c r="P55" s="29">
        <v>10</v>
      </c>
      <c r="Q55" s="30">
        <v>17</v>
      </c>
    </row>
    <row r="56" spans="1:17" x14ac:dyDescent="0.25">
      <c r="A56" s="46">
        <f t="shared" si="0"/>
        <v>52</v>
      </c>
      <c r="B56" s="44">
        <v>292456095560101</v>
      </c>
      <c r="C56" s="26" t="s">
        <v>47</v>
      </c>
      <c r="D56" s="74">
        <v>41611</v>
      </c>
      <c r="E56" s="29">
        <v>92</v>
      </c>
      <c r="F56" s="29">
        <v>54.43</v>
      </c>
      <c r="G56" s="45">
        <v>38</v>
      </c>
      <c r="H56" s="29">
        <v>38</v>
      </c>
      <c r="I56" s="30">
        <v>0</v>
      </c>
      <c r="J56" s="29">
        <v>43</v>
      </c>
      <c r="K56" s="34">
        <v>-5</v>
      </c>
      <c r="L56" s="31">
        <v>43</v>
      </c>
      <c r="M56" s="29">
        <v>43</v>
      </c>
      <c r="N56" s="30">
        <v>-5</v>
      </c>
      <c r="O56" s="29">
        <v>48</v>
      </c>
      <c r="P56" s="29">
        <v>48</v>
      </c>
      <c r="Q56" s="30">
        <v>-10</v>
      </c>
    </row>
    <row r="57" spans="1:17" x14ac:dyDescent="0.25">
      <c r="A57" s="46">
        <f t="shared" si="0"/>
        <v>53</v>
      </c>
      <c r="B57" s="44">
        <v>292619095060601</v>
      </c>
      <c r="C57" s="26" t="s">
        <v>48</v>
      </c>
      <c r="D57" s="74">
        <v>41648</v>
      </c>
      <c r="E57" s="29">
        <v>19</v>
      </c>
      <c r="F57" s="29">
        <v>97.52</v>
      </c>
      <c r="G57" s="45">
        <v>-79</v>
      </c>
      <c r="H57" s="29">
        <v>-75</v>
      </c>
      <c r="I57" s="30">
        <v>-4</v>
      </c>
      <c r="J57" s="29">
        <v>-70</v>
      </c>
      <c r="K57" s="34">
        <v>-9</v>
      </c>
      <c r="L57" s="31">
        <v>-102</v>
      </c>
      <c r="M57" s="29">
        <v>-102</v>
      </c>
      <c r="N57" s="30">
        <v>23</v>
      </c>
      <c r="O57" s="29" t="s">
        <v>14</v>
      </c>
      <c r="P57" s="29">
        <v>-148</v>
      </c>
      <c r="Q57" s="30">
        <v>69</v>
      </c>
    </row>
    <row r="58" spans="1:17" x14ac:dyDescent="0.25">
      <c r="A58" s="46">
        <f t="shared" si="0"/>
        <v>54</v>
      </c>
      <c r="B58" s="44">
        <v>292605095571301</v>
      </c>
      <c r="C58" s="26" t="s">
        <v>49</v>
      </c>
      <c r="D58" s="74">
        <v>41611</v>
      </c>
      <c r="E58" s="29">
        <v>95</v>
      </c>
      <c r="F58" s="29">
        <v>53.19</v>
      </c>
      <c r="G58" s="45">
        <v>42</v>
      </c>
      <c r="H58" s="29">
        <v>42</v>
      </c>
      <c r="I58" s="30">
        <v>0</v>
      </c>
      <c r="J58" s="29">
        <v>48</v>
      </c>
      <c r="K58" s="34">
        <v>-6</v>
      </c>
      <c r="L58" s="31">
        <v>47</v>
      </c>
      <c r="M58" s="29">
        <v>47</v>
      </c>
      <c r="N58" s="30">
        <v>-5</v>
      </c>
      <c r="O58" s="29">
        <v>52</v>
      </c>
      <c r="P58" s="29">
        <v>54</v>
      </c>
      <c r="Q58" s="30">
        <v>-10</v>
      </c>
    </row>
    <row r="59" spans="1:17" x14ac:dyDescent="0.25">
      <c r="A59" s="46">
        <f t="shared" si="0"/>
        <v>55</v>
      </c>
      <c r="B59" s="44">
        <v>292848094590001</v>
      </c>
      <c r="C59" s="26" t="s">
        <v>50</v>
      </c>
      <c r="D59" s="74">
        <v>41711</v>
      </c>
      <c r="E59" s="29">
        <v>12</v>
      </c>
      <c r="F59" s="29">
        <v>73</v>
      </c>
      <c r="G59" s="45">
        <v>-61</v>
      </c>
      <c r="H59" s="29">
        <v>-61</v>
      </c>
      <c r="I59" s="30">
        <v>0</v>
      </c>
      <c r="J59" s="29">
        <v>-59</v>
      </c>
      <c r="K59" s="34">
        <v>-2</v>
      </c>
      <c r="L59" s="31">
        <v>-95</v>
      </c>
      <c r="M59" s="29">
        <v>-95</v>
      </c>
      <c r="N59" s="30">
        <v>34</v>
      </c>
      <c r="O59" s="29" t="s">
        <v>14</v>
      </c>
      <c r="P59" s="29">
        <v>-168</v>
      </c>
      <c r="Q59" s="30">
        <v>107</v>
      </c>
    </row>
    <row r="60" spans="1:17" x14ac:dyDescent="0.25">
      <c r="A60" s="46">
        <f t="shared" si="0"/>
        <v>56</v>
      </c>
      <c r="B60" s="44">
        <v>292841094584901</v>
      </c>
      <c r="C60" s="26" t="s">
        <v>51</v>
      </c>
      <c r="D60" s="74">
        <v>41711</v>
      </c>
      <c r="E60" s="29">
        <v>10</v>
      </c>
      <c r="F60" s="29">
        <v>70.17</v>
      </c>
      <c r="G60" s="45">
        <v>-60</v>
      </c>
      <c r="H60" s="29">
        <v>-63</v>
      </c>
      <c r="I60" s="30">
        <v>3</v>
      </c>
      <c r="J60" s="29">
        <v>-60</v>
      </c>
      <c r="K60" s="34">
        <v>0</v>
      </c>
      <c r="L60" s="31">
        <v>-95</v>
      </c>
      <c r="M60" s="29">
        <v>-96</v>
      </c>
      <c r="N60" s="30">
        <v>35</v>
      </c>
      <c r="O60" s="29" t="s">
        <v>14</v>
      </c>
      <c r="P60" s="29">
        <v>-170</v>
      </c>
      <c r="Q60" s="30">
        <v>110</v>
      </c>
    </row>
    <row r="61" spans="1:17" x14ac:dyDescent="0.25">
      <c r="A61" s="46">
        <f t="shared" si="0"/>
        <v>57</v>
      </c>
      <c r="B61" s="44">
        <v>292900094585501</v>
      </c>
      <c r="C61" s="26" t="s">
        <v>52</v>
      </c>
      <c r="D61" s="74">
        <v>41711</v>
      </c>
      <c r="E61" s="29">
        <v>12</v>
      </c>
      <c r="F61" s="29">
        <v>73.45</v>
      </c>
      <c r="G61" s="45">
        <v>-61</v>
      </c>
      <c r="H61" s="29">
        <v>-62</v>
      </c>
      <c r="I61" s="30">
        <v>1</v>
      </c>
      <c r="J61" s="29">
        <v>-66</v>
      </c>
      <c r="K61" s="34">
        <v>5</v>
      </c>
      <c r="L61" s="31">
        <v>-96</v>
      </c>
      <c r="M61" s="29">
        <v>-98</v>
      </c>
      <c r="N61" s="30">
        <v>35</v>
      </c>
      <c r="O61" s="29" t="s">
        <v>14</v>
      </c>
      <c r="P61" s="29">
        <v>-171</v>
      </c>
      <c r="Q61" s="30">
        <v>110</v>
      </c>
    </row>
    <row r="62" spans="1:17" x14ac:dyDescent="0.25">
      <c r="A62" s="46">
        <f t="shared" si="0"/>
        <v>58</v>
      </c>
      <c r="B62" s="44">
        <v>292913094584301</v>
      </c>
      <c r="C62" s="26" t="s">
        <v>53</v>
      </c>
      <c r="D62" s="74">
        <v>41711</v>
      </c>
      <c r="E62" s="29">
        <v>12</v>
      </c>
      <c r="F62" s="29">
        <v>77.61</v>
      </c>
      <c r="G62" s="45">
        <v>-66</v>
      </c>
      <c r="H62" s="29">
        <v>-66</v>
      </c>
      <c r="I62" s="30">
        <v>0</v>
      </c>
      <c r="J62" s="29">
        <v>-64</v>
      </c>
      <c r="K62" s="34">
        <v>-2</v>
      </c>
      <c r="L62" s="31">
        <v>-104</v>
      </c>
      <c r="M62" s="29">
        <v>-102</v>
      </c>
      <c r="N62" s="30">
        <v>38</v>
      </c>
      <c r="O62" s="29" t="s">
        <v>14</v>
      </c>
      <c r="P62" s="29">
        <v>-172</v>
      </c>
      <c r="Q62" s="30">
        <v>106</v>
      </c>
    </row>
    <row r="63" spans="1:17" x14ac:dyDescent="0.25">
      <c r="A63" s="46">
        <f t="shared" si="0"/>
        <v>59</v>
      </c>
      <c r="B63" s="44">
        <v>292935094583301</v>
      </c>
      <c r="C63" s="26" t="s">
        <v>54</v>
      </c>
      <c r="D63" s="74">
        <v>41711</v>
      </c>
      <c r="E63" s="29">
        <v>12</v>
      </c>
      <c r="F63" s="29">
        <v>75.290000000000006</v>
      </c>
      <c r="G63" s="45">
        <v>-63</v>
      </c>
      <c r="H63" s="29">
        <v>-64</v>
      </c>
      <c r="I63" s="30">
        <v>1</v>
      </c>
      <c r="J63" s="29">
        <v>-61</v>
      </c>
      <c r="K63" s="34">
        <v>-2</v>
      </c>
      <c r="L63" s="31" t="s">
        <v>14</v>
      </c>
      <c r="M63" s="29">
        <v>-103</v>
      </c>
      <c r="N63" s="30">
        <v>40</v>
      </c>
      <c r="O63" s="29" t="s">
        <v>14</v>
      </c>
      <c r="P63" s="29">
        <v>-175</v>
      </c>
      <c r="Q63" s="30">
        <v>112</v>
      </c>
    </row>
    <row r="64" spans="1:17" x14ac:dyDescent="0.25">
      <c r="A64" s="46">
        <f t="shared" si="0"/>
        <v>60</v>
      </c>
      <c r="B64" s="44">
        <v>292923095091601</v>
      </c>
      <c r="C64" s="26" t="s">
        <v>55</v>
      </c>
      <c r="D64" s="74">
        <v>41618</v>
      </c>
      <c r="E64" s="29">
        <v>30</v>
      </c>
      <c r="F64" s="29">
        <v>122.14</v>
      </c>
      <c r="G64" s="45">
        <v>-92</v>
      </c>
      <c r="H64" s="29">
        <v>-91</v>
      </c>
      <c r="I64" s="30">
        <v>-1</v>
      </c>
      <c r="J64" s="29">
        <v>-82</v>
      </c>
      <c r="K64" s="34">
        <v>-10</v>
      </c>
      <c r="L64" s="31" t="s">
        <v>14</v>
      </c>
      <c r="M64" s="29">
        <v>-126</v>
      </c>
      <c r="N64" s="30">
        <v>34</v>
      </c>
      <c r="O64" s="29" t="s">
        <v>14</v>
      </c>
      <c r="P64" s="29">
        <v>-178</v>
      </c>
      <c r="Q64" s="30">
        <v>86</v>
      </c>
    </row>
    <row r="65" spans="1:17" x14ac:dyDescent="0.25">
      <c r="A65" s="46">
        <f t="shared" si="0"/>
        <v>61</v>
      </c>
      <c r="B65" s="44">
        <v>292941094563001</v>
      </c>
      <c r="C65" s="26" t="s">
        <v>56</v>
      </c>
      <c r="D65" s="74">
        <v>41618</v>
      </c>
      <c r="E65" s="29">
        <v>10</v>
      </c>
      <c r="F65" s="29">
        <v>57.2</v>
      </c>
      <c r="G65" s="45">
        <v>-47</v>
      </c>
      <c r="H65" s="29">
        <v>-47</v>
      </c>
      <c r="I65" s="30">
        <v>0</v>
      </c>
      <c r="J65" s="29">
        <v>-45</v>
      </c>
      <c r="K65" s="34">
        <v>-2</v>
      </c>
      <c r="L65" s="31" t="s">
        <v>14</v>
      </c>
      <c r="M65" s="29">
        <v>-90</v>
      </c>
      <c r="N65" s="30">
        <v>43</v>
      </c>
      <c r="O65" s="29" t="s">
        <v>14</v>
      </c>
      <c r="P65" s="29">
        <v>-159</v>
      </c>
      <c r="Q65" s="30">
        <v>112</v>
      </c>
    </row>
    <row r="66" spans="1:17" x14ac:dyDescent="0.25">
      <c r="A66" s="46">
        <f t="shared" si="0"/>
        <v>62</v>
      </c>
      <c r="B66" s="44">
        <v>292859095380501</v>
      </c>
      <c r="C66" s="26" t="s">
        <v>188</v>
      </c>
      <c r="D66" s="74">
        <v>41675</v>
      </c>
      <c r="E66" s="29">
        <v>70</v>
      </c>
      <c r="F66" s="29">
        <v>132</v>
      </c>
      <c r="G66" s="45">
        <v>-62</v>
      </c>
      <c r="H66" s="29" t="s">
        <v>14</v>
      </c>
      <c r="I66" s="30" t="s">
        <v>14</v>
      </c>
      <c r="J66" s="29">
        <v>-78</v>
      </c>
      <c r="K66" s="34">
        <v>16</v>
      </c>
      <c r="L66" s="31" t="s">
        <v>14</v>
      </c>
      <c r="M66" s="29">
        <v>-48</v>
      </c>
      <c r="N66" s="30">
        <v>-14</v>
      </c>
      <c r="O66" s="29">
        <v>-35</v>
      </c>
      <c r="P66" s="29">
        <v>-35</v>
      </c>
      <c r="Q66" s="30">
        <v>-27</v>
      </c>
    </row>
    <row r="67" spans="1:17" x14ac:dyDescent="0.25">
      <c r="A67" s="46">
        <f t="shared" si="0"/>
        <v>63</v>
      </c>
      <c r="B67" s="44">
        <v>292903095375501</v>
      </c>
      <c r="C67" s="26" t="s">
        <v>57</v>
      </c>
      <c r="D67" s="74">
        <v>41671</v>
      </c>
      <c r="E67" s="29">
        <v>74</v>
      </c>
      <c r="F67" s="29">
        <v>119</v>
      </c>
      <c r="G67" s="45">
        <v>-45</v>
      </c>
      <c r="H67" s="29">
        <v>-76</v>
      </c>
      <c r="I67" s="30">
        <v>31</v>
      </c>
      <c r="J67" s="29" t="s">
        <v>14</v>
      </c>
      <c r="K67" s="34" t="s">
        <v>14</v>
      </c>
      <c r="L67" s="31" t="s">
        <v>14</v>
      </c>
      <c r="M67" s="29" t="s">
        <v>14</v>
      </c>
      <c r="N67" s="30" t="s">
        <v>14</v>
      </c>
      <c r="O67" s="29">
        <v>-28</v>
      </c>
      <c r="P67" s="29">
        <v>-29</v>
      </c>
      <c r="Q67" s="30">
        <v>-17</v>
      </c>
    </row>
    <row r="68" spans="1:17" x14ac:dyDescent="0.25">
      <c r="A68" s="46">
        <f t="shared" si="0"/>
        <v>64</v>
      </c>
      <c r="B68" s="44">
        <v>292927095195801</v>
      </c>
      <c r="C68" s="26" t="s">
        <v>58</v>
      </c>
      <c r="D68" s="74">
        <v>41684</v>
      </c>
      <c r="E68" s="29">
        <v>56</v>
      </c>
      <c r="F68" s="29">
        <v>104.14</v>
      </c>
      <c r="G68" s="45">
        <v>-48</v>
      </c>
      <c r="H68" s="29">
        <v>-48</v>
      </c>
      <c r="I68" s="30">
        <v>0</v>
      </c>
      <c r="J68" s="29">
        <v>-42</v>
      </c>
      <c r="K68" s="34">
        <v>-6</v>
      </c>
      <c r="L68" s="31">
        <v>-37</v>
      </c>
      <c r="M68" s="29">
        <v>-37</v>
      </c>
      <c r="N68" s="30">
        <v>-11</v>
      </c>
      <c r="O68" s="29">
        <v>-62</v>
      </c>
      <c r="P68" s="29">
        <v>-62</v>
      </c>
      <c r="Q68" s="30">
        <v>14</v>
      </c>
    </row>
    <row r="69" spans="1:17" x14ac:dyDescent="0.25">
      <c r="A69" s="46">
        <f t="shared" si="0"/>
        <v>65</v>
      </c>
      <c r="B69" s="44">
        <v>292951095335201</v>
      </c>
      <c r="C69" s="26" t="s">
        <v>59</v>
      </c>
      <c r="D69" s="74">
        <v>41654</v>
      </c>
      <c r="E69" s="29">
        <v>58</v>
      </c>
      <c r="F69" s="29">
        <v>87.54</v>
      </c>
      <c r="G69" s="45">
        <v>-30</v>
      </c>
      <c r="H69" s="29">
        <v>-34</v>
      </c>
      <c r="I69" s="30">
        <v>4</v>
      </c>
      <c r="J69" s="29">
        <v>-28</v>
      </c>
      <c r="K69" s="34">
        <v>-2</v>
      </c>
      <c r="L69" s="31" t="s">
        <v>14</v>
      </c>
      <c r="M69" s="29">
        <v>-50</v>
      </c>
      <c r="N69" s="30">
        <v>20</v>
      </c>
      <c r="O69" s="29" t="s">
        <v>14</v>
      </c>
      <c r="P69" s="29" t="s">
        <v>14</v>
      </c>
      <c r="Q69" s="30" t="s">
        <v>14</v>
      </c>
    </row>
    <row r="70" spans="1:17" x14ac:dyDescent="0.25">
      <c r="A70" s="46">
        <f t="shared" si="0"/>
        <v>66</v>
      </c>
      <c r="B70" s="44">
        <v>293001095274601</v>
      </c>
      <c r="C70" s="26" t="s">
        <v>60</v>
      </c>
      <c r="D70" s="74">
        <v>41654</v>
      </c>
      <c r="E70" s="29">
        <v>64</v>
      </c>
      <c r="F70" s="29">
        <v>126.49</v>
      </c>
      <c r="G70" s="45">
        <v>-62</v>
      </c>
      <c r="H70" s="29">
        <v>-59</v>
      </c>
      <c r="I70" s="30">
        <v>-3</v>
      </c>
      <c r="J70" s="29">
        <v>-20</v>
      </c>
      <c r="K70" s="34">
        <v>-42</v>
      </c>
      <c r="L70" s="31">
        <v>-47</v>
      </c>
      <c r="M70" s="29">
        <v>-47</v>
      </c>
      <c r="N70" s="30">
        <v>-15</v>
      </c>
      <c r="O70" s="29" t="s">
        <v>14</v>
      </c>
      <c r="P70" s="29" t="s">
        <v>14</v>
      </c>
      <c r="Q70" s="30" t="s">
        <v>14</v>
      </c>
    </row>
    <row r="71" spans="1:17" x14ac:dyDescent="0.25">
      <c r="A71" s="46">
        <f t="shared" ref="A71:A134" si="1">A70+1</f>
        <v>67</v>
      </c>
      <c r="B71" s="44">
        <v>292936096012701</v>
      </c>
      <c r="C71" s="26" t="s">
        <v>61</v>
      </c>
      <c r="D71" s="74">
        <v>41611</v>
      </c>
      <c r="E71" s="29">
        <v>111</v>
      </c>
      <c r="F71" s="29">
        <v>53.12</v>
      </c>
      <c r="G71" s="45">
        <v>58</v>
      </c>
      <c r="H71" s="29">
        <v>58</v>
      </c>
      <c r="I71" s="30">
        <v>0</v>
      </c>
      <c r="J71" s="29">
        <v>63</v>
      </c>
      <c r="K71" s="34">
        <v>-5</v>
      </c>
      <c r="L71" s="31" t="s">
        <v>14</v>
      </c>
      <c r="M71" s="29">
        <v>64</v>
      </c>
      <c r="N71" s="30">
        <v>-6</v>
      </c>
      <c r="O71" s="29" t="s">
        <v>14</v>
      </c>
      <c r="P71" s="29" t="s">
        <v>14</v>
      </c>
      <c r="Q71" s="30" t="s">
        <v>14</v>
      </c>
    </row>
    <row r="72" spans="1:17" x14ac:dyDescent="0.25">
      <c r="A72" s="46">
        <f t="shared" si="1"/>
        <v>68</v>
      </c>
      <c r="B72" s="44">
        <v>293043095053301</v>
      </c>
      <c r="C72" s="26" t="s">
        <v>62</v>
      </c>
      <c r="D72" s="74">
        <v>41618</v>
      </c>
      <c r="E72" s="29">
        <v>22</v>
      </c>
      <c r="F72" s="29">
        <v>111.77</v>
      </c>
      <c r="G72" s="45">
        <v>-90</v>
      </c>
      <c r="H72" s="29">
        <v>-88</v>
      </c>
      <c r="I72" s="30">
        <v>-2</v>
      </c>
      <c r="J72" s="29">
        <v>-82</v>
      </c>
      <c r="K72" s="34">
        <v>-8</v>
      </c>
      <c r="L72" s="31" t="s">
        <v>14</v>
      </c>
      <c r="M72" s="29">
        <v>-122</v>
      </c>
      <c r="N72" s="30">
        <v>32</v>
      </c>
      <c r="O72" s="29" t="s">
        <v>14</v>
      </c>
      <c r="P72" s="29">
        <v>-167</v>
      </c>
      <c r="Q72" s="30">
        <v>77</v>
      </c>
    </row>
    <row r="73" spans="1:17" x14ac:dyDescent="0.25">
      <c r="A73" s="46">
        <f t="shared" si="1"/>
        <v>69</v>
      </c>
      <c r="B73" s="44">
        <v>293005095151801</v>
      </c>
      <c r="C73" s="26" t="s">
        <v>63</v>
      </c>
      <c r="D73" s="74">
        <v>41684</v>
      </c>
      <c r="E73" s="29">
        <v>45</v>
      </c>
      <c r="F73" s="29">
        <v>122.61</v>
      </c>
      <c r="G73" s="45">
        <v>-78</v>
      </c>
      <c r="H73" s="29">
        <v>-87</v>
      </c>
      <c r="I73" s="30">
        <v>9</v>
      </c>
      <c r="J73" s="29">
        <v>-93</v>
      </c>
      <c r="K73" s="34">
        <v>15</v>
      </c>
      <c r="L73" s="31">
        <v>-147</v>
      </c>
      <c r="M73" s="29">
        <v>-125</v>
      </c>
      <c r="N73" s="30">
        <v>69</v>
      </c>
      <c r="O73" s="29">
        <v>-167</v>
      </c>
      <c r="P73" s="29">
        <v>-169</v>
      </c>
      <c r="Q73" s="30">
        <v>89</v>
      </c>
    </row>
    <row r="74" spans="1:17" x14ac:dyDescent="0.25">
      <c r="A74" s="46">
        <f t="shared" si="1"/>
        <v>70</v>
      </c>
      <c r="B74" s="44">
        <v>293007096002001</v>
      </c>
      <c r="C74" s="26" t="s">
        <v>64</v>
      </c>
      <c r="D74" s="74">
        <v>41611</v>
      </c>
      <c r="E74" s="29">
        <v>112</v>
      </c>
      <c r="F74" s="29">
        <v>58.22</v>
      </c>
      <c r="G74" s="45">
        <v>54</v>
      </c>
      <c r="H74" s="29">
        <v>59</v>
      </c>
      <c r="I74" s="30">
        <v>-5</v>
      </c>
      <c r="J74" s="29" t="s">
        <v>14</v>
      </c>
      <c r="K74" s="34" t="s">
        <v>14</v>
      </c>
      <c r="L74" s="31">
        <v>62</v>
      </c>
      <c r="M74" s="29">
        <v>62</v>
      </c>
      <c r="N74" s="30">
        <v>-8</v>
      </c>
      <c r="O74" s="29" t="s">
        <v>14</v>
      </c>
      <c r="P74" s="29" t="s">
        <v>14</v>
      </c>
      <c r="Q74" s="30" t="s">
        <v>14</v>
      </c>
    </row>
    <row r="75" spans="1:17" x14ac:dyDescent="0.25">
      <c r="A75" s="46">
        <f t="shared" si="1"/>
        <v>71</v>
      </c>
      <c r="B75" s="44">
        <v>293113095220001</v>
      </c>
      <c r="C75" s="58" t="s">
        <v>202</v>
      </c>
      <c r="D75" s="74">
        <v>41703</v>
      </c>
      <c r="E75" s="29">
        <v>62</v>
      </c>
      <c r="F75" s="29">
        <v>140.02000000000001</v>
      </c>
      <c r="G75" s="45">
        <v>-78</v>
      </c>
      <c r="H75" s="29" t="s">
        <v>14</v>
      </c>
      <c r="I75" s="30" t="s">
        <v>14</v>
      </c>
      <c r="J75" s="29" t="s">
        <v>14</v>
      </c>
      <c r="K75" s="34" t="s">
        <v>14</v>
      </c>
      <c r="L75" s="31" t="s">
        <v>14</v>
      </c>
      <c r="M75" s="29">
        <v>-68</v>
      </c>
      <c r="N75" s="30">
        <v>-10</v>
      </c>
      <c r="O75" s="29" t="s">
        <v>14</v>
      </c>
      <c r="P75" s="29">
        <v>-85</v>
      </c>
      <c r="Q75" s="30">
        <v>7</v>
      </c>
    </row>
    <row r="76" spans="1:17" x14ac:dyDescent="0.25">
      <c r="A76" s="46">
        <f t="shared" si="1"/>
        <v>72</v>
      </c>
      <c r="B76" s="44">
        <v>293156094515501</v>
      </c>
      <c r="C76" s="26" t="s">
        <v>65</v>
      </c>
      <c r="D76" s="74">
        <v>41624</v>
      </c>
      <c r="E76" s="29">
        <v>0</v>
      </c>
      <c r="F76" s="29">
        <v>53.58</v>
      </c>
      <c r="G76" s="45">
        <v>-54</v>
      </c>
      <c r="H76" s="29">
        <v>-54</v>
      </c>
      <c r="I76" s="30">
        <v>0</v>
      </c>
      <c r="J76" s="29">
        <v>-56</v>
      </c>
      <c r="K76" s="34">
        <v>2</v>
      </c>
      <c r="L76" s="31">
        <v>-78</v>
      </c>
      <c r="M76" s="29">
        <v>-78</v>
      </c>
      <c r="N76" s="30">
        <v>24</v>
      </c>
      <c r="O76" s="29" t="s">
        <v>14</v>
      </c>
      <c r="P76" s="29">
        <v>-114</v>
      </c>
      <c r="Q76" s="30">
        <v>60</v>
      </c>
    </row>
    <row r="77" spans="1:17" x14ac:dyDescent="0.25">
      <c r="A77" s="46">
        <f t="shared" si="1"/>
        <v>73</v>
      </c>
      <c r="B77" s="44">
        <v>293202095070301</v>
      </c>
      <c r="C77" s="26" t="s">
        <v>66</v>
      </c>
      <c r="D77" s="74">
        <v>41617</v>
      </c>
      <c r="E77" s="29">
        <v>23</v>
      </c>
      <c r="F77" s="29">
        <v>122.15</v>
      </c>
      <c r="G77" s="45">
        <v>-99</v>
      </c>
      <c r="H77" s="29">
        <v>-99</v>
      </c>
      <c r="I77" s="30">
        <v>0</v>
      </c>
      <c r="J77" s="29">
        <v>-92</v>
      </c>
      <c r="K77" s="34">
        <v>-7</v>
      </c>
      <c r="L77" s="31">
        <v>-144</v>
      </c>
      <c r="M77" s="29">
        <v>-144</v>
      </c>
      <c r="N77" s="30">
        <v>45</v>
      </c>
      <c r="O77" s="29">
        <v>-196</v>
      </c>
      <c r="P77" s="29">
        <v>-195</v>
      </c>
      <c r="Q77" s="30">
        <v>97</v>
      </c>
    </row>
    <row r="78" spans="1:17" x14ac:dyDescent="0.25">
      <c r="A78" s="46">
        <f t="shared" si="1"/>
        <v>74</v>
      </c>
      <c r="B78" s="44">
        <v>293114096001001</v>
      </c>
      <c r="C78" s="26" t="s">
        <v>67</v>
      </c>
      <c r="D78" s="74">
        <v>41649</v>
      </c>
      <c r="E78" s="29">
        <v>113</v>
      </c>
      <c r="F78" s="29">
        <v>56.49</v>
      </c>
      <c r="G78" s="45">
        <v>57</v>
      </c>
      <c r="H78" s="29">
        <v>57</v>
      </c>
      <c r="I78" s="30">
        <v>0</v>
      </c>
      <c r="J78" s="29">
        <v>62</v>
      </c>
      <c r="K78" s="34">
        <v>-5</v>
      </c>
      <c r="L78" s="31">
        <v>61</v>
      </c>
      <c r="M78" s="29">
        <v>61</v>
      </c>
      <c r="N78" s="30">
        <v>-4</v>
      </c>
      <c r="O78" s="29" t="s">
        <v>14</v>
      </c>
      <c r="P78" s="29" t="s">
        <v>14</v>
      </c>
      <c r="Q78" s="30" t="s">
        <v>14</v>
      </c>
    </row>
    <row r="79" spans="1:17" x14ac:dyDescent="0.25">
      <c r="A79" s="46">
        <f t="shared" si="1"/>
        <v>75</v>
      </c>
      <c r="B79" s="44">
        <v>293222095020301</v>
      </c>
      <c r="C79" s="26" t="s">
        <v>68</v>
      </c>
      <c r="D79" s="74">
        <v>41618</v>
      </c>
      <c r="E79" s="29">
        <v>12</v>
      </c>
      <c r="F79" s="29">
        <v>111.09</v>
      </c>
      <c r="G79" s="45">
        <v>-99</v>
      </c>
      <c r="H79" s="29">
        <v>-86</v>
      </c>
      <c r="I79" s="30">
        <v>-13</v>
      </c>
      <c r="J79" s="29">
        <v>-88</v>
      </c>
      <c r="K79" s="34">
        <v>-11</v>
      </c>
      <c r="L79" s="31" t="s">
        <v>14</v>
      </c>
      <c r="M79" s="29">
        <v>-145</v>
      </c>
      <c r="N79" s="30">
        <v>46</v>
      </c>
      <c r="O79" s="29" t="s">
        <v>14</v>
      </c>
      <c r="P79" s="29">
        <v>-200</v>
      </c>
      <c r="Q79" s="30">
        <v>101</v>
      </c>
    </row>
    <row r="80" spans="1:17" x14ac:dyDescent="0.25">
      <c r="A80" s="46">
        <f t="shared" si="1"/>
        <v>76</v>
      </c>
      <c r="B80" s="44">
        <v>293247095054601</v>
      </c>
      <c r="C80" s="26" t="s">
        <v>69</v>
      </c>
      <c r="D80" s="74">
        <v>41617</v>
      </c>
      <c r="E80" s="29">
        <v>19</v>
      </c>
      <c r="F80" s="29">
        <v>116.16</v>
      </c>
      <c r="G80" s="45">
        <v>-97</v>
      </c>
      <c r="H80" s="29">
        <v>-97</v>
      </c>
      <c r="I80" s="30">
        <v>0</v>
      </c>
      <c r="J80" s="29">
        <v>-89</v>
      </c>
      <c r="K80" s="34">
        <v>-8</v>
      </c>
      <c r="L80" s="31">
        <v>-145</v>
      </c>
      <c r="M80" s="29">
        <v>-145</v>
      </c>
      <c r="N80" s="30">
        <v>48</v>
      </c>
      <c r="O80" s="29">
        <v>-199</v>
      </c>
      <c r="P80" s="29">
        <v>-199</v>
      </c>
      <c r="Q80" s="30">
        <v>102</v>
      </c>
    </row>
    <row r="81" spans="1:17" x14ac:dyDescent="0.25">
      <c r="A81" s="46">
        <f t="shared" si="1"/>
        <v>77</v>
      </c>
      <c r="B81" s="44">
        <v>293246095072501</v>
      </c>
      <c r="C81" s="26" t="s">
        <v>70</v>
      </c>
      <c r="D81" s="74">
        <v>41611</v>
      </c>
      <c r="E81" s="29">
        <v>25</v>
      </c>
      <c r="F81" s="29">
        <v>96.65</v>
      </c>
      <c r="G81" s="45">
        <v>-72</v>
      </c>
      <c r="H81" s="29">
        <v>-70</v>
      </c>
      <c r="I81" s="30">
        <v>-2</v>
      </c>
      <c r="J81" s="29">
        <v>-93</v>
      </c>
      <c r="K81" s="34">
        <v>21</v>
      </c>
      <c r="L81" s="31" t="s">
        <v>14</v>
      </c>
      <c r="M81" s="29">
        <v>-139</v>
      </c>
      <c r="N81" s="30">
        <v>67</v>
      </c>
      <c r="O81" s="29" t="s">
        <v>14</v>
      </c>
      <c r="P81" s="29">
        <v>-194</v>
      </c>
      <c r="Q81" s="30">
        <v>122</v>
      </c>
    </row>
    <row r="82" spans="1:17" x14ac:dyDescent="0.25">
      <c r="A82" s="46">
        <f t="shared" si="1"/>
        <v>78</v>
      </c>
      <c r="B82" s="44">
        <v>293243095165201</v>
      </c>
      <c r="C82" s="26" t="s">
        <v>71</v>
      </c>
      <c r="D82" s="74">
        <v>41682</v>
      </c>
      <c r="E82" s="29">
        <v>50</v>
      </c>
      <c r="F82" s="29">
        <v>176.03</v>
      </c>
      <c r="G82" s="45">
        <v>-126</v>
      </c>
      <c r="H82" s="29">
        <v>-126</v>
      </c>
      <c r="I82" s="30">
        <v>0</v>
      </c>
      <c r="J82" s="29">
        <v>-118</v>
      </c>
      <c r="K82" s="34">
        <v>-8</v>
      </c>
      <c r="L82" s="31">
        <v>-157</v>
      </c>
      <c r="M82" s="29">
        <v>-157</v>
      </c>
      <c r="N82" s="30">
        <v>31</v>
      </c>
      <c r="O82" s="29" t="s">
        <v>14</v>
      </c>
      <c r="P82" s="29">
        <v>-167</v>
      </c>
      <c r="Q82" s="30">
        <v>41</v>
      </c>
    </row>
    <row r="83" spans="1:17" x14ac:dyDescent="0.25">
      <c r="A83" s="46">
        <f t="shared" si="1"/>
        <v>79</v>
      </c>
      <c r="B83" s="44">
        <v>293253095141001</v>
      </c>
      <c r="C83" s="26" t="s">
        <v>72</v>
      </c>
      <c r="D83" s="74">
        <v>41682</v>
      </c>
      <c r="E83" s="29">
        <v>36</v>
      </c>
      <c r="F83" s="29">
        <v>151.46</v>
      </c>
      <c r="G83" s="45">
        <v>-115</v>
      </c>
      <c r="H83" s="29">
        <v>-119</v>
      </c>
      <c r="I83" s="30">
        <v>4</v>
      </c>
      <c r="J83" s="29">
        <v>-110</v>
      </c>
      <c r="K83" s="34">
        <v>-5</v>
      </c>
      <c r="L83" s="31" t="s">
        <v>14</v>
      </c>
      <c r="M83" s="29">
        <v>-118</v>
      </c>
      <c r="N83" s="30">
        <v>3</v>
      </c>
      <c r="O83" s="29" t="s">
        <v>14</v>
      </c>
      <c r="P83" s="29">
        <v>-188</v>
      </c>
      <c r="Q83" s="30">
        <v>73</v>
      </c>
    </row>
    <row r="84" spans="1:17" x14ac:dyDescent="0.25">
      <c r="A84" s="46">
        <f t="shared" si="1"/>
        <v>80</v>
      </c>
      <c r="B84" s="44">
        <v>293306095050801</v>
      </c>
      <c r="C84" s="26" t="s">
        <v>73</v>
      </c>
      <c r="D84" s="74">
        <v>41617</v>
      </c>
      <c r="E84" s="29">
        <v>17</v>
      </c>
      <c r="F84" s="29">
        <v>107.07</v>
      </c>
      <c r="G84" s="45">
        <v>-90</v>
      </c>
      <c r="H84" s="29">
        <v>-90</v>
      </c>
      <c r="I84" s="30">
        <v>0</v>
      </c>
      <c r="J84" s="29">
        <v>-84</v>
      </c>
      <c r="K84" s="34">
        <v>-6</v>
      </c>
      <c r="L84" s="31">
        <v>-137</v>
      </c>
      <c r="M84" s="29">
        <v>-137</v>
      </c>
      <c r="N84" s="30">
        <v>47</v>
      </c>
      <c r="O84" s="29">
        <v>-211</v>
      </c>
      <c r="P84" s="29">
        <v>-211</v>
      </c>
      <c r="Q84" s="30">
        <v>121</v>
      </c>
    </row>
    <row r="85" spans="1:17" x14ac:dyDescent="0.25">
      <c r="A85" s="46">
        <f t="shared" si="1"/>
        <v>81</v>
      </c>
      <c r="B85" s="44">
        <v>293000095171201</v>
      </c>
      <c r="C85" s="26" t="s">
        <v>74</v>
      </c>
      <c r="D85" s="74">
        <v>41682</v>
      </c>
      <c r="E85" s="29">
        <v>46</v>
      </c>
      <c r="F85" s="29">
        <v>158.05000000000001</v>
      </c>
      <c r="G85" s="45">
        <v>-112</v>
      </c>
      <c r="H85" s="29">
        <v>-118</v>
      </c>
      <c r="I85" s="30">
        <v>6</v>
      </c>
      <c r="J85" s="29">
        <v>-111</v>
      </c>
      <c r="K85" s="34">
        <v>-1</v>
      </c>
      <c r="L85" s="31" t="s">
        <v>14</v>
      </c>
      <c r="M85" s="29">
        <v>-126</v>
      </c>
      <c r="N85" s="30">
        <v>14</v>
      </c>
      <c r="O85" s="29" t="s">
        <v>14</v>
      </c>
      <c r="P85" s="29">
        <v>-181</v>
      </c>
      <c r="Q85" s="30">
        <v>69</v>
      </c>
    </row>
    <row r="86" spans="1:17" x14ac:dyDescent="0.25">
      <c r="A86" s="46">
        <f t="shared" si="1"/>
        <v>82</v>
      </c>
      <c r="B86" s="44">
        <v>293245095414801</v>
      </c>
      <c r="C86" s="26" t="s">
        <v>75</v>
      </c>
      <c r="D86" s="74">
        <v>41646</v>
      </c>
      <c r="E86" s="29">
        <v>80</v>
      </c>
      <c r="F86" s="29">
        <v>146.79</v>
      </c>
      <c r="G86" s="45">
        <v>-67</v>
      </c>
      <c r="H86" s="29">
        <v>-76</v>
      </c>
      <c r="I86" s="30">
        <v>9</v>
      </c>
      <c r="J86" s="29">
        <v>-70</v>
      </c>
      <c r="K86" s="34">
        <v>3</v>
      </c>
      <c r="L86" s="31" t="s">
        <v>14</v>
      </c>
      <c r="M86" s="29">
        <v>-29</v>
      </c>
      <c r="N86" s="30">
        <v>-38</v>
      </c>
      <c r="O86" s="29" t="s">
        <v>14</v>
      </c>
      <c r="P86" s="29">
        <v>1</v>
      </c>
      <c r="Q86" s="30">
        <v>-68</v>
      </c>
    </row>
    <row r="87" spans="1:17" x14ac:dyDescent="0.25">
      <c r="A87" s="46">
        <f t="shared" si="1"/>
        <v>83</v>
      </c>
      <c r="B87" s="44">
        <v>293344095082301</v>
      </c>
      <c r="C87" s="26" t="s">
        <v>76</v>
      </c>
      <c r="D87" s="74">
        <v>41702</v>
      </c>
      <c r="E87" s="29">
        <v>35</v>
      </c>
      <c r="F87" s="29">
        <v>137</v>
      </c>
      <c r="G87" s="45">
        <v>-102</v>
      </c>
      <c r="H87" s="29">
        <v>-106</v>
      </c>
      <c r="I87" s="30">
        <v>4</v>
      </c>
      <c r="J87" s="29">
        <v>-93</v>
      </c>
      <c r="K87" s="34">
        <v>-9</v>
      </c>
      <c r="L87" s="31">
        <v>-143</v>
      </c>
      <c r="M87" s="29">
        <v>-143</v>
      </c>
      <c r="N87" s="30">
        <v>41</v>
      </c>
      <c r="O87" s="29">
        <v>-199</v>
      </c>
      <c r="P87" s="29">
        <v>-199</v>
      </c>
      <c r="Q87" s="30">
        <v>97</v>
      </c>
    </row>
    <row r="88" spans="1:17" x14ac:dyDescent="0.25">
      <c r="A88" s="46">
        <f t="shared" si="1"/>
        <v>84</v>
      </c>
      <c r="B88" s="44">
        <v>293357095070801</v>
      </c>
      <c r="C88" s="26" t="s">
        <v>77</v>
      </c>
      <c r="D88" s="74">
        <v>41611</v>
      </c>
      <c r="E88" s="29">
        <v>24</v>
      </c>
      <c r="F88" s="29">
        <v>121.76</v>
      </c>
      <c r="G88" s="45">
        <v>-98</v>
      </c>
      <c r="H88" s="29">
        <v>-98</v>
      </c>
      <c r="I88" s="30">
        <v>0</v>
      </c>
      <c r="J88" s="29">
        <v>-90</v>
      </c>
      <c r="K88" s="34">
        <v>-8</v>
      </c>
      <c r="L88" s="31">
        <v>-140</v>
      </c>
      <c r="M88" s="29">
        <v>-135</v>
      </c>
      <c r="N88" s="30">
        <v>42</v>
      </c>
      <c r="O88" s="29" t="s">
        <v>14</v>
      </c>
      <c r="P88" s="29">
        <v>-196</v>
      </c>
      <c r="Q88" s="30">
        <v>98</v>
      </c>
    </row>
    <row r="89" spans="1:17" x14ac:dyDescent="0.25">
      <c r="A89" s="46">
        <f t="shared" si="1"/>
        <v>85</v>
      </c>
      <c r="B89" s="44">
        <v>293401095054301</v>
      </c>
      <c r="C89" s="26" t="s">
        <v>78</v>
      </c>
      <c r="D89" s="74">
        <v>41611</v>
      </c>
      <c r="E89" s="29">
        <v>21</v>
      </c>
      <c r="F89" s="29">
        <v>115.32</v>
      </c>
      <c r="G89" s="45">
        <v>-94</v>
      </c>
      <c r="H89" s="29">
        <v>-94</v>
      </c>
      <c r="I89" s="30">
        <v>0</v>
      </c>
      <c r="J89" s="29">
        <v>-88</v>
      </c>
      <c r="K89" s="34">
        <v>-6</v>
      </c>
      <c r="L89" s="31" t="s">
        <v>14</v>
      </c>
      <c r="M89" s="29">
        <v>-146</v>
      </c>
      <c r="N89" s="30">
        <v>52</v>
      </c>
      <c r="O89" s="29" t="s">
        <v>14</v>
      </c>
      <c r="P89" s="29">
        <v>-211</v>
      </c>
      <c r="Q89" s="30">
        <v>117</v>
      </c>
    </row>
    <row r="90" spans="1:17" x14ac:dyDescent="0.25">
      <c r="A90" s="46">
        <f t="shared" si="1"/>
        <v>86</v>
      </c>
      <c r="B90" s="44">
        <v>293351095171602</v>
      </c>
      <c r="C90" s="26" t="s">
        <v>79</v>
      </c>
      <c r="D90" s="74">
        <v>41682</v>
      </c>
      <c r="E90" s="29">
        <v>52</v>
      </c>
      <c r="F90" s="29">
        <v>180</v>
      </c>
      <c r="G90" s="45">
        <v>-128</v>
      </c>
      <c r="H90" s="29">
        <v>-130</v>
      </c>
      <c r="I90" s="30">
        <v>2</v>
      </c>
      <c r="J90" s="29">
        <v>-119</v>
      </c>
      <c r="K90" s="34">
        <v>-9</v>
      </c>
      <c r="L90" s="31">
        <v>-157</v>
      </c>
      <c r="M90" s="29">
        <v>-157</v>
      </c>
      <c r="N90" s="30">
        <v>29</v>
      </c>
      <c r="O90" s="29" t="s">
        <v>14</v>
      </c>
      <c r="P90" s="29">
        <v>-173</v>
      </c>
      <c r="Q90" s="30">
        <v>45</v>
      </c>
    </row>
    <row r="91" spans="1:17" x14ac:dyDescent="0.25">
      <c r="A91" s="46">
        <f t="shared" si="1"/>
        <v>87</v>
      </c>
      <c r="B91" s="44">
        <v>293338095451901</v>
      </c>
      <c r="C91" s="26" t="s">
        <v>80</v>
      </c>
      <c r="D91" s="74">
        <v>41646</v>
      </c>
      <c r="E91" s="29">
        <v>92</v>
      </c>
      <c r="F91" s="29">
        <v>76.790000000000006</v>
      </c>
      <c r="G91" s="45">
        <v>15</v>
      </c>
      <c r="H91" s="29">
        <v>12</v>
      </c>
      <c r="I91" s="30">
        <v>3</v>
      </c>
      <c r="J91" s="29">
        <v>14</v>
      </c>
      <c r="K91" s="34">
        <v>1</v>
      </c>
      <c r="L91" s="31" t="s">
        <v>14</v>
      </c>
      <c r="M91" s="29">
        <v>-5</v>
      </c>
      <c r="N91" s="30">
        <v>20</v>
      </c>
      <c r="O91" s="29" t="s">
        <v>14</v>
      </c>
      <c r="P91" s="29">
        <v>31</v>
      </c>
      <c r="Q91" s="30">
        <v>-16</v>
      </c>
    </row>
    <row r="92" spans="1:17" x14ac:dyDescent="0.25">
      <c r="A92" s="46">
        <f t="shared" si="1"/>
        <v>88</v>
      </c>
      <c r="B92" s="44">
        <v>293321095550901</v>
      </c>
      <c r="C92" s="26" t="s">
        <v>81</v>
      </c>
      <c r="D92" s="74">
        <v>41649</v>
      </c>
      <c r="E92" s="29">
        <v>114</v>
      </c>
      <c r="F92" s="29">
        <v>63.02</v>
      </c>
      <c r="G92" s="45">
        <v>51</v>
      </c>
      <c r="H92" s="29">
        <v>44</v>
      </c>
      <c r="I92" s="30">
        <v>7</v>
      </c>
      <c r="J92" s="29">
        <v>54</v>
      </c>
      <c r="K92" s="34">
        <v>-3</v>
      </c>
      <c r="L92" s="31">
        <v>52</v>
      </c>
      <c r="M92" s="29">
        <v>53</v>
      </c>
      <c r="N92" s="30">
        <v>-1</v>
      </c>
      <c r="O92" s="29" t="s">
        <v>14</v>
      </c>
      <c r="P92" s="29">
        <v>54</v>
      </c>
      <c r="Q92" s="30">
        <v>-3</v>
      </c>
    </row>
    <row r="93" spans="1:17" x14ac:dyDescent="0.25">
      <c r="A93" s="46">
        <f t="shared" si="1"/>
        <v>89</v>
      </c>
      <c r="B93" s="44">
        <v>293446095033901</v>
      </c>
      <c r="C93" s="26" t="s">
        <v>82</v>
      </c>
      <c r="D93" s="74">
        <v>41611</v>
      </c>
      <c r="E93" s="29">
        <v>20</v>
      </c>
      <c r="F93" s="29">
        <v>110.32</v>
      </c>
      <c r="G93" s="45">
        <v>-90</v>
      </c>
      <c r="H93" s="29">
        <v>-89</v>
      </c>
      <c r="I93" s="30">
        <v>-1</v>
      </c>
      <c r="J93" s="29">
        <v>-85</v>
      </c>
      <c r="K93" s="34">
        <v>-5</v>
      </c>
      <c r="L93" s="31">
        <v>-139</v>
      </c>
      <c r="M93" s="29">
        <v>-139</v>
      </c>
      <c r="N93" s="30">
        <v>49</v>
      </c>
      <c r="O93" s="29">
        <v>-219</v>
      </c>
      <c r="P93" s="29">
        <v>-219</v>
      </c>
      <c r="Q93" s="30">
        <v>129</v>
      </c>
    </row>
    <row r="94" spans="1:17" x14ac:dyDescent="0.25">
      <c r="A94" s="46">
        <f t="shared" si="1"/>
        <v>90</v>
      </c>
      <c r="B94" s="44">
        <v>293453095283501</v>
      </c>
      <c r="C94" s="26" t="s">
        <v>83</v>
      </c>
      <c r="D94" s="74">
        <v>41653</v>
      </c>
      <c r="E94" s="29">
        <v>72</v>
      </c>
      <c r="F94" s="29">
        <v>203.95</v>
      </c>
      <c r="G94" s="45">
        <v>-132</v>
      </c>
      <c r="H94" s="29">
        <v>-158</v>
      </c>
      <c r="I94" s="30">
        <v>26</v>
      </c>
      <c r="J94" s="29">
        <v>-148</v>
      </c>
      <c r="K94" s="34">
        <v>16</v>
      </c>
      <c r="L94" s="31">
        <v>-183</v>
      </c>
      <c r="M94" s="29">
        <v>-183</v>
      </c>
      <c r="N94" s="30">
        <v>51</v>
      </c>
      <c r="O94" s="29" t="s">
        <v>14</v>
      </c>
      <c r="P94" s="29">
        <v>-143</v>
      </c>
      <c r="Q94" s="30">
        <v>11</v>
      </c>
    </row>
    <row r="95" spans="1:17" x14ac:dyDescent="0.25">
      <c r="A95" s="46">
        <f t="shared" si="1"/>
        <v>91</v>
      </c>
      <c r="B95" s="44">
        <v>293455095375701</v>
      </c>
      <c r="C95" s="26" t="s">
        <v>84</v>
      </c>
      <c r="D95" s="74">
        <v>41653</v>
      </c>
      <c r="E95" s="29">
        <v>71</v>
      </c>
      <c r="F95" s="29">
        <v>137.82</v>
      </c>
      <c r="G95" s="45">
        <v>-67</v>
      </c>
      <c r="H95" s="29">
        <v>-71</v>
      </c>
      <c r="I95" s="30">
        <v>4</v>
      </c>
      <c r="J95" s="29">
        <v>-76</v>
      </c>
      <c r="K95" s="34">
        <v>9</v>
      </c>
      <c r="L95" s="31">
        <v>-76</v>
      </c>
      <c r="M95" s="29">
        <v>-77</v>
      </c>
      <c r="N95" s="30">
        <v>9</v>
      </c>
      <c r="O95" s="29" t="s">
        <v>14</v>
      </c>
      <c r="P95" s="29">
        <v>-54</v>
      </c>
      <c r="Q95" s="30">
        <v>-13</v>
      </c>
    </row>
    <row r="96" spans="1:17" x14ac:dyDescent="0.25">
      <c r="A96" s="46">
        <f t="shared" si="1"/>
        <v>92</v>
      </c>
      <c r="B96" s="44">
        <v>293539095054201</v>
      </c>
      <c r="C96" s="26" t="s">
        <v>85</v>
      </c>
      <c r="D96" s="74">
        <v>41611</v>
      </c>
      <c r="E96" s="29">
        <v>20</v>
      </c>
      <c r="F96" s="29">
        <v>115.59</v>
      </c>
      <c r="G96" s="45">
        <v>-96</v>
      </c>
      <c r="H96" s="29">
        <v>-95</v>
      </c>
      <c r="I96" s="30">
        <v>-1</v>
      </c>
      <c r="J96" s="29">
        <v>-90</v>
      </c>
      <c r="K96" s="34">
        <v>-6</v>
      </c>
      <c r="L96" s="31" t="s">
        <v>14</v>
      </c>
      <c r="M96" s="29">
        <v>-141</v>
      </c>
      <c r="N96" s="30">
        <v>45</v>
      </c>
      <c r="O96" s="29" t="s">
        <v>14</v>
      </c>
      <c r="P96" s="29">
        <v>-235</v>
      </c>
      <c r="Q96" s="30">
        <v>139</v>
      </c>
    </row>
    <row r="97" spans="1:17" x14ac:dyDescent="0.25">
      <c r="A97" s="46">
        <f t="shared" si="1"/>
        <v>93</v>
      </c>
      <c r="B97" s="44">
        <v>293458095454301</v>
      </c>
      <c r="C97" s="26" t="s">
        <v>86</v>
      </c>
      <c r="D97" s="74">
        <v>41648</v>
      </c>
      <c r="E97" s="29">
        <v>90</v>
      </c>
      <c r="F97" s="29">
        <v>99</v>
      </c>
      <c r="G97" s="45">
        <v>-9</v>
      </c>
      <c r="H97" s="29">
        <v>-11</v>
      </c>
      <c r="I97" s="30">
        <v>2</v>
      </c>
      <c r="J97" s="29">
        <v>-12</v>
      </c>
      <c r="K97" s="34">
        <v>3</v>
      </c>
      <c r="L97" s="31">
        <v>-16</v>
      </c>
      <c r="M97" s="29">
        <v>-16</v>
      </c>
      <c r="N97" s="30">
        <v>7</v>
      </c>
      <c r="O97" s="29" t="s">
        <v>14</v>
      </c>
      <c r="P97" s="29">
        <v>28</v>
      </c>
      <c r="Q97" s="30">
        <v>-37</v>
      </c>
    </row>
    <row r="98" spans="1:17" x14ac:dyDescent="0.25">
      <c r="A98" s="46">
        <f t="shared" si="1"/>
        <v>94</v>
      </c>
      <c r="B98" s="44">
        <v>293458095454501</v>
      </c>
      <c r="C98" s="26" t="s">
        <v>87</v>
      </c>
      <c r="D98" s="74">
        <v>41648</v>
      </c>
      <c r="E98" s="29">
        <v>88</v>
      </c>
      <c r="F98" s="29">
        <v>96.38</v>
      </c>
      <c r="G98" s="45">
        <v>-8</v>
      </c>
      <c r="H98" s="29">
        <v>-9</v>
      </c>
      <c r="I98" s="30">
        <v>1</v>
      </c>
      <c r="J98" s="29">
        <v>-9</v>
      </c>
      <c r="K98" s="34">
        <v>1</v>
      </c>
      <c r="L98" s="31" t="s">
        <v>14</v>
      </c>
      <c r="M98" s="29">
        <v>-13</v>
      </c>
      <c r="N98" s="30">
        <v>5</v>
      </c>
      <c r="O98" s="29" t="s">
        <v>14</v>
      </c>
      <c r="P98" s="29">
        <v>28</v>
      </c>
      <c r="Q98" s="30">
        <v>-36</v>
      </c>
    </row>
    <row r="99" spans="1:17" x14ac:dyDescent="0.25">
      <c r="A99" s="46">
        <f t="shared" si="1"/>
        <v>95</v>
      </c>
      <c r="B99" s="44">
        <v>293506095481101</v>
      </c>
      <c r="C99" s="26" t="s">
        <v>88</v>
      </c>
      <c r="D99" s="74">
        <v>41646</v>
      </c>
      <c r="E99" s="29">
        <v>89</v>
      </c>
      <c r="F99" s="29">
        <v>72.64</v>
      </c>
      <c r="G99" s="45">
        <v>16</v>
      </c>
      <c r="H99" s="29">
        <v>14</v>
      </c>
      <c r="I99" s="30">
        <v>2</v>
      </c>
      <c r="J99" s="29">
        <v>18</v>
      </c>
      <c r="K99" s="34">
        <v>-2</v>
      </c>
      <c r="L99" s="31">
        <v>17</v>
      </c>
      <c r="M99" s="29">
        <v>17</v>
      </c>
      <c r="N99" s="30">
        <v>-1</v>
      </c>
      <c r="O99" s="29" t="s">
        <v>14</v>
      </c>
      <c r="P99" s="29">
        <v>42</v>
      </c>
      <c r="Q99" s="30">
        <v>-26</v>
      </c>
    </row>
    <row r="100" spans="1:17" x14ac:dyDescent="0.25">
      <c r="A100" s="46">
        <f t="shared" si="1"/>
        <v>96</v>
      </c>
      <c r="B100" s="44">
        <v>293523095483702</v>
      </c>
      <c r="C100" s="58" t="s">
        <v>189</v>
      </c>
      <c r="D100" s="74">
        <v>41646</v>
      </c>
      <c r="E100" s="29">
        <v>90</v>
      </c>
      <c r="F100" s="29">
        <v>87.75</v>
      </c>
      <c r="G100" s="45">
        <v>2</v>
      </c>
      <c r="H100" s="29" t="s">
        <v>14</v>
      </c>
      <c r="I100" s="30" t="s">
        <v>14</v>
      </c>
      <c r="J100" s="29" t="s">
        <v>14</v>
      </c>
      <c r="K100" s="34" t="s">
        <v>14</v>
      </c>
      <c r="L100" s="31" t="s">
        <v>14</v>
      </c>
      <c r="M100" s="29">
        <v>20</v>
      </c>
      <c r="N100" s="30">
        <v>-18</v>
      </c>
      <c r="O100" s="29" t="s">
        <v>14</v>
      </c>
      <c r="P100" s="29">
        <v>43</v>
      </c>
      <c r="Q100" s="30">
        <v>-41</v>
      </c>
    </row>
    <row r="101" spans="1:17" x14ac:dyDescent="0.25">
      <c r="A101" s="46">
        <f t="shared" si="1"/>
        <v>97</v>
      </c>
      <c r="B101" s="44">
        <v>293528095515701</v>
      </c>
      <c r="C101" s="26" t="s">
        <v>89</v>
      </c>
      <c r="D101" s="74">
        <v>41649</v>
      </c>
      <c r="E101" s="29">
        <v>112</v>
      </c>
      <c r="F101" s="29">
        <v>69.739999999999995</v>
      </c>
      <c r="G101" s="45">
        <v>42</v>
      </c>
      <c r="H101" s="29">
        <v>41</v>
      </c>
      <c r="I101" s="30">
        <v>1</v>
      </c>
      <c r="J101" s="29">
        <v>43</v>
      </c>
      <c r="K101" s="34">
        <v>-1</v>
      </c>
      <c r="L101" s="31" t="s">
        <v>14</v>
      </c>
      <c r="M101" s="29">
        <v>43</v>
      </c>
      <c r="N101" s="30">
        <v>-1</v>
      </c>
      <c r="O101" s="29" t="s">
        <v>14</v>
      </c>
      <c r="P101" s="29">
        <v>50</v>
      </c>
      <c r="Q101" s="30">
        <v>-8</v>
      </c>
    </row>
    <row r="102" spans="1:17" x14ac:dyDescent="0.25">
      <c r="A102" s="46">
        <f t="shared" si="1"/>
        <v>98</v>
      </c>
      <c r="B102" s="44">
        <v>293648095394601</v>
      </c>
      <c r="C102" s="26" t="s">
        <v>90</v>
      </c>
      <c r="D102" s="74">
        <v>41646</v>
      </c>
      <c r="E102" s="29">
        <v>77</v>
      </c>
      <c r="F102" s="29">
        <v>120.73</v>
      </c>
      <c r="G102" s="45">
        <v>-44</v>
      </c>
      <c r="H102" s="29">
        <v>-50</v>
      </c>
      <c r="I102" s="30">
        <v>6</v>
      </c>
      <c r="J102" s="29">
        <v>-49</v>
      </c>
      <c r="K102" s="34">
        <v>5</v>
      </c>
      <c r="L102" s="31">
        <v>-45</v>
      </c>
      <c r="M102" s="29">
        <v>-45</v>
      </c>
      <c r="N102" s="30">
        <v>1</v>
      </c>
      <c r="O102" s="29" t="s">
        <v>14</v>
      </c>
      <c r="P102" s="29">
        <v>-40</v>
      </c>
      <c r="Q102" s="30">
        <v>-4</v>
      </c>
    </row>
    <row r="103" spans="1:17" x14ac:dyDescent="0.25">
      <c r="A103" s="46">
        <f t="shared" si="1"/>
        <v>99</v>
      </c>
      <c r="B103" s="44">
        <v>293641095545001</v>
      </c>
      <c r="C103" s="26" t="s">
        <v>91</v>
      </c>
      <c r="D103" s="74">
        <v>41649</v>
      </c>
      <c r="E103" s="29">
        <v>111</v>
      </c>
      <c r="F103" s="29">
        <v>57.15</v>
      </c>
      <c r="G103" s="45">
        <v>54</v>
      </c>
      <c r="H103" s="29">
        <v>54</v>
      </c>
      <c r="I103" s="30">
        <v>0</v>
      </c>
      <c r="J103" s="29">
        <v>57</v>
      </c>
      <c r="K103" s="34">
        <v>-3</v>
      </c>
      <c r="L103" s="31">
        <v>56</v>
      </c>
      <c r="M103" s="29">
        <v>56</v>
      </c>
      <c r="N103" s="30">
        <v>-2</v>
      </c>
      <c r="O103" s="29" t="s">
        <v>14</v>
      </c>
      <c r="P103" s="29">
        <v>51</v>
      </c>
      <c r="Q103" s="30">
        <v>3</v>
      </c>
    </row>
    <row r="104" spans="1:17" x14ac:dyDescent="0.25">
      <c r="A104" s="46">
        <f t="shared" si="1"/>
        <v>100</v>
      </c>
      <c r="B104" s="44">
        <v>293730095443301</v>
      </c>
      <c r="C104" s="26" t="s">
        <v>92</v>
      </c>
      <c r="D104" s="74">
        <v>41612</v>
      </c>
      <c r="E104" s="29">
        <v>84</v>
      </c>
      <c r="F104" s="29">
        <v>93.98</v>
      </c>
      <c r="G104" s="45">
        <v>-10</v>
      </c>
      <c r="H104" s="29">
        <v>-14</v>
      </c>
      <c r="I104" s="30">
        <v>4</v>
      </c>
      <c r="J104" s="29">
        <v>-11</v>
      </c>
      <c r="K104" s="34">
        <v>1</v>
      </c>
      <c r="L104" s="31">
        <v>-2</v>
      </c>
      <c r="M104" s="29">
        <v>-2</v>
      </c>
      <c r="N104" s="30">
        <v>-8</v>
      </c>
      <c r="O104" s="29" t="s">
        <v>14</v>
      </c>
      <c r="P104" s="29">
        <v>13</v>
      </c>
      <c r="Q104" s="30">
        <v>-23</v>
      </c>
    </row>
    <row r="105" spans="1:17" x14ac:dyDescent="0.25">
      <c r="A105" s="46">
        <f t="shared" si="1"/>
        <v>101</v>
      </c>
      <c r="B105" s="44">
        <v>293812095380901</v>
      </c>
      <c r="C105" s="26" t="s">
        <v>93</v>
      </c>
      <c r="D105" s="74">
        <v>41612</v>
      </c>
      <c r="E105" s="29">
        <v>82</v>
      </c>
      <c r="F105" s="29">
        <v>204.37</v>
      </c>
      <c r="G105" s="45">
        <v>-122</v>
      </c>
      <c r="H105" s="29">
        <v>-120</v>
      </c>
      <c r="I105" s="30">
        <v>-2</v>
      </c>
      <c r="J105" s="29">
        <v>-128</v>
      </c>
      <c r="K105" s="34">
        <v>6</v>
      </c>
      <c r="L105" s="31">
        <v>-132</v>
      </c>
      <c r="M105" s="29">
        <v>-128</v>
      </c>
      <c r="N105" s="30">
        <v>10</v>
      </c>
      <c r="O105" s="29" t="s">
        <v>14</v>
      </c>
      <c r="P105" s="29">
        <v>-69</v>
      </c>
      <c r="Q105" s="30">
        <v>-53</v>
      </c>
    </row>
    <row r="106" spans="1:17" x14ac:dyDescent="0.25">
      <c r="A106" s="46">
        <f t="shared" si="1"/>
        <v>102</v>
      </c>
      <c r="B106" s="44">
        <v>293909095012201</v>
      </c>
      <c r="C106" s="26" t="s">
        <v>94</v>
      </c>
      <c r="D106" s="74">
        <v>41618</v>
      </c>
      <c r="E106" s="29">
        <v>20</v>
      </c>
      <c r="F106" s="29">
        <v>106.19</v>
      </c>
      <c r="G106" s="45">
        <v>-86</v>
      </c>
      <c r="H106" s="29">
        <v>-86</v>
      </c>
      <c r="I106" s="30">
        <v>0</v>
      </c>
      <c r="J106" s="29">
        <v>-84</v>
      </c>
      <c r="K106" s="34">
        <v>-2</v>
      </c>
      <c r="L106" s="31">
        <v>-136</v>
      </c>
      <c r="M106" s="29">
        <v>-136</v>
      </c>
      <c r="N106" s="30">
        <v>50</v>
      </c>
      <c r="O106" s="29">
        <v>-242</v>
      </c>
      <c r="P106" s="29">
        <v>-242</v>
      </c>
      <c r="Q106" s="30">
        <v>156</v>
      </c>
    </row>
    <row r="107" spans="1:17" x14ac:dyDescent="0.25">
      <c r="A107" s="46">
        <f t="shared" si="1"/>
        <v>103</v>
      </c>
      <c r="B107" s="44">
        <v>293949095024301</v>
      </c>
      <c r="C107" s="26" t="s">
        <v>95</v>
      </c>
      <c r="D107" s="74">
        <v>41618</v>
      </c>
      <c r="E107" s="29">
        <v>26</v>
      </c>
      <c r="F107" s="29">
        <v>113.82</v>
      </c>
      <c r="G107" s="45">
        <v>-88</v>
      </c>
      <c r="H107" s="29">
        <v>-87</v>
      </c>
      <c r="I107" s="30">
        <v>-1</v>
      </c>
      <c r="J107" s="29">
        <v>-82</v>
      </c>
      <c r="K107" s="34">
        <v>-6</v>
      </c>
      <c r="L107" s="31" t="s">
        <v>14</v>
      </c>
      <c r="M107" s="29">
        <v>-139</v>
      </c>
      <c r="N107" s="30">
        <v>51</v>
      </c>
      <c r="O107" s="29" t="s">
        <v>14</v>
      </c>
      <c r="P107" s="29">
        <v>-250</v>
      </c>
      <c r="Q107" s="30">
        <v>162</v>
      </c>
    </row>
    <row r="108" spans="1:17" x14ac:dyDescent="0.25">
      <c r="A108" s="46">
        <f t="shared" si="1"/>
        <v>104</v>
      </c>
      <c r="B108" s="44">
        <v>293959095380401</v>
      </c>
      <c r="C108" s="26" t="s">
        <v>96</v>
      </c>
      <c r="D108" s="74">
        <v>41711</v>
      </c>
      <c r="E108" s="29">
        <v>91</v>
      </c>
      <c r="F108" s="29">
        <v>200.54</v>
      </c>
      <c r="G108" s="45">
        <v>-110</v>
      </c>
      <c r="H108" s="29">
        <v>-113</v>
      </c>
      <c r="I108" s="30">
        <v>3</v>
      </c>
      <c r="J108" s="29">
        <v>-139</v>
      </c>
      <c r="K108" s="34">
        <v>29</v>
      </c>
      <c r="L108" s="31" t="s">
        <v>14</v>
      </c>
      <c r="M108" s="29">
        <v>-107</v>
      </c>
      <c r="N108" s="30">
        <v>-3</v>
      </c>
      <c r="O108" s="29" t="s">
        <v>14</v>
      </c>
      <c r="P108" s="29">
        <v>-73</v>
      </c>
      <c r="Q108" s="30">
        <v>-37</v>
      </c>
    </row>
    <row r="109" spans="1:17" x14ac:dyDescent="0.25">
      <c r="A109" s="46">
        <f t="shared" si="1"/>
        <v>105</v>
      </c>
      <c r="B109" s="44">
        <v>294031095554201</v>
      </c>
      <c r="C109" s="26" t="s">
        <v>97</v>
      </c>
      <c r="D109" s="74">
        <v>41653</v>
      </c>
      <c r="E109" s="29">
        <v>106</v>
      </c>
      <c r="F109" s="29">
        <v>70.849999999999994</v>
      </c>
      <c r="G109" s="45">
        <v>35</v>
      </c>
      <c r="H109" s="29">
        <v>38</v>
      </c>
      <c r="I109" s="30">
        <v>-3</v>
      </c>
      <c r="J109" s="29">
        <v>44</v>
      </c>
      <c r="K109" s="34">
        <v>-9</v>
      </c>
      <c r="L109" s="31" t="s">
        <v>14</v>
      </c>
      <c r="M109" s="29">
        <v>53</v>
      </c>
      <c r="N109" s="30">
        <v>-18</v>
      </c>
      <c r="O109" s="29" t="s">
        <v>14</v>
      </c>
      <c r="P109" s="29">
        <v>50</v>
      </c>
      <c r="Q109" s="30">
        <v>-15</v>
      </c>
    </row>
    <row r="110" spans="1:17" x14ac:dyDescent="0.25">
      <c r="A110" s="46">
        <f t="shared" si="1"/>
        <v>106</v>
      </c>
      <c r="B110" s="44">
        <v>294158095024701</v>
      </c>
      <c r="C110" s="26" t="s">
        <v>98</v>
      </c>
      <c r="D110" s="74">
        <v>41613</v>
      </c>
      <c r="E110" s="29">
        <v>34</v>
      </c>
      <c r="F110" s="29">
        <v>118.49</v>
      </c>
      <c r="G110" s="45">
        <v>-84</v>
      </c>
      <c r="H110" s="29">
        <v>-82</v>
      </c>
      <c r="I110" s="30">
        <v>-2</v>
      </c>
      <c r="J110" s="29">
        <v>-78</v>
      </c>
      <c r="K110" s="34">
        <v>-6</v>
      </c>
      <c r="L110" s="31">
        <v>-133</v>
      </c>
      <c r="M110" s="29">
        <v>-133</v>
      </c>
      <c r="N110" s="30">
        <v>49</v>
      </c>
      <c r="O110" s="29">
        <v>-290</v>
      </c>
      <c r="P110" s="29">
        <v>-290</v>
      </c>
      <c r="Q110" s="30">
        <v>206</v>
      </c>
    </row>
    <row r="111" spans="1:17" x14ac:dyDescent="0.25">
      <c r="A111" s="46">
        <f t="shared" si="1"/>
        <v>107</v>
      </c>
      <c r="B111" s="44">
        <v>294108095324702</v>
      </c>
      <c r="C111" s="26" t="s">
        <v>99</v>
      </c>
      <c r="D111" s="74">
        <v>41660</v>
      </c>
      <c r="E111" s="29">
        <v>60</v>
      </c>
      <c r="F111" s="29">
        <v>291</v>
      </c>
      <c r="G111" s="45">
        <v>-231</v>
      </c>
      <c r="H111" s="29">
        <v>-227</v>
      </c>
      <c r="I111" s="30">
        <v>-4</v>
      </c>
      <c r="J111" s="29">
        <v>-270</v>
      </c>
      <c r="K111" s="34">
        <v>39</v>
      </c>
      <c r="L111" s="31" t="s">
        <v>14</v>
      </c>
      <c r="M111" s="29">
        <v>-198</v>
      </c>
      <c r="N111" s="30">
        <v>-33</v>
      </c>
      <c r="O111" s="29" t="s">
        <v>14</v>
      </c>
      <c r="P111" s="29">
        <v>-143</v>
      </c>
      <c r="Q111" s="30">
        <v>-88</v>
      </c>
    </row>
    <row r="112" spans="1:17" x14ac:dyDescent="0.25">
      <c r="A112" s="46">
        <f t="shared" si="1"/>
        <v>108</v>
      </c>
      <c r="B112" s="44">
        <v>294140095425701</v>
      </c>
      <c r="C112" s="26" t="s">
        <v>190</v>
      </c>
      <c r="D112" s="74">
        <v>41654</v>
      </c>
      <c r="E112" s="29">
        <v>92</v>
      </c>
      <c r="F112" s="29">
        <v>160.41</v>
      </c>
      <c r="G112" s="45">
        <v>-68</v>
      </c>
      <c r="H112" s="29" t="s">
        <v>14</v>
      </c>
      <c r="I112" s="30" t="s">
        <v>14</v>
      </c>
      <c r="J112" s="29" t="s">
        <v>14</v>
      </c>
      <c r="K112" s="34" t="s">
        <v>14</v>
      </c>
      <c r="L112" s="31" t="s">
        <v>14</v>
      </c>
      <c r="M112" s="29">
        <v>-14</v>
      </c>
      <c r="N112" s="30">
        <v>-54</v>
      </c>
      <c r="O112" s="29" t="s">
        <v>14</v>
      </c>
      <c r="P112" s="29">
        <v>-11</v>
      </c>
      <c r="Q112" s="30">
        <v>-57</v>
      </c>
    </row>
    <row r="113" spans="1:18" x14ac:dyDescent="0.25">
      <c r="A113" s="46">
        <f t="shared" si="1"/>
        <v>109</v>
      </c>
      <c r="B113" s="44">
        <v>294142095515301</v>
      </c>
      <c r="C113" s="26" t="s">
        <v>100</v>
      </c>
      <c r="D113" s="74">
        <v>41653</v>
      </c>
      <c r="E113" s="29">
        <v>136.77000000000001</v>
      </c>
      <c r="F113" s="29">
        <v>124.81</v>
      </c>
      <c r="G113" s="45">
        <v>12</v>
      </c>
      <c r="H113" s="29">
        <v>12</v>
      </c>
      <c r="I113" s="30">
        <v>0</v>
      </c>
      <c r="J113" s="29" t="s">
        <v>14</v>
      </c>
      <c r="K113" s="34" t="s">
        <v>14</v>
      </c>
      <c r="L113" s="31" t="s">
        <v>14</v>
      </c>
      <c r="M113" s="29">
        <v>23</v>
      </c>
      <c r="N113" s="30">
        <v>-11</v>
      </c>
      <c r="O113" s="29" t="s">
        <v>14</v>
      </c>
      <c r="P113" s="29">
        <v>40</v>
      </c>
      <c r="Q113" s="30">
        <v>-28</v>
      </c>
    </row>
    <row r="114" spans="1:18" x14ac:dyDescent="0.25">
      <c r="A114" s="46">
        <f t="shared" si="1"/>
        <v>110</v>
      </c>
      <c r="B114" s="44">
        <v>294237095093202</v>
      </c>
      <c r="C114" s="26" t="s">
        <v>101</v>
      </c>
      <c r="D114" s="74">
        <v>41666</v>
      </c>
      <c r="E114" s="29">
        <v>37</v>
      </c>
      <c r="F114" s="29">
        <v>125.98</v>
      </c>
      <c r="G114" s="45">
        <v>-89</v>
      </c>
      <c r="H114" s="29">
        <v>-89</v>
      </c>
      <c r="I114" s="30">
        <v>0</v>
      </c>
      <c r="J114" s="29">
        <v>-86</v>
      </c>
      <c r="K114" s="34">
        <v>-3</v>
      </c>
      <c r="L114" s="31">
        <v>-131</v>
      </c>
      <c r="M114" s="29">
        <v>-131</v>
      </c>
      <c r="N114" s="30">
        <v>42</v>
      </c>
      <c r="O114" s="29" t="s">
        <v>14</v>
      </c>
      <c r="P114" s="29">
        <v>-251</v>
      </c>
      <c r="Q114" s="30">
        <v>162</v>
      </c>
    </row>
    <row r="115" spans="1:18" x14ac:dyDescent="0.25">
      <c r="A115" s="46">
        <f t="shared" si="1"/>
        <v>111</v>
      </c>
      <c r="B115" s="44">
        <v>294219095583601</v>
      </c>
      <c r="C115" s="26" t="s">
        <v>102</v>
      </c>
      <c r="D115" s="74">
        <v>41652</v>
      </c>
      <c r="E115" s="29">
        <v>114</v>
      </c>
      <c r="F115" s="29">
        <v>49.55</v>
      </c>
      <c r="G115" s="45">
        <v>64</v>
      </c>
      <c r="H115" s="29">
        <v>65</v>
      </c>
      <c r="I115" s="30">
        <v>-1</v>
      </c>
      <c r="J115" s="29">
        <v>68</v>
      </c>
      <c r="K115" s="34">
        <v>-4</v>
      </c>
      <c r="L115" s="31" t="s">
        <v>14</v>
      </c>
      <c r="M115" s="29">
        <v>68</v>
      </c>
      <c r="N115" s="30">
        <v>-4</v>
      </c>
      <c r="O115" s="29" t="s">
        <v>14</v>
      </c>
      <c r="P115" s="29">
        <v>50</v>
      </c>
      <c r="Q115" s="30">
        <v>14</v>
      </c>
    </row>
    <row r="116" spans="1:18" x14ac:dyDescent="0.25">
      <c r="A116" s="46">
        <f t="shared" si="1"/>
        <v>112</v>
      </c>
      <c r="B116" s="44">
        <v>294322095041701</v>
      </c>
      <c r="C116" s="26" t="s">
        <v>140</v>
      </c>
      <c r="D116" s="74">
        <v>41661</v>
      </c>
      <c r="E116" s="29">
        <v>38</v>
      </c>
      <c r="F116" s="29">
        <v>119.04</v>
      </c>
      <c r="G116" s="45">
        <v>-81</v>
      </c>
      <c r="H116" s="29">
        <v>-80</v>
      </c>
      <c r="I116" s="30">
        <v>-1</v>
      </c>
      <c r="J116" s="29">
        <v>-53</v>
      </c>
      <c r="K116" s="34">
        <v>-28</v>
      </c>
      <c r="L116" s="31">
        <v>-142</v>
      </c>
      <c r="M116" s="29">
        <v>-142</v>
      </c>
      <c r="N116" s="30">
        <v>61</v>
      </c>
      <c r="O116" s="29">
        <v>-255</v>
      </c>
      <c r="P116" s="29">
        <v>-255</v>
      </c>
      <c r="Q116" s="30">
        <v>174</v>
      </c>
    </row>
    <row r="117" spans="1:18" x14ac:dyDescent="0.25">
      <c r="A117" s="46">
        <f t="shared" si="1"/>
        <v>113</v>
      </c>
      <c r="B117" s="44">
        <v>294315095133202</v>
      </c>
      <c r="C117" s="26" t="s">
        <v>103</v>
      </c>
      <c r="D117" s="74">
        <v>41618</v>
      </c>
      <c r="E117" s="29">
        <v>31</v>
      </c>
      <c r="F117" s="29">
        <v>104.93</v>
      </c>
      <c r="G117" s="45">
        <v>-74</v>
      </c>
      <c r="H117" s="29">
        <v>-74</v>
      </c>
      <c r="I117" s="30">
        <v>0</v>
      </c>
      <c r="J117" s="29">
        <v>-73</v>
      </c>
      <c r="K117" s="34">
        <v>-1</v>
      </c>
      <c r="L117" s="31" t="s">
        <v>14</v>
      </c>
      <c r="M117" s="29">
        <v>-142</v>
      </c>
      <c r="N117" s="30">
        <v>68</v>
      </c>
      <c r="O117" s="29" t="s">
        <v>14</v>
      </c>
      <c r="P117" s="29">
        <v>-211</v>
      </c>
      <c r="Q117" s="30">
        <v>137</v>
      </c>
    </row>
    <row r="118" spans="1:18" x14ac:dyDescent="0.25">
      <c r="A118" s="46">
        <f t="shared" si="1"/>
        <v>114</v>
      </c>
      <c r="B118" s="44">
        <v>294334095032901</v>
      </c>
      <c r="C118" s="26" t="s">
        <v>191</v>
      </c>
      <c r="D118" s="74">
        <v>41661</v>
      </c>
      <c r="E118" s="29">
        <v>19</v>
      </c>
      <c r="F118" s="29">
        <v>103.18</v>
      </c>
      <c r="G118" s="45">
        <v>-84</v>
      </c>
      <c r="H118" s="29" t="s">
        <v>14</v>
      </c>
      <c r="I118" s="30" t="s">
        <v>14</v>
      </c>
      <c r="J118" s="29" t="s">
        <v>14</v>
      </c>
      <c r="K118" s="34" t="s">
        <v>14</v>
      </c>
      <c r="L118" s="31" t="s">
        <v>14</v>
      </c>
      <c r="M118" s="29" t="s">
        <v>14</v>
      </c>
      <c r="N118" s="30" t="s">
        <v>14</v>
      </c>
      <c r="O118" s="29" t="s">
        <v>14</v>
      </c>
      <c r="P118" s="29">
        <v>-260</v>
      </c>
      <c r="Q118" s="30">
        <v>176</v>
      </c>
    </row>
    <row r="119" spans="1:18" x14ac:dyDescent="0.25">
      <c r="A119" s="46">
        <f t="shared" si="1"/>
        <v>115</v>
      </c>
      <c r="B119" s="44">
        <v>294302095411801</v>
      </c>
      <c r="C119" s="26" t="s">
        <v>141</v>
      </c>
      <c r="D119" s="74">
        <v>41619</v>
      </c>
      <c r="E119" s="29">
        <v>93</v>
      </c>
      <c r="F119" s="29">
        <v>147.75</v>
      </c>
      <c r="G119" s="45">
        <v>-55</v>
      </c>
      <c r="H119" s="29">
        <v>-54</v>
      </c>
      <c r="I119" s="30">
        <v>-1</v>
      </c>
      <c r="J119" s="29">
        <v>-55</v>
      </c>
      <c r="K119" s="34">
        <v>0</v>
      </c>
      <c r="L119" s="31">
        <v>-29</v>
      </c>
      <c r="M119" s="29">
        <v>-29</v>
      </c>
      <c r="N119" s="30">
        <v>-26</v>
      </c>
      <c r="O119" s="29" t="s">
        <v>14</v>
      </c>
      <c r="P119" s="29">
        <v>-30</v>
      </c>
      <c r="Q119" s="30">
        <v>-25</v>
      </c>
    </row>
    <row r="120" spans="1:18" ht="13.9" customHeight="1" x14ac:dyDescent="0.25">
      <c r="A120" s="46">
        <f t="shared" si="1"/>
        <v>116</v>
      </c>
      <c r="B120" s="44">
        <v>294342095034601</v>
      </c>
      <c r="C120" s="26" t="s">
        <v>104</v>
      </c>
      <c r="D120" s="74">
        <v>41661</v>
      </c>
      <c r="E120" s="29">
        <v>33</v>
      </c>
      <c r="F120" s="29">
        <v>117.46</v>
      </c>
      <c r="G120" s="45">
        <v>-84</v>
      </c>
      <c r="H120" s="29">
        <v>-81</v>
      </c>
      <c r="I120" s="30">
        <v>-3</v>
      </c>
      <c r="J120" s="29">
        <v>-80</v>
      </c>
      <c r="K120" s="34">
        <v>-4</v>
      </c>
      <c r="L120" s="31">
        <v>-151</v>
      </c>
      <c r="M120" s="29">
        <v>-141</v>
      </c>
      <c r="N120" s="30">
        <v>67</v>
      </c>
      <c r="O120" s="29">
        <v>-266</v>
      </c>
      <c r="P120" s="29">
        <v>-263</v>
      </c>
      <c r="Q120" s="30">
        <v>182</v>
      </c>
    </row>
    <row r="121" spans="1:18" s="55" customFormat="1" x14ac:dyDescent="0.25">
      <c r="A121" s="56">
        <f t="shared" si="1"/>
        <v>117</v>
      </c>
      <c r="B121" s="57">
        <v>294329095284603</v>
      </c>
      <c r="C121" s="58" t="s">
        <v>200</v>
      </c>
      <c r="D121" s="75">
        <v>41655</v>
      </c>
      <c r="E121" s="59">
        <v>65</v>
      </c>
      <c r="F121" s="59">
        <v>184.32</v>
      </c>
      <c r="G121" s="60">
        <v>-119</v>
      </c>
      <c r="H121" s="59">
        <v>-121</v>
      </c>
      <c r="I121" s="60">
        <v>2</v>
      </c>
      <c r="J121" s="59">
        <v>-190</v>
      </c>
      <c r="K121" s="32">
        <v>71</v>
      </c>
      <c r="L121" s="59">
        <v>-314</v>
      </c>
      <c r="M121" s="59">
        <v>-312</v>
      </c>
      <c r="N121" s="60">
        <v>195</v>
      </c>
      <c r="O121" s="59" t="s">
        <v>14</v>
      </c>
      <c r="P121" s="59">
        <v>-212</v>
      </c>
      <c r="Q121" s="60">
        <v>93</v>
      </c>
      <c r="R121" s="55">
        <f>L121-G121</f>
        <v>-195</v>
      </c>
    </row>
    <row r="122" spans="1:18" x14ac:dyDescent="0.25">
      <c r="A122" s="46">
        <f t="shared" si="1"/>
        <v>118</v>
      </c>
      <c r="B122" s="44">
        <v>294338095270401</v>
      </c>
      <c r="C122" s="26" t="s">
        <v>113</v>
      </c>
      <c r="D122" s="74">
        <v>41656</v>
      </c>
      <c r="E122" s="29">
        <v>61</v>
      </c>
      <c r="F122" s="29">
        <v>195.05</v>
      </c>
      <c r="G122" s="45">
        <v>-134</v>
      </c>
      <c r="H122" s="29">
        <v>-137</v>
      </c>
      <c r="I122" s="30">
        <v>3</v>
      </c>
      <c r="J122" s="29">
        <v>-175</v>
      </c>
      <c r="K122" s="34">
        <v>41</v>
      </c>
      <c r="L122" s="31">
        <v>-224</v>
      </c>
      <c r="M122" s="29">
        <v>-225</v>
      </c>
      <c r="N122" s="30">
        <v>90</v>
      </c>
      <c r="O122" s="29">
        <v>-237</v>
      </c>
      <c r="P122" s="29">
        <v>-237</v>
      </c>
      <c r="Q122" s="30">
        <v>103</v>
      </c>
    </row>
    <row r="123" spans="1:18" x14ac:dyDescent="0.25">
      <c r="A123" s="46">
        <f t="shared" si="1"/>
        <v>119</v>
      </c>
      <c r="B123" s="44">
        <v>294338095270406</v>
      </c>
      <c r="C123" s="26" t="s">
        <v>112</v>
      </c>
      <c r="D123" s="74">
        <v>41669</v>
      </c>
      <c r="E123" s="29">
        <v>61</v>
      </c>
      <c r="F123" s="29">
        <v>191.81</v>
      </c>
      <c r="G123" s="45">
        <v>-131</v>
      </c>
      <c r="H123" s="29">
        <v>-134</v>
      </c>
      <c r="I123" s="30">
        <v>3</v>
      </c>
      <c r="J123" s="29">
        <v>-181</v>
      </c>
      <c r="K123" s="34">
        <v>50</v>
      </c>
      <c r="L123" s="31" t="s">
        <v>14</v>
      </c>
      <c r="M123" s="29">
        <v>-225</v>
      </c>
      <c r="N123" s="30">
        <v>94</v>
      </c>
      <c r="O123" s="29" t="s">
        <v>14</v>
      </c>
      <c r="P123" s="29">
        <v>-237</v>
      </c>
      <c r="Q123" s="30">
        <v>106</v>
      </c>
    </row>
    <row r="124" spans="1:18" x14ac:dyDescent="0.25">
      <c r="A124" s="46">
        <f t="shared" si="1"/>
        <v>120</v>
      </c>
      <c r="B124" s="44">
        <v>294425095100801</v>
      </c>
      <c r="C124" s="26" t="s">
        <v>114</v>
      </c>
      <c r="D124" s="74">
        <v>41649</v>
      </c>
      <c r="E124" s="29">
        <v>12</v>
      </c>
      <c r="F124" s="29">
        <v>115</v>
      </c>
      <c r="G124" s="45">
        <v>-103</v>
      </c>
      <c r="H124" s="29">
        <v>-103</v>
      </c>
      <c r="I124" s="30">
        <v>0</v>
      </c>
      <c r="J124" s="29">
        <v>-80</v>
      </c>
      <c r="K124" s="34">
        <v>-23</v>
      </c>
      <c r="L124" s="31">
        <v>-135</v>
      </c>
      <c r="M124" s="29">
        <v>-135</v>
      </c>
      <c r="N124" s="30">
        <v>32</v>
      </c>
      <c r="O124" s="29">
        <v>-249</v>
      </c>
      <c r="P124" s="29">
        <v>-249</v>
      </c>
      <c r="Q124" s="30">
        <v>146</v>
      </c>
    </row>
    <row r="125" spans="1:18" x14ac:dyDescent="0.25">
      <c r="A125" s="46">
        <f t="shared" si="1"/>
        <v>121</v>
      </c>
      <c r="B125" s="44">
        <v>294433095044701</v>
      </c>
      <c r="C125" s="26" t="s">
        <v>115</v>
      </c>
      <c r="D125" s="74">
        <v>41662</v>
      </c>
      <c r="E125" s="29">
        <v>29</v>
      </c>
      <c r="F125" s="29">
        <v>97.8</v>
      </c>
      <c r="G125" s="45">
        <v>-69</v>
      </c>
      <c r="H125" s="29">
        <v>-68</v>
      </c>
      <c r="I125" s="30">
        <v>-1</v>
      </c>
      <c r="J125" s="29">
        <v>-64</v>
      </c>
      <c r="K125" s="34">
        <v>-5</v>
      </c>
      <c r="L125" s="31">
        <v>-116</v>
      </c>
      <c r="M125" s="29">
        <v>-116</v>
      </c>
      <c r="N125" s="30">
        <v>47</v>
      </c>
      <c r="O125" s="29" t="s">
        <v>14</v>
      </c>
      <c r="P125" s="29" t="s">
        <v>14</v>
      </c>
      <c r="Q125" s="30" t="s">
        <v>14</v>
      </c>
    </row>
    <row r="126" spans="1:18" x14ac:dyDescent="0.25">
      <c r="A126" s="46">
        <f t="shared" si="1"/>
        <v>122</v>
      </c>
      <c r="B126" s="44">
        <v>294504094553601</v>
      </c>
      <c r="C126" s="26" t="s">
        <v>116</v>
      </c>
      <c r="D126" s="74">
        <v>41639</v>
      </c>
      <c r="E126" s="29">
        <v>10</v>
      </c>
      <c r="F126" s="29">
        <v>74</v>
      </c>
      <c r="G126" s="45">
        <v>-64</v>
      </c>
      <c r="H126" s="29">
        <v>-65</v>
      </c>
      <c r="I126" s="30">
        <v>1</v>
      </c>
      <c r="J126" s="29">
        <v>-67</v>
      </c>
      <c r="K126" s="34">
        <v>3</v>
      </c>
      <c r="L126" s="31">
        <v>-92</v>
      </c>
      <c r="M126" s="29">
        <v>-92</v>
      </c>
      <c r="N126" s="30">
        <v>28</v>
      </c>
      <c r="O126" s="29">
        <v>-140</v>
      </c>
      <c r="P126" s="29">
        <v>-140</v>
      </c>
      <c r="Q126" s="30">
        <v>76</v>
      </c>
    </row>
    <row r="127" spans="1:18" x14ac:dyDescent="0.25">
      <c r="A127" s="46">
        <f t="shared" si="1"/>
        <v>123</v>
      </c>
      <c r="B127" s="44">
        <v>294458095044601</v>
      </c>
      <c r="C127" s="26" t="s">
        <v>117</v>
      </c>
      <c r="D127" s="74">
        <v>41613</v>
      </c>
      <c r="E127" s="29">
        <v>27</v>
      </c>
      <c r="F127" s="29">
        <v>112.36</v>
      </c>
      <c r="G127" s="45">
        <v>-85</v>
      </c>
      <c r="H127" s="29">
        <v>-82</v>
      </c>
      <c r="I127" s="30">
        <v>-3</v>
      </c>
      <c r="J127" s="29">
        <v>-79</v>
      </c>
      <c r="K127" s="34">
        <v>-6</v>
      </c>
      <c r="L127" s="31">
        <v>-126</v>
      </c>
      <c r="M127" s="29">
        <v>-126</v>
      </c>
      <c r="N127" s="30">
        <v>41</v>
      </c>
      <c r="O127" s="29">
        <v>-246</v>
      </c>
      <c r="P127" s="29">
        <v>-242</v>
      </c>
      <c r="Q127" s="30">
        <v>161</v>
      </c>
    </row>
    <row r="128" spans="1:18" x14ac:dyDescent="0.25">
      <c r="A128" s="46">
        <f t="shared" si="1"/>
        <v>124</v>
      </c>
      <c r="B128" s="44">
        <v>294521094545901</v>
      </c>
      <c r="C128" s="26" t="s">
        <v>118</v>
      </c>
      <c r="D128" s="74">
        <v>41639</v>
      </c>
      <c r="E128" s="29">
        <v>17</v>
      </c>
      <c r="F128" s="29">
        <v>79</v>
      </c>
      <c r="G128" s="45">
        <v>-62</v>
      </c>
      <c r="H128" s="29">
        <v>-63</v>
      </c>
      <c r="I128" s="30">
        <v>1</v>
      </c>
      <c r="J128" s="29">
        <v>-58</v>
      </c>
      <c r="K128" s="34">
        <v>-4</v>
      </c>
      <c r="L128" s="31">
        <v>-87</v>
      </c>
      <c r="M128" s="29">
        <v>-87</v>
      </c>
      <c r="N128" s="30">
        <v>25</v>
      </c>
      <c r="O128" s="29">
        <v>-133</v>
      </c>
      <c r="P128" s="29">
        <v>-132</v>
      </c>
      <c r="Q128" s="30">
        <v>71</v>
      </c>
    </row>
    <row r="129" spans="1:17" x14ac:dyDescent="0.25">
      <c r="A129" s="46">
        <f t="shared" si="1"/>
        <v>125</v>
      </c>
      <c r="B129" s="44">
        <v>294523094544401</v>
      </c>
      <c r="C129" s="26" t="s">
        <v>142</v>
      </c>
      <c r="D129" s="74">
        <v>41639</v>
      </c>
      <c r="E129" s="29">
        <v>24</v>
      </c>
      <c r="F129" s="29">
        <v>80</v>
      </c>
      <c r="G129" s="45">
        <v>-56</v>
      </c>
      <c r="H129" s="29">
        <v>-56</v>
      </c>
      <c r="I129" s="30">
        <v>0</v>
      </c>
      <c r="J129" s="29">
        <v>-52</v>
      </c>
      <c r="K129" s="34">
        <v>-4</v>
      </c>
      <c r="L129" s="31">
        <v>-80</v>
      </c>
      <c r="M129" s="29">
        <v>-80</v>
      </c>
      <c r="N129" s="30">
        <v>24</v>
      </c>
      <c r="O129" s="29" t="s">
        <v>14</v>
      </c>
      <c r="P129" s="29" t="s">
        <v>14</v>
      </c>
      <c r="Q129" s="30" t="s">
        <v>14</v>
      </c>
    </row>
    <row r="130" spans="1:17" x14ac:dyDescent="0.25">
      <c r="A130" s="46">
        <f t="shared" si="1"/>
        <v>126</v>
      </c>
      <c r="B130" s="44">
        <v>294527095014905</v>
      </c>
      <c r="C130" s="26" t="s">
        <v>120</v>
      </c>
      <c r="D130" s="74">
        <v>41666</v>
      </c>
      <c r="E130" s="29">
        <v>30</v>
      </c>
      <c r="F130" s="29">
        <v>100.65</v>
      </c>
      <c r="G130" s="45">
        <v>-71</v>
      </c>
      <c r="H130" s="29">
        <v>-71</v>
      </c>
      <c r="I130" s="30">
        <v>0</v>
      </c>
      <c r="J130" s="29">
        <v>-67</v>
      </c>
      <c r="K130" s="34">
        <v>-4</v>
      </c>
      <c r="L130" s="31">
        <v>-109</v>
      </c>
      <c r="M130" s="29">
        <v>-115</v>
      </c>
      <c r="N130" s="30">
        <v>38</v>
      </c>
      <c r="O130" s="29" t="s">
        <v>14</v>
      </c>
      <c r="P130" s="29">
        <v>-235</v>
      </c>
      <c r="Q130" s="30">
        <v>164</v>
      </c>
    </row>
    <row r="131" spans="1:17" x14ac:dyDescent="0.25">
      <c r="A131" s="46">
        <f t="shared" si="1"/>
        <v>127</v>
      </c>
      <c r="B131" s="44">
        <v>294527095014901</v>
      </c>
      <c r="C131" s="26" t="s">
        <v>119</v>
      </c>
      <c r="D131" s="74">
        <v>41666</v>
      </c>
      <c r="E131" s="29">
        <v>30</v>
      </c>
      <c r="F131" s="29">
        <v>110.51</v>
      </c>
      <c r="G131" s="45">
        <v>-81</v>
      </c>
      <c r="H131" s="29">
        <v>-82</v>
      </c>
      <c r="I131" s="30">
        <v>1</v>
      </c>
      <c r="J131" s="29" t="s">
        <v>14</v>
      </c>
      <c r="K131" s="34" t="s">
        <v>14</v>
      </c>
      <c r="L131" s="31">
        <v>-120</v>
      </c>
      <c r="M131" s="29">
        <v>-115</v>
      </c>
      <c r="N131" s="30">
        <v>39</v>
      </c>
      <c r="O131" s="29" t="s">
        <v>14</v>
      </c>
      <c r="P131" s="29" t="s">
        <v>14</v>
      </c>
      <c r="Q131" s="30" t="s">
        <v>14</v>
      </c>
    </row>
    <row r="132" spans="1:17" x14ac:dyDescent="0.25">
      <c r="A132" s="46">
        <f t="shared" si="1"/>
        <v>128</v>
      </c>
      <c r="B132" s="44">
        <v>294527095014910</v>
      </c>
      <c r="C132" s="26" t="s">
        <v>167</v>
      </c>
      <c r="D132" s="74">
        <v>41666</v>
      </c>
      <c r="E132" s="29">
        <v>30</v>
      </c>
      <c r="F132" s="29">
        <v>107.09</v>
      </c>
      <c r="G132" s="45">
        <v>-77</v>
      </c>
      <c r="H132" s="29">
        <v>-76</v>
      </c>
      <c r="I132" s="30">
        <v>-1</v>
      </c>
      <c r="J132" s="29">
        <v>-72</v>
      </c>
      <c r="K132" s="34">
        <v>-5</v>
      </c>
      <c r="L132" s="31" t="s">
        <v>14</v>
      </c>
      <c r="M132" s="29" t="s">
        <v>14</v>
      </c>
      <c r="N132" s="30" t="s">
        <v>14</v>
      </c>
      <c r="O132" s="29">
        <v>-238</v>
      </c>
      <c r="P132" s="29">
        <v>-235</v>
      </c>
      <c r="Q132" s="30">
        <v>161</v>
      </c>
    </row>
    <row r="133" spans="1:17" x14ac:dyDescent="0.25">
      <c r="A133" s="46">
        <f t="shared" si="1"/>
        <v>129</v>
      </c>
      <c r="B133" s="44">
        <v>294601095041901</v>
      </c>
      <c r="C133" s="26" t="s">
        <v>121</v>
      </c>
      <c r="D133" s="74">
        <v>41627</v>
      </c>
      <c r="E133" s="29">
        <v>8</v>
      </c>
      <c r="F133" s="29">
        <v>101.37</v>
      </c>
      <c r="G133" s="45">
        <v>-93</v>
      </c>
      <c r="H133" s="29">
        <v>-93</v>
      </c>
      <c r="I133" s="30">
        <v>0</v>
      </c>
      <c r="J133" s="29" t="s">
        <v>14</v>
      </c>
      <c r="K133" s="34" t="s">
        <v>14</v>
      </c>
      <c r="L133" s="31">
        <v>-140</v>
      </c>
      <c r="M133" s="29">
        <v>-140</v>
      </c>
      <c r="N133" s="30">
        <v>47</v>
      </c>
      <c r="O133" s="29">
        <v>-230</v>
      </c>
      <c r="P133" s="29">
        <v>-230</v>
      </c>
      <c r="Q133" s="30">
        <v>137</v>
      </c>
    </row>
    <row r="134" spans="1:17" x14ac:dyDescent="0.25">
      <c r="A134" s="46">
        <f t="shared" si="1"/>
        <v>130</v>
      </c>
      <c r="B134" s="44">
        <v>294511095513001</v>
      </c>
      <c r="C134" s="26" t="s">
        <v>192</v>
      </c>
      <c r="D134" s="74">
        <v>41653</v>
      </c>
      <c r="E134" s="29">
        <v>144</v>
      </c>
      <c r="F134" s="29">
        <v>132.76</v>
      </c>
      <c r="G134" s="45">
        <v>11</v>
      </c>
      <c r="H134" s="29" t="s">
        <v>14</v>
      </c>
      <c r="I134" s="30" t="s">
        <v>14</v>
      </c>
      <c r="J134" s="29" t="s">
        <v>14</v>
      </c>
      <c r="K134" s="34" t="s">
        <v>14</v>
      </c>
      <c r="L134" s="31" t="s">
        <v>14</v>
      </c>
      <c r="M134" s="29">
        <v>29</v>
      </c>
      <c r="N134" s="30">
        <v>-18</v>
      </c>
      <c r="O134" s="29" t="s">
        <v>14</v>
      </c>
      <c r="P134" s="29">
        <v>33</v>
      </c>
      <c r="Q134" s="30">
        <v>-22</v>
      </c>
    </row>
    <row r="135" spans="1:17" x14ac:dyDescent="0.25">
      <c r="A135" s="46">
        <f t="shared" ref="A135:A185" si="2">A134+1</f>
        <v>131</v>
      </c>
      <c r="B135" s="44">
        <v>294602095092403</v>
      </c>
      <c r="C135" s="26" t="s">
        <v>122</v>
      </c>
      <c r="D135" s="74">
        <v>41621</v>
      </c>
      <c r="E135" s="29">
        <v>33</v>
      </c>
      <c r="F135" s="29">
        <v>113.5</v>
      </c>
      <c r="G135" s="45">
        <v>-80</v>
      </c>
      <c r="H135" s="29">
        <v>-80</v>
      </c>
      <c r="I135" s="30">
        <v>0</v>
      </c>
      <c r="J135" s="29">
        <v>-78</v>
      </c>
      <c r="K135" s="34">
        <v>-2</v>
      </c>
      <c r="L135" s="31">
        <v>-129</v>
      </c>
      <c r="M135" s="29">
        <v>-132</v>
      </c>
      <c r="N135" s="30">
        <v>49</v>
      </c>
      <c r="O135" s="29" t="s">
        <v>14</v>
      </c>
      <c r="P135" s="29">
        <v>-226</v>
      </c>
      <c r="Q135" s="30">
        <v>146</v>
      </c>
    </row>
    <row r="136" spans="1:17" x14ac:dyDescent="0.25">
      <c r="A136" s="46">
        <f t="shared" si="2"/>
        <v>132</v>
      </c>
      <c r="B136" s="44">
        <v>294602095092405</v>
      </c>
      <c r="C136" s="26" t="s">
        <v>123</v>
      </c>
      <c r="D136" s="74">
        <v>41621</v>
      </c>
      <c r="E136" s="29">
        <v>33</v>
      </c>
      <c r="F136" s="29">
        <v>117</v>
      </c>
      <c r="G136" s="45">
        <v>-84</v>
      </c>
      <c r="H136" s="29">
        <v>-83</v>
      </c>
      <c r="I136" s="30">
        <v>-1</v>
      </c>
      <c r="J136" s="29">
        <v>-81</v>
      </c>
      <c r="K136" s="34">
        <v>-3</v>
      </c>
      <c r="L136" s="31">
        <v>-135</v>
      </c>
      <c r="M136" s="29">
        <v>-132</v>
      </c>
      <c r="N136" s="30">
        <v>51</v>
      </c>
      <c r="O136" s="29">
        <v>-226</v>
      </c>
      <c r="P136" s="29">
        <v>-226</v>
      </c>
      <c r="Q136" s="30">
        <v>142</v>
      </c>
    </row>
    <row r="137" spans="1:17" x14ac:dyDescent="0.25">
      <c r="A137" s="46">
        <f t="shared" si="2"/>
        <v>133</v>
      </c>
      <c r="B137" s="44">
        <v>294637095022901</v>
      </c>
      <c r="C137" s="26" t="s">
        <v>124</v>
      </c>
      <c r="D137" s="74">
        <v>41661</v>
      </c>
      <c r="E137" s="29">
        <v>31</v>
      </c>
      <c r="F137" s="29">
        <v>103.9</v>
      </c>
      <c r="G137" s="45">
        <v>-73</v>
      </c>
      <c r="H137" s="29">
        <v>-73</v>
      </c>
      <c r="I137" s="30">
        <v>0</v>
      </c>
      <c r="J137" s="29">
        <v>-69</v>
      </c>
      <c r="K137" s="34">
        <v>-4</v>
      </c>
      <c r="L137" s="31">
        <v>-115</v>
      </c>
      <c r="M137" s="29">
        <v>-115</v>
      </c>
      <c r="N137" s="30">
        <v>42</v>
      </c>
      <c r="O137" s="29" t="s">
        <v>14</v>
      </c>
      <c r="P137" s="29">
        <v>-213</v>
      </c>
      <c r="Q137" s="30">
        <v>140</v>
      </c>
    </row>
    <row r="138" spans="1:17" x14ac:dyDescent="0.25">
      <c r="A138" s="46">
        <f t="shared" si="2"/>
        <v>134</v>
      </c>
      <c r="B138" s="44">
        <v>294606095383901</v>
      </c>
      <c r="C138" s="26" t="s">
        <v>125</v>
      </c>
      <c r="D138" s="74">
        <v>41619</v>
      </c>
      <c r="E138" s="29">
        <v>77</v>
      </c>
      <c r="F138" s="29">
        <v>157.05000000000001</v>
      </c>
      <c r="G138" s="45">
        <v>-80</v>
      </c>
      <c r="H138" s="29">
        <v>-80</v>
      </c>
      <c r="I138" s="30">
        <v>0</v>
      </c>
      <c r="J138" s="29" t="s">
        <v>14</v>
      </c>
      <c r="K138" s="34" t="s">
        <v>14</v>
      </c>
      <c r="L138" s="31" t="s">
        <v>14</v>
      </c>
      <c r="M138" s="29">
        <v>-57</v>
      </c>
      <c r="N138" s="30">
        <v>-23</v>
      </c>
      <c r="O138" s="29" t="s">
        <v>14</v>
      </c>
      <c r="P138" s="29">
        <v>-39</v>
      </c>
      <c r="Q138" s="30">
        <v>-41</v>
      </c>
    </row>
    <row r="139" spans="1:17" x14ac:dyDescent="0.25">
      <c r="A139" s="46">
        <f t="shared" si="2"/>
        <v>135</v>
      </c>
      <c r="B139" s="44">
        <v>294722094295601</v>
      </c>
      <c r="C139" s="26" t="s">
        <v>126</v>
      </c>
      <c r="D139" s="74">
        <v>41691</v>
      </c>
      <c r="E139" s="29">
        <v>23</v>
      </c>
      <c r="F139" s="29">
        <v>21.79</v>
      </c>
      <c r="G139" s="45">
        <v>1</v>
      </c>
      <c r="H139" s="29">
        <v>1</v>
      </c>
      <c r="I139" s="30">
        <v>0</v>
      </c>
      <c r="J139" s="29">
        <v>0</v>
      </c>
      <c r="K139" s="34">
        <v>1</v>
      </c>
      <c r="L139" s="31" t="s">
        <v>14</v>
      </c>
      <c r="M139" s="29" t="s">
        <v>14</v>
      </c>
      <c r="N139" s="30" t="s">
        <v>14</v>
      </c>
      <c r="O139" s="29" t="s">
        <v>14</v>
      </c>
      <c r="P139" s="29" t="s">
        <v>14</v>
      </c>
      <c r="Q139" s="30" t="s">
        <v>14</v>
      </c>
    </row>
    <row r="140" spans="1:17" x14ac:dyDescent="0.25">
      <c r="A140" s="46">
        <f t="shared" si="2"/>
        <v>136</v>
      </c>
      <c r="B140" s="44">
        <v>294728095200103</v>
      </c>
      <c r="C140" s="26" t="s">
        <v>168</v>
      </c>
      <c r="D140" s="74">
        <v>41666</v>
      </c>
      <c r="E140" s="29">
        <v>51</v>
      </c>
      <c r="F140" s="29">
        <v>175.55</v>
      </c>
      <c r="G140" s="45">
        <v>-125</v>
      </c>
      <c r="H140" s="29">
        <v>-129</v>
      </c>
      <c r="I140" s="30">
        <v>4</v>
      </c>
      <c r="J140" s="29">
        <v>-127</v>
      </c>
      <c r="K140" s="34">
        <v>2</v>
      </c>
      <c r="L140" s="31">
        <v>-205</v>
      </c>
      <c r="M140" s="29">
        <v>-205</v>
      </c>
      <c r="N140" s="30">
        <v>80</v>
      </c>
      <c r="O140" s="29" t="s">
        <v>14</v>
      </c>
      <c r="P140" s="29">
        <v>-217</v>
      </c>
      <c r="Q140" s="30">
        <v>92</v>
      </c>
    </row>
    <row r="141" spans="1:17" x14ac:dyDescent="0.25">
      <c r="A141" s="46">
        <f t="shared" si="2"/>
        <v>137</v>
      </c>
      <c r="B141" s="44">
        <v>294726095351104</v>
      </c>
      <c r="C141" s="26" t="s">
        <v>196</v>
      </c>
      <c r="D141" s="74">
        <v>41662</v>
      </c>
      <c r="E141" s="29">
        <v>94</v>
      </c>
      <c r="F141" s="29">
        <v>165.14</v>
      </c>
      <c r="G141" s="45">
        <v>-71</v>
      </c>
      <c r="H141" s="29">
        <v>-72</v>
      </c>
      <c r="I141" s="30">
        <v>1</v>
      </c>
      <c r="J141" s="29">
        <v>-73</v>
      </c>
      <c r="K141" s="34">
        <v>2</v>
      </c>
      <c r="L141" s="31">
        <v>-67</v>
      </c>
      <c r="M141" s="29">
        <v>-66</v>
      </c>
      <c r="N141" s="30">
        <v>-4</v>
      </c>
      <c r="O141" s="29" t="s">
        <v>14</v>
      </c>
      <c r="P141" s="29">
        <v>-65</v>
      </c>
      <c r="Q141" s="30">
        <v>-6</v>
      </c>
    </row>
    <row r="142" spans="1:17" x14ac:dyDescent="0.25">
      <c r="A142" s="46">
        <f t="shared" si="2"/>
        <v>138</v>
      </c>
      <c r="B142" s="44">
        <v>294812095013001</v>
      </c>
      <c r="C142" s="26" t="s">
        <v>127</v>
      </c>
      <c r="D142" s="74">
        <v>41627</v>
      </c>
      <c r="E142" s="29">
        <v>37</v>
      </c>
      <c r="F142" s="29">
        <v>103.13</v>
      </c>
      <c r="G142" s="45">
        <v>-66</v>
      </c>
      <c r="H142" s="29">
        <v>-67</v>
      </c>
      <c r="I142" s="30">
        <v>1</v>
      </c>
      <c r="J142" s="29">
        <v>-68</v>
      </c>
      <c r="K142" s="34">
        <v>2</v>
      </c>
      <c r="L142" s="31">
        <v>-101</v>
      </c>
      <c r="M142" s="29">
        <v>-101</v>
      </c>
      <c r="N142" s="30">
        <v>35</v>
      </c>
      <c r="O142" s="29" t="s">
        <v>14</v>
      </c>
      <c r="P142" s="29">
        <v>-176</v>
      </c>
      <c r="Q142" s="30">
        <v>110</v>
      </c>
    </row>
    <row r="143" spans="1:17" x14ac:dyDescent="0.25">
      <c r="A143" s="46">
        <f t="shared" si="2"/>
        <v>139</v>
      </c>
      <c r="B143" s="44">
        <v>294807095484901</v>
      </c>
      <c r="C143" s="26" t="s">
        <v>128</v>
      </c>
      <c r="D143" s="74">
        <v>41619</v>
      </c>
      <c r="E143" s="29">
        <v>146</v>
      </c>
      <c r="F143" s="29">
        <v>139.74</v>
      </c>
      <c r="G143" s="45">
        <v>6</v>
      </c>
      <c r="H143" s="29">
        <v>7</v>
      </c>
      <c r="I143" s="30">
        <v>-1</v>
      </c>
      <c r="J143" s="29">
        <v>9</v>
      </c>
      <c r="K143" s="34">
        <v>-3</v>
      </c>
      <c r="L143" s="31">
        <v>19</v>
      </c>
      <c r="M143" s="29">
        <v>21</v>
      </c>
      <c r="N143" s="30">
        <v>-13</v>
      </c>
      <c r="O143" s="29" t="s">
        <v>14</v>
      </c>
      <c r="P143" s="29">
        <v>44</v>
      </c>
      <c r="Q143" s="30">
        <v>-38</v>
      </c>
    </row>
    <row r="144" spans="1:17" x14ac:dyDescent="0.25">
      <c r="A144" s="46">
        <f t="shared" si="2"/>
        <v>140</v>
      </c>
      <c r="B144" s="44">
        <v>294924095024301</v>
      </c>
      <c r="C144" s="26" t="s">
        <v>129</v>
      </c>
      <c r="D144" s="74">
        <v>41627</v>
      </c>
      <c r="E144" s="29">
        <v>44</v>
      </c>
      <c r="F144" s="29">
        <v>102.68</v>
      </c>
      <c r="G144" s="45">
        <v>-59</v>
      </c>
      <c r="H144" s="29">
        <v>-63</v>
      </c>
      <c r="I144" s="30">
        <v>4</v>
      </c>
      <c r="J144" s="29">
        <v>-55</v>
      </c>
      <c r="K144" s="34">
        <v>-4</v>
      </c>
      <c r="L144" s="31">
        <v>-103</v>
      </c>
      <c r="M144" s="29">
        <v>-103</v>
      </c>
      <c r="N144" s="30">
        <v>44</v>
      </c>
      <c r="O144" s="29" t="s">
        <v>14</v>
      </c>
      <c r="P144" s="29">
        <v>-159</v>
      </c>
      <c r="Q144" s="30">
        <v>100</v>
      </c>
    </row>
    <row r="145" spans="1:17" x14ac:dyDescent="0.25">
      <c r="A145" s="46">
        <f t="shared" si="2"/>
        <v>141</v>
      </c>
      <c r="B145" s="44">
        <v>294932094551401</v>
      </c>
      <c r="C145" s="26" t="s">
        <v>130</v>
      </c>
      <c r="D145" s="74">
        <v>41661</v>
      </c>
      <c r="E145" s="29">
        <v>28</v>
      </c>
      <c r="F145" s="29">
        <v>89.37</v>
      </c>
      <c r="G145" s="45">
        <v>-61</v>
      </c>
      <c r="H145" s="29">
        <v>-62</v>
      </c>
      <c r="I145" s="30">
        <v>1</v>
      </c>
      <c r="J145" s="29">
        <v>-59</v>
      </c>
      <c r="K145" s="34">
        <v>-2</v>
      </c>
      <c r="L145" s="31">
        <v>-90</v>
      </c>
      <c r="M145" s="29">
        <v>-90</v>
      </c>
      <c r="N145" s="30">
        <v>29</v>
      </c>
      <c r="O145" s="29" t="s">
        <v>14</v>
      </c>
      <c r="P145" s="29">
        <v>-109</v>
      </c>
      <c r="Q145" s="30">
        <v>48</v>
      </c>
    </row>
    <row r="146" spans="1:17" x14ac:dyDescent="0.25">
      <c r="A146" s="46">
        <f t="shared" si="2"/>
        <v>142</v>
      </c>
      <c r="B146" s="44">
        <v>294957094380801</v>
      </c>
      <c r="C146" s="26" t="s">
        <v>131</v>
      </c>
      <c r="D146" s="74">
        <v>41691</v>
      </c>
      <c r="E146" s="29">
        <v>27</v>
      </c>
      <c r="F146" s="29">
        <v>16.420000000000002</v>
      </c>
      <c r="G146" s="45">
        <v>11</v>
      </c>
      <c r="H146" s="29">
        <v>10</v>
      </c>
      <c r="I146" s="30">
        <v>1</v>
      </c>
      <c r="J146" s="29">
        <v>11</v>
      </c>
      <c r="K146" s="34">
        <v>0</v>
      </c>
      <c r="L146" s="31" t="s">
        <v>14</v>
      </c>
      <c r="M146" s="29" t="s">
        <v>14</v>
      </c>
      <c r="N146" s="30" t="s">
        <v>14</v>
      </c>
      <c r="O146" s="29" t="s">
        <v>14</v>
      </c>
      <c r="P146" s="29" t="s">
        <v>14</v>
      </c>
      <c r="Q146" s="30" t="s">
        <v>14</v>
      </c>
    </row>
    <row r="147" spans="1:17" x14ac:dyDescent="0.25">
      <c r="A147" s="46">
        <f t="shared" si="2"/>
        <v>143</v>
      </c>
      <c r="B147" s="44">
        <v>294921095312907</v>
      </c>
      <c r="C147" s="26" t="s">
        <v>132</v>
      </c>
      <c r="D147" s="74">
        <v>41655</v>
      </c>
      <c r="E147" s="29">
        <v>93</v>
      </c>
      <c r="F147" s="29">
        <v>198.3</v>
      </c>
      <c r="G147" s="45">
        <v>-105</v>
      </c>
      <c r="H147" s="29">
        <v>-101</v>
      </c>
      <c r="I147" s="30">
        <v>-4</v>
      </c>
      <c r="J147" s="29">
        <v>-110</v>
      </c>
      <c r="K147" s="34">
        <v>5</v>
      </c>
      <c r="L147" s="31" t="s">
        <v>14</v>
      </c>
      <c r="M147" s="29">
        <v>-116</v>
      </c>
      <c r="N147" s="30">
        <v>11</v>
      </c>
      <c r="O147" s="29" t="s">
        <v>14</v>
      </c>
      <c r="P147" s="29">
        <v>-118</v>
      </c>
      <c r="Q147" s="30">
        <v>13</v>
      </c>
    </row>
    <row r="148" spans="1:17" x14ac:dyDescent="0.25">
      <c r="A148" s="46">
        <f t="shared" si="2"/>
        <v>144</v>
      </c>
      <c r="B148" s="44">
        <v>295045094483801</v>
      </c>
      <c r="C148" s="26" t="s">
        <v>133</v>
      </c>
      <c r="D148" s="74">
        <v>41691</v>
      </c>
      <c r="E148" s="29">
        <v>35</v>
      </c>
      <c r="F148" s="29">
        <v>30.82</v>
      </c>
      <c r="G148" s="45">
        <v>4</v>
      </c>
      <c r="H148" s="29">
        <v>2</v>
      </c>
      <c r="I148" s="30">
        <v>2</v>
      </c>
      <c r="J148" s="29">
        <v>4</v>
      </c>
      <c r="K148" s="34">
        <v>0</v>
      </c>
      <c r="L148" s="31" t="s">
        <v>14</v>
      </c>
      <c r="M148" s="29" t="s">
        <v>14</v>
      </c>
      <c r="N148" s="30" t="s">
        <v>14</v>
      </c>
      <c r="O148" s="29" t="s">
        <v>14</v>
      </c>
      <c r="P148" s="29">
        <v>-73</v>
      </c>
      <c r="Q148" s="30">
        <v>77</v>
      </c>
    </row>
    <row r="149" spans="1:17" x14ac:dyDescent="0.25">
      <c r="A149" s="46">
        <f t="shared" si="2"/>
        <v>145</v>
      </c>
      <c r="B149" s="44">
        <v>295207095262102</v>
      </c>
      <c r="C149" s="26" t="s">
        <v>143</v>
      </c>
      <c r="D149" s="74">
        <v>41653</v>
      </c>
      <c r="E149" s="29">
        <v>92</v>
      </c>
      <c r="F149" s="29">
        <v>200.31</v>
      </c>
      <c r="G149" s="45">
        <v>-108</v>
      </c>
      <c r="H149" s="29">
        <v>-113</v>
      </c>
      <c r="I149" s="30">
        <v>5</v>
      </c>
      <c r="J149" s="29" t="s">
        <v>14</v>
      </c>
      <c r="K149" s="34" t="s">
        <v>14</v>
      </c>
      <c r="L149" s="31" t="s">
        <v>14</v>
      </c>
      <c r="M149" s="29">
        <v>-111</v>
      </c>
      <c r="N149" s="30">
        <v>3</v>
      </c>
      <c r="O149" s="29" t="s">
        <v>14</v>
      </c>
      <c r="P149" s="29">
        <v>-140</v>
      </c>
      <c r="Q149" s="30">
        <v>32</v>
      </c>
    </row>
    <row r="150" spans="1:17" x14ac:dyDescent="0.25">
      <c r="A150" s="46">
        <f t="shared" si="2"/>
        <v>146</v>
      </c>
      <c r="B150" s="44">
        <v>295451095083901</v>
      </c>
      <c r="C150" s="26" t="s">
        <v>144</v>
      </c>
      <c r="D150" s="74">
        <v>41654</v>
      </c>
      <c r="E150" s="29">
        <v>56</v>
      </c>
      <c r="F150" s="29">
        <v>150.38</v>
      </c>
      <c r="G150" s="45">
        <v>-94</v>
      </c>
      <c r="H150" s="29">
        <v>-91</v>
      </c>
      <c r="I150" s="30">
        <v>-3</v>
      </c>
      <c r="J150" s="29">
        <v>-84</v>
      </c>
      <c r="K150" s="34">
        <v>-10</v>
      </c>
      <c r="L150" s="31" t="s">
        <v>14</v>
      </c>
      <c r="M150" s="29">
        <v>-78</v>
      </c>
      <c r="N150" s="30">
        <v>-16</v>
      </c>
      <c r="O150" s="29" t="s">
        <v>14</v>
      </c>
      <c r="P150" s="29">
        <v>-105</v>
      </c>
      <c r="Q150" s="30">
        <v>11</v>
      </c>
    </row>
    <row r="151" spans="1:17" x14ac:dyDescent="0.25">
      <c r="A151" s="46">
        <f t="shared" si="2"/>
        <v>147</v>
      </c>
      <c r="B151" s="44">
        <v>295505095462201</v>
      </c>
      <c r="C151" s="26" t="s">
        <v>145</v>
      </c>
      <c r="D151" s="74">
        <v>41613</v>
      </c>
      <c r="E151" s="29">
        <v>158</v>
      </c>
      <c r="F151" s="29">
        <v>117.4</v>
      </c>
      <c r="G151" s="45">
        <v>41</v>
      </c>
      <c r="H151" s="29">
        <v>41</v>
      </c>
      <c r="I151" s="30">
        <v>0</v>
      </c>
      <c r="J151" s="29">
        <v>42</v>
      </c>
      <c r="K151" s="34">
        <v>-1</v>
      </c>
      <c r="L151" s="31">
        <v>37</v>
      </c>
      <c r="M151" s="29">
        <v>37</v>
      </c>
      <c r="N151" s="30">
        <v>4</v>
      </c>
      <c r="O151" s="29">
        <v>56</v>
      </c>
      <c r="P151" s="29">
        <v>56</v>
      </c>
      <c r="Q151" s="30">
        <v>-15</v>
      </c>
    </row>
    <row r="152" spans="1:17" x14ac:dyDescent="0.25">
      <c r="A152" s="46">
        <f t="shared" si="2"/>
        <v>148</v>
      </c>
      <c r="B152" s="44">
        <v>295522095291902</v>
      </c>
      <c r="C152" s="26" t="s">
        <v>193</v>
      </c>
      <c r="D152" s="74">
        <v>41661</v>
      </c>
      <c r="E152" s="29">
        <v>108</v>
      </c>
      <c r="F152" s="29">
        <v>187.28</v>
      </c>
      <c r="G152" s="45">
        <v>-79</v>
      </c>
      <c r="H152" s="29" t="s">
        <v>14</v>
      </c>
      <c r="I152" s="30" t="s">
        <v>14</v>
      </c>
      <c r="J152" s="29">
        <v>-75</v>
      </c>
      <c r="K152" s="34">
        <v>-4</v>
      </c>
      <c r="L152" s="31" t="s">
        <v>14</v>
      </c>
      <c r="M152" s="29">
        <v>-27</v>
      </c>
      <c r="N152" s="30">
        <v>-52</v>
      </c>
      <c r="O152" s="29" t="s">
        <v>14</v>
      </c>
      <c r="P152" s="29">
        <v>-56</v>
      </c>
      <c r="Q152" s="30">
        <v>-23</v>
      </c>
    </row>
    <row r="153" spans="1:17" x14ac:dyDescent="0.25">
      <c r="A153" s="46">
        <f t="shared" si="2"/>
        <v>149</v>
      </c>
      <c r="B153" s="44">
        <v>295651095083501</v>
      </c>
      <c r="C153" s="26" t="s">
        <v>146</v>
      </c>
      <c r="D153" s="74">
        <v>41627</v>
      </c>
      <c r="E153" s="29">
        <v>61</v>
      </c>
      <c r="F153" s="29">
        <v>142.37</v>
      </c>
      <c r="G153" s="45">
        <v>-81</v>
      </c>
      <c r="H153" s="29">
        <v>-85</v>
      </c>
      <c r="I153" s="30">
        <v>4</v>
      </c>
      <c r="J153" s="29">
        <v>-79</v>
      </c>
      <c r="K153" s="34">
        <v>-2</v>
      </c>
      <c r="L153" s="31" t="s">
        <v>14</v>
      </c>
      <c r="M153" s="29">
        <v>-69</v>
      </c>
      <c r="N153" s="30">
        <v>-12</v>
      </c>
      <c r="O153" s="29" t="s">
        <v>14</v>
      </c>
      <c r="P153" s="29">
        <v>-89</v>
      </c>
      <c r="Q153" s="30">
        <v>8</v>
      </c>
    </row>
    <row r="154" spans="1:17" x14ac:dyDescent="0.25">
      <c r="A154" s="46">
        <f t="shared" si="2"/>
        <v>150</v>
      </c>
      <c r="B154" s="44">
        <v>295633095324401</v>
      </c>
      <c r="C154" s="26" t="s">
        <v>147</v>
      </c>
      <c r="D154" s="74">
        <v>41655</v>
      </c>
      <c r="E154" s="29">
        <v>123</v>
      </c>
      <c r="F154" s="29">
        <v>311</v>
      </c>
      <c r="G154" s="45">
        <v>-188</v>
      </c>
      <c r="H154" s="29">
        <v>-172</v>
      </c>
      <c r="I154" s="30">
        <v>-16</v>
      </c>
      <c r="J154" s="29">
        <v>-207</v>
      </c>
      <c r="K154" s="34">
        <v>19</v>
      </c>
      <c r="L154" s="31">
        <v>-196</v>
      </c>
      <c r="M154" s="29">
        <v>-106</v>
      </c>
      <c r="N154" s="30">
        <v>8</v>
      </c>
      <c r="O154" s="29">
        <v>-101</v>
      </c>
      <c r="P154" s="29">
        <v>-85</v>
      </c>
      <c r="Q154" s="30">
        <v>-87</v>
      </c>
    </row>
    <row r="155" spans="1:17" x14ac:dyDescent="0.25">
      <c r="A155" s="46">
        <f t="shared" si="2"/>
        <v>151</v>
      </c>
      <c r="B155" s="44">
        <v>295646095324601</v>
      </c>
      <c r="C155" s="26" t="s">
        <v>148</v>
      </c>
      <c r="D155" s="74">
        <v>41655</v>
      </c>
      <c r="E155" s="29">
        <v>123</v>
      </c>
      <c r="F155" s="29">
        <v>309</v>
      </c>
      <c r="G155" s="45">
        <v>-186</v>
      </c>
      <c r="H155" s="29">
        <v>-195</v>
      </c>
      <c r="I155" s="30">
        <v>9</v>
      </c>
      <c r="J155" s="29">
        <v>-225</v>
      </c>
      <c r="K155" s="34">
        <v>39</v>
      </c>
      <c r="L155" s="31">
        <v>-191</v>
      </c>
      <c r="M155" s="29">
        <v>-91</v>
      </c>
      <c r="N155" s="30">
        <v>5</v>
      </c>
      <c r="O155" s="29">
        <v>-111</v>
      </c>
      <c r="P155" s="29">
        <v>-83</v>
      </c>
      <c r="Q155" s="30">
        <v>-75</v>
      </c>
    </row>
    <row r="156" spans="1:17" x14ac:dyDescent="0.25">
      <c r="A156" s="46">
        <f t="shared" si="2"/>
        <v>152</v>
      </c>
      <c r="B156" s="44">
        <v>295650095322301</v>
      </c>
      <c r="C156" s="26" t="s">
        <v>149</v>
      </c>
      <c r="D156" s="74">
        <v>41655</v>
      </c>
      <c r="E156" s="29">
        <v>122</v>
      </c>
      <c r="F156" s="29">
        <v>309</v>
      </c>
      <c r="G156" s="45">
        <v>-187</v>
      </c>
      <c r="H156" s="29">
        <v>-189</v>
      </c>
      <c r="I156" s="30">
        <v>2</v>
      </c>
      <c r="J156" s="29">
        <v>-226</v>
      </c>
      <c r="K156" s="34">
        <v>39</v>
      </c>
      <c r="L156" s="31">
        <v>-210</v>
      </c>
      <c r="M156" s="29">
        <v>-172</v>
      </c>
      <c r="N156" s="30">
        <v>23</v>
      </c>
      <c r="O156" s="29">
        <v>-123</v>
      </c>
      <c r="P156" s="29">
        <v>-99</v>
      </c>
      <c r="Q156" s="30">
        <v>-64</v>
      </c>
    </row>
    <row r="157" spans="1:17" x14ac:dyDescent="0.25">
      <c r="A157" s="46">
        <f t="shared" si="2"/>
        <v>153</v>
      </c>
      <c r="B157" s="44">
        <v>295705095320201</v>
      </c>
      <c r="C157" s="26" t="s">
        <v>150</v>
      </c>
      <c r="D157" s="74">
        <v>41681</v>
      </c>
      <c r="E157" s="29">
        <v>116</v>
      </c>
      <c r="F157" s="29">
        <v>280.48</v>
      </c>
      <c r="G157" s="45">
        <v>-164</v>
      </c>
      <c r="H157" s="29">
        <v>-175</v>
      </c>
      <c r="I157" s="30">
        <v>11</v>
      </c>
      <c r="J157" s="29">
        <v>-192</v>
      </c>
      <c r="K157" s="34">
        <v>28</v>
      </c>
      <c r="L157" s="31" t="s">
        <v>14</v>
      </c>
      <c r="M157" s="29" t="s">
        <v>14</v>
      </c>
      <c r="N157" s="30" t="s">
        <v>14</v>
      </c>
      <c r="O157" s="29" t="s">
        <v>14</v>
      </c>
      <c r="P157" s="29">
        <v>-43</v>
      </c>
      <c r="Q157" s="30">
        <v>-121</v>
      </c>
    </row>
    <row r="158" spans="1:17" x14ac:dyDescent="0.25">
      <c r="A158" s="46">
        <f t="shared" si="2"/>
        <v>154</v>
      </c>
      <c r="B158" s="44">
        <v>295711095330201</v>
      </c>
      <c r="C158" s="26" t="s">
        <v>151</v>
      </c>
      <c r="D158" s="74">
        <v>41656</v>
      </c>
      <c r="E158" s="29">
        <v>120</v>
      </c>
      <c r="F158" s="29">
        <v>286.52</v>
      </c>
      <c r="G158" s="45">
        <v>-167</v>
      </c>
      <c r="H158" s="29">
        <v>-172</v>
      </c>
      <c r="I158" s="30">
        <v>5</v>
      </c>
      <c r="J158" s="29">
        <v>-185</v>
      </c>
      <c r="K158" s="34">
        <v>18</v>
      </c>
      <c r="L158" s="31" t="s">
        <v>14</v>
      </c>
      <c r="M158" s="29" t="s">
        <v>14</v>
      </c>
      <c r="N158" s="30" t="s">
        <v>14</v>
      </c>
      <c r="O158" s="29" t="s">
        <v>14</v>
      </c>
      <c r="P158" s="29">
        <v>-37</v>
      </c>
      <c r="Q158" s="30">
        <v>-130</v>
      </c>
    </row>
    <row r="159" spans="1:17" x14ac:dyDescent="0.25">
      <c r="A159" s="46">
        <f t="shared" si="2"/>
        <v>155</v>
      </c>
      <c r="B159" s="44">
        <v>295817095065501</v>
      </c>
      <c r="C159" s="26" t="s">
        <v>152</v>
      </c>
      <c r="D159" s="74">
        <v>41660</v>
      </c>
      <c r="E159" s="29">
        <v>67</v>
      </c>
      <c r="F159" s="29">
        <v>121.76</v>
      </c>
      <c r="G159" s="45">
        <v>-55</v>
      </c>
      <c r="H159" s="29">
        <v>-55</v>
      </c>
      <c r="I159" s="30">
        <v>0</v>
      </c>
      <c r="J159" s="29">
        <v>-49</v>
      </c>
      <c r="K159" s="34">
        <v>-6</v>
      </c>
      <c r="L159" s="31" t="s">
        <v>14</v>
      </c>
      <c r="M159" s="29">
        <v>-62</v>
      </c>
      <c r="N159" s="30">
        <v>7</v>
      </c>
      <c r="O159" s="29" t="s">
        <v>14</v>
      </c>
      <c r="P159" s="29">
        <v>-71</v>
      </c>
      <c r="Q159" s="30">
        <v>16</v>
      </c>
    </row>
    <row r="160" spans="1:17" x14ac:dyDescent="0.25">
      <c r="A160" s="46">
        <f t="shared" si="2"/>
        <v>156</v>
      </c>
      <c r="B160" s="44">
        <v>295840095525901</v>
      </c>
      <c r="C160" s="26" t="s">
        <v>153</v>
      </c>
      <c r="D160" s="74">
        <v>41613</v>
      </c>
      <c r="E160" s="29">
        <v>216</v>
      </c>
      <c r="F160" s="29">
        <v>44.74</v>
      </c>
      <c r="G160" s="45">
        <v>171</v>
      </c>
      <c r="H160" s="29">
        <v>172</v>
      </c>
      <c r="I160" s="30">
        <v>-1</v>
      </c>
      <c r="J160" s="29">
        <v>176</v>
      </c>
      <c r="K160" s="34">
        <v>-5</v>
      </c>
      <c r="L160" s="31">
        <v>174</v>
      </c>
      <c r="M160" s="29">
        <v>174</v>
      </c>
      <c r="N160" s="30">
        <v>-3</v>
      </c>
      <c r="O160" s="29">
        <v>174</v>
      </c>
      <c r="P160" s="29">
        <v>174</v>
      </c>
      <c r="Q160" s="30">
        <v>-3</v>
      </c>
    </row>
    <row r="161" spans="1:17" x14ac:dyDescent="0.25">
      <c r="A161" s="46">
        <f t="shared" si="2"/>
        <v>157</v>
      </c>
      <c r="B161" s="44">
        <v>300013094580901</v>
      </c>
      <c r="C161" s="26" t="s">
        <v>154</v>
      </c>
      <c r="D161" s="74">
        <v>41645</v>
      </c>
      <c r="E161" s="29">
        <v>67</v>
      </c>
      <c r="F161" s="29">
        <v>94.18</v>
      </c>
      <c r="G161" s="45">
        <v>-27</v>
      </c>
      <c r="H161" s="29">
        <v>-26</v>
      </c>
      <c r="I161" s="30">
        <v>-1</v>
      </c>
      <c r="J161" s="29">
        <v>-19</v>
      </c>
      <c r="K161" s="34">
        <v>-8</v>
      </c>
      <c r="L161" s="31" t="s">
        <v>14</v>
      </c>
      <c r="M161" s="29">
        <v>-33</v>
      </c>
      <c r="N161" s="30">
        <v>6</v>
      </c>
      <c r="O161" s="29" t="s">
        <v>14</v>
      </c>
      <c r="P161" s="29" t="s">
        <v>14</v>
      </c>
      <c r="Q161" s="30" t="s">
        <v>14</v>
      </c>
    </row>
    <row r="162" spans="1:17" x14ac:dyDescent="0.25">
      <c r="A162" s="46">
        <f t="shared" si="2"/>
        <v>158</v>
      </c>
      <c r="B162" s="44">
        <v>300007095354701</v>
      </c>
      <c r="C162" s="26" t="s">
        <v>155</v>
      </c>
      <c r="D162" s="74">
        <v>41668</v>
      </c>
      <c r="E162" s="29">
        <v>141</v>
      </c>
      <c r="F162" s="29">
        <v>145.32</v>
      </c>
      <c r="G162" s="45">
        <v>-4</v>
      </c>
      <c r="H162" s="29">
        <v>-5</v>
      </c>
      <c r="I162" s="30">
        <v>1</v>
      </c>
      <c r="J162" s="29">
        <v>-8</v>
      </c>
      <c r="K162" s="34">
        <v>4</v>
      </c>
      <c r="L162" s="31" t="s">
        <v>14</v>
      </c>
      <c r="M162" s="29">
        <v>41</v>
      </c>
      <c r="N162" s="30">
        <v>-45</v>
      </c>
      <c r="O162" s="29" t="s">
        <v>14</v>
      </c>
      <c r="P162" s="29">
        <v>46</v>
      </c>
      <c r="Q162" s="30">
        <v>-50</v>
      </c>
    </row>
    <row r="163" spans="1:17" x14ac:dyDescent="0.25">
      <c r="A163" s="46">
        <f t="shared" si="2"/>
        <v>159</v>
      </c>
      <c r="B163" s="44">
        <v>300101095211301</v>
      </c>
      <c r="C163" s="26" t="s">
        <v>156</v>
      </c>
      <c r="D163" s="74">
        <v>41660</v>
      </c>
      <c r="E163" s="29">
        <v>86</v>
      </c>
      <c r="F163" s="29">
        <v>115.96</v>
      </c>
      <c r="G163" s="45">
        <v>-30</v>
      </c>
      <c r="H163" s="29">
        <v>-31</v>
      </c>
      <c r="I163" s="30">
        <v>1</v>
      </c>
      <c r="J163" s="29">
        <v>-28</v>
      </c>
      <c r="K163" s="34">
        <v>-2</v>
      </c>
      <c r="L163" s="31" t="s">
        <v>14</v>
      </c>
      <c r="M163" s="29">
        <v>-15</v>
      </c>
      <c r="N163" s="30">
        <v>-15</v>
      </c>
      <c r="O163" s="29" t="s">
        <v>14</v>
      </c>
      <c r="P163" s="29">
        <v>-17</v>
      </c>
      <c r="Q163" s="30">
        <v>-13</v>
      </c>
    </row>
    <row r="164" spans="1:17" x14ac:dyDescent="0.25">
      <c r="A164" s="46">
        <f t="shared" si="2"/>
        <v>160</v>
      </c>
      <c r="B164" s="44">
        <v>300447095444101</v>
      </c>
      <c r="C164" s="26" t="s">
        <v>157</v>
      </c>
      <c r="D164" s="74">
        <v>41656</v>
      </c>
      <c r="E164" s="29">
        <v>229</v>
      </c>
      <c r="F164" s="29">
        <v>132.97999999999999</v>
      </c>
      <c r="G164" s="45">
        <v>96</v>
      </c>
      <c r="H164" s="29">
        <v>96</v>
      </c>
      <c r="I164" s="30">
        <v>0</v>
      </c>
      <c r="J164" s="29" t="s">
        <v>14</v>
      </c>
      <c r="K164" s="34" t="s">
        <v>14</v>
      </c>
      <c r="L164" s="31" t="s">
        <v>14</v>
      </c>
      <c r="M164" s="29">
        <v>125</v>
      </c>
      <c r="N164" s="30">
        <v>-29</v>
      </c>
      <c r="O164" s="29" t="s">
        <v>14</v>
      </c>
      <c r="P164" s="29" t="s">
        <v>14</v>
      </c>
      <c r="Q164" s="30" t="s">
        <v>14</v>
      </c>
    </row>
    <row r="165" spans="1:17" x14ac:dyDescent="0.25">
      <c r="A165" s="46">
        <f t="shared" si="2"/>
        <v>161</v>
      </c>
      <c r="B165" s="44">
        <v>300521095365101</v>
      </c>
      <c r="C165" s="26" t="s">
        <v>158</v>
      </c>
      <c r="D165" s="74">
        <v>41666</v>
      </c>
      <c r="E165" s="29">
        <v>180</v>
      </c>
      <c r="F165" s="29">
        <v>130.29</v>
      </c>
      <c r="G165" s="45">
        <v>50</v>
      </c>
      <c r="H165" s="29">
        <v>56</v>
      </c>
      <c r="I165" s="30">
        <v>-6</v>
      </c>
      <c r="J165" s="29">
        <v>33</v>
      </c>
      <c r="K165" s="34">
        <v>17</v>
      </c>
      <c r="L165" s="31">
        <v>77</v>
      </c>
      <c r="M165" s="29">
        <v>77</v>
      </c>
      <c r="N165" s="30">
        <v>-27</v>
      </c>
      <c r="O165" s="29">
        <v>109</v>
      </c>
      <c r="P165" s="29">
        <v>109</v>
      </c>
      <c r="Q165" s="30">
        <v>-59</v>
      </c>
    </row>
    <row r="166" spans="1:17" x14ac:dyDescent="0.25">
      <c r="A166" s="46">
        <f t="shared" si="2"/>
        <v>162</v>
      </c>
      <c r="B166" s="44">
        <v>300643095214301</v>
      </c>
      <c r="C166" s="26" t="s">
        <v>159</v>
      </c>
      <c r="D166" s="74">
        <v>41617</v>
      </c>
      <c r="E166" s="29">
        <v>98</v>
      </c>
      <c r="F166" s="29">
        <v>159.88999999999999</v>
      </c>
      <c r="G166" s="45">
        <v>-62</v>
      </c>
      <c r="H166" s="29">
        <v>-61</v>
      </c>
      <c r="I166" s="30">
        <v>-1</v>
      </c>
      <c r="J166" s="29" t="s">
        <v>14</v>
      </c>
      <c r="K166" s="34" t="s">
        <v>14</v>
      </c>
      <c r="L166" s="31" t="s">
        <v>14</v>
      </c>
      <c r="M166" s="29">
        <v>59</v>
      </c>
      <c r="N166" s="30">
        <v>-121</v>
      </c>
      <c r="O166" s="29" t="s">
        <v>14</v>
      </c>
      <c r="P166" s="29" t="s">
        <v>14</v>
      </c>
      <c r="Q166" s="30" t="s">
        <v>14</v>
      </c>
    </row>
    <row r="167" spans="1:17" x14ac:dyDescent="0.25">
      <c r="A167" s="46">
        <f t="shared" si="2"/>
        <v>163</v>
      </c>
      <c r="B167" s="44">
        <v>300647095245201</v>
      </c>
      <c r="C167" s="26" t="s">
        <v>171</v>
      </c>
      <c r="D167" s="74">
        <v>41712</v>
      </c>
      <c r="E167" s="29">
        <v>99</v>
      </c>
      <c r="F167" s="29">
        <v>151.19</v>
      </c>
      <c r="G167" s="45">
        <v>-52</v>
      </c>
      <c r="H167" s="29">
        <v>-59</v>
      </c>
      <c r="I167" s="30">
        <v>7</v>
      </c>
      <c r="J167" s="29" t="s">
        <v>14</v>
      </c>
      <c r="K167" s="34" t="s">
        <v>14</v>
      </c>
      <c r="L167" s="31" t="s">
        <v>14</v>
      </c>
      <c r="M167" s="29">
        <v>73</v>
      </c>
      <c r="N167" s="30">
        <v>-125</v>
      </c>
      <c r="O167" s="29" t="s">
        <v>14</v>
      </c>
      <c r="P167" s="29" t="s">
        <v>14</v>
      </c>
      <c r="Q167" s="30" t="s">
        <v>14</v>
      </c>
    </row>
    <row r="168" spans="1:17" x14ac:dyDescent="0.25">
      <c r="A168" s="46">
        <f t="shared" si="2"/>
        <v>164</v>
      </c>
      <c r="B168" s="44">
        <v>300720095005201</v>
      </c>
      <c r="C168" s="26" t="s">
        <v>194</v>
      </c>
      <c r="D168" s="74">
        <v>41646</v>
      </c>
      <c r="E168" s="29">
        <v>84</v>
      </c>
      <c r="F168" s="29">
        <v>66.260000000000005</v>
      </c>
      <c r="G168" s="45">
        <v>18</v>
      </c>
      <c r="H168" s="29" t="s">
        <v>14</v>
      </c>
      <c r="I168" s="30" t="s">
        <v>14</v>
      </c>
      <c r="J168" s="29">
        <v>26</v>
      </c>
      <c r="K168" s="34">
        <v>-8</v>
      </c>
      <c r="L168" s="31">
        <v>10</v>
      </c>
      <c r="M168" s="29">
        <v>10</v>
      </c>
      <c r="N168" s="30">
        <v>8</v>
      </c>
      <c r="O168" s="29" t="s">
        <v>14</v>
      </c>
      <c r="P168" s="29" t="s">
        <v>14</v>
      </c>
      <c r="Q168" s="30" t="s">
        <v>14</v>
      </c>
    </row>
    <row r="169" spans="1:17" x14ac:dyDescent="0.25">
      <c r="A169" s="46">
        <f t="shared" si="2"/>
        <v>165</v>
      </c>
      <c r="B169" s="44">
        <v>300712095165601</v>
      </c>
      <c r="C169" s="26" t="s">
        <v>160</v>
      </c>
      <c r="D169" s="74">
        <v>41620</v>
      </c>
      <c r="E169" s="29">
        <v>97</v>
      </c>
      <c r="F169" s="29">
        <v>157.66</v>
      </c>
      <c r="G169" s="45">
        <v>-61</v>
      </c>
      <c r="H169" s="29">
        <v>-63</v>
      </c>
      <c r="I169" s="30">
        <v>2</v>
      </c>
      <c r="J169" s="29">
        <v>25</v>
      </c>
      <c r="K169" s="34">
        <v>-86</v>
      </c>
      <c r="L169" s="31" t="s">
        <v>14</v>
      </c>
      <c r="M169" s="29">
        <v>33</v>
      </c>
      <c r="N169" s="30">
        <v>-94</v>
      </c>
      <c r="O169" s="29" t="s">
        <v>14</v>
      </c>
      <c r="P169" s="29" t="s">
        <v>14</v>
      </c>
      <c r="Q169" s="30" t="s">
        <v>14</v>
      </c>
    </row>
    <row r="170" spans="1:17" x14ac:dyDescent="0.25">
      <c r="A170" s="46">
        <f t="shared" si="2"/>
        <v>166</v>
      </c>
      <c r="B170" s="44">
        <v>300748094554501</v>
      </c>
      <c r="C170" s="26" t="s">
        <v>161</v>
      </c>
      <c r="D170" s="74">
        <v>41645</v>
      </c>
      <c r="E170" s="29">
        <v>97</v>
      </c>
      <c r="F170" s="29">
        <v>93.05</v>
      </c>
      <c r="G170" s="45">
        <v>4</v>
      </c>
      <c r="H170" s="29">
        <v>3</v>
      </c>
      <c r="I170" s="30">
        <v>1</v>
      </c>
      <c r="J170" s="29">
        <v>8</v>
      </c>
      <c r="K170" s="34">
        <v>-4</v>
      </c>
      <c r="L170" s="31">
        <v>12</v>
      </c>
      <c r="M170" s="29">
        <v>12</v>
      </c>
      <c r="N170" s="30">
        <v>-8</v>
      </c>
      <c r="O170" s="29" t="s">
        <v>14</v>
      </c>
      <c r="P170" s="29" t="s">
        <v>14</v>
      </c>
      <c r="Q170" s="30" t="s">
        <v>14</v>
      </c>
    </row>
    <row r="171" spans="1:17" x14ac:dyDescent="0.25">
      <c r="A171" s="46">
        <f t="shared" si="2"/>
        <v>167</v>
      </c>
      <c r="B171" s="44">
        <v>300717095463601</v>
      </c>
      <c r="C171" s="26" t="s">
        <v>162</v>
      </c>
      <c r="D171" s="74">
        <v>41697</v>
      </c>
      <c r="E171" s="29">
        <v>218</v>
      </c>
      <c r="F171" s="29">
        <v>56.05</v>
      </c>
      <c r="G171" s="45">
        <v>162</v>
      </c>
      <c r="H171" s="29">
        <v>160</v>
      </c>
      <c r="I171" s="30">
        <v>2</v>
      </c>
      <c r="J171" s="29">
        <v>167</v>
      </c>
      <c r="K171" s="34">
        <v>-5</v>
      </c>
      <c r="L171" s="31" t="s">
        <v>14</v>
      </c>
      <c r="M171" s="29" t="s">
        <v>14</v>
      </c>
      <c r="N171" s="30" t="s">
        <v>14</v>
      </c>
      <c r="O171" s="29" t="s">
        <v>14</v>
      </c>
      <c r="P171" s="29" t="s">
        <v>14</v>
      </c>
      <c r="Q171" s="30" t="s">
        <v>14</v>
      </c>
    </row>
    <row r="172" spans="1:17" x14ac:dyDescent="0.25">
      <c r="A172" s="46">
        <f t="shared" si="2"/>
        <v>168</v>
      </c>
      <c r="B172" s="44">
        <v>300824095274701</v>
      </c>
      <c r="C172" s="26" t="s">
        <v>197</v>
      </c>
      <c r="D172" s="74">
        <v>41618</v>
      </c>
      <c r="E172" s="29">
        <v>138</v>
      </c>
      <c r="F172" s="29">
        <v>143.26</v>
      </c>
      <c r="G172" s="45">
        <v>-5</v>
      </c>
      <c r="H172" s="29" t="s">
        <v>14</v>
      </c>
      <c r="I172" s="30" t="s">
        <v>14</v>
      </c>
      <c r="J172" s="29">
        <v>-3</v>
      </c>
      <c r="K172" s="34">
        <v>-2</v>
      </c>
      <c r="L172" s="31" t="s">
        <v>14</v>
      </c>
      <c r="M172" s="29">
        <v>96</v>
      </c>
      <c r="N172" s="30">
        <v>-101</v>
      </c>
      <c r="O172" s="29" t="s">
        <v>14</v>
      </c>
      <c r="P172" s="29" t="s">
        <v>14</v>
      </c>
      <c r="Q172" s="30" t="s">
        <v>14</v>
      </c>
    </row>
    <row r="173" spans="1:17" x14ac:dyDescent="0.25">
      <c r="A173" s="46">
        <f t="shared" si="2"/>
        <v>169</v>
      </c>
      <c r="B173" s="44">
        <v>300915095343701</v>
      </c>
      <c r="C173" s="26" t="s">
        <v>163</v>
      </c>
      <c r="D173" s="74">
        <v>41696</v>
      </c>
      <c r="E173" s="29">
        <v>141</v>
      </c>
      <c r="F173" s="29">
        <v>45.42</v>
      </c>
      <c r="G173" s="45">
        <v>96</v>
      </c>
      <c r="H173" s="29">
        <v>94</v>
      </c>
      <c r="I173" s="30">
        <v>2</v>
      </c>
      <c r="J173" s="29">
        <v>101</v>
      </c>
      <c r="K173" s="34">
        <v>-5</v>
      </c>
      <c r="L173" s="31" t="s">
        <v>14</v>
      </c>
      <c r="M173" s="29" t="s">
        <v>14</v>
      </c>
      <c r="N173" s="30" t="s">
        <v>14</v>
      </c>
      <c r="O173" s="29" t="s">
        <v>14</v>
      </c>
      <c r="P173" s="29" t="s">
        <v>14</v>
      </c>
      <c r="Q173" s="30" t="s">
        <v>14</v>
      </c>
    </row>
    <row r="174" spans="1:17" x14ac:dyDescent="0.25">
      <c r="A174" s="46">
        <f t="shared" si="2"/>
        <v>170</v>
      </c>
      <c r="B174" s="44">
        <v>300954095421101</v>
      </c>
      <c r="C174" s="26" t="s">
        <v>164</v>
      </c>
      <c r="D174" s="74">
        <v>41695</v>
      </c>
      <c r="E174" s="29">
        <v>244</v>
      </c>
      <c r="F174" s="29">
        <v>91.65</v>
      </c>
      <c r="G174" s="45">
        <v>152</v>
      </c>
      <c r="H174" s="29">
        <v>153</v>
      </c>
      <c r="I174" s="30">
        <v>-1</v>
      </c>
      <c r="J174" s="29" t="s">
        <v>14</v>
      </c>
      <c r="K174" s="34" t="s">
        <v>14</v>
      </c>
      <c r="L174" s="31" t="s">
        <v>14</v>
      </c>
      <c r="M174" s="29" t="s">
        <v>14</v>
      </c>
      <c r="N174" s="30" t="s">
        <v>14</v>
      </c>
      <c r="O174" s="29" t="s">
        <v>14</v>
      </c>
      <c r="P174" s="29" t="s">
        <v>14</v>
      </c>
      <c r="Q174" s="30" t="s">
        <v>14</v>
      </c>
    </row>
    <row r="175" spans="1:17" x14ac:dyDescent="0.25">
      <c r="A175" s="46">
        <f t="shared" si="2"/>
        <v>171</v>
      </c>
      <c r="B175" s="44">
        <v>301139095393801</v>
      </c>
      <c r="C175" s="26" t="s">
        <v>105</v>
      </c>
      <c r="D175" s="74">
        <v>41695</v>
      </c>
      <c r="E175" s="29">
        <v>201</v>
      </c>
      <c r="F175" s="29">
        <v>56.89</v>
      </c>
      <c r="G175" s="45">
        <v>144</v>
      </c>
      <c r="H175" s="29">
        <v>145</v>
      </c>
      <c r="I175" s="30">
        <v>-1</v>
      </c>
      <c r="J175" s="29">
        <v>147</v>
      </c>
      <c r="K175" s="34">
        <v>-3</v>
      </c>
      <c r="L175" s="31" t="s">
        <v>14</v>
      </c>
      <c r="M175" s="29" t="s">
        <v>14</v>
      </c>
      <c r="N175" s="30" t="s">
        <v>14</v>
      </c>
      <c r="O175" s="29" t="s">
        <v>14</v>
      </c>
      <c r="P175" s="29" t="s">
        <v>14</v>
      </c>
      <c r="Q175" s="30" t="s">
        <v>14</v>
      </c>
    </row>
    <row r="176" spans="1:17" x14ac:dyDescent="0.25">
      <c r="A176" s="46">
        <f t="shared" si="2"/>
        <v>172</v>
      </c>
      <c r="B176" s="44">
        <v>301411094432601</v>
      </c>
      <c r="C176" s="26" t="s">
        <v>106</v>
      </c>
      <c r="D176" s="74">
        <v>41638</v>
      </c>
      <c r="E176" s="29">
        <v>87</v>
      </c>
      <c r="F176" s="29">
        <v>48.57</v>
      </c>
      <c r="G176" s="45">
        <v>38</v>
      </c>
      <c r="H176" s="29">
        <v>43</v>
      </c>
      <c r="I176" s="30">
        <v>-5</v>
      </c>
      <c r="J176" s="29" t="s">
        <v>14</v>
      </c>
      <c r="K176" s="34" t="s">
        <v>14</v>
      </c>
      <c r="L176" s="31">
        <v>44</v>
      </c>
      <c r="M176" s="29" t="s">
        <v>14</v>
      </c>
      <c r="N176" s="30">
        <v>-6</v>
      </c>
      <c r="O176" s="29" t="s">
        <v>14</v>
      </c>
      <c r="P176" s="29" t="s">
        <v>14</v>
      </c>
      <c r="Q176" s="30" t="s">
        <v>14</v>
      </c>
    </row>
    <row r="177" spans="1:17" x14ac:dyDescent="0.25">
      <c r="A177" s="46">
        <f t="shared" si="2"/>
        <v>173</v>
      </c>
      <c r="B177" s="44">
        <v>301358095343301</v>
      </c>
      <c r="C177" s="26" t="s">
        <v>107</v>
      </c>
      <c r="D177" s="74">
        <v>41676</v>
      </c>
      <c r="E177" s="29">
        <v>210</v>
      </c>
      <c r="F177" s="29">
        <v>95.75</v>
      </c>
      <c r="G177" s="45">
        <v>114</v>
      </c>
      <c r="H177" s="29">
        <v>111</v>
      </c>
      <c r="I177" s="30">
        <v>3</v>
      </c>
      <c r="J177" s="29">
        <v>167</v>
      </c>
      <c r="K177" s="34">
        <v>-53</v>
      </c>
      <c r="L177" s="31" t="s">
        <v>14</v>
      </c>
      <c r="M177" s="29" t="s">
        <v>14</v>
      </c>
      <c r="N177" s="30" t="s">
        <v>14</v>
      </c>
      <c r="O177" s="29" t="s">
        <v>14</v>
      </c>
      <c r="P177" s="29" t="s">
        <v>14</v>
      </c>
      <c r="Q177" s="30" t="s">
        <v>14</v>
      </c>
    </row>
    <row r="178" spans="1:17" x14ac:dyDescent="0.25">
      <c r="A178" s="46">
        <f t="shared" si="2"/>
        <v>174</v>
      </c>
      <c r="B178" s="44" t="s">
        <v>177</v>
      </c>
      <c r="C178" s="26" t="s">
        <v>195</v>
      </c>
      <c r="D178" s="74">
        <v>41717</v>
      </c>
      <c r="E178" s="29">
        <v>128</v>
      </c>
      <c r="F178" s="29">
        <v>82.05</v>
      </c>
      <c r="G178" s="45">
        <v>46</v>
      </c>
      <c r="H178" s="29" t="s">
        <v>14</v>
      </c>
      <c r="I178" s="30" t="s">
        <v>14</v>
      </c>
      <c r="J178" s="29" t="s">
        <v>14</v>
      </c>
      <c r="K178" s="34" t="s">
        <v>14</v>
      </c>
      <c r="L178" s="31" t="s">
        <v>14</v>
      </c>
      <c r="M178" s="29" t="s">
        <v>14</v>
      </c>
      <c r="N178" s="30" t="s">
        <v>14</v>
      </c>
      <c r="O178" s="29" t="s">
        <v>14</v>
      </c>
      <c r="P178" s="29" t="s">
        <v>14</v>
      </c>
      <c r="Q178" s="30" t="s">
        <v>14</v>
      </c>
    </row>
    <row r="179" spans="1:17" x14ac:dyDescent="0.25">
      <c r="A179" s="46">
        <f t="shared" si="2"/>
        <v>175</v>
      </c>
      <c r="B179" s="44">
        <v>301505095343702</v>
      </c>
      <c r="C179" s="26" t="s">
        <v>198</v>
      </c>
      <c r="D179" s="74">
        <v>41618</v>
      </c>
      <c r="E179" s="29">
        <v>171</v>
      </c>
      <c r="F179" s="29">
        <v>44.49</v>
      </c>
      <c r="G179" s="45">
        <v>127</v>
      </c>
      <c r="H179" s="29">
        <v>128</v>
      </c>
      <c r="I179" s="30">
        <v>-1</v>
      </c>
      <c r="J179" s="29" t="s">
        <v>14</v>
      </c>
      <c r="K179" s="34" t="s">
        <v>14</v>
      </c>
      <c r="L179" s="31" t="s">
        <v>14</v>
      </c>
      <c r="M179" s="29" t="s">
        <v>14</v>
      </c>
      <c r="N179" s="30" t="s">
        <v>14</v>
      </c>
      <c r="O179" s="29" t="s">
        <v>14</v>
      </c>
      <c r="P179" s="29" t="s">
        <v>14</v>
      </c>
      <c r="Q179" s="30" t="s">
        <v>14</v>
      </c>
    </row>
    <row r="180" spans="1:17" x14ac:dyDescent="0.25">
      <c r="A180" s="46">
        <f t="shared" si="2"/>
        <v>176</v>
      </c>
      <c r="B180" s="44">
        <v>301711095381201</v>
      </c>
      <c r="C180" s="26" t="s">
        <v>108</v>
      </c>
      <c r="D180" s="74">
        <v>41695</v>
      </c>
      <c r="E180" s="29">
        <v>252</v>
      </c>
      <c r="F180" s="29">
        <v>34.64</v>
      </c>
      <c r="G180" s="45">
        <v>217</v>
      </c>
      <c r="H180" s="29">
        <v>219</v>
      </c>
      <c r="I180" s="30">
        <v>-2</v>
      </c>
      <c r="J180" s="29">
        <v>223</v>
      </c>
      <c r="K180" s="34">
        <v>-6</v>
      </c>
      <c r="L180" s="31" t="s">
        <v>14</v>
      </c>
      <c r="M180" s="29" t="s">
        <v>14</v>
      </c>
      <c r="N180" s="30" t="s">
        <v>14</v>
      </c>
      <c r="O180" s="29" t="s">
        <v>14</v>
      </c>
      <c r="P180" s="29" t="s">
        <v>14</v>
      </c>
      <c r="Q180" s="30" t="s">
        <v>14</v>
      </c>
    </row>
    <row r="181" spans="1:17" x14ac:dyDescent="0.25">
      <c r="A181" s="46">
        <f t="shared" si="2"/>
        <v>177</v>
      </c>
      <c r="B181" s="44">
        <v>301839094575201</v>
      </c>
      <c r="C181" s="26" t="s">
        <v>109</v>
      </c>
      <c r="D181" s="74">
        <v>41645</v>
      </c>
      <c r="E181" s="29">
        <v>135</v>
      </c>
      <c r="F181" s="29">
        <v>72.39</v>
      </c>
      <c r="G181" s="45">
        <v>63</v>
      </c>
      <c r="H181" s="29">
        <v>64</v>
      </c>
      <c r="I181" s="30">
        <v>-1</v>
      </c>
      <c r="J181" s="29">
        <v>68</v>
      </c>
      <c r="K181" s="34">
        <v>-5</v>
      </c>
      <c r="L181" s="31" t="s">
        <v>14</v>
      </c>
      <c r="M181" s="29" t="s">
        <v>14</v>
      </c>
      <c r="N181" s="30" t="s">
        <v>14</v>
      </c>
      <c r="O181" s="29" t="s">
        <v>14</v>
      </c>
      <c r="P181" s="29" t="s">
        <v>14</v>
      </c>
      <c r="Q181" s="30" t="s">
        <v>14</v>
      </c>
    </row>
    <row r="182" spans="1:17" x14ac:dyDescent="0.25">
      <c r="A182" s="46">
        <f t="shared" si="2"/>
        <v>178</v>
      </c>
      <c r="B182" s="44">
        <v>301931095145301</v>
      </c>
      <c r="C182" s="27" t="s">
        <v>110</v>
      </c>
      <c r="D182" s="74">
        <v>41614</v>
      </c>
      <c r="E182" s="33">
        <v>184</v>
      </c>
      <c r="F182" s="47">
        <v>57.24</v>
      </c>
      <c r="G182" s="48">
        <v>127</v>
      </c>
      <c r="H182" s="35">
        <v>128</v>
      </c>
      <c r="I182" s="38">
        <v>-1</v>
      </c>
      <c r="J182" s="35" t="s">
        <v>14</v>
      </c>
      <c r="K182" s="34" t="s">
        <v>14</v>
      </c>
      <c r="L182" s="36" t="s">
        <v>14</v>
      </c>
      <c r="M182" s="37" t="s">
        <v>14</v>
      </c>
      <c r="N182" s="38" t="s">
        <v>14</v>
      </c>
      <c r="O182" s="35" t="s">
        <v>14</v>
      </c>
      <c r="P182" s="37" t="s">
        <v>14</v>
      </c>
      <c r="Q182" s="38" t="s">
        <v>14</v>
      </c>
    </row>
    <row r="183" spans="1:17" x14ac:dyDescent="0.25">
      <c r="A183" s="46">
        <f t="shared" si="2"/>
        <v>179</v>
      </c>
      <c r="B183" s="44">
        <v>301948095030701</v>
      </c>
      <c r="C183" s="27" t="s">
        <v>111</v>
      </c>
      <c r="D183" s="74">
        <v>41627</v>
      </c>
      <c r="E183" s="33">
        <v>137</v>
      </c>
      <c r="F183" s="47">
        <v>59.34</v>
      </c>
      <c r="G183" s="48">
        <v>78</v>
      </c>
      <c r="H183" s="35">
        <v>77</v>
      </c>
      <c r="I183" s="38">
        <v>1</v>
      </c>
      <c r="J183" s="35">
        <v>79</v>
      </c>
      <c r="K183" s="34">
        <v>-1</v>
      </c>
      <c r="L183" s="36" t="s">
        <v>14</v>
      </c>
      <c r="M183" s="37" t="s">
        <v>14</v>
      </c>
      <c r="N183" s="38" t="s">
        <v>14</v>
      </c>
      <c r="O183" s="35" t="s">
        <v>14</v>
      </c>
      <c r="P183" s="37" t="s">
        <v>14</v>
      </c>
      <c r="Q183" s="38" t="s">
        <v>14</v>
      </c>
    </row>
    <row r="184" spans="1:17" x14ac:dyDescent="0.25">
      <c r="A184" s="46">
        <f t="shared" si="2"/>
        <v>180</v>
      </c>
      <c r="B184" s="44">
        <v>301948095290003</v>
      </c>
      <c r="C184" s="27" t="s">
        <v>169</v>
      </c>
      <c r="D184" s="76">
        <v>41610</v>
      </c>
      <c r="E184" s="33">
        <v>240</v>
      </c>
      <c r="F184" s="47">
        <v>56.12</v>
      </c>
      <c r="G184" s="48">
        <v>184</v>
      </c>
      <c r="H184" s="35">
        <v>185</v>
      </c>
      <c r="I184" s="38">
        <v>-1</v>
      </c>
      <c r="J184" s="35">
        <v>186</v>
      </c>
      <c r="K184" s="34">
        <v>-2</v>
      </c>
      <c r="L184" s="36" t="s">
        <v>14</v>
      </c>
      <c r="M184" s="37" t="s">
        <v>14</v>
      </c>
      <c r="N184" s="38" t="s">
        <v>14</v>
      </c>
      <c r="O184" s="35" t="s">
        <v>14</v>
      </c>
      <c r="P184" s="37" t="s">
        <v>14</v>
      </c>
      <c r="Q184" s="38" t="s">
        <v>14</v>
      </c>
    </row>
    <row r="185" spans="1:17" ht="16.5" thickBot="1" x14ac:dyDescent="0.3">
      <c r="A185" s="49">
        <f t="shared" si="2"/>
        <v>181</v>
      </c>
      <c r="B185" s="50">
        <v>301948095290004</v>
      </c>
      <c r="C185" s="28" t="s">
        <v>170</v>
      </c>
      <c r="D185" s="77">
        <v>41617</v>
      </c>
      <c r="E185" s="51">
        <v>240</v>
      </c>
      <c r="F185" s="52">
        <v>56.3</v>
      </c>
      <c r="G185" s="53">
        <v>184</v>
      </c>
      <c r="H185" s="42">
        <v>184</v>
      </c>
      <c r="I185" s="41">
        <v>0</v>
      </c>
      <c r="J185" s="42">
        <v>186</v>
      </c>
      <c r="K185" s="54">
        <v>-2</v>
      </c>
      <c r="L185" s="39" t="s">
        <v>14</v>
      </c>
      <c r="M185" s="40" t="s">
        <v>14</v>
      </c>
      <c r="N185" s="41" t="s">
        <v>14</v>
      </c>
      <c r="O185" s="42" t="s">
        <v>14</v>
      </c>
      <c r="P185" s="40" t="s">
        <v>14</v>
      </c>
      <c r="Q185" s="41" t="s">
        <v>14</v>
      </c>
    </row>
    <row r="186" spans="1:17" x14ac:dyDescent="0.25">
      <c r="A186" s="16"/>
      <c r="B186" s="12"/>
      <c r="C186" s="24"/>
      <c r="E186" s="11"/>
      <c r="F186" s="11"/>
      <c r="G186" s="19"/>
      <c r="H186" s="11"/>
      <c r="I186" s="11"/>
      <c r="J186" s="11"/>
      <c r="K186" s="13"/>
      <c r="L186" s="22"/>
      <c r="M186" s="11"/>
      <c r="N186" s="11"/>
      <c r="O186" s="11"/>
      <c r="P186" s="11"/>
      <c r="Q186" s="11"/>
    </row>
    <row r="187" spans="1:17" x14ac:dyDescent="0.25">
      <c r="A187" s="16"/>
    </row>
    <row r="189" spans="1:17" x14ac:dyDescent="0.25">
      <c r="N189" s="15">
        <f>MAX(N1:N185)</f>
        <v>195</v>
      </c>
    </row>
  </sheetData>
  <sortState ref="A5:Q182">
    <sortCondition ref="A5:A182"/>
  </sortState>
  <mergeCells count="5">
    <mergeCell ref="A1:Q2"/>
    <mergeCell ref="H3:I3"/>
    <mergeCell ref="J3:K3"/>
    <mergeCell ref="L3:N3"/>
    <mergeCell ref="O3:Q3"/>
  </mergeCells>
  <pageMargins left="0.7" right="0.7" top="0.75" bottom="0.75" header="0.3" footer="0.3"/>
  <pageSetup paperSize="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1</vt:lpstr>
      <vt:lpstr>'Table 1'!Print_Area</vt:lpstr>
      <vt:lpstr>'Table 1'!Print_Titles</vt:lpstr>
    </vt:vector>
  </TitlesOfParts>
  <Company>USGS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Kasmarek, Mark C.</dc:creator>
  <cp:lastModifiedBy>Chachere, C. Victoria.</cp:lastModifiedBy>
  <dcterms:created xsi:type="dcterms:W3CDTF">2013-03-08T17:13:05Z</dcterms:created>
  <dcterms:modified xsi:type="dcterms:W3CDTF">2014-08-25T20:03:55Z</dcterms:modified>
</cp:coreProperties>
</file>