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40" windowWidth="19800" windowHeight="16940" activeTab="0"/>
  </bookViews>
  <sheets>
    <sheet name="Table 1" sheetId="1" r:id="rId1"/>
  </sheets>
  <definedNames>
    <definedName name="_xlnm.Print_Area" localSheetId="0">'Table 1'!$G$1:$AV$51</definedName>
    <definedName name="_xlnm.Print_Titles" localSheetId="0">'Table 1'!$G:$H,'Table 1'!$1:$2</definedName>
  </definedNames>
  <calcPr fullCalcOnLoad="1"/>
</workbook>
</file>

<file path=xl/sharedStrings.xml><?xml version="1.0" encoding="utf-8"?>
<sst xmlns="http://schemas.openxmlformats.org/spreadsheetml/2006/main" count="307" uniqueCount="266">
  <si>
    <r>
      <t>47º32</t>
    </r>
    <r>
      <rPr>
        <sz val="9"/>
        <rFont val="Symbol"/>
        <family val="0"/>
      </rPr>
      <t>¢</t>
    </r>
    <r>
      <rPr>
        <sz val="9"/>
        <rFont val="Times New Roman"/>
        <family val="1"/>
      </rPr>
      <t>44</t>
    </r>
    <r>
      <rPr>
        <sz val="9"/>
        <rFont val="Symbol"/>
        <family val="0"/>
      </rPr>
      <t>≤</t>
    </r>
  </si>
  <si>
    <r>
      <t>47º32</t>
    </r>
    <r>
      <rPr>
        <sz val="9"/>
        <rFont val="Symbol"/>
        <family val="0"/>
      </rPr>
      <t>¢</t>
    </r>
    <r>
      <rPr>
        <sz val="9"/>
        <rFont val="Times New Roman"/>
        <family val="1"/>
      </rPr>
      <t>24</t>
    </r>
    <r>
      <rPr>
        <sz val="9"/>
        <rFont val="Symbol"/>
        <family val="0"/>
      </rPr>
      <t>≤</t>
    </r>
  </si>
  <si>
    <r>
      <t>47º32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51</t>
    </r>
    <r>
      <rPr>
        <sz val="9"/>
        <rFont val="Symbol"/>
        <family val="0"/>
      </rPr>
      <t>≤</t>
    </r>
  </si>
  <si>
    <t>Spokane River at the Idaho Highway 95 bridge -----------------------</t>
  </si>
  <si>
    <t>South Fork at Twomile Creek --------------------------------------</t>
  </si>
  <si>
    <t>South Fork above Pine Creek ---------------------------------------</t>
  </si>
  <si>
    <t>Canyon Creek at mouth ---------------------------------------------</t>
  </si>
  <si>
    <t>Ninemile Creek at mouth --------------------------------------------</t>
  </si>
  <si>
    <t>South Fork at Enaville -----------------------------------------------</t>
  </si>
  <si>
    <t>Canyon Creek at mouth ----------------------------------------------</t>
  </si>
  <si>
    <t>Big Creek at mouth ---------------------------------------------------</t>
  </si>
  <si>
    <t>Government Gulch at mouth ----------------------------------------</t>
  </si>
  <si>
    <t>Page Creek above tailings pond -------------------------------------</t>
  </si>
  <si>
    <t>Pine Creek above mouth ---------------------------------------------</t>
  </si>
  <si>
    <t>South Fork at Larsen -------------------------------------------------</t>
  </si>
  <si>
    <t>South Fork at Mullan ------------------------------------------------</t>
  </si>
  <si>
    <t>Tributaries to the Coeur d’Alene River, February 9–10, 1996</t>
  </si>
  <si>
    <t>Tributaries to the Coeur d’Alene River, January 2, 1997</t>
  </si>
  <si>
    <t>Tributaries to the Coeur d’Alene River, May 20, 1997</t>
  </si>
  <si>
    <t>97SR41B</t>
  </si>
  <si>
    <t>97-31</t>
  </si>
  <si>
    <t>Spokane River at the 7-Mile bridge ---------------------------------------------------------------</t>
  </si>
  <si>
    <t>South Fork at the Smelterville bridge -----------------------------------</t>
  </si>
  <si>
    <t>South Fork at the Evolution bridge -------------------------------------</t>
  </si>
  <si>
    <t>Spokane River above the Post Falls dam -------------------------------</t>
  </si>
  <si>
    <t>Spokane River at the Stateline footbridge ------------------------------</t>
  </si>
  <si>
    <t>Spokane River at the Gonzaga University bridge ---------------------</t>
  </si>
  <si>
    <t>Pine Creek, 1 mi south of Pinehurst ------------------------------</t>
  </si>
  <si>
    <r>
      <t>47</t>
    </r>
    <r>
      <rPr>
        <vertAlign val="superscript"/>
        <sz val="9"/>
        <rFont val="Times New Roman"/>
        <family val="1"/>
      </rPr>
      <t>º</t>
    </r>
    <r>
      <rPr>
        <sz val="9"/>
        <rFont val="Times New Roman"/>
        <family val="1"/>
      </rPr>
      <t>28</t>
    </r>
    <r>
      <rPr>
        <sz val="9"/>
        <rFont val="Symbol"/>
        <family val="0"/>
      </rPr>
      <t>¢</t>
    </r>
    <r>
      <rPr>
        <sz val="9"/>
        <rFont val="Times New Roman"/>
        <family val="1"/>
      </rPr>
      <t>32</t>
    </r>
    <r>
      <rPr>
        <sz val="9"/>
        <rFont val="Symbol"/>
        <family val="0"/>
      </rPr>
      <t>≤</t>
    </r>
  </si>
  <si>
    <t>Latitude
N.</t>
  </si>
  <si>
    <t>Longitude
W.</t>
  </si>
  <si>
    <t>Sampling
date</t>
  </si>
  <si>
    <t>River
miles
below
Mullan,
Idaho</t>
  </si>
  <si>
    <t>Suspended-
sediment
concentration
(mg/L)</t>
  </si>
  <si>
    <t>Ag
(ppm)</t>
  </si>
  <si>
    <t>As
(ppm)</t>
  </si>
  <si>
    <t>Ba
(ppm)</t>
  </si>
  <si>
    <t>Be
(ppm)</t>
  </si>
  <si>
    <t>Cd
(ppm)</t>
  </si>
  <si>
    <t>Ce
(ppm)</t>
  </si>
  <si>
    <t>Co
(ppm)</t>
  </si>
  <si>
    <t>Cr
(ppm)</t>
  </si>
  <si>
    <t>Cs
(ppm)</t>
  </si>
  <si>
    <t>Cu
(ppm)</t>
  </si>
  <si>
    <r>
      <t>47º41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55</t>
    </r>
    <r>
      <rPr>
        <sz val="9"/>
        <rFont val="Symbol"/>
        <family val="0"/>
      </rPr>
      <t>≤</t>
    </r>
  </si>
  <si>
    <r>
      <t>47º41</t>
    </r>
    <r>
      <rPr>
        <sz val="9"/>
        <rFont val="Symbol"/>
        <family val="0"/>
      </rPr>
      <t>¢</t>
    </r>
    <r>
      <rPr>
        <sz val="9"/>
        <rFont val="Times New Roman"/>
        <family val="1"/>
      </rPr>
      <t>37</t>
    </r>
    <r>
      <rPr>
        <sz val="9"/>
        <rFont val="Symbol"/>
        <family val="0"/>
      </rPr>
      <t>≤</t>
    </r>
  </si>
  <si>
    <r>
      <t>47º39</t>
    </r>
    <r>
      <rPr>
        <sz val="9"/>
        <rFont val="Symbol"/>
        <family val="0"/>
      </rPr>
      <t>¢</t>
    </r>
    <r>
      <rPr>
        <sz val="9"/>
        <rFont val="Times New Roman"/>
        <family val="1"/>
      </rPr>
      <t>49</t>
    </r>
    <r>
      <rPr>
        <sz val="9"/>
        <rFont val="Symbol"/>
        <family val="0"/>
      </rPr>
      <t>≤</t>
    </r>
  </si>
  <si>
    <r>
      <t>47º44</t>
    </r>
    <r>
      <rPr>
        <sz val="9"/>
        <rFont val="Symbol"/>
        <family val="0"/>
      </rPr>
      <t>¢</t>
    </r>
    <r>
      <rPr>
        <sz val="9"/>
        <rFont val="Times New Roman"/>
        <family val="1"/>
      </rPr>
      <t>28</t>
    </r>
    <r>
      <rPr>
        <sz val="9"/>
        <rFont val="Symbol"/>
        <family val="0"/>
      </rPr>
      <t>≤</t>
    </r>
  </si>
  <si>
    <t>Tributaries to Coeur d’Alene River, January 2, 1997</t>
  </si>
  <si>
    <t>Tributaries to Coeur d’Alene River, May 20, 1997</t>
  </si>
  <si>
    <t>97SR41A</t>
  </si>
  <si>
    <t>97-32</t>
  </si>
  <si>
    <t>97MC45</t>
  </si>
  <si>
    <t>97-11</t>
  </si>
  <si>
    <t>97CC49</t>
  </si>
  <si>
    <t>97-12</t>
  </si>
  <si>
    <t>97NM51</t>
  </si>
  <si>
    <t>97-13</t>
  </si>
  <si>
    <t>97BC55</t>
  </si>
  <si>
    <t>97-14</t>
  </si>
  <si>
    <t>97PC56</t>
  </si>
  <si>
    <t>97-15</t>
  </si>
  <si>
    <t>97FJ59</t>
  </si>
  <si>
    <t>97-16</t>
  </si>
  <si>
    <t>97FJ60</t>
  </si>
  <si>
    <t>97-17</t>
  </si>
  <si>
    <t>97SP02</t>
  </si>
  <si>
    <t>97-7</t>
  </si>
  <si>
    <t>97SP01</t>
  </si>
  <si>
    <t>97-8</t>
  </si>
  <si>
    <t>97SP03</t>
  </si>
  <si>
    <t>97-9</t>
  </si>
  <si>
    <t>97SP04</t>
  </si>
  <si>
    <t>97-10</t>
  </si>
  <si>
    <t>97AB06</t>
  </si>
  <si>
    <t>97-6</t>
  </si>
  <si>
    <t>97AB01</t>
  </si>
  <si>
    <t>97-1</t>
  </si>
  <si>
    <t>97AB02</t>
  </si>
  <si>
    <t>97-2</t>
  </si>
  <si>
    <t>97AB03</t>
  </si>
  <si>
    <t>97-3</t>
  </si>
  <si>
    <t>97AB04</t>
  </si>
  <si>
    <t>97-4</t>
  </si>
  <si>
    <t>97AB05</t>
  </si>
  <si>
    <t>97-5</t>
  </si>
  <si>
    <t>96AB3</t>
  </si>
  <si>
    <t>96-3</t>
  </si>
  <si>
    <t>na</t>
  </si>
  <si>
    <t>&lt;1</t>
  </si>
  <si>
    <t>96AB4</t>
  </si>
  <si>
    <t>96-4</t>
  </si>
  <si>
    <t>96AB10</t>
  </si>
  <si>
    <t>96-5</t>
  </si>
  <si>
    <t>96AB5</t>
  </si>
  <si>
    <t>96-6</t>
  </si>
  <si>
    <t>96AB6</t>
  </si>
  <si>
    <t>96-7</t>
  </si>
  <si>
    <t>96AB7</t>
  </si>
  <si>
    <t>96-8</t>
  </si>
  <si>
    <t>96AB9</t>
  </si>
  <si>
    <t>96-9</t>
  </si>
  <si>
    <t>96AB8</t>
  </si>
  <si>
    <t>96-10</t>
  </si>
  <si>
    <t>2/9-10/96</t>
  </si>
  <si>
    <t>96AB1</t>
  </si>
  <si>
    <t>96-1</t>
  </si>
  <si>
    <t>96AB2</t>
  </si>
  <si>
    <t>96-2</t>
  </si>
  <si>
    <t>River mi.</t>
  </si>
  <si>
    <t>ab mouth SpRiv</t>
  </si>
  <si>
    <t xml:space="preserve">diff new RM </t>
  </si>
  <si>
    <t>with old RM</t>
  </si>
  <si>
    <t>Spokane River, May 2, 1997</t>
  </si>
  <si>
    <t>Location</t>
  </si>
  <si>
    <r>
      <t>47º32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04</t>
    </r>
    <r>
      <rPr>
        <sz val="9"/>
        <rFont val="Symbol"/>
        <family val="0"/>
      </rPr>
      <t>≤</t>
    </r>
  </si>
  <si>
    <r>
      <t>47º27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56</t>
    </r>
    <r>
      <rPr>
        <sz val="9"/>
        <rFont val="Symbol"/>
        <family val="0"/>
      </rPr>
      <t>≤</t>
    </r>
  </si>
  <si>
    <r>
      <t>47º31</t>
    </r>
    <r>
      <rPr>
        <sz val="9"/>
        <rFont val="Symbol"/>
        <family val="0"/>
      </rPr>
      <t>¢</t>
    </r>
    <r>
      <rPr>
        <sz val="9"/>
        <rFont val="Times New Roman"/>
        <family val="1"/>
      </rPr>
      <t>47</t>
    </r>
    <r>
      <rPr>
        <sz val="9"/>
        <rFont val="Symbol"/>
        <family val="0"/>
      </rPr>
      <t>≤</t>
    </r>
  </si>
  <si>
    <r>
      <t>47º33</t>
    </r>
    <r>
      <rPr>
        <sz val="9"/>
        <rFont val="Symbol"/>
        <family val="0"/>
      </rPr>
      <t>¢</t>
    </r>
    <r>
      <rPr>
        <sz val="9"/>
        <rFont val="Times New Roman"/>
        <family val="1"/>
      </rPr>
      <t>34</t>
    </r>
    <r>
      <rPr>
        <sz val="9"/>
        <rFont val="Symbol"/>
        <family val="0"/>
      </rPr>
      <t>≤</t>
    </r>
  </si>
  <si>
    <r>
      <t>47º28</t>
    </r>
    <r>
      <rPr>
        <sz val="9"/>
        <rFont val="Symbol"/>
        <family val="0"/>
      </rPr>
      <t>¢</t>
    </r>
    <r>
      <rPr>
        <sz val="9"/>
        <rFont val="Times New Roman"/>
        <family val="1"/>
      </rPr>
      <t>22</t>
    </r>
    <r>
      <rPr>
        <sz val="9"/>
        <rFont val="Symbol"/>
        <family val="0"/>
      </rPr>
      <t>≤</t>
    </r>
  </si>
  <si>
    <t>Coeur d’Alene River at the Idaho Highway 3 bridge -----------------------------------------------</t>
  </si>
  <si>
    <t>Ga
(ppm)</t>
  </si>
  <si>
    <t>La
(ppm)</t>
  </si>
  <si>
    <t>Mn
(ppm)</t>
  </si>
  <si>
    <t>Mo
(ppm)</t>
  </si>
  <si>
    <t>Ni
(ppm)</t>
  </si>
  <si>
    <t xml:space="preserve">P
(ppm) </t>
  </si>
  <si>
    <t>Pb
(ppm)</t>
  </si>
  <si>
    <t>Rb
(ppm)</t>
  </si>
  <si>
    <t>Sb
(ppm)</t>
  </si>
  <si>
    <t>Sn
(ppm)</t>
  </si>
  <si>
    <t>Sr
(ppm)</t>
  </si>
  <si>
    <t>Th
(ppm)</t>
  </si>
  <si>
    <t>Ti
(ppm)</t>
  </si>
  <si>
    <t>Tl
(ppm)</t>
  </si>
  <si>
    <t xml:space="preserve">U
(ppm) </t>
  </si>
  <si>
    <t xml:space="preserve">V
(ppm) </t>
  </si>
  <si>
    <t>W
(ppm)</t>
  </si>
  <si>
    <t xml:space="preserve">Y
(ppm) </t>
  </si>
  <si>
    <t>Zn
(ppm)</t>
  </si>
  <si>
    <t>Zr
(ppm)</t>
  </si>
  <si>
    <t>Spokane River at the Stateline bridge ---------------------------------------------------------------</t>
  </si>
  <si>
    <t>Spokane River at the Centennial Trail bridge ---------------------------------------------------------------</t>
  </si>
  <si>
    <t>Spokane River at the Gonzaga University bridge ---------------------------------------------------------------</t>
  </si>
  <si>
    <r>
      <t>47º28</t>
    </r>
    <r>
      <rPr>
        <sz val="9"/>
        <rFont val="Symbol"/>
        <family val="0"/>
      </rPr>
      <t>¢</t>
    </r>
    <r>
      <rPr>
        <sz val="9"/>
        <rFont val="Times New Roman"/>
        <family val="1"/>
      </rPr>
      <t>29</t>
    </r>
    <r>
      <rPr>
        <sz val="9"/>
        <rFont val="Symbol"/>
        <family val="0"/>
      </rPr>
      <t>≤</t>
    </r>
  </si>
  <si>
    <r>
      <t>47º30</t>
    </r>
    <r>
      <rPr>
        <sz val="9"/>
        <rFont val="Symbol"/>
        <family val="0"/>
      </rPr>
      <t>¢</t>
    </r>
    <r>
      <rPr>
        <sz val="9"/>
        <rFont val="Times New Roman"/>
        <family val="1"/>
      </rPr>
      <t>36</t>
    </r>
    <r>
      <rPr>
        <sz val="9"/>
        <rFont val="Symbol"/>
        <family val="0"/>
      </rPr>
      <t>≤</t>
    </r>
  </si>
  <si>
    <r>
      <t>47º32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55</t>
    </r>
    <r>
      <rPr>
        <sz val="9"/>
        <rFont val="Symbol"/>
        <family val="0"/>
      </rPr>
      <t>≤</t>
    </r>
  </si>
  <si>
    <r>
      <t>47º33</t>
    </r>
    <r>
      <rPr>
        <sz val="9"/>
        <rFont val="Symbol"/>
        <family val="0"/>
      </rPr>
      <t>¢</t>
    </r>
    <r>
      <rPr>
        <sz val="9"/>
        <rFont val="Times New Roman"/>
        <family val="1"/>
      </rPr>
      <t>12</t>
    </r>
    <r>
      <rPr>
        <sz val="9"/>
        <rFont val="Symbol"/>
        <family val="0"/>
      </rPr>
      <t>≤</t>
    </r>
  </si>
  <si>
    <r>
      <t>47º32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53</t>
    </r>
    <r>
      <rPr>
        <sz val="9"/>
        <rFont val="Symbol"/>
        <family val="0"/>
      </rPr>
      <t>≤</t>
    </r>
  </si>
  <si>
    <r>
      <t>47º32</t>
    </r>
    <r>
      <rPr>
        <sz val="9"/>
        <rFont val="Symbol"/>
        <family val="0"/>
      </rPr>
      <t>¢</t>
    </r>
    <r>
      <rPr>
        <sz val="9"/>
        <rFont val="Times New Roman"/>
        <family val="1"/>
      </rPr>
      <t>39</t>
    </r>
    <r>
      <rPr>
        <sz val="9"/>
        <rFont val="Symbol"/>
        <family val="0"/>
      </rPr>
      <t>≤</t>
    </r>
  </si>
  <si>
    <t>Coeur d’Alene River, February 9–10, 1996</t>
  </si>
  <si>
    <t>Coeur d’Alene River, January 2, 1997</t>
  </si>
  <si>
    <t>Coeur d’Alene-Spokane Rivers, May 19–20, 1997</t>
  </si>
  <si>
    <t>South Fork below the Morning Mine -----------------------------------</t>
  </si>
  <si>
    <t>South Fork above Canyon Creek -----------------------------------</t>
  </si>
  <si>
    <t>Coeur d’Alene River at the Idaho Highway 2 bridge at Cataldo---------------------------------------------------------------</t>
  </si>
  <si>
    <t>Coeur d’Alene River above Dudley ---------------------------------------------------------------</t>
  </si>
  <si>
    <t>Coeur d’Alene River below Rose Lake ---------------------------------------------------------------</t>
  </si>
  <si>
    <t>Coeur d’Alene River at Anderson Lake inlet  ---------------------------------------------------------------</t>
  </si>
  <si>
    <t>Coeur d’Alene River at Kingston ---------------------------------------------------------------</t>
  </si>
  <si>
    <r>
      <t>115º47</t>
    </r>
    <r>
      <rPr>
        <sz val="9"/>
        <rFont val="Symbol"/>
        <family val="0"/>
      </rPr>
      <t>¢</t>
    </r>
    <r>
      <rPr>
        <sz val="9"/>
        <rFont val="Times New Roman"/>
        <family val="1"/>
      </rPr>
      <t>34</t>
    </r>
    <r>
      <rPr>
        <sz val="9"/>
        <rFont val="Symbol"/>
        <family val="0"/>
      </rPr>
      <t>≤</t>
    </r>
  </si>
  <si>
    <r>
      <t>115º48</t>
    </r>
    <r>
      <rPr>
        <sz val="9"/>
        <rFont val="Symbol"/>
        <family val="0"/>
      </rPr>
      <t>¢</t>
    </r>
    <r>
      <rPr>
        <sz val="9"/>
        <rFont val="Times New Roman"/>
        <family val="1"/>
      </rPr>
      <t>48</t>
    </r>
    <r>
      <rPr>
        <sz val="9"/>
        <rFont val="Symbol"/>
        <family val="0"/>
      </rPr>
      <t>≤</t>
    </r>
  </si>
  <si>
    <r>
      <t>115º54</t>
    </r>
    <r>
      <rPr>
        <sz val="9"/>
        <rFont val="Symbol"/>
        <family val="0"/>
      </rPr>
      <t>¢</t>
    </r>
    <r>
      <rPr>
        <sz val="9"/>
        <rFont val="Times New Roman"/>
        <family val="1"/>
      </rPr>
      <t>40</t>
    </r>
    <r>
      <rPr>
        <sz val="9"/>
        <rFont val="Symbol"/>
        <family val="0"/>
      </rPr>
      <t>≤</t>
    </r>
  </si>
  <si>
    <r>
      <t>115º55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57</t>
    </r>
    <r>
      <rPr>
        <sz val="9"/>
        <rFont val="Symbol"/>
        <family val="0"/>
      </rPr>
      <t>≤</t>
    </r>
  </si>
  <si>
    <r>
      <t>116º01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56</t>
    </r>
    <r>
      <rPr>
        <sz val="9"/>
        <rFont val="Symbol"/>
        <family val="0"/>
      </rPr>
      <t>≤</t>
    </r>
  </si>
  <si>
    <r>
      <t>116º20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02</t>
    </r>
    <r>
      <rPr>
        <sz val="9"/>
        <rFont val="Symbol"/>
        <family val="0"/>
      </rPr>
      <t>≤</t>
    </r>
  </si>
  <si>
    <r>
      <t>116º30</t>
    </r>
    <r>
      <rPr>
        <sz val="9"/>
        <rFont val="Symbol"/>
        <family val="0"/>
      </rPr>
      <t>¢</t>
    </r>
    <r>
      <rPr>
        <sz val="9"/>
        <rFont val="Times New Roman"/>
        <family val="1"/>
      </rPr>
      <t>49</t>
    </r>
    <r>
      <rPr>
        <sz val="9"/>
        <rFont val="Symbol"/>
        <family val="0"/>
      </rPr>
      <t>≤</t>
    </r>
  </si>
  <si>
    <r>
      <t>116º47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54</t>
    </r>
    <r>
      <rPr>
        <sz val="9"/>
        <rFont val="Symbol"/>
        <family val="0"/>
      </rPr>
      <t>≤</t>
    </r>
  </si>
  <si>
    <r>
      <t>116º57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06</t>
    </r>
    <r>
      <rPr>
        <sz val="9"/>
        <rFont val="Symbol"/>
        <family val="0"/>
      </rPr>
      <t>≤</t>
    </r>
  </si>
  <si>
    <r>
      <t>117º02</t>
    </r>
    <r>
      <rPr>
        <sz val="9"/>
        <rFont val="Symbol"/>
        <family val="0"/>
      </rPr>
      <t>¢</t>
    </r>
    <r>
      <rPr>
        <sz val="9"/>
        <rFont val="Times New Roman"/>
        <family val="1"/>
      </rPr>
      <t>18</t>
    </r>
    <r>
      <rPr>
        <sz val="9"/>
        <rFont val="Symbol"/>
        <family val="0"/>
      </rPr>
      <t>≤</t>
    </r>
  </si>
  <si>
    <r>
      <t>117º11</t>
    </r>
    <r>
      <rPr>
        <sz val="9"/>
        <rFont val="Symbol"/>
        <family val="0"/>
      </rPr>
      <t>¢</t>
    </r>
    <r>
      <rPr>
        <sz val="9"/>
        <rFont val="Times New Roman"/>
        <family val="1"/>
      </rPr>
      <t>45</t>
    </r>
    <r>
      <rPr>
        <sz val="9"/>
        <rFont val="Symbol"/>
        <family val="0"/>
      </rPr>
      <t>≤</t>
    </r>
  </si>
  <si>
    <r>
      <t>115º48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01</t>
    </r>
    <r>
      <rPr>
        <sz val="9"/>
        <rFont val="Symbol"/>
        <family val="0"/>
      </rPr>
      <t>≤</t>
    </r>
  </si>
  <si>
    <r>
      <t>115º55</t>
    </r>
    <r>
      <rPr>
        <sz val="9"/>
        <rFont val="Symbol"/>
        <family val="0"/>
      </rPr>
      <t>¢</t>
    </r>
    <r>
      <rPr>
        <sz val="9"/>
        <rFont val="Times New Roman"/>
        <family val="1"/>
      </rPr>
      <t>11</t>
    </r>
    <r>
      <rPr>
        <sz val="9"/>
        <rFont val="Symbol"/>
        <family val="0"/>
      </rPr>
      <t>≤</t>
    </r>
  </si>
  <si>
    <r>
      <t>116º14</t>
    </r>
    <r>
      <rPr>
        <sz val="9"/>
        <rFont val="Symbol"/>
        <family val="0"/>
      </rPr>
      <t>¢</t>
    </r>
    <r>
      <rPr>
        <sz val="9"/>
        <rFont val="Times New Roman"/>
        <family val="1"/>
      </rPr>
      <t>26</t>
    </r>
    <r>
      <rPr>
        <sz val="9"/>
        <rFont val="Symbol"/>
        <family val="0"/>
      </rPr>
      <t>≤</t>
    </r>
  </si>
  <si>
    <r>
      <t>116º24</t>
    </r>
    <r>
      <rPr>
        <sz val="9"/>
        <rFont val="Symbol"/>
        <family val="0"/>
      </rPr>
      <t>¢</t>
    </r>
    <r>
      <rPr>
        <sz val="9"/>
        <rFont val="Times New Roman"/>
        <family val="1"/>
      </rPr>
      <t>47</t>
    </r>
    <r>
      <rPr>
        <sz val="9"/>
        <rFont val="Symbol"/>
        <family val="0"/>
      </rPr>
      <t>≤</t>
    </r>
  </si>
  <si>
    <r>
      <t>116º25</t>
    </r>
    <r>
      <rPr>
        <sz val="9"/>
        <rFont val="Symbol"/>
        <family val="0"/>
      </rPr>
      <t>¢</t>
    </r>
    <r>
      <rPr>
        <sz val="9"/>
        <rFont val="Times New Roman"/>
        <family val="1"/>
      </rPr>
      <t>30</t>
    </r>
    <r>
      <rPr>
        <sz val="9"/>
        <rFont val="Symbol"/>
        <family val="0"/>
      </rPr>
      <t>≤</t>
    </r>
  </si>
  <si>
    <t>South Fork at west end of Wallace ---------------------------------</t>
  </si>
  <si>
    <t>South Fork at Twomile Creek ---------------------------------------</t>
  </si>
  <si>
    <t>Spokane River at Sullivan Rd ---------------------------------------</t>
  </si>
  <si>
    <t>Mill Creek above Mullan --------------------------------------------</t>
  </si>
  <si>
    <t>Canyon Creek above mouth  ----------------------------------------</t>
  </si>
  <si>
    <t>Ninemile Creek above mouth ----------------------------------------</t>
  </si>
  <si>
    <t>Flooded field southwest of Interstate Highway 90 ---------------</t>
  </si>
  <si>
    <t>Fourth of July Creek at mouth --------------------------------------</t>
  </si>
  <si>
    <t xml:space="preserve">water vol </t>
  </si>
  <si>
    <t>sed wt.</t>
  </si>
  <si>
    <t>Sample</t>
  </si>
  <si>
    <t>Latitude</t>
  </si>
  <si>
    <t>Longitude</t>
  </si>
  <si>
    <t>(gallons)</t>
  </si>
  <si>
    <t>(mg)</t>
  </si>
  <si>
    <t>Number</t>
  </si>
  <si>
    <t>deg.</t>
  </si>
  <si>
    <t>min.</t>
  </si>
  <si>
    <t>sec.</t>
  </si>
  <si>
    <t>5/19-20/97</t>
  </si>
  <si>
    <t>97SF48</t>
  </si>
  <si>
    <t>97-18</t>
  </si>
  <si>
    <t>97SF46</t>
  </si>
  <si>
    <t>97-19</t>
  </si>
  <si>
    <t>97SF47</t>
  </si>
  <si>
    <t>97-20</t>
  </si>
  <si>
    <t>97SF50</t>
  </si>
  <si>
    <t>97-21</t>
  </si>
  <si>
    <t>97SF52</t>
  </si>
  <si>
    <t>97-22</t>
  </si>
  <si>
    <t>97SF53</t>
  </si>
  <si>
    <t>97-23</t>
  </si>
  <si>
    <t>97SF54</t>
  </si>
  <si>
    <t>97-24</t>
  </si>
  <si>
    <t>97SF57</t>
  </si>
  <si>
    <t>97-25</t>
  </si>
  <si>
    <t>97CR58</t>
  </si>
  <si>
    <t>97-26</t>
  </si>
  <si>
    <t>97CR61</t>
  </si>
  <si>
    <t>97-27</t>
  </si>
  <si>
    <t>97SR44</t>
  </si>
  <si>
    <t>97-28</t>
  </si>
  <si>
    <t>97SR43</t>
  </si>
  <si>
    <t>97-29</t>
  </si>
  <si>
    <t>97SR42</t>
  </si>
  <si>
    <t>97-30</t>
  </si>
  <si>
    <t>Al
(wt
pct)</t>
  </si>
  <si>
    <t>Ca
(wt
pct)</t>
  </si>
  <si>
    <t>Fe
(wt
pct)</t>
  </si>
  <si>
    <t>K
(wt
pct)</t>
  </si>
  <si>
    <t>Mg
(wt
pct)</t>
  </si>
  <si>
    <r>
      <t>47º28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01</t>
    </r>
    <r>
      <rPr>
        <sz val="9"/>
        <rFont val="Symbol"/>
        <family val="0"/>
      </rPr>
      <t>≤</t>
    </r>
  </si>
  <si>
    <r>
      <t>47º28</t>
    </r>
    <r>
      <rPr>
        <sz val="9"/>
        <rFont val="Symbol"/>
        <family val="0"/>
      </rPr>
      <t>¢</t>
    </r>
    <r>
      <rPr>
        <sz val="9"/>
        <rFont val="Times New Roman"/>
        <family val="1"/>
      </rPr>
      <t>12</t>
    </r>
    <r>
      <rPr>
        <sz val="9"/>
        <rFont val="Symbol"/>
        <family val="0"/>
      </rPr>
      <t>≤</t>
    </r>
  </si>
  <si>
    <r>
      <t>47º27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58</t>
    </r>
    <r>
      <rPr>
        <sz val="9"/>
        <rFont val="Symbol"/>
        <family val="0"/>
      </rPr>
      <t>≤</t>
    </r>
  </si>
  <si>
    <r>
      <t>47º28</t>
    </r>
    <r>
      <rPr>
        <sz val="9"/>
        <rFont val="Symbol"/>
        <family val="0"/>
      </rPr>
      <t>¢</t>
    </r>
    <r>
      <rPr>
        <sz val="9"/>
        <rFont val="Times New Roman"/>
        <family val="1"/>
      </rPr>
      <t>21</t>
    </r>
    <r>
      <rPr>
        <sz val="9"/>
        <rFont val="Symbol"/>
        <family val="0"/>
      </rPr>
      <t>≤</t>
    </r>
  </si>
  <si>
    <r>
      <t>47º28</t>
    </r>
    <r>
      <rPr>
        <sz val="9"/>
        <rFont val="Symbol"/>
        <family val="0"/>
      </rPr>
      <t>¢</t>
    </r>
    <r>
      <rPr>
        <sz val="9"/>
        <rFont val="Times New Roman"/>
        <family val="1"/>
      </rPr>
      <t>37</t>
    </r>
    <r>
      <rPr>
        <sz val="9"/>
        <rFont val="Symbol"/>
        <family val="0"/>
      </rPr>
      <t>≤</t>
    </r>
  </si>
  <si>
    <r>
      <t>47º31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00</t>
    </r>
    <r>
      <rPr>
        <sz val="9"/>
        <rFont val="Symbol"/>
        <family val="0"/>
      </rPr>
      <t>≤</t>
    </r>
  </si>
  <si>
    <r>
      <t>47º32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52</t>
    </r>
    <r>
      <rPr>
        <sz val="9"/>
        <rFont val="Symbol"/>
        <family val="0"/>
      </rPr>
      <t>≤</t>
    </r>
  </si>
  <si>
    <r>
      <t>47º31</t>
    </r>
    <r>
      <rPr>
        <sz val="9"/>
        <rFont val="Symbol"/>
        <family val="0"/>
      </rPr>
      <t>¢</t>
    </r>
    <r>
      <rPr>
        <sz val="9"/>
        <rFont val="Times New Roman"/>
        <family val="1"/>
      </rPr>
      <t>25</t>
    </r>
    <r>
      <rPr>
        <sz val="9"/>
        <rFont val="Symbol"/>
        <family val="0"/>
      </rPr>
      <t>≤</t>
    </r>
  </si>
  <si>
    <r>
      <t>47º41</t>
    </r>
    <r>
      <rPr>
        <sz val="9"/>
        <rFont val="Symbol"/>
        <family val="0"/>
      </rPr>
      <t>¢</t>
    </r>
    <r>
      <rPr>
        <sz val="9"/>
        <rFont val="Times New Roman"/>
        <family val="1"/>
      </rPr>
      <t>11</t>
    </r>
    <r>
      <rPr>
        <sz val="9"/>
        <rFont val="Symbol"/>
        <family val="0"/>
      </rPr>
      <t>≤</t>
    </r>
  </si>
  <si>
    <r>
      <t>47º42</t>
    </r>
    <r>
      <rPr>
        <sz val="9"/>
        <rFont val="Symbol"/>
        <family val="0"/>
      </rPr>
      <t>¢</t>
    </r>
    <r>
      <rPr>
        <sz val="9"/>
        <rFont val="Times New Roman"/>
        <family val="1"/>
      </rPr>
      <t>33</t>
    </r>
    <r>
      <rPr>
        <sz val="9"/>
        <rFont val="Symbol"/>
        <family val="0"/>
      </rPr>
      <t>≤</t>
    </r>
  </si>
  <si>
    <r>
      <t>47º41</t>
    </r>
    <r>
      <rPr>
        <sz val="9"/>
        <rFont val="Symbol"/>
        <family val="0"/>
      </rPr>
      <t>¢</t>
    </r>
    <r>
      <rPr>
        <sz val="9"/>
        <rFont val="Times New Roman"/>
        <family val="1"/>
      </rPr>
      <t>45</t>
    </r>
    <r>
      <rPr>
        <sz val="9"/>
        <rFont val="Symbol"/>
        <family val="0"/>
      </rPr>
      <t>≤</t>
    </r>
  </si>
  <si>
    <r>
      <t>47º40</t>
    </r>
    <r>
      <rPr>
        <sz val="9"/>
        <rFont val="Symbol"/>
        <family val="0"/>
      </rPr>
      <t>¢</t>
    </r>
    <r>
      <rPr>
        <sz val="9"/>
        <rFont val="Times New Roman"/>
        <family val="1"/>
      </rPr>
      <t>22</t>
    </r>
    <r>
      <rPr>
        <sz val="9"/>
        <rFont val="Symbol"/>
        <family val="0"/>
      </rPr>
      <t>≤</t>
    </r>
  </si>
  <si>
    <r>
      <t>47º28</t>
    </r>
    <r>
      <rPr>
        <sz val="9"/>
        <rFont val="Symbol"/>
        <family val="0"/>
      </rPr>
      <t>¢</t>
    </r>
    <r>
      <rPr>
        <sz val="9"/>
        <rFont val="Times New Roman"/>
        <family val="1"/>
      </rPr>
      <t>19</t>
    </r>
    <r>
      <rPr>
        <sz val="9"/>
        <rFont val="Symbol"/>
        <family val="0"/>
      </rPr>
      <t>≤</t>
    </r>
  </si>
  <si>
    <r>
      <t>47º28</t>
    </r>
    <r>
      <rPr>
        <sz val="9"/>
        <rFont val="Symbol"/>
        <family val="0"/>
      </rPr>
      <t>¢</t>
    </r>
    <r>
      <rPr>
        <sz val="9"/>
        <rFont val="Times New Roman"/>
        <family val="1"/>
      </rPr>
      <t>32</t>
    </r>
    <r>
      <rPr>
        <sz val="9"/>
        <rFont val="Symbol"/>
        <family val="0"/>
      </rPr>
      <t>≤</t>
    </r>
  </si>
  <si>
    <r>
      <t>47º31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09</t>
    </r>
    <r>
      <rPr>
        <sz val="9"/>
        <rFont val="Symbol"/>
        <family val="0"/>
      </rPr>
      <t>≤</t>
    </r>
  </si>
  <si>
    <r>
      <t>47º34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03</t>
    </r>
    <r>
      <rPr>
        <sz val="9"/>
        <rFont val="Symbol"/>
        <family val="0"/>
      </rPr>
      <t>≤</t>
    </r>
  </si>
  <si>
    <r>
      <t>47º32</t>
    </r>
    <r>
      <rPr>
        <sz val="9"/>
        <rFont val="Symbol"/>
        <family val="0"/>
      </rPr>
      <t>¢</t>
    </r>
    <r>
      <rPr>
        <sz val="9"/>
        <rFont val="Times New Roman"/>
        <family val="1"/>
      </rPr>
      <t>38</t>
    </r>
    <r>
      <rPr>
        <sz val="9"/>
        <rFont val="Symbol"/>
        <family val="0"/>
      </rPr>
      <t>≤</t>
    </r>
  </si>
  <si>
    <r>
      <t>115º54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51</t>
    </r>
    <r>
      <rPr>
        <sz val="9"/>
        <rFont val="Symbol"/>
        <family val="0"/>
      </rPr>
      <t>≤</t>
    </r>
  </si>
  <si>
    <r>
      <t>115º55</t>
    </r>
    <r>
      <rPr>
        <sz val="9"/>
        <rFont val="Symbol"/>
        <family val="0"/>
      </rPr>
      <t>¢</t>
    </r>
    <r>
      <rPr>
        <sz val="9"/>
        <rFont val="Times New Roman"/>
        <family val="1"/>
      </rPr>
      <t>20</t>
    </r>
    <r>
      <rPr>
        <sz val="9"/>
        <rFont val="Symbol"/>
        <family val="0"/>
      </rPr>
      <t>≤</t>
    </r>
  </si>
  <si>
    <r>
      <t>115º59</t>
    </r>
    <r>
      <rPr>
        <sz val="9"/>
        <rFont val="Symbol"/>
        <family val="0"/>
      </rPr>
      <t>¢</t>
    </r>
    <r>
      <rPr>
        <sz val="9"/>
        <rFont val="Times New Roman"/>
        <family val="1"/>
      </rPr>
      <t>33</t>
    </r>
    <r>
      <rPr>
        <sz val="9"/>
        <rFont val="Symbol"/>
        <family val="0"/>
      </rPr>
      <t>≤</t>
    </r>
  </si>
  <si>
    <r>
      <t>116º10</t>
    </r>
    <r>
      <rPr>
        <sz val="9"/>
        <rFont val="Symbol"/>
        <family val="0"/>
      </rPr>
      <t>¢</t>
    </r>
    <r>
      <rPr>
        <sz val="9"/>
        <rFont val="Times New Roman"/>
        <family val="1"/>
      </rPr>
      <t>27</t>
    </r>
    <r>
      <rPr>
        <sz val="9"/>
        <rFont val="Symbol"/>
        <family val="0"/>
      </rPr>
      <t>≤</t>
    </r>
  </si>
  <si>
    <r>
      <t>116º13</t>
    </r>
    <r>
      <rPr>
        <sz val="9"/>
        <rFont val="Symbol"/>
        <family val="0"/>
      </rPr>
      <t>¢</t>
    </r>
    <r>
      <rPr>
        <sz val="9"/>
        <rFont val="Times New Roman"/>
        <family val="1"/>
      </rPr>
      <t>17</t>
    </r>
    <r>
      <rPr>
        <sz val="9"/>
        <rFont val="Symbol"/>
        <family val="0"/>
      </rPr>
      <t>≤</t>
    </r>
  </si>
  <si>
    <r>
      <t>116º16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09</t>
    </r>
    <r>
      <rPr>
        <sz val="9"/>
        <rFont val="Symbol"/>
        <family val="0"/>
      </rPr>
      <t>≤</t>
    </r>
  </si>
  <si>
    <r>
      <t>116º20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04</t>
    </r>
    <r>
      <rPr>
        <sz val="9"/>
        <rFont val="Symbol"/>
        <family val="0"/>
      </rPr>
      <t>≤</t>
    </r>
  </si>
  <si>
    <r>
      <t>116º24</t>
    </r>
    <r>
      <rPr>
        <sz val="9"/>
        <rFont val="Symbol"/>
        <family val="0"/>
      </rPr>
      <t>¢</t>
    </r>
    <r>
      <rPr>
        <sz val="9"/>
        <rFont val="Times New Roman"/>
        <family val="1"/>
      </rPr>
      <t>43</t>
    </r>
    <r>
      <rPr>
        <sz val="9"/>
        <rFont val="Symbol"/>
        <family val="0"/>
      </rPr>
      <t>≤</t>
    </r>
  </si>
  <si>
    <r>
      <t>116º30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54</t>
    </r>
    <r>
      <rPr>
        <sz val="9"/>
        <rFont val="Symbol"/>
        <family val="0"/>
      </rPr>
      <t>≤</t>
    </r>
  </si>
  <si>
    <r>
      <t>116º45</t>
    </r>
    <r>
      <rPr>
        <sz val="9"/>
        <rFont val="Symbol"/>
        <family val="0"/>
      </rPr>
      <t>¢</t>
    </r>
    <r>
      <rPr>
        <sz val="9"/>
        <rFont val="Times New Roman"/>
        <family val="1"/>
      </rPr>
      <t>47</t>
    </r>
    <r>
      <rPr>
        <sz val="9"/>
        <rFont val="Symbol"/>
        <family val="0"/>
      </rPr>
      <t>≤</t>
    </r>
  </si>
  <si>
    <r>
      <t>116º02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05</t>
    </r>
    <r>
      <rPr>
        <sz val="9"/>
        <rFont val="Symbol"/>
        <family val="0"/>
      </rPr>
      <t>≤</t>
    </r>
  </si>
  <si>
    <r>
      <t>116º15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03</t>
    </r>
    <r>
      <rPr>
        <sz val="9"/>
        <rFont val="Symbol"/>
        <family val="0"/>
      </rPr>
      <t>≤</t>
    </r>
  </si>
  <si>
    <r>
      <t>115º54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50</t>
    </r>
    <r>
      <rPr>
        <sz val="9"/>
        <rFont val="Symbol"/>
        <family val="0"/>
      </rPr>
      <t>≤</t>
    </r>
  </si>
  <si>
    <r>
      <t>116º09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59</t>
    </r>
    <r>
      <rPr>
        <sz val="9"/>
        <rFont val="Symbol"/>
        <family val="0"/>
      </rPr>
      <t>≤</t>
    </r>
  </si>
  <si>
    <r>
      <t>116º12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09</t>
    </r>
    <r>
      <rPr>
        <sz val="9"/>
        <rFont val="Symbol"/>
        <family val="0"/>
      </rPr>
      <t>≤</t>
    </r>
  </si>
  <si>
    <r>
      <t>116º13</t>
    </r>
    <r>
      <rPr>
        <sz val="9"/>
        <rFont val="Symbol"/>
        <family val="0"/>
      </rPr>
      <t>¢</t>
    </r>
    <r>
      <rPr>
        <sz val="9"/>
        <rFont val="Times New Roman"/>
        <family val="1"/>
      </rPr>
      <t>31</t>
    </r>
    <r>
      <rPr>
        <sz val="9"/>
        <rFont val="Symbol"/>
        <family val="0"/>
      </rPr>
      <t>≤</t>
    </r>
  </si>
  <si>
    <r>
      <t>117º02</t>
    </r>
    <r>
      <rPr>
        <sz val="9"/>
        <rFont val="Symbol"/>
        <family val="0"/>
      </rPr>
      <t>¢</t>
    </r>
    <r>
      <rPr>
        <sz val="9"/>
        <rFont val="Times New Roman"/>
        <family val="1"/>
      </rPr>
      <t>36</t>
    </r>
    <r>
      <rPr>
        <sz val="9"/>
        <rFont val="Symbol"/>
        <family val="0"/>
      </rPr>
      <t>≤</t>
    </r>
  </si>
  <si>
    <r>
      <t>117º14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55</t>
    </r>
    <r>
      <rPr>
        <sz val="9"/>
        <rFont val="Symbol"/>
        <family val="0"/>
      </rPr>
      <t>≤</t>
    </r>
  </si>
  <si>
    <r>
      <t>117º24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08</t>
    </r>
    <r>
      <rPr>
        <sz val="9"/>
        <rFont val="Symbol"/>
        <family val="0"/>
      </rPr>
      <t>≤</t>
    </r>
  </si>
  <si>
    <r>
      <t>117º31</t>
    </r>
    <r>
      <rPr>
        <sz val="9"/>
        <rFont val="Symbol"/>
        <family val="0"/>
      </rPr>
      <t>¢</t>
    </r>
    <r>
      <rPr>
        <sz val="9"/>
        <rFont val="Times New Roman"/>
        <family val="1"/>
      </rPr>
      <t>07</t>
    </r>
    <r>
      <rPr>
        <sz val="9"/>
        <rFont val="Symbol"/>
        <family val="0"/>
      </rPr>
      <t>≤</t>
    </r>
  </si>
  <si>
    <r>
      <t>115º43</t>
    </r>
    <r>
      <rPr>
        <sz val="9"/>
        <rFont val="Symbol"/>
        <family val="0"/>
      </rPr>
      <t>¢</t>
    </r>
    <r>
      <rPr>
        <sz val="9"/>
        <rFont val="Times New Roman"/>
        <family val="1"/>
      </rPr>
      <t>59</t>
    </r>
    <r>
      <rPr>
        <sz val="9"/>
        <rFont val="Symbol"/>
        <family val="0"/>
      </rPr>
      <t>≤</t>
    </r>
  </si>
  <si>
    <t>Coeur d’Alene River at the Idaho Highway 2 bridge at Cataldo-----------------------------------------------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</si>
</sst>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/dd/yy"/>
    <numFmt numFmtId="172" formatCode="0.0000000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perscript"/>
      <sz val="9"/>
      <name val="Times New Roman"/>
      <family val="1"/>
    </font>
    <font>
      <sz val="9"/>
      <name val="Symbol"/>
      <family val="0"/>
    </font>
    <font>
      <b/>
      <sz val="9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5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14" fontId="7" fillId="0" borderId="2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2"/>
    </xf>
    <xf numFmtId="164" fontId="4" fillId="0" borderId="0" xfId="0" applyNumberFormat="1" applyFont="1" applyFill="1" applyBorder="1" applyAlignment="1">
      <alignment horizontal="right" vertical="center" indent="1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 indent="1"/>
    </xf>
    <xf numFmtId="1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indent="1"/>
    </xf>
    <xf numFmtId="2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 vertical="center" indent="1"/>
    </xf>
    <xf numFmtId="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 indent="2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 indent="2"/>
    </xf>
    <xf numFmtId="164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 indent="1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71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 indent="2"/>
    </xf>
    <xf numFmtId="164" fontId="4" fillId="0" borderId="0" xfId="0" applyNumberFormat="1" applyFont="1" applyFill="1" applyBorder="1" applyAlignment="1">
      <alignment horizontal="right" vertical="top" indent="1"/>
    </xf>
    <xf numFmtId="2" fontId="4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right" vertical="top" indent="1"/>
    </xf>
    <xf numFmtId="1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indent="1"/>
    </xf>
    <xf numFmtId="2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1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left" vertical="top" indent="1"/>
    </xf>
    <xf numFmtId="2" fontId="4" fillId="0" borderId="0" xfId="0" applyNumberFormat="1" applyFont="1" applyFill="1" applyBorder="1" applyAlignment="1">
      <alignment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0" borderId="8" xfId="0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1" fontId="4" fillId="0" borderId="0" xfId="0" applyNumberFormat="1" applyFont="1" applyFill="1" applyBorder="1" applyAlignment="1">
      <alignment horizontal="right" indent="2"/>
    </xf>
    <xf numFmtId="3" fontId="4" fillId="0" borderId="0" xfId="0" applyNumberFormat="1" applyFont="1" applyFill="1" applyBorder="1" applyAlignment="1">
      <alignment horizontal="right" indent="1"/>
    </xf>
    <xf numFmtId="0" fontId="4" fillId="0" borderId="8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right" vertical="top" indent="2"/>
    </xf>
    <xf numFmtId="3" fontId="4" fillId="0" borderId="0" xfId="0" applyNumberFormat="1" applyFont="1" applyFill="1" applyBorder="1" applyAlignment="1">
      <alignment horizontal="right" vertical="top" indent="1"/>
    </xf>
    <xf numFmtId="0" fontId="13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2" fontId="13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left" vertical="top" indent="1"/>
    </xf>
    <xf numFmtId="0" fontId="4" fillId="0" borderId="3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center" vertical="top"/>
    </xf>
    <xf numFmtId="171" fontId="4" fillId="0" borderId="3" xfId="0" applyNumberFormat="1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right" vertical="top" indent="2"/>
    </xf>
    <xf numFmtId="164" fontId="4" fillId="0" borderId="3" xfId="0" applyNumberFormat="1" applyFont="1" applyFill="1" applyBorder="1" applyAlignment="1">
      <alignment horizontal="right" vertical="top" indent="1"/>
    </xf>
    <xf numFmtId="2" fontId="4" fillId="0" borderId="3" xfId="0" applyNumberFormat="1" applyFont="1" applyFill="1" applyBorder="1" applyAlignment="1">
      <alignment horizontal="center" vertical="top"/>
    </xf>
    <xf numFmtId="1" fontId="4" fillId="0" borderId="3" xfId="0" applyNumberFormat="1" applyFont="1" applyFill="1" applyBorder="1" applyAlignment="1">
      <alignment horizontal="right" vertical="top" indent="1"/>
    </xf>
    <xf numFmtId="3" fontId="4" fillId="0" borderId="3" xfId="0" applyNumberFormat="1" applyFont="1" applyFill="1" applyBorder="1" applyAlignment="1">
      <alignment horizontal="right" vertical="top" indent="1"/>
    </xf>
    <xf numFmtId="164" fontId="4" fillId="0" borderId="3" xfId="0" applyNumberFormat="1" applyFont="1" applyFill="1" applyBorder="1" applyAlignment="1">
      <alignment horizontal="left" vertical="top" indent="1"/>
    </xf>
    <xf numFmtId="2" fontId="4" fillId="0" borderId="3" xfId="0" applyNumberFormat="1" applyFont="1" applyFill="1" applyBorder="1" applyAlignment="1">
      <alignment vertical="top"/>
    </xf>
    <xf numFmtId="1" fontId="4" fillId="0" borderId="3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vertical="top"/>
    </xf>
    <xf numFmtId="3" fontId="4" fillId="0" borderId="3" xfId="0" applyNumberFormat="1" applyFont="1" applyFill="1" applyBorder="1" applyAlignment="1">
      <alignment horizontal="right" vertical="top"/>
    </xf>
    <xf numFmtId="1" fontId="4" fillId="0" borderId="3" xfId="0" applyNumberFormat="1" applyFont="1" applyFill="1" applyBorder="1" applyAlignment="1">
      <alignment vertical="top"/>
    </xf>
    <xf numFmtId="1" fontId="4" fillId="0" borderId="3" xfId="0" applyNumberFormat="1" applyFont="1" applyFill="1" applyBorder="1" applyAlignment="1">
      <alignment horizontal="left" vertical="top" indent="1"/>
    </xf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 indent="3"/>
    </xf>
    <xf numFmtId="0" fontId="14" fillId="0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51"/>
  <sheetViews>
    <sheetView tabSelected="1" workbookViewId="0" topLeftCell="G1">
      <selection activeCell="AI44" sqref="AI44:AV44"/>
    </sheetView>
  </sheetViews>
  <sheetFormatPr defaultColWidth="11.00390625" defaultRowHeight="12.75"/>
  <cols>
    <col min="1" max="1" width="9.125" style="14" customWidth="1"/>
    <col min="2" max="2" width="9.125" style="15" customWidth="1"/>
    <col min="3" max="3" width="7.25390625" style="14" customWidth="1"/>
    <col min="4" max="4" width="7.75390625" style="14" customWidth="1"/>
    <col min="5" max="5" width="8.125" style="16" customWidth="1"/>
    <col min="6" max="6" width="8.125" style="10" customWidth="1"/>
    <col min="7" max="7" width="6.125" style="1" customWidth="1"/>
    <col min="8" max="8" width="38.25390625" style="10" customWidth="1"/>
    <col min="9" max="9" width="7.875" style="1" customWidth="1"/>
    <col min="10" max="11" width="9.625" style="23" customWidth="1"/>
    <col min="12" max="12" width="5.875" style="1" customWidth="1"/>
    <col min="13" max="13" width="10.375" style="11" customWidth="1"/>
    <col min="14" max="14" width="5.75390625" style="10" bestFit="1" customWidth="1"/>
    <col min="15" max="15" width="4.75390625" style="10" customWidth="1"/>
    <col min="16" max="16" width="5.375" style="10" bestFit="1" customWidth="1"/>
    <col min="17" max="17" width="6.25390625" style="10" customWidth="1"/>
    <col min="18" max="18" width="5.375" style="10" bestFit="1" customWidth="1"/>
    <col min="19" max="19" width="4.375" style="10" customWidth="1"/>
    <col min="20" max="20" width="5.75390625" style="10" bestFit="1" customWidth="1"/>
    <col min="21" max="22" width="5.625" style="10" bestFit="1" customWidth="1"/>
    <col min="23" max="23" width="5.375" style="10" bestFit="1" customWidth="1"/>
    <col min="24" max="24" width="5.75390625" style="10" bestFit="1" customWidth="1"/>
    <col min="25" max="25" width="6.625" style="10" bestFit="1" customWidth="1"/>
    <col min="26" max="26" width="4.75390625" style="10" customWidth="1"/>
    <col min="27" max="27" width="5.375" style="10" bestFit="1" customWidth="1"/>
    <col min="28" max="28" width="4.00390625" style="10" customWidth="1"/>
    <col min="29" max="29" width="5.375" style="10" bestFit="1" customWidth="1"/>
    <col min="30" max="30" width="4.75390625" style="10" customWidth="1"/>
    <col min="31" max="31" width="5.375" style="10" bestFit="1" customWidth="1"/>
    <col min="32" max="32" width="5.375" style="1" bestFit="1" customWidth="1"/>
    <col min="33" max="33" width="5.375" style="10" bestFit="1" customWidth="1"/>
    <col min="34" max="34" width="4.75390625" style="10" customWidth="1"/>
    <col min="35" max="35" width="6.125" style="10" customWidth="1"/>
    <col min="36" max="41" width="5.375" style="10" bestFit="1" customWidth="1"/>
    <col min="42" max="42" width="5.75390625" style="10" bestFit="1" customWidth="1"/>
    <col min="43" max="46" width="5.375" style="10" bestFit="1" customWidth="1"/>
    <col min="47" max="47" width="5.375" style="10" customWidth="1"/>
    <col min="48" max="48" width="5.625" style="10" bestFit="1" customWidth="1"/>
    <col min="49" max="49" width="10.75390625" style="10" customWidth="1"/>
    <col min="50" max="50" width="3.25390625" style="61" customWidth="1"/>
    <col min="51" max="51" width="3.625" style="18" customWidth="1"/>
    <col min="52" max="52" width="3.875" style="18" customWidth="1"/>
    <col min="53" max="53" width="3.25390625" style="17" customWidth="1"/>
    <col min="54" max="54" width="3.625" style="18" customWidth="1"/>
    <col min="55" max="55" width="3.875" style="18" customWidth="1"/>
    <col min="56" max="62" width="11.375" style="24" customWidth="1"/>
    <col min="63" max="77" width="10.75390625" style="10" customWidth="1"/>
    <col min="78" max="16384" width="10.75390625" style="14" customWidth="1"/>
  </cols>
  <sheetData>
    <row r="1" spans="1:62" s="1" customFormat="1" ht="34.5" customHeight="1">
      <c r="A1" s="1" t="s">
        <v>109</v>
      </c>
      <c r="B1" s="1" t="s">
        <v>111</v>
      </c>
      <c r="C1" s="1" t="s">
        <v>184</v>
      </c>
      <c r="D1" s="2" t="s">
        <v>185</v>
      </c>
      <c r="E1" s="3" t="s">
        <v>186</v>
      </c>
      <c r="F1" s="20"/>
      <c r="G1" s="68" t="s">
        <v>186</v>
      </c>
      <c r="H1" s="70" t="s">
        <v>114</v>
      </c>
      <c r="I1" s="68" t="s">
        <v>31</v>
      </c>
      <c r="J1" s="72" t="s">
        <v>29</v>
      </c>
      <c r="K1" s="72" t="s">
        <v>30</v>
      </c>
      <c r="L1" s="68" t="s">
        <v>32</v>
      </c>
      <c r="M1" s="68" t="s">
        <v>33</v>
      </c>
      <c r="N1" s="66" t="s">
        <v>34</v>
      </c>
      <c r="O1" s="64" t="s">
        <v>222</v>
      </c>
      <c r="P1" s="62" t="s">
        <v>35</v>
      </c>
      <c r="Q1" s="62" t="s">
        <v>36</v>
      </c>
      <c r="R1" s="66" t="s">
        <v>37</v>
      </c>
      <c r="S1" s="64" t="s">
        <v>223</v>
      </c>
      <c r="T1" s="66" t="s">
        <v>38</v>
      </c>
      <c r="U1" s="62" t="s">
        <v>39</v>
      </c>
      <c r="V1" s="62" t="s">
        <v>40</v>
      </c>
      <c r="W1" s="62" t="s">
        <v>41</v>
      </c>
      <c r="X1" s="62" t="s">
        <v>42</v>
      </c>
      <c r="Y1" s="62" t="s">
        <v>43</v>
      </c>
      <c r="Z1" s="64" t="s">
        <v>224</v>
      </c>
      <c r="AA1" s="62" t="s">
        <v>121</v>
      </c>
      <c r="AB1" s="64" t="s">
        <v>225</v>
      </c>
      <c r="AC1" s="62" t="s">
        <v>122</v>
      </c>
      <c r="AD1" s="64" t="s">
        <v>226</v>
      </c>
      <c r="AE1" s="62" t="s">
        <v>123</v>
      </c>
      <c r="AF1" s="62" t="s">
        <v>124</v>
      </c>
      <c r="AG1" s="62" t="s">
        <v>125</v>
      </c>
      <c r="AH1" s="62" t="s">
        <v>126</v>
      </c>
      <c r="AI1" s="62" t="s">
        <v>127</v>
      </c>
      <c r="AJ1" s="62" t="s">
        <v>128</v>
      </c>
      <c r="AK1" s="62" t="s">
        <v>129</v>
      </c>
      <c r="AL1" s="62" t="s">
        <v>130</v>
      </c>
      <c r="AM1" s="62" t="s">
        <v>131</v>
      </c>
      <c r="AN1" s="62" t="s">
        <v>132</v>
      </c>
      <c r="AO1" s="62" t="s">
        <v>133</v>
      </c>
      <c r="AP1" s="64" t="s">
        <v>134</v>
      </c>
      <c r="AQ1" s="66" t="s">
        <v>135</v>
      </c>
      <c r="AR1" s="62" t="s">
        <v>136</v>
      </c>
      <c r="AS1" s="62" t="s">
        <v>137</v>
      </c>
      <c r="AT1" s="62" t="s">
        <v>138</v>
      </c>
      <c r="AU1" s="62" t="s">
        <v>139</v>
      </c>
      <c r="AV1" s="62" t="s">
        <v>140</v>
      </c>
      <c r="AX1" s="59"/>
      <c r="AY1" s="4" t="s">
        <v>187</v>
      </c>
      <c r="AZ1" s="4"/>
      <c r="BA1" s="4"/>
      <c r="BB1" s="4" t="s">
        <v>188</v>
      </c>
      <c r="BC1" s="55"/>
      <c r="BD1" s="24"/>
      <c r="BE1" s="24"/>
      <c r="BF1" s="24"/>
      <c r="BG1" s="24"/>
      <c r="BH1" s="24"/>
      <c r="BI1" s="24"/>
      <c r="BJ1" s="24"/>
    </row>
    <row r="2" spans="1:77" s="13" customFormat="1" ht="36" customHeight="1">
      <c r="A2" s="13" t="s">
        <v>110</v>
      </c>
      <c r="B2" s="13" t="s">
        <v>112</v>
      </c>
      <c r="C2" s="13" t="s">
        <v>189</v>
      </c>
      <c r="D2" s="13" t="s">
        <v>190</v>
      </c>
      <c r="E2" s="8" t="s">
        <v>191</v>
      </c>
      <c r="F2" s="19"/>
      <c r="G2" s="69"/>
      <c r="H2" s="71"/>
      <c r="I2" s="69"/>
      <c r="J2" s="73"/>
      <c r="K2" s="73"/>
      <c r="L2" s="69"/>
      <c r="M2" s="69"/>
      <c r="N2" s="67"/>
      <c r="O2" s="65"/>
      <c r="P2" s="63"/>
      <c r="Q2" s="63"/>
      <c r="R2" s="67"/>
      <c r="S2" s="65"/>
      <c r="T2" s="67"/>
      <c r="U2" s="63"/>
      <c r="V2" s="63"/>
      <c r="W2" s="63"/>
      <c r="X2" s="63"/>
      <c r="Y2" s="63"/>
      <c r="Z2" s="65"/>
      <c r="AA2" s="63"/>
      <c r="AB2" s="65"/>
      <c r="AC2" s="63"/>
      <c r="AD2" s="65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5"/>
      <c r="AQ2" s="67"/>
      <c r="AR2" s="63"/>
      <c r="AS2" s="63"/>
      <c r="AT2" s="63"/>
      <c r="AU2" s="63"/>
      <c r="AV2" s="63"/>
      <c r="AW2" s="1"/>
      <c r="AX2" s="60" t="s">
        <v>192</v>
      </c>
      <c r="AY2" s="9" t="s">
        <v>193</v>
      </c>
      <c r="AZ2" s="9" t="s">
        <v>194</v>
      </c>
      <c r="BA2" s="9" t="s">
        <v>192</v>
      </c>
      <c r="BB2" s="9" t="s">
        <v>193</v>
      </c>
      <c r="BC2" s="56" t="s">
        <v>194</v>
      </c>
      <c r="BD2" s="24"/>
      <c r="BE2" s="24"/>
      <c r="BF2" s="24"/>
      <c r="BG2" s="24"/>
      <c r="BH2" s="24"/>
      <c r="BI2" s="24"/>
      <c r="BJ2" s="24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2:77" s="74" customFormat="1" ht="30" customHeight="1">
      <c r="B3" s="75"/>
      <c r="C3" s="75"/>
      <c r="D3" s="76"/>
      <c r="E3" s="77">
        <v>33642</v>
      </c>
      <c r="F3" s="78"/>
      <c r="G3" s="120" t="s">
        <v>150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21" t="s">
        <v>150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121" t="s">
        <v>150</v>
      </c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58"/>
      <c r="AX3" s="75"/>
      <c r="AY3" s="75"/>
      <c r="AZ3" s="75"/>
      <c r="BA3" s="75"/>
      <c r="BB3" s="75"/>
      <c r="BC3" s="75"/>
      <c r="BD3" s="57"/>
      <c r="BE3" s="57"/>
      <c r="BF3" s="57"/>
      <c r="BG3" s="57"/>
      <c r="BH3" s="57"/>
      <c r="BI3" s="57"/>
      <c r="BJ3" s="57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</row>
    <row r="4" spans="1:62" s="83" customFormat="1" ht="19.5" customHeight="1">
      <c r="A4" s="80">
        <v>181.8</v>
      </c>
      <c r="B4" s="5">
        <v>0</v>
      </c>
      <c r="C4" s="5">
        <v>2</v>
      </c>
      <c r="D4" s="6">
        <v>5210</v>
      </c>
      <c r="E4" s="81" t="s">
        <v>86</v>
      </c>
      <c r="F4" s="82" t="s">
        <v>87</v>
      </c>
      <c r="G4" s="1">
        <v>1</v>
      </c>
      <c r="H4" s="83" t="s">
        <v>4</v>
      </c>
      <c r="I4" s="84">
        <v>33642</v>
      </c>
      <c r="J4" s="1" t="s">
        <v>28</v>
      </c>
      <c r="K4" s="1" t="s">
        <v>244</v>
      </c>
      <c r="L4" s="5">
        <v>12.5</v>
      </c>
      <c r="M4" s="85">
        <f aca="true" t="shared" si="0" ref="M4:M11">D4/(C4*4.2268)</f>
        <v>616.3054793224188</v>
      </c>
      <c r="N4" s="86">
        <v>12.2</v>
      </c>
      <c r="O4" s="87">
        <v>7.44781</v>
      </c>
      <c r="P4" s="88">
        <v>63.8514</v>
      </c>
      <c r="Q4" s="89">
        <v>853.033</v>
      </c>
      <c r="R4" s="90">
        <v>2.23478</v>
      </c>
      <c r="S4" s="91">
        <v>0.46434</v>
      </c>
      <c r="T4" s="86">
        <v>15.8577</v>
      </c>
      <c r="U4" s="88">
        <v>54.8213</v>
      </c>
      <c r="V4" s="88">
        <v>13.8771</v>
      </c>
      <c r="W4" s="88" t="s">
        <v>88</v>
      </c>
      <c r="X4" s="88">
        <v>15.353</v>
      </c>
      <c r="Y4" s="88">
        <v>112.814</v>
      </c>
      <c r="Z4" s="91">
        <v>4.69011</v>
      </c>
      <c r="AA4" s="88">
        <v>15.4903</v>
      </c>
      <c r="AB4" s="91">
        <v>2.99171</v>
      </c>
      <c r="AC4" s="89">
        <v>24.4097</v>
      </c>
      <c r="AD4" s="91">
        <v>0.758014</v>
      </c>
      <c r="AE4" s="92">
        <v>2769.57</v>
      </c>
      <c r="AF4" s="89">
        <v>1.39238</v>
      </c>
      <c r="AG4" s="88">
        <v>27.1778</v>
      </c>
      <c r="AH4" s="93">
        <v>605.718</v>
      </c>
      <c r="AI4" s="92">
        <v>4035</v>
      </c>
      <c r="AJ4" s="93">
        <v>147.489</v>
      </c>
      <c r="AK4" s="93">
        <v>40.5286</v>
      </c>
      <c r="AL4" s="88" t="s">
        <v>89</v>
      </c>
      <c r="AM4" s="88">
        <v>65.8382</v>
      </c>
      <c r="AN4" s="88">
        <v>11.6266</v>
      </c>
      <c r="AO4" s="92">
        <v>1712.98</v>
      </c>
      <c r="AP4" s="94">
        <v>0.786566</v>
      </c>
      <c r="AQ4" s="90">
        <v>4.02376</v>
      </c>
      <c r="AR4" s="88">
        <v>57.0811</v>
      </c>
      <c r="AS4" s="88">
        <v>2.88275</v>
      </c>
      <c r="AT4" s="88">
        <v>16.9067</v>
      </c>
      <c r="AU4" s="92">
        <v>2820</v>
      </c>
      <c r="AV4" s="88">
        <v>67.9614</v>
      </c>
      <c r="AW4" s="95"/>
      <c r="AX4" s="60">
        <v>47</v>
      </c>
      <c r="AY4" s="9">
        <v>28</v>
      </c>
      <c r="AZ4" s="9">
        <v>32</v>
      </c>
      <c r="BA4" s="9">
        <v>115</v>
      </c>
      <c r="BB4" s="9">
        <v>54</v>
      </c>
      <c r="BC4" s="56">
        <v>51</v>
      </c>
      <c r="BD4" s="96"/>
      <c r="BE4" s="96"/>
      <c r="BF4" s="96"/>
      <c r="BG4" s="96"/>
      <c r="BH4" s="96"/>
      <c r="BI4" s="96"/>
      <c r="BJ4" s="96"/>
    </row>
    <row r="5" spans="1:62" s="10" customFormat="1" ht="12.75" customHeight="1">
      <c r="A5" s="10">
        <v>171.9</v>
      </c>
      <c r="B5" s="5">
        <v>0.600000000000005</v>
      </c>
      <c r="C5" s="5">
        <v>2</v>
      </c>
      <c r="D5" s="6">
        <v>11730</v>
      </c>
      <c r="E5" s="7" t="s">
        <v>90</v>
      </c>
      <c r="F5" s="21" t="s">
        <v>91</v>
      </c>
      <c r="G5" s="22">
        <v>2</v>
      </c>
      <c r="H5" s="36" t="s">
        <v>22</v>
      </c>
      <c r="I5" s="37">
        <v>33642</v>
      </c>
      <c r="J5" s="22" t="s">
        <v>144</v>
      </c>
      <c r="K5" s="22" t="s">
        <v>245</v>
      </c>
      <c r="L5" s="38">
        <v>22.4</v>
      </c>
      <c r="M5" s="39">
        <f t="shared" si="0"/>
        <v>1387.5745244629506</v>
      </c>
      <c r="N5" s="40">
        <v>19.8</v>
      </c>
      <c r="O5" s="41">
        <v>6.75283</v>
      </c>
      <c r="P5" s="42">
        <v>102.362</v>
      </c>
      <c r="Q5" s="43">
        <v>767.046</v>
      </c>
      <c r="R5" s="44">
        <v>1.9509</v>
      </c>
      <c r="S5" s="45">
        <v>0.336636</v>
      </c>
      <c r="T5" s="40">
        <v>15.7272</v>
      </c>
      <c r="U5" s="42">
        <v>44.8339</v>
      </c>
      <c r="V5" s="42">
        <v>14.2342</v>
      </c>
      <c r="W5" s="42" t="s">
        <v>88</v>
      </c>
      <c r="X5" s="42">
        <v>11.3173</v>
      </c>
      <c r="Y5" s="42">
        <v>139.386</v>
      </c>
      <c r="Z5" s="45">
        <v>6.4954</v>
      </c>
      <c r="AA5" s="42">
        <v>14.2869</v>
      </c>
      <c r="AB5" s="45">
        <v>2.68797</v>
      </c>
      <c r="AC5" s="43">
        <v>19.2836</v>
      </c>
      <c r="AD5" s="45">
        <v>0.604103</v>
      </c>
      <c r="AE5" s="46">
        <v>4317.71</v>
      </c>
      <c r="AF5" s="43">
        <v>1.39524</v>
      </c>
      <c r="AG5" s="42">
        <v>20.3718</v>
      </c>
      <c r="AH5" s="47">
        <v>514.911</v>
      </c>
      <c r="AI5" s="46">
        <v>6360</v>
      </c>
      <c r="AJ5" s="47">
        <v>128.63</v>
      </c>
      <c r="AK5" s="47">
        <v>69.8422</v>
      </c>
      <c r="AL5" s="42">
        <v>3.31017</v>
      </c>
      <c r="AM5" s="42">
        <v>64.1338</v>
      </c>
      <c r="AN5" s="42">
        <v>10.2135</v>
      </c>
      <c r="AO5" s="46">
        <v>1490.87</v>
      </c>
      <c r="AP5" s="48">
        <v>0.846</v>
      </c>
      <c r="AQ5" s="44">
        <v>3.39031</v>
      </c>
      <c r="AR5" s="42">
        <v>53.9629</v>
      </c>
      <c r="AS5" s="42">
        <v>2.07874</v>
      </c>
      <c r="AT5" s="42">
        <v>12.88</v>
      </c>
      <c r="AU5" s="46">
        <v>2515</v>
      </c>
      <c r="AV5" s="42">
        <v>54.7534</v>
      </c>
      <c r="AW5" s="49"/>
      <c r="AX5" s="59">
        <v>47</v>
      </c>
      <c r="AY5" s="4">
        <v>28</v>
      </c>
      <c r="AZ5" s="4">
        <v>29</v>
      </c>
      <c r="BA5" s="4">
        <v>115</v>
      </c>
      <c r="BB5" s="4">
        <v>55</v>
      </c>
      <c r="BC5" s="55">
        <v>19.5</v>
      </c>
      <c r="BD5" s="24"/>
      <c r="BE5" s="24"/>
      <c r="BF5" s="24"/>
      <c r="BG5" s="24"/>
      <c r="BH5" s="24"/>
      <c r="BI5" s="24"/>
      <c r="BJ5" s="24"/>
    </row>
    <row r="6" spans="1:62" s="10" customFormat="1" ht="12.75" customHeight="1">
      <c r="A6" s="10">
        <v>169</v>
      </c>
      <c r="B6" s="5">
        <v>1.600000000000012</v>
      </c>
      <c r="C6" s="5">
        <v>2</v>
      </c>
      <c r="D6" s="6">
        <v>880</v>
      </c>
      <c r="E6" s="7" t="s">
        <v>92</v>
      </c>
      <c r="F6" s="21" t="s">
        <v>93</v>
      </c>
      <c r="G6" s="22">
        <v>3</v>
      </c>
      <c r="H6" s="36" t="s">
        <v>5</v>
      </c>
      <c r="I6" s="37">
        <v>33643</v>
      </c>
      <c r="J6" s="22" t="s">
        <v>145</v>
      </c>
      <c r="K6" s="22" t="s">
        <v>246</v>
      </c>
      <c r="L6" s="38">
        <v>25.3</v>
      </c>
      <c r="M6" s="39">
        <f t="shared" si="0"/>
        <v>104.09766253430492</v>
      </c>
      <c r="N6" s="40">
        <v>13.4</v>
      </c>
      <c r="O6" s="41">
        <v>8.02</v>
      </c>
      <c r="P6" s="42">
        <v>86.9559</v>
      </c>
      <c r="Q6" s="43">
        <v>831.492</v>
      </c>
      <c r="R6" s="44">
        <v>2.73898</v>
      </c>
      <c r="S6" s="45">
        <v>0.331288</v>
      </c>
      <c r="T6" s="40">
        <v>20.0628</v>
      </c>
      <c r="U6" s="42">
        <v>69.8937</v>
      </c>
      <c r="V6" s="42">
        <v>17.2696</v>
      </c>
      <c r="W6" s="42" t="s">
        <v>88</v>
      </c>
      <c r="X6" s="42">
        <v>13.6827</v>
      </c>
      <c r="Y6" s="42">
        <v>119</v>
      </c>
      <c r="Z6" s="45">
        <v>5.31079</v>
      </c>
      <c r="AA6" s="42">
        <v>18.5254</v>
      </c>
      <c r="AB6" s="45">
        <v>3.25</v>
      </c>
      <c r="AC6" s="43">
        <v>30.7342</v>
      </c>
      <c r="AD6" s="45">
        <v>0.746765</v>
      </c>
      <c r="AE6" s="46">
        <v>3182</v>
      </c>
      <c r="AF6" s="43">
        <v>1.8151</v>
      </c>
      <c r="AG6" s="42">
        <v>36</v>
      </c>
      <c r="AH6" s="47">
        <v>592</v>
      </c>
      <c r="AI6" s="46">
        <v>4235</v>
      </c>
      <c r="AJ6" s="47">
        <v>163.971</v>
      </c>
      <c r="AK6" s="47">
        <v>45.4925</v>
      </c>
      <c r="AL6" s="42" t="s">
        <v>89</v>
      </c>
      <c r="AM6" s="42">
        <v>64.7728</v>
      </c>
      <c r="AN6" s="42">
        <v>14.0937</v>
      </c>
      <c r="AO6" s="46">
        <v>1936</v>
      </c>
      <c r="AP6" s="48">
        <v>0.87</v>
      </c>
      <c r="AQ6" s="44">
        <v>4.1</v>
      </c>
      <c r="AR6" s="42">
        <v>67.3131</v>
      </c>
      <c r="AS6" s="42">
        <v>2.46042</v>
      </c>
      <c r="AT6" s="42">
        <v>14.8109</v>
      </c>
      <c r="AU6" s="46">
        <v>3280</v>
      </c>
      <c r="AV6" s="42">
        <v>74.7292</v>
      </c>
      <c r="AW6" s="49"/>
      <c r="AX6" s="59">
        <v>47</v>
      </c>
      <c r="AY6" s="4">
        <v>30</v>
      </c>
      <c r="AZ6" s="4">
        <v>35.5</v>
      </c>
      <c r="BA6" s="4">
        <v>115</v>
      </c>
      <c r="BB6" s="4">
        <v>59</v>
      </c>
      <c r="BC6" s="55">
        <v>33</v>
      </c>
      <c r="BD6" s="24"/>
      <c r="BE6" s="24"/>
      <c r="BF6" s="24"/>
      <c r="BG6" s="24"/>
      <c r="BH6" s="24"/>
      <c r="BI6" s="24"/>
      <c r="BJ6" s="24"/>
    </row>
    <row r="7" spans="1:62" s="10" customFormat="1" ht="12.75" customHeight="1">
      <c r="A7" s="10">
        <v>166.5</v>
      </c>
      <c r="B7" s="5">
        <v>-0.19999999999998863</v>
      </c>
      <c r="C7" s="5">
        <v>2</v>
      </c>
      <c r="D7" s="6">
        <v>4510</v>
      </c>
      <c r="E7" s="7" t="s">
        <v>94</v>
      </c>
      <c r="F7" s="21" t="s">
        <v>95</v>
      </c>
      <c r="G7" s="22">
        <v>4</v>
      </c>
      <c r="H7" s="36" t="s">
        <v>159</v>
      </c>
      <c r="I7" s="37">
        <v>33642</v>
      </c>
      <c r="J7" s="22" t="s">
        <v>146</v>
      </c>
      <c r="K7" s="22" t="s">
        <v>247</v>
      </c>
      <c r="L7" s="38">
        <v>27.8</v>
      </c>
      <c r="M7" s="39">
        <f t="shared" si="0"/>
        <v>533.5005204883126</v>
      </c>
      <c r="N7" s="40">
        <v>6.5</v>
      </c>
      <c r="O7" s="41">
        <v>7.70208</v>
      </c>
      <c r="P7" s="42">
        <v>58.2854</v>
      </c>
      <c r="Q7" s="43">
        <v>731.757</v>
      </c>
      <c r="R7" s="44">
        <v>2.32403</v>
      </c>
      <c r="S7" s="45">
        <v>0.650766</v>
      </c>
      <c r="T7" s="40">
        <v>9.03349</v>
      </c>
      <c r="U7" s="42">
        <v>61.8087</v>
      </c>
      <c r="V7" s="42">
        <v>17.6986</v>
      </c>
      <c r="W7" s="42" t="s">
        <v>88</v>
      </c>
      <c r="X7" s="42">
        <v>10.9646</v>
      </c>
      <c r="Y7" s="42">
        <v>82.1006</v>
      </c>
      <c r="Z7" s="45">
        <v>4.82036</v>
      </c>
      <c r="AA7" s="42">
        <v>16.8655</v>
      </c>
      <c r="AB7" s="45">
        <v>2.76424</v>
      </c>
      <c r="AC7" s="43">
        <v>26.8731</v>
      </c>
      <c r="AD7" s="45">
        <v>0.811282</v>
      </c>
      <c r="AE7" s="46">
        <v>2092.28</v>
      </c>
      <c r="AF7" s="43">
        <v>2.54976</v>
      </c>
      <c r="AG7" s="42">
        <v>22.2721</v>
      </c>
      <c r="AH7" s="47">
        <v>753.347</v>
      </c>
      <c r="AI7" s="46">
        <v>1765</v>
      </c>
      <c r="AJ7" s="47">
        <v>136.025</v>
      </c>
      <c r="AK7" s="47">
        <v>25.9555</v>
      </c>
      <c r="AL7" s="42">
        <v>3.18192</v>
      </c>
      <c r="AM7" s="42">
        <v>97.4518</v>
      </c>
      <c r="AN7" s="42">
        <v>12.2966</v>
      </c>
      <c r="AO7" s="46">
        <v>2046.4</v>
      </c>
      <c r="AP7" s="48">
        <v>0.872157</v>
      </c>
      <c r="AQ7" s="44">
        <v>3.97713</v>
      </c>
      <c r="AR7" s="42">
        <v>65.2175</v>
      </c>
      <c r="AS7" s="42">
        <v>10.9079</v>
      </c>
      <c r="AT7" s="42">
        <v>15.9981</v>
      </c>
      <c r="AU7" s="46">
        <v>1505</v>
      </c>
      <c r="AV7" s="42">
        <v>64.9411</v>
      </c>
      <c r="AW7" s="49"/>
      <c r="AX7" s="59">
        <v>47</v>
      </c>
      <c r="AY7" s="4">
        <v>32</v>
      </c>
      <c r="AZ7" s="4">
        <v>54.5</v>
      </c>
      <c r="BA7" s="4">
        <v>116</v>
      </c>
      <c r="BB7" s="4">
        <v>10</v>
      </c>
      <c r="BC7" s="55">
        <v>27</v>
      </c>
      <c r="BD7" s="24"/>
      <c r="BE7" s="24"/>
      <c r="BF7" s="24"/>
      <c r="BG7" s="24"/>
      <c r="BH7" s="24"/>
      <c r="BI7" s="24"/>
      <c r="BJ7" s="24"/>
    </row>
    <row r="8" spans="1:62" s="10" customFormat="1" ht="12.75" customHeight="1">
      <c r="A8" s="10">
        <v>162.3</v>
      </c>
      <c r="B8" s="5">
        <v>-0.5</v>
      </c>
      <c r="C8" s="5">
        <v>2</v>
      </c>
      <c r="D8" s="6">
        <v>4140</v>
      </c>
      <c r="E8" s="7" t="s">
        <v>96</v>
      </c>
      <c r="F8" s="21" t="s">
        <v>97</v>
      </c>
      <c r="G8" s="22">
        <v>5</v>
      </c>
      <c r="H8" s="36" t="s">
        <v>155</v>
      </c>
      <c r="I8" s="37">
        <v>33642</v>
      </c>
      <c r="J8" s="22" t="s">
        <v>146</v>
      </c>
      <c r="K8" s="22" t="s">
        <v>248</v>
      </c>
      <c r="L8" s="38">
        <v>32</v>
      </c>
      <c r="M8" s="39">
        <f t="shared" si="0"/>
        <v>489.7321851045709</v>
      </c>
      <c r="N8" s="40">
        <v>3.4</v>
      </c>
      <c r="O8" s="41">
        <v>8.69676</v>
      </c>
      <c r="P8" s="42">
        <v>44.0933</v>
      </c>
      <c r="Q8" s="43">
        <v>813.213</v>
      </c>
      <c r="R8" s="44">
        <v>2.71703</v>
      </c>
      <c r="S8" s="45">
        <v>0.417629</v>
      </c>
      <c r="T8" s="40">
        <v>4.68201</v>
      </c>
      <c r="U8" s="42">
        <v>75.5787</v>
      </c>
      <c r="V8" s="42">
        <v>13.7902</v>
      </c>
      <c r="W8" s="42" t="s">
        <v>88</v>
      </c>
      <c r="X8" s="42">
        <v>14.2584</v>
      </c>
      <c r="Y8" s="42">
        <v>59.0168</v>
      </c>
      <c r="Z8" s="45">
        <v>4.24143</v>
      </c>
      <c r="AA8" s="42">
        <v>19.0759</v>
      </c>
      <c r="AB8" s="45">
        <v>3.14767</v>
      </c>
      <c r="AC8" s="43">
        <v>32.234</v>
      </c>
      <c r="AD8" s="45">
        <v>0.954687</v>
      </c>
      <c r="AE8" s="46">
        <v>1329.9</v>
      </c>
      <c r="AF8" s="43">
        <v>1.16529</v>
      </c>
      <c r="AG8" s="42">
        <v>24.0887</v>
      </c>
      <c r="AH8" s="47">
        <v>665.483</v>
      </c>
      <c r="AI8" s="46">
        <v>1075</v>
      </c>
      <c r="AJ8" s="47">
        <v>165.488</v>
      </c>
      <c r="AK8" s="47">
        <v>15.4615</v>
      </c>
      <c r="AL8" s="42" t="s">
        <v>89</v>
      </c>
      <c r="AM8" s="42">
        <v>68.1775</v>
      </c>
      <c r="AN8" s="42">
        <v>14.2124</v>
      </c>
      <c r="AO8" s="46">
        <v>2245.32</v>
      </c>
      <c r="AP8" s="48">
        <v>0.869144</v>
      </c>
      <c r="AQ8" s="44">
        <v>4.8737</v>
      </c>
      <c r="AR8" s="42">
        <v>74.5012</v>
      </c>
      <c r="AS8" s="42">
        <v>3.02663</v>
      </c>
      <c r="AT8" s="42">
        <v>19.0076</v>
      </c>
      <c r="AU8" s="46">
        <v>838</v>
      </c>
      <c r="AV8" s="42">
        <v>72.457</v>
      </c>
      <c r="AW8" s="49"/>
      <c r="AX8" s="59">
        <v>47</v>
      </c>
      <c r="AY8" s="4">
        <v>32</v>
      </c>
      <c r="AZ8" s="4">
        <v>55</v>
      </c>
      <c r="BA8" s="4">
        <v>116</v>
      </c>
      <c r="BB8" s="4">
        <v>13</v>
      </c>
      <c r="BC8" s="55">
        <v>17</v>
      </c>
      <c r="BD8" s="24"/>
      <c r="BE8" s="24"/>
      <c r="BF8" s="24"/>
      <c r="BG8" s="24"/>
      <c r="BH8" s="24"/>
      <c r="BI8" s="24"/>
      <c r="BJ8" s="24"/>
    </row>
    <row r="9" spans="1:62" s="10" customFormat="1" ht="12.75" customHeight="1">
      <c r="A9" s="10">
        <v>157</v>
      </c>
      <c r="B9" s="5">
        <v>-0.29999999999999005</v>
      </c>
      <c r="C9" s="5">
        <v>2</v>
      </c>
      <c r="D9" s="6">
        <v>440</v>
      </c>
      <c r="E9" s="7" t="s">
        <v>98</v>
      </c>
      <c r="F9" s="21" t="s">
        <v>99</v>
      </c>
      <c r="G9" s="22">
        <v>6</v>
      </c>
      <c r="H9" s="36" t="s">
        <v>156</v>
      </c>
      <c r="I9" s="37">
        <v>33642</v>
      </c>
      <c r="J9" s="22" t="s">
        <v>147</v>
      </c>
      <c r="K9" s="22" t="s">
        <v>249</v>
      </c>
      <c r="L9" s="38">
        <v>37.3</v>
      </c>
      <c r="M9" s="39">
        <f t="shared" si="0"/>
        <v>52.04883126715246</v>
      </c>
      <c r="N9" s="40">
        <v>7.6</v>
      </c>
      <c r="O9" s="41">
        <v>10.45</v>
      </c>
      <c r="P9" s="42">
        <v>71.9201</v>
      </c>
      <c r="Q9" s="43">
        <v>897.131</v>
      </c>
      <c r="R9" s="44">
        <v>3.33144</v>
      </c>
      <c r="S9" s="45">
        <v>0.525361</v>
      </c>
      <c r="T9" s="40">
        <v>9.78537</v>
      </c>
      <c r="U9" s="42">
        <v>74.5517</v>
      </c>
      <c r="V9" s="42">
        <v>16.8194</v>
      </c>
      <c r="W9" s="42" t="s">
        <v>88</v>
      </c>
      <c r="X9" s="42">
        <v>16.3145</v>
      </c>
      <c r="Y9" s="42">
        <v>106.19</v>
      </c>
      <c r="Z9" s="45">
        <v>5.91417</v>
      </c>
      <c r="AA9" s="42">
        <v>22.329</v>
      </c>
      <c r="AB9" s="45">
        <v>3.83695</v>
      </c>
      <c r="AC9" s="43">
        <v>29.8829</v>
      </c>
      <c r="AD9" s="45">
        <v>1.13121</v>
      </c>
      <c r="AE9" s="46">
        <v>2306.15</v>
      </c>
      <c r="AF9" s="43">
        <v>1.69145</v>
      </c>
      <c r="AG9" s="42">
        <v>41.4508</v>
      </c>
      <c r="AH9" s="47">
        <v>822.998</v>
      </c>
      <c r="AI9" s="46">
        <v>2480</v>
      </c>
      <c r="AJ9" s="47">
        <v>193.895</v>
      </c>
      <c r="AK9" s="47">
        <v>29.0366</v>
      </c>
      <c r="AL9" s="42" t="s">
        <v>89</v>
      </c>
      <c r="AM9" s="42">
        <v>63.9915</v>
      </c>
      <c r="AN9" s="42">
        <v>16.2007</v>
      </c>
      <c r="AO9" s="46">
        <v>2651</v>
      </c>
      <c r="AP9" s="48">
        <v>1.028</v>
      </c>
      <c r="AQ9" s="44">
        <v>4.69036</v>
      </c>
      <c r="AR9" s="42">
        <v>87.4522</v>
      </c>
      <c r="AS9" s="42">
        <v>3.16428</v>
      </c>
      <c r="AT9" s="42">
        <v>18.8407</v>
      </c>
      <c r="AU9" s="46">
        <v>1560</v>
      </c>
      <c r="AV9" s="42">
        <v>88.7912</v>
      </c>
      <c r="AW9" s="49"/>
      <c r="AX9" s="59">
        <v>47</v>
      </c>
      <c r="AY9" s="4">
        <v>33</v>
      </c>
      <c r="AZ9" s="4">
        <v>12</v>
      </c>
      <c r="BA9" s="4">
        <v>116</v>
      </c>
      <c r="BB9" s="4">
        <v>16</v>
      </c>
      <c r="BC9" s="55">
        <v>9</v>
      </c>
      <c r="BD9" s="24"/>
      <c r="BE9" s="24"/>
      <c r="BF9" s="24"/>
      <c r="BG9" s="24"/>
      <c r="BH9" s="24"/>
      <c r="BI9" s="24"/>
      <c r="BJ9" s="24"/>
    </row>
    <row r="10" spans="1:62" s="10" customFormat="1" ht="12.75" customHeight="1">
      <c r="A10" s="10">
        <v>150.9</v>
      </c>
      <c r="B10" s="5">
        <v>0.6000000000000085</v>
      </c>
      <c r="C10" s="5">
        <v>2</v>
      </c>
      <c r="D10" s="6">
        <v>3600</v>
      </c>
      <c r="E10" s="7" t="s">
        <v>100</v>
      </c>
      <c r="F10" s="21" t="s">
        <v>101</v>
      </c>
      <c r="G10" s="22">
        <v>7</v>
      </c>
      <c r="H10" s="36" t="s">
        <v>157</v>
      </c>
      <c r="I10" s="37">
        <v>33642</v>
      </c>
      <c r="J10" s="22" t="s">
        <v>148</v>
      </c>
      <c r="K10" s="22" t="s">
        <v>250</v>
      </c>
      <c r="L10" s="38">
        <v>43.4</v>
      </c>
      <c r="M10" s="39">
        <f t="shared" si="0"/>
        <v>425.85407400397463</v>
      </c>
      <c r="N10" s="40">
        <v>5.3</v>
      </c>
      <c r="O10" s="41">
        <v>9.62</v>
      </c>
      <c r="P10" s="42">
        <v>44.1952</v>
      </c>
      <c r="Q10" s="43">
        <v>880.276</v>
      </c>
      <c r="R10" s="44">
        <v>3.04736</v>
      </c>
      <c r="S10" s="45">
        <v>0.5293</v>
      </c>
      <c r="T10" s="40">
        <v>7.4086</v>
      </c>
      <c r="U10" s="42">
        <v>68.0448</v>
      </c>
      <c r="V10" s="42">
        <v>16.199</v>
      </c>
      <c r="W10" s="42" t="s">
        <v>88</v>
      </c>
      <c r="X10" s="42">
        <v>15.7508</v>
      </c>
      <c r="Y10" s="42">
        <v>71.6447</v>
      </c>
      <c r="Z10" s="45">
        <v>5.82845</v>
      </c>
      <c r="AA10" s="42">
        <v>22.1292</v>
      </c>
      <c r="AB10" s="45">
        <v>3.61</v>
      </c>
      <c r="AC10" s="43">
        <v>28.2465</v>
      </c>
      <c r="AD10" s="45">
        <v>1.22987</v>
      </c>
      <c r="AE10" s="46">
        <v>1775.51</v>
      </c>
      <c r="AF10" s="43">
        <v>1.56808</v>
      </c>
      <c r="AG10" s="42">
        <v>33</v>
      </c>
      <c r="AH10" s="47">
        <v>845</v>
      </c>
      <c r="AI10" s="46">
        <v>2060</v>
      </c>
      <c r="AJ10" s="47">
        <v>183.96</v>
      </c>
      <c r="AK10" s="47">
        <v>17.3593</v>
      </c>
      <c r="AL10" s="42">
        <v>3.8039</v>
      </c>
      <c r="AM10" s="42">
        <v>61.7925</v>
      </c>
      <c r="AN10" s="42">
        <v>14.8461</v>
      </c>
      <c r="AO10" s="46">
        <v>2965</v>
      </c>
      <c r="AP10" s="48">
        <v>1.01</v>
      </c>
      <c r="AQ10" s="44">
        <v>4.6</v>
      </c>
      <c r="AR10" s="42">
        <v>99.5272</v>
      </c>
      <c r="AS10" s="42">
        <v>3.33136</v>
      </c>
      <c r="AT10" s="42">
        <v>19.123</v>
      </c>
      <c r="AU10" s="46">
        <v>1280</v>
      </c>
      <c r="AV10" s="42">
        <v>72.4368</v>
      </c>
      <c r="AW10" s="49"/>
      <c r="AX10" s="59">
        <v>47</v>
      </c>
      <c r="AY10" s="4">
        <v>32</v>
      </c>
      <c r="AZ10" s="4">
        <v>53</v>
      </c>
      <c r="BA10" s="4">
        <v>116</v>
      </c>
      <c r="BB10" s="4">
        <v>20</v>
      </c>
      <c r="BC10" s="55">
        <v>3.5</v>
      </c>
      <c r="BD10" s="24"/>
      <c r="BE10" s="24"/>
      <c r="BF10" s="24"/>
      <c r="BG10" s="24"/>
      <c r="BH10" s="24"/>
      <c r="BI10" s="24"/>
      <c r="BJ10" s="24"/>
    </row>
    <row r="11" spans="1:62" s="97" customFormat="1" ht="19.5" customHeight="1">
      <c r="A11" s="97">
        <v>132.9</v>
      </c>
      <c r="B11" s="98">
        <v>0.5000000000000071</v>
      </c>
      <c r="C11" s="98">
        <v>2</v>
      </c>
      <c r="D11" s="99">
        <v>1170</v>
      </c>
      <c r="E11" s="100" t="s">
        <v>102</v>
      </c>
      <c r="F11" s="101" t="s">
        <v>103</v>
      </c>
      <c r="G11" s="102">
        <v>8</v>
      </c>
      <c r="H11" s="97" t="s">
        <v>158</v>
      </c>
      <c r="I11" s="103">
        <v>33643</v>
      </c>
      <c r="J11" s="102" t="s">
        <v>149</v>
      </c>
      <c r="K11" s="102" t="s">
        <v>251</v>
      </c>
      <c r="L11" s="98">
        <v>61.4</v>
      </c>
      <c r="M11" s="104">
        <f t="shared" si="0"/>
        <v>138.40257405129177</v>
      </c>
      <c r="N11" s="105">
        <v>16.5</v>
      </c>
      <c r="O11" s="106">
        <v>6.1406</v>
      </c>
      <c r="P11" s="107">
        <v>158.219</v>
      </c>
      <c r="Q11" s="108">
        <v>660.82</v>
      </c>
      <c r="R11" s="109">
        <v>1.96378</v>
      </c>
      <c r="S11" s="110">
        <v>0.331481</v>
      </c>
      <c r="T11" s="105">
        <v>23.9551</v>
      </c>
      <c r="U11" s="107">
        <v>33.6759</v>
      </c>
      <c r="V11" s="107">
        <v>13.7316</v>
      </c>
      <c r="W11" s="107" t="s">
        <v>88</v>
      </c>
      <c r="X11" s="107">
        <v>9.37837</v>
      </c>
      <c r="Y11" s="107">
        <v>121.765</v>
      </c>
      <c r="Z11" s="110">
        <v>10.1046</v>
      </c>
      <c r="AA11" s="107">
        <v>12.9422</v>
      </c>
      <c r="AB11" s="110">
        <v>2.42024</v>
      </c>
      <c r="AC11" s="108">
        <v>14.0642</v>
      </c>
      <c r="AD11" s="110">
        <v>0.763618</v>
      </c>
      <c r="AE11" s="111">
        <v>7881.86</v>
      </c>
      <c r="AF11" s="108">
        <v>1.27369</v>
      </c>
      <c r="AG11" s="107">
        <v>21</v>
      </c>
      <c r="AH11" s="112">
        <v>473</v>
      </c>
      <c r="AI11" s="111">
        <v>5925</v>
      </c>
      <c r="AJ11" s="112">
        <v>111.777</v>
      </c>
      <c r="AK11" s="112">
        <v>47.1005</v>
      </c>
      <c r="AL11" s="107">
        <v>2.31416</v>
      </c>
      <c r="AM11" s="107">
        <v>40.6819</v>
      </c>
      <c r="AN11" s="107">
        <v>8.57235</v>
      </c>
      <c r="AO11" s="111">
        <v>1252</v>
      </c>
      <c r="AP11" s="113">
        <v>0.703047</v>
      </c>
      <c r="AQ11" s="109">
        <v>2.86929</v>
      </c>
      <c r="AR11" s="107">
        <v>46.5663</v>
      </c>
      <c r="AS11" s="107">
        <v>1.65007</v>
      </c>
      <c r="AT11" s="107">
        <v>10.7098</v>
      </c>
      <c r="AU11" s="111">
        <v>4065</v>
      </c>
      <c r="AV11" s="107">
        <v>42.449</v>
      </c>
      <c r="AW11" s="114"/>
      <c r="AX11" s="115">
        <v>47</v>
      </c>
      <c r="AY11" s="116">
        <v>32</v>
      </c>
      <c r="AZ11" s="116">
        <v>39</v>
      </c>
      <c r="BA11" s="116">
        <v>116</v>
      </c>
      <c r="BB11" s="116">
        <v>24</v>
      </c>
      <c r="BC11" s="117">
        <v>43</v>
      </c>
      <c r="BD11" s="118"/>
      <c r="BE11" s="118"/>
      <c r="BF11" s="118"/>
      <c r="BG11" s="118"/>
      <c r="BH11" s="118"/>
      <c r="BI11" s="118"/>
      <c r="BJ11" s="118"/>
    </row>
    <row r="12" spans="2:77" s="25" customFormat="1" ht="30" customHeight="1">
      <c r="B12" s="26"/>
      <c r="C12" s="26"/>
      <c r="D12" s="27"/>
      <c r="E12" s="28" t="s">
        <v>104</v>
      </c>
      <c r="F12" s="29"/>
      <c r="G12" s="128" t="s">
        <v>16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30" t="s">
        <v>16</v>
      </c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 t="s">
        <v>16</v>
      </c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58"/>
      <c r="AX12" s="26"/>
      <c r="AY12" s="26"/>
      <c r="AZ12" s="26"/>
      <c r="BA12" s="26"/>
      <c r="BB12" s="26"/>
      <c r="BC12" s="26"/>
      <c r="BD12" s="57"/>
      <c r="BE12" s="57"/>
      <c r="BF12" s="57"/>
      <c r="BG12" s="57"/>
      <c r="BH12" s="57"/>
      <c r="BI12" s="57"/>
      <c r="BJ12" s="57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</row>
    <row r="13" spans="1:62" s="83" customFormat="1" ht="19.5" customHeight="1">
      <c r="A13" s="83">
        <v>187.3</v>
      </c>
      <c r="B13" s="5">
        <v>0.19999999999998863</v>
      </c>
      <c r="C13" s="5">
        <v>2</v>
      </c>
      <c r="D13" s="6">
        <v>120</v>
      </c>
      <c r="E13" s="81" t="s">
        <v>105</v>
      </c>
      <c r="F13" s="82" t="s">
        <v>106</v>
      </c>
      <c r="G13" s="1">
        <v>9</v>
      </c>
      <c r="H13" s="83" t="s">
        <v>6</v>
      </c>
      <c r="I13" s="84">
        <v>33642</v>
      </c>
      <c r="J13" s="1" t="s">
        <v>115</v>
      </c>
      <c r="K13" s="1" t="s">
        <v>252</v>
      </c>
      <c r="L13" s="5">
        <v>7</v>
      </c>
      <c r="M13" s="123">
        <f>D13/(C13*4.2268)</f>
        <v>14.195135800132489</v>
      </c>
      <c r="N13" s="86">
        <v>45.1</v>
      </c>
      <c r="O13" s="87">
        <v>6.10631</v>
      </c>
      <c r="P13" s="88">
        <v>64.3164</v>
      </c>
      <c r="Q13" s="89">
        <v>592.977</v>
      </c>
      <c r="R13" s="90">
        <v>2.31751</v>
      </c>
      <c r="S13" s="91">
        <v>0.481434</v>
      </c>
      <c r="T13" s="86">
        <v>63.13</v>
      </c>
      <c r="U13" s="88">
        <v>34.8696</v>
      </c>
      <c r="V13" s="88">
        <v>18.9528</v>
      </c>
      <c r="W13" s="88" t="s">
        <v>88</v>
      </c>
      <c r="X13" s="88">
        <v>10.6024</v>
      </c>
      <c r="Y13" s="88">
        <v>322.045</v>
      </c>
      <c r="Z13" s="91">
        <v>6.39531</v>
      </c>
      <c r="AA13" s="88">
        <v>13.4758</v>
      </c>
      <c r="AB13" s="91">
        <v>2.28849</v>
      </c>
      <c r="AC13" s="89">
        <v>15.0814</v>
      </c>
      <c r="AD13" s="91">
        <v>0.498901</v>
      </c>
      <c r="AE13" s="92">
        <v>3771.39</v>
      </c>
      <c r="AF13" s="89">
        <v>6.83829</v>
      </c>
      <c r="AG13" s="88">
        <v>223.464</v>
      </c>
      <c r="AH13" s="93">
        <v>567.918</v>
      </c>
      <c r="AI13" s="92">
        <v>17310</v>
      </c>
      <c r="AJ13" s="92">
        <v>109.968</v>
      </c>
      <c r="AK13" s="92">
        <v>181.008</v>
      </c>
      <c r="AL13" s="124">
        <v>10.0979</v>
      </c>
      <c r="AM13" s="124">
        <v>74.617</v>
      </c>
      <c r="AN13" s="124">
        <v>9.26474</v>
      </c>
      <c r="AO13" s="92">
        <v>1628.01</v>
      </c>
      <c r="AP13" s="94">
        <v>0.650905</v>
      </c>
      <c r="AQ13" s="90">
        <v>4.39583</v>
      </c>
      <c r="AR13" s="88">
        <v>45.2304</v>
      </c>
      <c r="AS13" s="88">
        <v>6.96744</v>
      </c>
      <c r="AT13" s="88">
        <v>10.9994</v>
      </c>
      <c r="AU13" s="92">
        <v>9580</v>
      </c>
      <c r="AV13" s="88">
        <v>44.0323</v>
      </c>
      <c r="AW13" s="95"/>
      <c r="AX13" s="60">
        <v>47</v>
      </c>
      <c r="AY13" s="9">
        <v>32</v>
      </c>
      <c r="AZ13" s="9">
        <v>4</v>
      </c>
      <c r="BA13" s="9">
        <v>116</v>
      </c>
      <c r="BB13" s="9">
        <v>30</v>
      </c>
      <c r="BC13" s="56">
        <v>54</v>
      </c>
      <c r="BD13" s="96"/>
      <c r="BE13" s="96"/>
      <c r="BF13" s="96"/>
      <c r="BG13" s="96"/>
      <c r="BH13" s="96"/>
      <c r="BI13" s="96"/>
      <c r="BJ13" s="96"/>
    </row>
    <row r="14" spans="1:62" s="97" customFormat="1" ht="19.5" customHeight="1">
      <c r="A14" s="125">
        <v>186.8</v>
      </c>
      <c r="B14" s="98">
        <v>-0.20000000000001705</v>
      </c>
      <c r="C14" s="98">
        <v>2</v>
      </c>
      <c r="D14" s="99">
        <v>5910</v>
      </c>
      <c r="E14" s="100" t="s">
        <v>107</v>
      </c>
      <c r="F14" s="101" t="s">
        <v>108</v>
      </c>
      <c r="G14" s="102">
        <v>10</v>
      </c>
      <c r="H14" s="97" t="s">
        <v>7</v>
      </c>
      <c r="I14" s="103">
        <v>33642</v>
      </c>
      <c r="J14" s="102" t="s">
        <v>116</v>
      </c>
      <c r="K14" s="102" t="s">
        <v>253</v>
      </c>
      <c r="L14" s="98">
        <v>7.5</v>
      </c>
      <c r="M14" s="126">
        <f>D14/(C14*4.2268)</f>
        <v>699.110438156525</v>
      </c>
      <c r="N14" s="105">
        <v>29.3</v>
      </c>
      <c r="O14" s="106">
        <v>7.87107</v>
      </c>
      <c r="P14" s="107">
        <v>39.4531</v>
      </c>
      <c r="Q14" s="108">
        <v>792.762</v>
      </c>
      <c r="R14" s="109">
        <v>2.48623</v>
      </c>
      <c r="S14" s="110">
        <v>0.736354</v>
      </c>
      <c r="T14" s="105">
        <v>28.1178</v>
      </c>
      <c r="U14" s="107">
        <v>61.7509</v>
      </c>
      <c r="V14" s="107">
        <v>18.2464</v>
      </c>
      <c r="W14" s="107" t="s">
        <v>88</v>
      </c>
      <c r="X14" s="107">
        <v>16.612</v>
      </c>
      <c r="Y14" s="107">
        <v>185.841</v>
      </c>
      <c r="Z14" s="110">
        <v>5.42414</v>
      </c>
      <c r="AA14" s="107">
        <v>17.0019</v>
      </c>
      <c r="AB14" s="110">
        <v>2.74885</v>
      </c>
      <c r="AC14" s="108">
        <v>27.3352</v>
      </c>
      <c r="AD14" s="110">
        <v>0.597628</v>
      </c>
      <c r="AE14" s="111">
        <v>2831.05</v>
      </c>
      <c r="AF14" s="108">
        <v>2.44503</v>
      </c>
      <c r="AG14" s="107">
        <v>30.2248</v>
      </c>
      <c r="AH14" s="112">
        <v>991.038</v>
      </c>
      <c r="AI14" s="111">
        <v>11280</v>
      </c>
      <c r="AJ14" s="111">
        <v>129.786</v>
      </c>
      <c r="AK14" s="111">
        <v>87.4917</v>
      </c>
      <c r="AL14" s="127">
        <v>1.45914</v>
      </c>
      <c r="AM14" s="127">
        <v>174.25</v>
      </c>
      <c r="AN14" s="127">
        <v>13.4742</v>
      </c>
      <c r="AO14" s="111">
        <v>2333.36</v>
      </c>
      <c r="AP14" s="113">
        <v>0.802702</v>
      </c>
      <c r="AQ14" s="109">
        <v>6.75748</v>
      </c>
      <c r="AR14" s="107">
        <v>69.24</v>
      </c>
      <c r="AS14" s="107">
        <v>3.58298</v>
      </c>
      <c r="AT14" s="107">
        <v>20.4835</v>
      </c>
      <c r="AU14" s="111">
        <v>5348</v>
      </c>
      <c r="AV14" s="107">
        <v>71.964</v>
      </c>
      <c r="AW14" s="114"/>
      <c r="AX14" s="115">
        <v>47</v>
      </c>
      <c r="AY14" s="116">
        <v>27</v>
      </c>
      <c r="AZ14" s="116">
        <v>56</v>
      </c>
      <c r="BA14" s="116">
        <v>116</v>
      </c>
      <c r="BB14" s="116">
        <v>45</v>
      </c>
      <c r="BC14" s="117">
        <v>47</v>
      </c>
      <c r="BD14" s="118"/>
      <c r="BE14" s="118"/>
      <c r="BF14" s="118"/>
      <c r="BG14" s="118"/>
      <c r="BH14" s="118"/>
      <c r="BI14" s="118"/>
      <c r="BJ14" s="118"/>
    </row>
    <row r="15" spans="2:77" s="25" customFormat="1" ht="24" customHeight="1">
      <c r="B15" s="26"/>
      <c r="C15" s="26"/>
      <c r="D15" s="27"/>
      <c r="E15" s="28">
        <v>33970</v>
      </c>
      <c r="F15" s="29"/>
      <c r="G15" s="131" t="s">
        <v>151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30" t="s">
        <v>151</v>
      </c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 t="s">
        <v>151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58"/>
      <c r="AX15" s="26"/>
      <c r="AY15" s="26"/>
      <c r="AZ15" s="26"/>
      <c r="BA15" s="26"/>
      <c r="BB15" s="26"/>
      <c r="BC15" s="26"/>
      <c r="BD15" s="57"/>
      <c r="BE15" s="57"/>
      <c r="BF15" s="57"/>
      <c r="BG15" s="57"/>
      <c r="BH15" s="57"/>
      <c r="BI15" s="57"/>
      <c r="BJ15" s="57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</row>
    <row r="16" spans="1:62" s="36" customFormat="1" ht="30" customHeight="1">
      <c r="A16" s="36">
        <v>167.6</v>
      </c>
      <c r="B16" s="38">
        <v>-0.09999999999998366</v>
      </c>
      <c r="C16" s="22">
        <v>2</v>
      </c>
      <c r="D16" s="54">
        <v>877.8</v>
      </c>
      <c r="E16" s="132" t="s">
        <v>74</v>
      </c>
      <c r="F16" s="133" t="s">
        <v>75</v>
      </c>
      <c r="G16" s="22">
        <v>11</v>
      </c>
      <c r="H16" s="36" t="s">
        <v>8</v>
      </c>
      <c r="I16" s="37">
        <v>33970</v>
      </c>
      <c r="J16" s="22" t="s">
        <v>117</v>
      </c>
      <c r="K16" s="22" t="s">
        <v>254</v>
      </c>
      <c r="L16" s="38">
        <v>26.7</v>
      </c>
      <c r="M16" s="50">
        <f>D16/(C16*4.2268)</f>
        <v>103.83741837796914</v>
      </c>
      <c r="N16" s="40">
        <v>10.7655</v>
      </c>
      <c r="O16" s="41">
        <v>7.53</v>
      </c>
      <c r="P16" s="42">
        <v>61.3958</v>
      </c>
      <c r="Q16" s="43">
        <v>634.057</v>
      </c>
      <c r="R16" s="44">
        <v>2.16365</v>
      </c>
      <c r="S16" s="49">
        <v>0.257825</v>
      </c>
      <c r="T16" s="40">
        <v>36.9409</v>
      </c>
      <c r="U16" s="42">
        <v>73.9529</v>
      </c>
      <c r="V16" s="42">
        <v>16.0387</v>
      </c>
      <c r="W16" s="42">
        <v>47.0788</v>
      </c>
      <c r="X16" s="42">
        <v>12.5841</v>
      </c>
      <c r="Y16" s="42">
        <v>110.828</v>
      </c>
      <c r="Z16" s="49">
        <v>4.06307</v>
      </c>
      <c r="AA16" s="42">
        <v>16.4059</v>
      </c>
      <c r="AB16" s="49">
        <v>2.75553</v>
      </c>
      <c r="AC16" s="43">
        <v>31.7297</v>
      </c>
      <c r="AD16" s="49">
        <v>0.537856</v>
      </c>
      <c r="AE16" s="52">
        <v>2572.72</v>
      </c>
      <c r="AF16" s="43">
        <v>1.35762</v>
      </c>
      <c r="AG16" s="42">
        <v>23.9584</v>
      </c>
      <c r="AH16" s="46">
        <v>478.192</v>
      </c>
      <c r="AI16" s="52">
        <v>3831.71</v>
      </c>
      <c r="AJ16" s="52">
        <v>156.812</v>
      </c>
      <c r="AK16" s="52">
        <v>27.6325</v>
      </c>
      <c r="AL16" s="51">
        <v>3.5939</v>
      </c>
      <c r="AM16" s="51">
        <v>52.3493</v>
      </c>
      <c r="AN16" s="51">
        <v>15.2431</v>
      </c>
      <c r="AO16" s="52">
        <v>1813.43</v>
      </c>
      <c r="AP16" s="44">
        <v>0.938671</v>
      </c>
      <c r="AQ16" s="53">
        <v>3.09862</v>
      </c>
      <c r="AR16" s="42">
        <v>66.3722</v>
      </c>
      <c r="AS16" s="42">
        <v>2.91226</v>
      </c>
      <c r="AT16" s="42">
        <v>13.6091</v>
      </c>
      <c r="AU16" s="46">
        <v>4574.73</v>
      </c>
      <c r="AV16" s="42">
        <v>71.3728</v>
      </c>
      <c r="AX16" s="59">
        <v>47</v>
      </c>
      <c r="AY16" s="4">
        <v>31</v>
      </c>
      <c r="AZ16" s="4">
        <v>47</v>
      </c>
      <c r="BA16" s="4">
        <v>116</v>
      </c>
      <c r="BB16" s="4">
        <v>2</v>
      </c>
      <c r="BC16" s="55">
        <v>5</v>
      </c>
      <c r="BD16" s="134"/>
      <c r="BE16" s="134"/>
      <c r="BF16" s="134"/>
      <c r="BG16" s="134"/>
      <c r="BH16" s="134"/>
      <c r="BI16" s="134"/>
      <c r="BJ16" s="134"/>
    </row>
    <row r="17" spans="2:77" s="25" customFormat="1" ht="24" customHeight="1">
      <c r="B17" s="26"/>
      <c r="C17" s="26"/>
      <c r="D17" s="27"/>
      <c r="E17" s="28">
        <v>33970</v>
      </c>
      <c r="F17" s="29"/>
      <c r="G17" s="128" t="s">
        <v>17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30" t="s">
        <v>48</v>
      </c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60" t="s">
        <v>17</v>
      </c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58"/>
      <c r="AX17" s="26"/>
      <c r="AY17" s="26"/>
      <c r="AZ17" s="26"/>
      <c r="BA17" s="26"/>
      <c r="BB17" s="26"/>
      <c r="BC17" s="26"/>
      <c r="BD17" s="57"/>
      <c r="BE17" s="57"/>
      <c r="BF17" s="57"/>
      <c r="BG17" s="57"/>
      <c r="BH17" s="57"/>
      <c r="BI17" s="57"/>
      <c r="BJ17" s="57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</row>
    <row r="18" spans="1:62" s="83" customFormat="1" ht="19.5" customHeight="1">
      <c r="A18" s="83">
        <v>187.3</v>
      </c>
      <c r="B18" s="5">
        <v>0.2</v>
      </c>
      <c r="C18" s="1">
        <v>1</v>
      </c>
      <c r="D18" s="135">
        <v>28.77</v>
      </c>
      <c r="E18" s="81" t="s">
        <v>76</v>
      </c>
      <c r="F18" s="82" t="s">
        <v>77</v>
      </c>
      <c r="G18" s="1">
        <v>12</v>
      </c>
      <c r="H18" s="83" t="s">
        <v>9</v>
      </c>
      <c r="I18" s="84">
        <v>33970</v>
      </c>
      <c r="J18" s="1" t="s">
        <v>118</v>
      </c>
      <c r="K18" s="1" t="s">
        <v>255</v>
      </c>
      <c r="L18" s="5">
        <v>7</v>
      </c>
      <c r="M18" s="85">
        <f>D18/(C18*4.2268)</f>
        <v>6.8065676161635285</v>
      </c>
      <c r="N18" s="86">
        <v>37.2651</v>
      </c>
      <c r="O18" s="87">
        <v>6.09612</v>
      </c>
      <c r="P18" s="88">
        <v>62.9858</v>
      </c>
      <c r="Q18" s="89">
        <v>524.588</v>
      </c>
      <c r="R18" s="90">
        <v>2.59835</v>
      </c>
      <c r="S18" s="95">
        <v>0.568833</v>
      </c>
      <c r="T18" s="86">
        <v>77.9299</v>
      </c>
      <c r="U18" s="88">
        <v>71.8915</v>
      </c>
      <c r="V18" s="88">
        <v>24.4759</v>
      </c>
      <c r="W18" s="88">
        <v>45.2082</v>
      </c>
      <c r="X18" s="88">
        <v>12.2209</v>
      </c>
      <c r="Y18" s="88">
        <v>412.187</v>
      </c>
      <c r="Z18" s="95">
        <v>5.60755</v>
      </c>
      <c r="AA18" s="88">
        <v>14.9548</v>
      </c>
      <c r="AB18" s="95">
        <v>2.34404</v>
      </c>
      <c r="AC18" s="89">
        <v>30.9947</v>
      </c>
      <c r="AD18" s="95">
        <v>0.497546</v>
      </c>
      <c r="AE18" s="136">
        <v>4514.99</v>
      </c>
      <c r="AF18" s="89">
        <v>2.84882</v>
      </c>
      <c r="AG18" s="88">
        <v>26.6903</v>
      </c>
      <c r="AH18" s="92">
        <v>1070.54</v>
      </c>
      <c r="AI18" s="136">
        <v>13928.5</v>
      </c>
      <c r="AJ18" s="136">
        <v>126.377</v>
      </c>
      <c r="AK18" s="136">
        <v>135.789</v>
      </c>
      <c r="AL18" s="124">
        <v>8.34167</v>
      </c>
      <c r="AM18" s="124">
        <v>74.7267</v>
      </c>
      <c r="AN18" s="124">
        <v>13.471</v>
      </c>
      <c r="AO18" s="136">
        <v>1833.58</v>
      </c>
      <c r="AP18" s="90">
        <v>0.902915</v>
      </c>
      <c r="AQ18" s="137">
        <v>4.96351</v>
      </c>
      <c r="AR18" s="88">
        <v>52.2915</v>
      </c>
      <c r="AS18" s="88">
        <v>9.33283</v>
      </c>
      <c r="AT18" s="88">
        <v>15.7898</v>
      </c>
      <c r="AU18" s="92">
        <v>19566.9</v>
      </c>
      <c r="AV18" s="88">
        <v>54.2596</v>
      </c>
      <c r="AX18" s="60">
        <v>47</v>
      </c>
      <c r="AY18" s="9">
        <v>33</v>
      </c>
      <c r="AZ18" s="9">
        <v>34</v>
      </c>
      <c r="BA18" s="9">
        <v>116</v>
      </c>
      <c r="BB18" s="9">
        <v>15</v>
      </c>
      <c r="BC18" s="56">
        <v>3</v>
      </c>
      <c r="BD18" s="96"/>
      <c r="BE18" s="96"/>
      <c r="BF18" s="96"/>
      <c r="BG18" s="96"/>
      <c r="BH18" s="96"/>
      <c r="BI18" s="96"/>
      <c r="BJ18" s="96"/>
    </row>
    <row r="19" spans="1:62" s="10" customFormat="1" ht="12.75" customHeight="1">
      <c r="A19" s="10">
        <v>178.5</v>
      </c>
      <c r="B19" s="5">
        <v>0.5000000000000107</v>
      </c>
      <c r="C19" s="1">
        <v>1</v>
      </c>
      <c r="D19" s="11">
        <v>104.89</v>
      </c>
      <c r="E19" s="7" t="s">
        <v>78</v>
      </c>
      <c r="F19" s="21" t="s">
        <v>79</v>
      </c>
      <c r="G19" s="22">
        <v>13</v>
      </c>
      <c r="H19" s="36" t="s">
        <v>10</v>
      </c>
      <c r="I19" s="37">
        <v>33970</v>
      </c>
      <c r="J19" s="22" t="s">
        <v>119</v>
      </c>
      <c r="K19" s="22" t="s">
        <v>256</v>
      </c>
      <c r="L19" s="38">
        <v>15.8</v>
      </c>
      <c r="M19" s="39">
        <f>D19/(C19*4.2268)</f>
        <v>24.81546323459828</v>
      </c>
      <c r="N19" s="40">
        <v>9.11797</v>
      </c>
      <c r="O19" s="41">
        <v>6.93074</v>
      </c>
      <c r="P19" s="42">
        <v>83.3645</v>
      </c>
      <c r="Q19" s="43">
        <v>699.752</v>
      </c>
      <c r="R19" s="44">
        <v>2.1141</v>
      </c>
      <c r="S19" s="49">
        <v>0.331979</v>
      </c>
      <c r="T19" s="40">
        <v>1.21921</v>
      </c>
      <c r="U19" s="42">
        <v>71.2701</v>
      </c>
      <c r="V19" s="42">
        <v>11.8494</v>
      </c>
      <c r="W19" s="42">
        <v>88.7391</v>
      </c>
      <c r="X19" s="42">
        <v>11.9735</v>
      </c>
      <c r="Y19" s="42">
        <v>122.253</v>
      </c>
      <c r="Z19" s="49">
        <v>2.84237</v>
      </c>
      <c r="AA19" s="42">
        <v>13.9414</v>
      </c>
      <c r="AB19" s="49">
        <v>3.28</v>
      </c>
      <c r="AC19" s="43">
        <v>31.1903</v>
      </c>
      <c r="AD19" s="49">
        <v>0.596718</v>
      </c>
      <c r="AE19" s="52">
        <v>1307.69</v>
      </c>
      <c r="AF19" s="43">
        <v>1.0305</v>
      </c>
      <c r="AG19" s="42">
        <v>21.9428</v>
      </c>
      <c r="AH19" s="46">
        <v>452.83</v>
      </c>
      <c r="AI19" s="52">
        <v>293.506</v>
      </c>
      <c r="AJ19" s="52">
        <v>141.452</v>
      </c>
      <c r="AK19" s="52">
        <v>42.2496</v>
      </c>
      <c r="AL19" s="51">
        <v>2.87239</v>
      </c>
      <c r="AM19" s="51">
        <v>39.7613</v>
      </c>
      <c r="AN19" s="51">
        <v>12.7461</v>
      </c>
      <c r="AO19" s="52">
        <v>1321.16</v>
      </c>
      <c r="AP19" s="44">
        <v>0.938148</v>
      </c>
      <c r="AQ19" s="53">
        <v>3.24718</v>
      </c>
      <c r="AR19" s="42">
        <v>52.6528</v>
      </c>
      <c r="AS19" s="42">
        <v>4.11441</v>
      </c>
      <c r="AT19" s="42">
        <v>14.0368</v>
      </c>
      <c r="AU19" s="46">
        <v>339.719</v>
      </c>
      <c r="AV19" s="42">
        <v>55.445</v>
      </c>
      <c r="AW19" s="36"/>
      <c r="AX19" s="59">
        <v>47</v>
      </c>
      <c r="AY19" s="4">
        <v>28</v>
      </c>
      <c r="AZ19" s="4">
        <v>22</v>
      </c>
      <c r="BA19" s="4">
        <v>115</v>
      </c>
      <c r="BB19" s="4">
        <v>54</v>
      </c>
      <c r="BC19" s="55">
        <v>50</v>
      </c>
      <c r="BD19" s="24"/>
      <c r="BE19" s="24"/>
      <c r="BF19" s="24"/>
      <c r="BG19" s="24"/>
      <c r="BH19" s="24"/>
      <c r="BI19" s="24"/>
      <c r="BJ19" s="24"/>
    </row>
    <row r="20" spans="1:62" s="10" customFormat="1" ht="12.75" customHeight="1">
      <c r="A20" s="10">
        <v>172.1</v>
      </c>
      <c r="B20" s="5">
        <v>0.5000000000000178</v>
      </c>
      <c r="C20" s="1">
        <v>2</v>
      </c>
      <c r="D20" s="11">
        <v>12435</v>
      </c>
      <c r="E20" s="7" t="s">
        <v>80</v>
      </c>
      <c r="F20" s="21" t="s">
        <v>81</v>
      </c>
      <c r="G20" s="22">
        <v>14</v>
      </c>
      <c r="H20" s="36" t="s">
        <v>11</v>
      </c>
      <c r="I20" s="37">
        <v>33970</v>
      </c>
      <c r="J20" s="22" t="s">
        <v>0</v>
      </c>
      <c r="K20" s="22" t="s">
        <v>257</v>
      </c>
      <c r="L20" s="38">
        <v>22.2</v>
      </c>
      <c r="M20" s="39">
        <f>D20/(C20*4.2268)</f>
        <v>1470.9709472887291</v>
      </c>
      <c r="N20" s="40">
        <v>13.9035</v>
      </c>
      <c r="O20" s="41">
        <v>8.26</v>
      </c>
      <c r="P20" s="42">
        <v>275.028</v>
      </c>
      <c r="Q20" s="43">
        <v>935.606</v>
      </c>
      <c r="R20" s="44">
        <v>2.32023</v>
      </c>
      <c r="S20" s="49">
        <v>0.462861</v>
      </c>
      <c r="T20" s="40">
        <v>78.9689</v>
      </c>
      <c r="U20" s="42">
        <v>80.4925</v>
      </c>
      <c r="V20" s="42">
        <v>74.4583</v>
      </c>
      <c r="W20" s="42">
        <v>36.177</v>
      </c>
      <c r="X20" s="42">
        <v>14.0831</v>
      </c>
      <c r="Y20" s="51">
        <v>1400.84</v>
      </c>
      <c r="Z20" s="49">
        <v>3.53847</v>
      </c>
      <c r="AA20" s="42">
        <v>17.5002</v>
      </c>
      <c r="AB20" s="49">
        <v>2.30462</v>
      </c>
      <c r="AC20" s="43">
        <v>34.7404</v>
      </c>
      <c r="AD20" s="49">
        <v>0.422601</v>
      </c>
      <c r="AE20" s="52">
        <v>2291.49</v>
      </c>
      <c r="AF20" s="43">
        <v>3.86343</v>
      </c>
      <c r="AG20" s="42">
        <v>33.9683</v>
      </c>
      <c r="AH20" s="46">
        <v>803.282</v>
      </c>
      <c r="AI20" s="52">
        <v>3087.35</v>
      </c>
      <c r="AJ20" s="52">
        <v>147.234</v>
      </c>
      <c r="AK20" s="52">
        <v>73.4668</v>
      </c>
      <c r="AL20" s="51">
        <v>8.26458</v>
      </c>
      <c r="AM20" s="51">
        <v>103.101</v>
      </c>
      <c r="AN20" s="51">
        <v>15.5412</v>
      </c>
      <c r="AO20" s="52">
        <v>2747.23</v>
      </c>
      <c r="AP20" s="44">
        <v>1.97234</v>
      </c>
      <c r="AQ20" s="53">
        <v>4.95789</v>
      </c>
      <c r="AR20" s="42">
        <v>75.7029</v>
      </c>
      <c r="AS20" s="42">
        <v>3.36015</v>
      </c>
      <c r="AT20" s="42">
        <v>17.3132</v>
      </c>
      <c r="AU20" s="46">
        <v>4369.66</v>
      </c>
      <c r="AV20" s="42">
        <v>92.2064</v>
      </c>
      <c r="AW20" s="36"/>
      <c r="AX20" s="59">
        <v>47</v>
      </c>
      <c r="AY20" s="4">
        <v>32</v>
      </c>
      <c r="AZ20" s="4">
        <v>43.5</v>
      </c>
      <c r="BA20" s="4">
        <v>116</v>
      </c>
      <c r="BB20" s="4">
        <v>9</v>
      </c>
      <c r="BC20" s="55">
        <v>59</v>
      </c>
      <c r="BD20" s="24"/>
      <c r="BE20" s="24"/>
      <c r="BF20" s="24"/>
      <c r="BG20" s="24"/>
      <c r="BH20" s="24"/>
      <c r="BI20" s="24"/>
      <c r="BJ20" s="24"/>
    </row>
    <row r="21" spans="1:62" s="10" customFormat="1" ht="12.75" customHeight="1">
      <c r="A21" s="10">
        <v>170</v>
      </c>
      <c r="B21" s="5">
        <v>0.5000000000000107</v>
      </c>
      <c r="C21" s="1">
        <v>2</v>
      </c>
      <c r="D21" s="11">
        <v>508.48</v>
      </c>
      <c r="E21" s="7" t="s">
        <v>82</v>
      </c>
      <c r="F21" s="21" t="s">
        <v>83</v>
      </c>
      <c r="G21" s="22">
        <v>15</v>
      </c>
      <c r="H21" s="36" t="s">
        <v>12</v>
      </c>
      <c r="I21" s="37">
        <v>33970</v>
      </c>
      <c r="J21" s="22" t="s">
        <v>1</v>
      </c>
      <c r="K21" s="22" t="s">
        <v>258</v>
      </c>
      <c r="L21" s="38">
        <v>24.3</v>
      </c>
      <c r="M21" s="39">
        <f>D21/(C21*4.2268)</f>
        <v>60.14952209709473</v>
      </c>
      <c r="N21" s="40">
        <v>6.54603</v>
      </c>
      <c r="O21" s="41">
        <v>7.75</v>
      </c>
      <c r="P21" s="42">
        <v>35.2616</v>
      </c>
      <c r="Q21" s="43">
        <v>659.251</v>
      </c>
      <c r="R21" s="44">
        <v>2.74592</v>
      </c>
      <c r="S21" s="49">
        <v>0.575165</v>
      </c>
      <c r="T21" s="40">
        <v>15.9597</v>
      </c>
      <c r="U21" s="42">
        <v>82.281</v>
      </c>
      <c r="V21" s="42">
        <v>20.8663</v>
      </c>
      <c r="W21" s="42">
        <v>50.2034</v>
      </c>
      <c r="X21" s="42">
        <v>14.3348</v>
      </c>
      <c r="Y21" s="42">
        <v>87.2688</v>
      </c>
      <c r="Z21" s="49">
        <v>3.47807</v>
      </c>
      <c r="AA21" s="42">
        <v>18.0685</v>
      </c>
      <c r="AB21" s="49">
        <v>3.0644</v>
      </c>
      <c r="AC21" s="43">
        <v>38.0984</v>
      </c>
      <c r="AD21" s="49">
        <v>0.5299</v>
      </c>
      <c r="AE21" s="52">
        <v>1328.11</v>
      </c>
      <c r="AF21" s="43">
        <v>2.00748</v>
      </c>
      <c r="AG21" s="42">
        <v>29.2228</v>
      </c>
      <c r="AH21" s="46">
        <v>660.29</v>
      </c>
      <c r="AI21" s="52">
        <v>3693.38</v>
      </c>
      <c r="AJ21" s="52">
        <v>154.136</v>
      </c>
      <c r="AK21" s="52">
        <v>25.5764</v>
      </c>
      <c r="AL21" s="51">
        <v>4.33062</v>
      </c>
      <c r="AM21" s="51">
        <v>96.396</v>
      </c>
      <c r="AN21" s="51">
        <v>17.1664</v>
      </c>
      <c r="AO21" s="52">
        <v>2318.27</v>
      </c>
      <c r="AP21" s="44">
        <v>1.03902</v>
      </c>
      <c r="AQ21" s="53">
        <v>4.0473</v>
      </c>
      <c r="AR21" s="42">
        <v>72.6707</v>
      </c>
      <c r="AS21" s="42">
        <v>6.09877</v>
      </c>
      <c r="AT21" s="42">
        <v>21.5892</v>
      </c>
      <c r="AU21" s="46">
        <v>3545.08</v>
      </c>
      <c r="AV21" s="42">
        <v>82.3646</v>
      </c>
      <c r="AW21" s="36"/>
      <c r="AX21" s="59">
        <v>47</v>
      </c>
      <c r="AY21" s="4">
        <v>32</v>
      </c>
      <c r="AZ21" s="4">
        <v>24</v>
      </c>
      <c r="BA21" s="4">
        <v>116</v>
      </c>
      <c r="BB21" s="4">
        <v>12</v>
      </c>
      <c r="BC21" s="55">
        <v>9</v>
      </c>
      <c r="BD21" s="24"/>
      <c r="BE21" s="24"/>
      <c r="BF21" s="24"/>
      <c r="BG21" s="24"/>
      <c r="BH21" s="24"/>
      <c r="BI21" s="24"/>
      <c r="BJ21" s="24"/>
    </row>
    <row r="22" spans="1:62" s="97" customFormat="1" ht="19.5" customHeight="1">
      <c r="A22" s="97">
        <v>169</v>
      </c>
      <c r="B22" s="98">
        <v>0.5000000000000107</v>
      </c>
      <c r="C22" s="102">
        <v>2</v>
      </c>
      <c r="D22" s="138">
        <v>1009.14</v>
      </c>
      <c r="E22" s="100" t="s">
        <v>84</v>
      </c>
      <c r="F22" s="101" t="s">
        <v>85</v>
      </c>
      <c r="G22" s="102">
        <v>16</v>
      </c>
      <c r="H22" s="97" t="s">
        <v>13</v>
      </c>
      <c r="I22" s="103">
        <v>33970</v>
      </c>
      <c r="J22" s="102" t="s">
        <v>2</v>
      </c>
      <c r="K22" s="102" t="s">
        <v>259</v>
      </c>
      <c r="L22" s="98">
        <v>25.3</v>
      </c>
      <c r="M22" s="104">
        <f>D22/(C22*4.2268)</f>
        <v>119.37399451121416</v>
      </c>
      <c r="N22" s="105">
        <v>0.998026</v>
      </c>
      <c r="O22" s="106">
        <v>8.03</v>
      </c>
      <c r="P22" s="107">
        <v>45.5635</v>
      </c>
      <c r="Q22" s="108">
        <v>577.049</v>
      </c>
      <c r="R22" s="109">
        <v>2.15386</v>
      </c>
      <c r="S22" s="114">
        <v>0.175309</v>
      </c>
      <c r="T22" s="105">
        <v>2.97902</v>
      </c>
      <c r="U22" s="107">
        <v>76.8755</v>
      </c>
      <c r="V22" s="107">
        <v>10.7055</v>
      </c>
      <c r="W22" s="107">
        <v>41.6118</v>
      </c>
      <c r="X22" s="107">
        <v>11.05</v>
      </c>
      <c r="Y22" s="107">
        <v>53.5929</v>
      </c>
      <c r="Z22" s="114">
        <v>3.31883</v>
      </c>
      <c r="AA22" s="107">
        <v>17.2894</v>
      </c>
      <c r="AB22" s="114">
        <v>3.39005</v>
      </c>
      <c r="AC22" s="108">
        <v>32.1101</v>
      </c>
      <c r="AD22" s="114">
        <v>0.534894</v>
      </c>
      <c r="AE22" s="139">
        <v>619.524</v>
      </c>
      <c r="AF22" s="108">
        <v>1.00879</v>
      </c>
      <c r="AG22" s="107">
        <v>19.4717</v>
      </c>
      <c r="AH22" s="111">
        <v>361.6</v>
      </c>
      <c r="AI22" s="139">
        <v>674.358</v>
      </c>
      <c r="AJ22" s="139">
        <v>168.486</v>
      </c>
      <c r="AK22" s="139">
        <v>8.90683</v>
      </c>
      <c r="AL22" s="127">
        <v>3.83131</v>
      </c>
      <c r="AM22" s="127">
        <v>44.9747</v>
      </c>
      <c r="AN22" s="127">
        <v>14.3678</v>
      </c>
      <c r="AO22" s="139">
        <v>1630.14</v>
      </c>
      <c r="AP22" s="109">
        <v>0.838824</v>
      </c>
      <c r="AQ22" s="140">
        <v>2.26185</v>
      </c>
      <c r="AR22" s="107">
        <v>69.1523</v>
      </c>
      <c r="AS22" s="107">
        <v>1.9393</v>
      </c>
      <c r="AT22" s="107">
        <v>10.0056</v>
      </c>
      <c r="AU22" s="111">
        <v>1179.11</v>
      </c>
      <c r="AV22" s="107">
        <v>58.7673</v>
      </c>
      <c r="AX22" s="115">
        <v>47</v>
      </c>
      <c r="AY22" s="116">
        <v>32</v>
      </c>
      <c r="AZ22" s="116">
        <v>51</v>
      </c>
      <c r="BA22" s="116">
        <v>116</v>
      </c>
      <c r="BB22" s="116">
        <v>13</v>
      </c>
      <c r="BC22" s="117">
        <v>31</v>
      </c>
      <c r="BD22" s="118"/>
      <c r="BE22" s="118"/>
      <c r="BF22" s="118"/>
      <c r="BG22" s="118"/>
      <c r="BH22" s="118"/>
      <c r="BI22" s="118"/>
      <c r="BJ22" s="118"/>
    </row>
    <row r="23" spans="2:77" s="25" customFormat="1" ht="30" customHeight="1">
      <c r="B23" s="26"/>
      <c r="C23" s="26"/>
      <c r="E23" s="28">
        <v>34090</v>
      </c>
      <c r="F23" s="29"/>
      <c r="G23" s="128" t="s">
        <v>113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 t="s">
        <v>113</v>
      </c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 t="s">
        <v>113</v>
      </c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58"/>
      <c r="AX23" s="26"/>
      <c r="AY23" s="26"/>
      <c r="AZ23" s="26"/>
      <c r="BA23" s="26"/>
      <c r="BB23" s="26"/>
      <c r="BC23" s="26"/>
      <c r="BD23" s="57"/>
      <c r="BE23" s="57"/>
      <c r="BF23" s="57"/>
      <c r="BG23" s="57"/>
      <c r="BH23" s="57"/>
      <c r="BI23" s="57"/>
      <c r="BJ23" s="57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</row>
    <row r="24" spans="1:62" s="83" customFormat="1" ht="19.5" customHeight="1">
      <c r="A24" s="80">
        <v>96</v>
      </c>
      <c r="B24" s="5">
        <v>0.5000000000000142</v>
      </c>
      <c r="C24" s="1">
        <v>2.626</v>
      </c>
      <c r="D24" s="6">
        <v>32</v>
      </c>
      <c r="E24" s="81" t="s">
        <v>66</v>
      </c>
      <c r="F24" s="82" t="s">
        <v>67</v>
      </c>
      <c r="G24" s="1">
        <v>17</v>
      </c>
      <c r="H24" s="83" t="s">
        <v>141</v>
      </c>
      <c r="I24" s="84">
        <v>34090</v>
      </c>
      <c r="J24" s="1" t="s">
        <v>44</v>
      </c>
      <c r="K24" s="1" t="s">
        <v>260</v>
      </c>
      <c r="L24" s="5">
        <v>98.3</v>
      </c>
      <c r="M24" s="123">
        <f>D24/(C24*4.2268)</f>
        <v>2.882992800230005</v>
      </c>
      <c r="N24" s="86">
        <v>2.02876</v>
      </c>
      <c r="O24" s="87">
        <v>8.01262</v>
      </c>
      <c r="P24" s="88">
        <v>30.472</v>
      </c>
      <c r="Q24" s="89">
        <v>602.166</v>
      </c>
      <c r="R24" s="90">
        <v>2.33351</v>
      </c>
      <c r="S24" s="95">
        <v>0.925799</v>
      </c>
      <c r="T24" s="86">
        <v>28.4852</v>
      </c>
      <c r="U24" s="88">
        <v>87.1882</v>
      </c>
      <c r="V24" s="88">
        <v>17.7501</v>
      </c>
      <c r="W24" s="88">
        <v>50.0269</v>
      </c>
      <c r="X24" s="88">
        <v>9.00284</v>
      </c>
      <c r="Y24" s="88">
        <v>102.97</v>
      </c>
      <c r="Z24" s="95">
        <v>4.70295</v>
      </c>
      <c r="AA24" s="88">
        <v>16.0389</v>
      </c>
      <c r="AB24" s="95">
        <v>1.72168</v>
      </c>
      <c r="AC24" s="89">
        <v>32.4187</v>
      </c>
      <c r="AD24" s="95">
        <v>1.13013</v>
      </c>
      <c r="AE24" s="136">
        <v>2871.15</v>
      </c>
      <c r="AF24" s="89">
        <v>1.49282</v>
      </c>
      <c r="AG24" s="88">
        <v>44.8783</v>
      </c>
      <c r="AH24" s="92">
        <v>1266.65</v>
      </c>
      <c r="AI24" s="136">
        <v>1404.42</v>
      </c>
      <c r="AJ24" s="136">
        <v>110.344</v>
      </c>
      <c r="AK24" s="136">
        <v>8.51918</v>
      </c>
      <c r="AL24" s="124">
        <v>4.24952</v>
      </c>
      <c r="AM24" s="124">
        <v>98.4924</v>
      </c>
      <c r="AN24" s="124">
        <v>14.6361</v>
      </c>
      <c r="AO24" s="136">
        <v>3073.63</v>
      </c>
      <c r="AP24" s="90">
        <v>0.70271</v>
      </c>
      <c r="AQ24" s="137">
        <v>5.08736</v>
      </c>
      <c r="AR24" s="88">
        <v>80.3184</v>
      </c>
      <c r="AS24" s="88">
        <v>3.54711</v>
      </c>
      <c r="AT24" s="88">
        <v>27.7649</v>
      </c>
      <c r="AU24" s="92">
        <v>3068.36</v>
      </c>
      <c r="AV24" s="88">
        <v>83.5229</v>
      </c>
      <c r="AX24" s="60">
        <v>47</v>
      </c>
      <c r="AY24" s="9">
        <v>41</v>
      </c>
      <c r="AZ24" s="9">
        <v>55</v>
      </c>
      <c r="BA24" s="9">
        <v>117</v>
      </c>
      <c r="BB24" s="9">
        <v>2</v>
      </c>
      <c r="BC24" s="56">
        <v>36</v>
      </c>
      <c r="BD24" s="96"/>
      <c r="BE24" s="96"/>
      <c r="BF24" s="96"/>
      <c r="BG24" s="96"/>
      <c r="BH24" s="96"/>
      <c r="BI24" s="96"/>
      <c r="BJ24" s="96"/>
    </row>
    <row r="25" spans="1:62" s="10" customFormat="1" ht="12.75" customHeight="1">
      <c r="A25" s="10">
        <v>84.1</v>
      </c>
      <c r="B25" s="5">
        <v>0.700000000000017</v>
      </c>
      <c r="C25" s="1">
        <v>1.774</v>
      </c>
      <c r="D25" s="6">
        <v>30.5</v>
      </c>
      <c r="E25" s="7" t="s">
        <v>68</v>
      </c>
      <c r="F25" s="21" t="s">
        <v>69</v>
      </c>
      <c r="G25" s="22">
        <v>18</v>
      </c>
      <c r="H25" s="36" t="s">
        <v>142</v>
      </c>
      <c r="I25" s="37">
        <v>34090</v>
      </c>
      <c r="J25" s="22" t="s">
        <v>45</v>
      </c>
      <c r="K25" s="22" t="s">
        <v>261</v>
      </c>
      <c r="L25" s="38">
        <v>110.2</v>
      </c>
      <c r="M25" s="50">
        <f>D25/(C25*4.2268)</f>
        <v>4.067565218940632</v>
      </c>
      <c r="N25" s="40">
        <v>1.00638</v>
      </c>
      <c r="O25" s="41">
        <v>6.25726</v>
      </c>
      <c r="P25" s="42">
        <v>17.3392</v>
      </c>
      <c r="Q25" s="43">
        <v>485.698</v>
      </c>
      <c r="R25" s="44">
        <v>1.97159</v>
      </c>
      <c r="S25" s="49">
        <v>1.10178</v>
      </c>
      <c r="T25" s="40">
        <v>22.4733</v>
      </c>
      <c r="U25" s="42">
        <v>65.3645</v>
      </c>
      <c r="V25" s="42">
        <v>13.5209</v>
      </c>
      <c r="W25" s="42">
        <v>49.2659</v>
      </c>
      <c r="X25" s="42">
        <v>6.7516</v>
      </c>
      <c r="Y25" s="42">
        <v>126.883</v>
      </c>
      <c r="Z25" s="49">
        <v>3.45737</v>
      </c>
      <c r="AA25" s="42">
        <v>12.6561</v>
      </c>
      <c r="AB25" s="49">
        <v>1.5408</v>
      </c>
      <c r="AC25" s="43">
        <v>25.5872</v>
      </c>
      <c r="AD25" s="49">
        <v>0.91568</v>
      </c>
      <c r="AE25" s="52">
        <v>1840.04</v>
      </c>
      <c r="AF25" s="43">
        <v>1.23583</v>
      </c>
      <c r="AG25" s="42">
        <v>35.8119</v>
      </c>
      <c r="AH25" s="46">
        <v>995.145</v>
      </c>
      <c r="AI25" s="52">
        <v>897.904</v>
      </c>
      <c r="AJ25" s="52">
        <v>87.8439</v>
      </c>
      <c r="AK25" s="52">
        <v>6.84799</v>
      </c>
      <c r="AL25" s="51">
        <v>5.57928</v>
      </c>
      <c r="AM25" s="51">
        <v>106.318</v>
      </c>
      <c r="AN25" s="51">
        <v>10.6161</v>
      </c>
      <c r="AO25" s="52">
        <v>2916.39</v>
      </c>
      <c r="AP25" s="44">
        <v>0.677097</v>
      </c>
      <c r="AQ25" s="53">
        <v>3.56347</v>
      </c>
      <c r="AR25" s="42">
        <v>59.8346</v>
      </c>
      <c r="AS25" s="42">
        <v>7.32258</v>
      </c>
      <c r="AT25" s="42">
        <v>21.2629</v>
      </c>
      <c r="AU25" s="46">
        <v>2429.73</v>
      </c>
      <c r="AV25" s="42">
        <v>65.1279</v>
      </c>
      <c r="AW25" s="36"/>
      <c r="AX25" s="59">
        <v>47</v>
      </c>
      <c r="AY25" s="4">
        <v>41</v>
      </c>
      <c r="AZ25" s="4">
        <v>37</v>
      </c>
      <c r="BA25" s="4">
        <v>117</v>
      </c>
      <c r="BB25" s="4">
        <v>14</v>
      </c>
      <c r="BC25" s="55">
        <v>55</v>
      </c>
      <c r="BD25" s="24"/>
      <c r="BE25" s="24"/>
      <c r="BF25" s="24"/>
      <c r="BG25" s="24"/>
      <c r="BH25" s="24"/>
      <c r="BI25" s="24"/>
      <c r="BJ25" s="24"/>
    </row>
    <row r="26" spans="1:62" s="10" customFormat="1" ht="12.75" customHeight="1">
      <c r="A26" s="10">
        <v>75.3</v>
      </c>
      <c r="B26" s="5">
        <v>0.4000000000000199</v>
      </c>
      <c r="C26" s="1">
        <v>1.774</v>
      </c>
      <c r="D26" s="6">
        <v>34</v>
      </c>
      <c r="E26" s="7" t="s">
        <v>70</v>
      </c>
      <c r="F26" s="21" t="s">
        <v>71</v>
      </c>
      <c r="G26" s="22">
        <v>19</v>
      </c>
      <c r="H26" s="36" t="s">
        <v>143</v>
      </c>
      <c r="I26" s="37">
        <v>34090</v>
      </c>
      <c r="J26" s="22" t="s">
        <v>46</v>
      </c>
      <c r="K26" s="22" t="s">
        <v>262</v>
      </c>
      <c r="L26" s="38">
        <v>119</v>
      </c>
      <c r="M26" s="50">
        <f>D26/(C26*4.2268)</f>
        <v>4.534334998163327</v>
      </c>
      <c r="N26" s="40">
        <v>10.0684</v>
      </c>
      <c r="O26" s="41">
        <v>8.35905</v>
      </c>
      <c r="P26" s="42">
        <v>49.0641</v>
      </c>
      <c r="Q26" s="43">
        <v>664.512</v>
      </c>
      <c r="R26" s="44">
        <v>2.81511</v>
      </c>
      <c r="S26" s="49">
        <v>1.09217</v>
      </c>
      <c r="T26" s="40">
        <v>28.5785</v>
      </c>
      <c r="U26" s="42">
        <v>94.6014</v>
      </c>
      <c r="V26" s="42">
        <v>18.5592</v>
      </c>
      <c r="W26" s="42">
        <v>82.0756</v>
      </c>
      <c r="X26" s="42">
        <v>10.9015</v>
      </c>
      <c r="Y26" s="42">
        <v>97.6275</v>
      </c>
      <c r="Z26" s="49">
        <v>4.6451</v>
      </c>
      <c r="AA26" s="42">
        <v>17.3361</v>
      </c>
      <c r="AB26" s="49">
        <v>1.98925</v>
      </c>
      <c r="AC26" s="43">
        <v>36.6474</v>
      </c>
      <c r="AD26" s="49">
        <v>1.27733</v>
      </c>
      <c r="AE26" s="52">
        <v>2735</v>
      </c>
      <c r="AF26" s="43">
        <v>1.67247</v>
      </c>
      <c r="AG26" s="42">
        <v>42.4429</v>
      </c>
      <c r="AH26" s="46">
        <v>1392.36</v>
      </c>
      <c r="AI26" s="52">
        <v>1292.51</v>
      </c>
      <c r="AJ26" s="52">
        <v>123.135</v>
      </c>
      <c r="AK26" s="52">
        <v>8.27181</v>
      </c>
      <c r="AL26" s="51">
        <v>6.9944</v>
      </c>
      <c r="AM26" s="51">
        <v>117.719</v>
      </c>
      <c r="AN26" s="51">
        <v>16.5794</v>
      </c>
      <c r="AO26" s="52">
        <v>3363.03</v>
      </c>
      <c r="AP26" s="44">
        <v>0.777602</v>
      </c>
      <c r="AQ26" s="53">
        <v>6.64007</v>
      </c>
      <c r="AR26" s="42">
        <v>85.3122</v>
      </c>
      <c r="AS26" s="42">
        <v>8.94525</v>
      </c>
      <c r="AT26" s="42">
        <v>31.15</v>
      </c>
      <c r="AU26" s="46">
        <v>3169.12</v>
      </c>
      <c r="AV26" s="42">
        <v>95.5641</v>
      </c>
      <c r="AW26" s="36"/>
      <c r="AX26" s="59">
        <v>47</v>
      </c>
      <c r="AY26" s="4">
        <v>39</v>
      </c>
      <c r="AZ26" s="4">
        <v>49</v>
      </c>
      <c r="BA26" s="4">
        <v>117</v>
      </c>
      <c r="BB26" s="4">
        <v>24</v>
      </c>
      <c r="BC26" s="55">
        <v>8</v>
      </c>
      <c r="BD26" s="24"/>
      <c r="BE26" s="24"/>
      <c r="BF26" s="24"/>
      <c r="BG26" s="24"/>
      <c r="BH26" s="24"/>
      <c r="BI26" s="24"/>
      <c r="BJ26" s="24"/>
    </row>
    <row r="27" spans="1:77" s="142" customFormat="1" ht="19.5" customHeight="1" thickBot="1">
      <c r="A27" s="97">
        <v>61.9</v>
      </c>
      <c r="B27" s="98">
        <v>0.5</v>
      </c>
      <c r="C27" s="102">
        <v>1.774</v>
      </c>
      <c r="D27" s="141">
        <v>121</v>
      </c>
      <c r="E27" s="100" t="s">
        <v>72</v>
      </c>
      <c r="F27" s="101" t="s">
        <v>73</v>
      </c>
      <c r="G27" s="102">
        <v>20</v>
      </c>
      <c r="H27" s="97" t="s">
        <v>21</v>
      </c>
      <c r="I27" s="103">
        <v>34090</v>
      </c>
      <c r="J27" s="102" t="s">
        <v>47</v>
      </c>
      <c r="K27" s="102" t="s">
        <v>263</v>
      </c>
      <c r="L27" s="98">
        <v>132.4</v>
      </c>
      <c r="M27" s="126">
        <f>D27/(C27*4.2268)</f>
        <v>16.136898081698902</v>
      </c>
      <c r="N27" s="105">
        <v>0.987538</v>
      </c>
      <c r="O27" s="106">
        <v>8.12</v>
      </c>
      <c r="P27" s="107">
        <v>23.3559</v>
      </c>
      <c r="Q27" s="108">
        <v>760.898</v>
      </c>
      <c r="R27" s="109">
        <v>2.36174</v>
      </c>
      <c r="S27" s="114">
        <v>1.57967</v>
      </c>
      <c r="T27" s="105">
        <v>12.8526</v>
      </c>
      <c r="U27" s="107">
        <v>100.291</v>
      </c>
      <c r="V27" s="107">
        <v>18.8707</v>
      </c>
      <c r="W27" s="107">
        <v>70.7112</v>
      </c>
      <c r="X27" s="107">
        <v>9.6935</v>
      </c>
      <c r="Y27" s="107">
        <v>57.3326</v>
      </c>
      <c r="Z27" s="114">
        <v>5.33243</v>
      </c>
      <c r="AA27" s="107">
        <v>20.2862</v>
      </c>
      <c r="AB27" s="114">
        <v>2.33639</v>
      </c>
      <c r="AC27" s="108">
        <v>43.9704</v>
      </c>
      <c r="AD27" s="114">
        <v>1.32585</v>
      </c>
      <c r="AE27" s="139">
        <v>1660.15</v>
      </c>
      <c r="AF27" s="108">
        <v>1.02843</v>
      </c>
      <c r="AG27" s="107">
        <v>36.6559</v>
      </c>
      <c r="AH27" s="111">
        <v>1380.61</v>
      </c>
      <c r="AI27" s="139">
        <v>532.268</v>
      </c>
      <c r="AJ27" s="139">
        <v>138.617</v>
      </c>
      <c r="AK27" s="139">
        <v>3.84609</v>
      </c>
      <c r="AL27" s="127">
        <v>5.22033</v>
      </c>
      <c r="AM27" s="127">
        <v>189.144</v>
      </c>
      <c r="AN27" s="127">
        <v>18.3568</v>
      </c>
      <c r="AO27" s="139">
        <v>2285</v>
      </c>
      <c r="AP27" s="109">
        <v>0.847312</v>
      </c>
      <c r="AQ27" s="140">
        <v>5.37387</v>
      </c>
      <c r="AR27" s="107">
        <v>129.231</v>
      </c>
      <c r="AS27" s="107">
        <v>3.40636</v>
      </c>
      <c r="AT27" s="107">
        <v>33.3975</v>
      </c>
      <c r="AU27" s="111">
        <v>1690.12</v>
      </c>
      <c r="AV27" s="107">
        <v>110.007</v>
      </c>
      <c r="AW27" s="97"/>
      <c r="AX27" s="115">
        <v>47</v>
      </c>
      <c r="AY27" s="116">
        <v>44</v>
      </c>
      <c r="AZ27" s="116">
        <v>28</v>
      </c>
      <c r="BA27" s="116">
        <v>117</v>
      </c>
      <c r="BB27" s="116">
        <v>31</v>
      </c>
      <c r="BC27" s="117">
        <v>7</v>
      </c>
      <c r="BD27" s="118"/>
      <c r="BE27" s="118"/>
      <c r="BF27" s="118"/>
      <c r="BG27" s="118"/>
      <c r="BH27" s="118"/>
      <c r="BI27" s="118"/>
      <c r="BJ27" s="118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</row>
    <row r="28" spans="1:77" s="25" customFormat="1" ht="30" customHeight="1">
      <c r="A28" s="30"/>
      <c r="B28" s="31"/>
      <c r="C28" s="30"/>
      <c r="D28" s="30"/>
      <c r="E28" s="32" t="s">
        <v>195</v>
      </c>
      <c r="F28" s="33"/>
      <c r="G28" s="128" t="s">
        <v>152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1" t="s">
        <v>152</v>
      </c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 t="s">
        <v>152</v>
      </c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58"/>
      <c r="AX28" s="31"/>
      <c r="AY28" s="31"/>
      <c r="AZ28" s="31"/>
      <c r="BA28" s="31"/>
      <c r="BB28" s="31"/>
      <c r="BC28" s="31"/>
      <c r="BD28" s="57"/>
      <c r="BE28" s="57"/>
      <c r="BF28" s="57"/>
      <c r="BG28" s="57"/>
      <c r="BH28" s="57"/>
      <c r="BI28" s="57"/>
      <c r="BJ28" s="57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</row>
    <row r="29" spans="1:62" s="83" customFormat="1" ht="19.5" customHeight="1">
      <c r="A29" s="83">
        <v>197.5</v>
      </c>
      <c r="B29" s="5">
        <v>0.5999999999999943</v>
      </c>
      <c r="C29" s="1">
        <v>2</v>
      </c>
      <c r="D29" s="83">
        <v>11.83</v>
      </c>
      <c r="E29" s="81" t="s">
        <v>196</v>
      </c>
      <c r="F29" s="82" t="s">
        <v>197</v>
      </c>
      <c r="G29" s="1">
        <v>21</v>
      </c>
      <c r="H29" s="83" t="s">
        <v>14</v>
      </c>
      <c r="I29" s="84">
        <v>34108</v>
      </c>
      <c r="J29" s="1" t="s">
        <v>227</v>
      </c>
      <c r="K29" s="1" t="s">
        <v>264</v>
      </c>
      <c r="L29" s="158">
        <v>-3.2</v>
      </c>
      <c r="M29" s="159">
        <v>1.4</v>
      </c>
      <c r="N29" s="86">
        <v>0.892072</v>
      </c>
      <c r="O29" s="87">
        <v>7.16</v>
      </c>
      <c r="P29" s="88">
        <v>24.7136</v>
      </c>
      <c r="Q29" s="124">
        <v>834.866</v>
      </c>
      <c r="R29" s="90">
        <v>2.09584</v>
      </c>
      <c r="S29" s="95">
        <v>1.0112</v>
      </c>
      <c r="T29" s="86">
        <v>2.50621</v>
      </c>
      <c r="U29" s="88">
        <v>79.1558</v>
      </c>
      <c r="V29" s="88">
        <v>11.1013</v>
      </c>
      <c r="W29" s="88">
        <v>41.5754</v>
      </c>
      <c r="X29" s="88">
        <v>16.1134</v>
      </c>
      <c r="Y29" s="88">
        <v>57.8334</v>
      </c>
      <c r="Z29" s="95">
        <v>2.65125</v>
      </c>
      <c r="AA29" s="88">
        <v>13.9722</v>
      </c>
      <c r="AB29" s="95">
        <v>2.25679</v>
      </c>
      <c r="AC29" s="89">
        <v>34.878</v>
      </c>
      <c r="AD29" s="95">
        <v>0.69987</v>
      </c>
      <c r="AE29" s="136">
        <v>1302.91</v>
      </c>
      <c r="AF29" s="89">
        <v>1.24146</v>
      </c>
      <c r="AG29" s="88">
        <v>21.5399</v>
      </c>
      <c r="AH29" s="92">
        <v>1003.63</v>
      </c>
      <c r="AI29" s="136">
        <v>180.427</v>
      </c>
      <c r="AJ29" s="136">
        <v>131.638</v>
      </c>
      <c r="AK29" s="136">
        <v>3.94559</v>
      </c>
      <c r="AL29" s="124">
        <v>2.83846</v>
      </c>
      <c r="AM29" s="124">
        <v>96.8487</v>
      </c>
      <c r="AN29" s="124">
        <v>13.4998</v>
      </c>
      <c r="AO29" s="136">
        <v>1923.63</v>
      </c>
      <c r="AP29" s="90">
        <v>0.743503</v>
      </c>
      <c r="AQ29" s="137">
        <v>8.76563</v>
      </c>
      <c r="AR29" s="88">
        <v>52.1827</v>
      </c>
      <c r="AS29" s="88">
        <v>3.29346</v>
      </c>
      <c r="AT29" s="88">
        <v>20.1422</v>
      </c>
      <c r="AU29" s="92">
        <v>378.498</v>
      </c>
      <c r="AV29" s="88">
        <v>63</v>
      </c>
      <c r="AX29" s="60">
        <v>47</v>
      </c>
      <c r="AY29" s="9">
        <v>28</v>
      </c>
      <c r="AZ29" s="9">
        <v>0.5</v>
      </c>
      <c r="BA29" s="9">
        <v>115</v>
      </c>
      <c r="BB29" s="9">
        <v>43</v>
      </c>
      <c r="BC29" s="56">
        <v>58.5</v>
      </c>
      <c r="BD29" s="96"/>
      <c r="BE29" s="96"/>
      <c r="BF29" s="96"/>
      <c r="BG29" s="96"/>
      <c r="BH29" s="96"/>
      <c r="BI29" s="96"/>
      <c r="BJ29" s="96"/>
    </row>
    <row r="30" spans="1:62" s="10" customFormat="1" ht="12.75" customHeight="1">
      <c r="A30" s="12">
        <v>194.3</v>
      </c>
      <c r="B30" s="5">
        <v>0</v>
      </c>
      <c r="C30" s="1">
        <v>2</v>
      </c>
      <c r="D30" s="10">
        <v>193.65</v>
      </c>
      <c r="E30" s="7" t="s">
        <v>198</v>
      </c>
      <c r="F30" s="21" t="s">
        <v>199</v>
      </c>
      <c r="G30" s="22">
        <v>22</v>
      </c>
      <c r="H30" s="36" t="s">
        <v>15</v>
      </c>
      <c r="I30" s="37">
        <v>34108</v>
      </c>
      <c r="J30" s="22" t="s">
        <v>228</v>
      </c>
      <c r="K30" s="22" t="s">
        <v>160</v>
      </c>
      <c r="L30" s="38">
        <v>0</v>
      </c>
      <c r="M30" s="50">
        <f aca="true" t="shared" si="1" ref="M30:M43">D30/(C30*4.2268)</f>
        <v>22.907400397463803</v>
      </c>
      <c r="N30" s="40">
        <v>2.5379</v>
      </c>
      <c r="O30" s="41">
        <v>6.7405</v>
      </c>
      <c r="P30" s="42">
        <v>28.6314</v>
      </c>
      <c r="Q30" s="51">
        <v>1012.16</v>
      </c>
      <c r="R30" s="44">
        <v>2.69323</v>
      </c>
      <c r="S30" s="49">
        <v>0.584894</v>
      </c>
      <c r="T30" s="40">
        <v>2.67915</v>
      </c>
      <c r="U30" s="42">
        <v>82.5486</v>
      </c>
      <c r="V30" s="42">
        <v>11.862</v>
      </c>
      <c r="W30" s="42">
        <v>44.5212</v>
      </c>
      <c r="X30" s="42">
        <v>19.6829</v>
      </c>
      <c r="Y30" s="42">
        <v>310.392</v>
      </c>
      <c r="Z30" s="49">
        <v>3.08345</v>
      </c>
      <c r="AA30" s="42">
        <v>15.9449</v>
      </c>
      <c r="AB30" s="49">
        <v>3.15388</v>
      </c>
      <c r="AC30" s="43">
        <v>35.7592</v>
      </c>
      <c r="AD30" s="49">
        <v>0.76483</v>
      </c>
      <c r="AE30" s="52">
        <v>2146.91</v>
      </c>
      <c r="AF30" s="43">
        <v>2.00869</v>
      </c>
      <c r="AG30" s="42">
        <v>24.0068</v>
      </c>
      <c r="AH30" s="46">
        <v>890.538</v>
      </c>
      <c r="AI30" s="52">
        <v>510.169</v>
      </c>
      <c r="AJ30" s="52">
        <v>172.156</v>
      </c>
      <c r="AK30" s="52">
        <v>14.789</v>
      </c>
      <c r="AL30" s="51">
        <v>4.02848</v>
      </c>
      <c r="AM30" s="51">
        <v>63.389</v>
      </c>
      <c r="AN30" s="51">
        <v>15.4733</v>
      </c>
      <c r="AO30" s="52">
        <v>1720.14</v>
      </c>
      <c r="AP30" s="44">
        <v>1.2024</v>
      </c>
      <c r="AQ30" s="53">
        <v>6.75274</v>
      </c>
      <c r="AR30" s="42">
        <v>58.6994</v>
      </c>
      <c r="AS30" s="42">
        <v>2.26916</v>
      </c>
      <c r="AT30" s="42">
        <v>17.0259</v>
      </c>
      <c r="AU30" s="46">
        <v>482.45</v>
      </c>
      <c r="AV30" s="42">
        <v>71.7807</v>
      </c>
      <c r="AW30" s="36"/>
      <c r="AX30" s="59">
        <v>47</v>
      </c>
      <c r="AY30" s="4">
        <v>28</v>
      </c>
      <c r="AZ30" s="4">
        <v>11.5</v>
      </c>
      <c r="BA30" s="4">
        <v>115</v>
      </c>
      <c r="BB30" s="4">
        <v>47</v>
      </c>
      <c r="BC30" s="55">
        <v>34</v>
      </c>
      <c r="BD30" s="24"/>
      <c r="BE30" s="24"/>
      <c r="BF30" s="24"/>
      <c r="BG30" s="24"/>
      <c r="BH30" s="24"/>
      <c r="BI30" s="24"/>
      <c r="BJ30" s="24"/>
    </row>
    <row r="31" spans="1:62" s="10" customFormat="1" ht="12.75" customHeight="1">
      <c r="A31" s="10">
        <v>193</v>
      </c>
      <c r="B31" s="5">
        <v>0.19999999999998863</v>
      </c>
      <c r="C31" s="1">
        <v>2</v>
      </c>
      <c r="D31" s="10">
        <v>273.41</v>
      </c>
      <c r="E31" s="7" t="s">
        <v>200</v>
      </c>
      <c r="F31" s="21" t="s">
        <v>201</v>
      </c>
      <c r="G31" s="22">
        <v>23</v>
      </c>
      <c r="H31" s="36" t="s">
        <v>153</v>
      </c>
      <c r="I31" s="37">
        <v>34108</v>
      </c>
      <c r="J31" s="22" t="s">
        <v>229</v>
      </c>
      <c r="K31" s="22" t="s">
        <v>161</v>
      </c>
      <c r="L31" s="38">
        <v>1.3000000000000114</v>
      </c>
      <c r="M31" s="50">
        <f t="shared" si="1"/>
        <v>32.34243399261853</v>
      </c>
      <c r="N31" s="40">
        <v>3.29711</v>
      </c>
      <c r="O31" s="41">
        <v>6.53</v>
      </c>
      <c r="P31" s="42">
        <v>36.1194</v>
      </c>
      <c r="Q31" s="51">
        <v>1113</v>
      </c>
      <c r="R31" s="44">
        <v>2.71316</v>
      </c>
      <c r="S31" s="49">
        <v>0.588669</v>
      </c>
      <c r="T31" s="40">
        <v>5.34151</v>
      </c>
      <c r="U31" s="42">
        <v>94.9707</v>
      </c>
      <c r="V31" s="42">
        <v>12.806</v>
      </c>
      <c r="W31" s="42">
        <v>34.3804</v>
      </c>
      <c r="X31" s="42">
        <v>21.5214</v>
      </c>
      <c r="Y31" s="42">
        <v>269.209</v>
      </c>
      <c r="Z31" s="49">
        <v>3.20157</v>
      </c>
      <c r="AA31" s="42">
        <v>16.3486</v>
      </c>
      <c r="AB31" s="49">
        <v>3.8295</v>
      </c>
      <c r="AC31" s="43">
        <v>40.7706</v>
      </c>
      <c r="AD31" s="49">
        <v>0.779054</v>
      </c>
      <c r="AE31" s="52">
        <v>2210.66</v>
      </c>
      <c r="AF31" s="43">
        <v>2.14517</v>
      </c>
      <c r="AG31" s="42">
        <v>20.7307</v>
      </c>
      <c r="AH31" s="46">
        <v>715.408</v>
      </c>
      <c r="AI31" s="52">
        <v>846.107</v>
      </c>
      <c r="AJ31" s="52">
        <v>184.943</v>
      </c>
      <c r="AK31" s="52">
        <v>15.2679</v>
      </c>
      <c r="AL31" s="51">
        <v>14.2375</v>
      </c>
      <c r="AM31" s="51">
        <v>61.3823</v>
      </c>
      <c r="AN31" s="51">
        <v>16.0944</v>
      </c>
      <c r="AO31" s="52">
        <v>1372.84</v>
      </c>
      <c r="AP31" s="44">
        <v>1.22578</v>
      </c>
      <c r="AQ31" s="53">
        <v>5.29706</v>
      </c>
      <c r="AR31" s="42">
        <v>59.8058</v>
      </c>
      <c r="AS31" s="42">
        <v>2.0046</v>
      </c>
      <c r="AT31" s="42">
        <v>15.4375</v>
      </c>
      <c r="AU31" s="46">
        <v>907.228</v>
      </c>
      <c r="AV31" s="42">
        <v>57.7893</v>
      </c>
      <c r="AW31" s="36"/>
      <c r="AX31" s="59">
        <v>47</v>
      </c>
      <c r="AY31" s="4">
        <v>27</v>
      </c>
      <c r="AZ31" s="4">
        <v>58</v>
      </c>
      <c r="BA31" s="4">
        <v>115</v>
      </c>
      <c r="BB31" s="4">
        <v>48</v>
      </c>
      <c r="BC31" s="55">
        <v>48</v>
      </c>
      <c r="BD31" s="24"/>
      <c r="BE31" s="24"/>
      <c r="BF31" s="24"/>
      <c r="BG31" s="24"/>
      <c r="BH31" s="24"/>
      <c r="BI31" s="24"/>
      <c r="BJ31" s="24"/>
    </row>
    <row r="32" spans="1:62" s="10" customFormat="1" ht="12.75" customHeight="1">
      <c r="A32" s="10">
        <v>187.4</v>
      </c>
      <c r="B32" s="5">
        <v>0.4000000000000057</v>
      </c>
      <c r="C32" s="1">
        <v>2</v>
      </c>
      <c r="D32" s="10">
        <v>865.88</v>
      </c>
      <c r="E32" s="7" t="s">
        <v>202</v>
      </c>
      <c r="F32" s="21" t="s">
        <v>203</v>
      </c>
      <c r="G32" s="22">
        <v>24</v>
      </c>
      <c r="H32" s="36" t="s">
        <v>154</v>
      </c>
      <c r="I32" s="37">
        <v>34108</v>
      </c>
      <c r="J32" s="22" t="s">
        <v>230</v>
      </c>
      <c r="K32" s="22" t="s">
        <v>162</v>
      </c>
      <c r="L32" s="38">
        <v>6.900000000000006</v>
      </c>
      <c r="M32" s="50">
        <f t="shared" si="1"/>
        <v>102.42736822182266</v>
      </c>
      <c r="N32" s="40">
        <v>2.63388</v>
      </c>
      <c r="O32" s="41">
        <v>6.14163</v>
      </c>
      <c r="P32" s="42">
        <v>20.1065</v>
      </c>
      <c r="Q32" s="51">
        <v>1025.24</v>
      </c>
      <c r="R32" s="44">
        <v>2.00653</v>
      </c>
      <c r="S32" s="49">
        <v>0.306388</v>
      </c>
      <c r="T32" s="40">
        <v>5.37478</v>
      </c>
      <c r="U32" s="42">
        <v>63</v>
      </c>
      <c r="V32" s="42">
        <v>9.44451</v>
      </c>
      <c r="W32" s="42">
        <v>34.4538</v>
      </c>
      <c r="X32" s="42">
        <v>17.6777</v>
      </c>
      <c r="Y32" s="42">
        <v>114.325</v>
      </c>
      <c r="Z32" s="49">
        <v>2.8702</v>
      </c>
      <c r="AA32" s="42">
        <v>13.4843</v>
      </c>
      <c r="AB32" s="49">
        <v>2.82498</v>
      </c>
      <c r="AC32" s="43">
        <v>24.583</v>
      </c>
      <c r="AD32" s="49">
        <v>0.61922</v>
      </c>
      <c r="AE32" s="52">
        <v>1625.7</v>
      </c>
      <c r="AF32" s="43">
        <v>1.21675</v>
      </c>
      <c r="AG32" s="42">
        <v>15.5075</v>
      </c>
      <c r="AH32" s="46">
        <v>414.912</v>
      </c>
      <c r="AI32" s="52">
        <v>928.936</v>
      </c>
      <c r="AJ32" s="52">
        <v>155.152</v>
      </c>
      <c r="AK32" s="52">
        <v>12.5923</v>
      </c>
      <c r="AL32" s="51">
        <v>4.48044</v>
      </c>
      <c r="AM32" s="51">
        <v>35.2343</v>
      </c>
      <c r="AN32" s="51">
        <v>12.7844</v>
      </c>
      <c r="AO32" s="52">
        <v>1760</v>
      </c>
      <c r="AP32" s="44">
        <v>0.921518</v>
      </c>
      <c r="AQ32" s="53">
        <v>3.42124</v>
      </c>
      <c r="AR32" s="42">
        <v>49.02</v>
      </c>
      <c r="AS32" s="42">
        <v>3.42599</v>
      </c>
      <c r="AT32" s="42">
        <v>13</v>
      </c>
      <c r="AU32" s="46">
        <v>888.685</v>
      </c>
      <c r="AV32" s="42">
        <v>84</v>
      </c>
      <c r="AW32" s="36"/>
      <c r="AX32" s="59">
        <v>47</v>
      </c>
      <c r="AY32" s="4">
        <v>28</v>
      </c>
      <c r="AZ32" s="4">
        <v>21</v>
      </c>
      <c r="BA32" s="4">
        <v>115</v>
      </c>
      <c r="BB32" s="4">
        <v>54</v>
      </c>
      <c r="BC32" s="55">
        <v>40</v>
      </c>
      <c r="BD32" s="24"/>
      <c r="BE32" s="24"/>
      <c r="BF32" s="24"/>
      <c r="BG32" s="24"/>
      <c r="BH32" s="24"/>
      <c r="BI32" s="24"/>
      <c r="BJ32" s="24"/>
    </row>
    <row r="33" spans="1:62" s="10" customFormat="1" ht="12.75" customHeight="1">
      <c r="A33" s="10">
        <v>186.3</v>
      </c>
      <c r="B33" s="5">
        <v>0.29999999999998295</v>
      </c>
      <c r="C33" s="1">
        <v>1.5</v>
      </c>
      <c r="D33" s="10">
        <v>583.6</v>
      </c>
      <c r="E33" s="7" t="s">
        <v>204</v>
      </c>
      <c r="F33" s="21" t="s">
        <v>205</v>
      </c>
      <c r="G33" s="22">
        <v>25</v>
      </c>
      <c r="H33" s="36" t="s">
        <v>176</v>
      </c>
      <c r="I33" s="37">
        <v>34108</v>
      </c>
      <c r="J33" s="22" t="s">
        <v>231</v>
      </c>
      <c r="K33" s="22" t="s">
        <v>163</v>
      </c>
      <c r="L33" s="38">
        <v>8</v>
      </c>
      <c r="M33" s="50">
        <f t="shared" si="1"/>
        <v>92.04756947730357</v>
      </c>
      <c r="N33" s="40">
        <v>2.77177</v>
      </c>
      <c r="O33" s="41">
        <v>5.87876</v>
      </c>
      <c r="P33" s="42">
        <v>21.5925</v>
      </c>
      <c r="Q33" s="51">
        <v>883.84</v>
      </c>
      <c r="R33" s="44">
        <v>1.83927</v>
      </c>
      <c r="S33" s="49">
        <v>0.329347</v>
      </c>
      <c r="T33" s="40">
        <v>9.81591</v>
      </c>
      <c r="U33" s="42">
        <v>63.7497</v>
      </c>
      <c r="V33" s="42">
        <v>9.18851</v>
      </c>
      <c r="W33" s="42">
        <v>32.8086</v>
      </c>
      <c r="X33" s="42">
        <v>16.1404</v>
      </c>
      <c r="Y33" s="42">
        <v>102.902</v>
      </c>
      <c r="Z33" s="49">
        <v>2.71335</v>
      </c>
      <c r="AA33" s="42">
        <v>12.6599</v>
      </c>
      <c r="AB33" s="49">
        <v>2.66403</v>
      </c>
      <c r="AC33" s="43">
        <v>27.1928</v>
      </c>
      <c r="AD33" s="49">
        <v>0.592253</v>
      </c>
      <c r="AE33" s="52">
        <v>1574.11</v>
      </c>
      <c r="AF33" s="43">
        <v>1.13407</v>
      </c>
      <c r="AG33" s="42">
        <v>14.5969</v>
      </c>
      <c r="AH33" s="46">
        <v>376.907</v>
      </c>
      <c r="AI33" s="52">
        <v>1563.41</v>
      </c>
      <c r="AJ33" s="52">
        <v>149.547</v>
      </c>
      <c r="AK33" s="52">
        <v>14.9563</v>
      </c>
      <c r="AL33" s="51">
        <v>3.76968</v>
      </c>
      <c r="AM33" s="51">
        <v>40.5339</v>
      </c>
      <c r="AN33" s="51">
        <v>11.638</v>
      </c>
      <c r="AO33" s="52">
        <v>1128.33</v>
      </c>
      <c r="AP33" s="44">
        <v>0.881842</v>
      </c>
      <c r="AQ33" s="53">
        <v>2.85484</v>
      </c>
      <c r="AR33" s="42">
        <v>44.9228</v>
      </c>
      <c r="AS33" s="42">
        <v>3.04274</v>
      </c>
      <c r="AT33" s="42">
        <v>15</v>
      </c>
      <c r="AU33" s="46">
        <v>1624.6</v>
      </c>
      <c r="AV33" s="42">
        <v>50.9255</v>
      </c>
      <c r="AW33" s="36"/>
      <c r="AX33" s="59">
        <v>47</v>
      </c>
      <c r="AY33" s="4">
        <v>28</v>
      </c>
      <c r="AZ33" s="4">
        <v>37</v>
      </c>
      <c r="BA33" s="4">
        <v>115</v>
      </c>
      <c r="BB33" s="4">
        <v>55</v>
      </c>
      <c r="BC33" s="55">
        <v>57</v>
      </c>
      <c r="BD33" s="24"/>
      <c r="BE33" s="24"/>
      <c r="BF33" s="24"/>
      <c r="BG33" s="24"/>
      <c r="BH33" s="24"/>
      <c r="BI33" s="24"/>
      <c r="BJ33" s="24"/>
    </row>
    <row r="34" spans="1:62" s="10" customFormat="1" ht="12.75" customHeight="1">
      <c r="A34" s="10">
        <v>181.8</v>
      </c>
      <c r="B34" s="5">
        <v>0.4</v>
      </c>
      <c r="C34" s="1">
        <v>2</v>
      </c>
      <c r="D34" s="10">
        <v>91.25</v>
      </c>
      <c r="E34" s="7" t="s">
        <v>206</v>
      </c>
      <c r="F34" s="21" t="s">
        <v>207</v>
      </c>
      <c r="G34" s="22">
        <v>26</v>
      </c>
      <c r="H34" s="36" t="s">
        <v>177</v>
      </c>
      <c r="I34" s="37">
        <v>34108</v>
      </c>
      <c r="J34" s="22" t="s">
        <v>145</v>
      </c>
      <c r="K34" s="22" t="s">
        <v>246</v>
      </c>
      <c r="L34" s="38">
        <v>12.5</v>
      </c>
      <c r="M34" s="50">
        <f t="shared" si="1"/>
        <v>10.794217848017412</v>
      </c>
      <c r="N34" s="40">
        <v>4.34641</v>
      </c>
      <c r="O34" s="41">
        <v>7.38843</v>
      </c>
      <c r="P34" s="42">
        <v>27.3727</v>
      </c>
      <c r="Q34" s="51">
        <v>1034.32</v>
      </c>
      <c r="R34" s="44">
        <v>2.1973</v>
      </c>
      <c r="S34" s="49">
        <v>0.400121</v>
      </c>
      <c r="T34" s="40">
        <v>14.165</v>
      </c>
      <c r="U34" s="42">
        <v>73.9653</v>
      </c>
      <c r="V34" s="42">
        <v>11.7469</v>
      </c>
      <c r="W34" s="42">
        <v>42.4342</v>
      </c>
      <c r="X34" s="42">
        <v>19.356</v>
      </c>
      <c r="Y34" s="42">
        <v>119.627</v>
      </c>
      <c r="Z34" s="49">
        <v>3.37416</v>
      </c>
      <c r="AA34" s="42">
        <v>15.5642</v>
      </c>
      <c r="AB34" s="49">
        <v>3.15794</v>
      </c>
      <c r="AC34" s="43">
        <v>31.9255</v>
      </c>
      <c r="AD34" s="49">
        <v>0.750791</v>
      </c>
      <c r="AE34" s="52">
        <v>1935.96</v>
      </c>
      <c r="AF34" s="43">
        <v>1.44678</v>
      </c>
      <c r="AG34" s="42">
        <v>20.7258</v>
      </c>
      <c r="AH34" s="46">
        <v>461.96</v>
      </c>
      <c r="AI34" s="52">
        <v>2095.82</v>
      </c>
      <c r="AJ34" s="52">
        <v>186.955</v>
      </c>
      <c r="AK34" s="52">
        <v>22.065</v>
      </c>
      <c r="AL34" s="51">
        <v>4.74117</v>
      </c>
      <c r="AM34" s="51">
        <v>49.6058</v>
      </c>
      <c r="AN34" s="51">
        <v>14.8704</v>
      </c>
      <c r="AO34" s="52">
        <v>1737.94</v>
      </c>
      <c r="AP34" s="44">
        <v>1.07633</v>
      </c>
      <c r="AQ34" s="53">
        <v>3.61219</v>
      </c>
      <c r="AR34" s="42">
        <v>56.7439</v>
      </c>
      <c r="AS34" s="42">
        <v>2.81328</v>
      </c>
      <c r="AT34" s="42">
        <v>13.6409</v>
      </c>
      <c r="AU34" s="46">
        <v>2432.99</v>
      </c>
      <c r="AV34" s="42">
        <v>68.3074</v>
      </c>
      <c r="AW34" s="36"/>
      <c r="AX34" s="59">
        <v>47</v>
      </c>
      <c r="AY34" s="4">
        <v>30</v>
      </c>
      <c r="AZ34" s="4">
        <v>35.5</v>
      </c>
      <c r="BA34" s="4">
        <v>115</v>
      </c>
      <c r="BB34" s="4">
        <v>59</v>
      </c>
      <c r="BC34" s="55">
        <v>33</v>
      </c>
      <c r="BD34" s="24"/>
      <c r="BE34" s="24"/>
      <c r="BF34" s="24"/>
      <c r="BG34" s="24"/>
      <c r="BH34" s="24"/>
      <c r="BI34" s="24"/>
      <c r="BJ34" s="24"/>
    </row>
    <row r="35" spans="1:62" s="10" customFormat="1" ht="12.75" customHeight="1">
      <c r="A35" s="10">
        <v>180</v>
      </c>
      <c r="B35" s="5">
        <v>0.5000000000000107</v>
      </c>
      <c r="C35" s="1">
        <v>2</v>
      </c>
      <c r="D35" s="10">
        <v>493.57</v>
      </c>
      <c r="E35" s="7" t="s">
        <v>208</v>
      </c>
      <c r="F35" s="21" t="s">
        <v>209</v>
      </c>
      <c r="G35" s="22">
        <v>27</v>
      </c>
      <c r="H35" s="36" t="s">
        <v>23</v>
      </c>
      <c r="I35" s="37">
        <v>34108</v>
      </c>
      <c r="J35" s="22" t="s">
        <v>232</v>
      </c>
      <c r="K35" s="22" t="s">
        <v>164</v>
      </c>
      <c r="L35" s="38">
        <v>14.3</v>
      </c>
      <c r="M35" s="50">
        <f t="shared" si="1"/>
        <v>58.38577647392827</v>
      </c>
      <c r="N35" s="40">
        <v>4.32455</v>
      </c>
      <c r="O35" s="41">
        <v>5.59553</v>
      </c>
      <c r="P35" s="42">
        <v>28.7866</v>
      </c>
      <c r="Q35" s="51">
        <v>871.503</v>
      </c>
      <c r="R35" s="44">
        <v>1.7128</v>
      </c>
      <c r="S35" s="49">
        <v>0.315267</v>
      </c>
      <c r="T35" s="40">
        <v>14.8735</v>
      </c>
      <c r="U35" s="42">
        <v>30.7105</v>
      </c>
      <c r="V35" s="42">
        <v>10.5608</v>
      </c>
      <c r="W35" s="42">
        <v>36.8299</v>
      </c>
      <c r="X35" s="42">
        <v>10.9069</v>
      </c>
      <c r="Y35" s="42">
        <v>127.17</v>
      </c>
      <c r="Z35" s="49">
        <v>3.08209</v>
      </c>
      <c r="AA35" s="42">
        <v>14.0485</v>
      </c>
      <c r="AB35" s="49">
        <v>2.69545</v>
      </c>
      <c r="AC35" s="43">
        <v>10.783</v>
      </c>
      <c r="AD35" s="49">
        <v>0.62465</v>
      </c>
      <c r="AE35" s="52">
        <v>1817.67</v>
      </c>
      <c r="AF35" s="43">
        <v>1.45214</v>
      </c>
      <c r="AG35" s="42">
        <v>17.3568</v>
      </c>
      <c r="AH35" s="46">
        <v>389.521</v>
      </c>
      <c r="AI35" s="52">
        <v>2097.65</v>
      </c>
      <c r="AJ35" s="52">
        <v>109.918</v>
      </c>
      <c r="AK35" s="52">
        <v>21.35</v>
      </c>
      <c r="AL35" s="51">
        <v>4.02044</v>
      </c>
      <c r="AM35" s="51">
        <v>40.9416</v>
      </c>
      <c r="AN35" s="51">
        <v>8.56154</v>
      </c>
      <c r="AO35" s="52">
        <v>1368.47</v>
      </c>
      <c r="AP35" s="44">
        <v>0.927399</v>
      </c>
      <c r="AQ35" s="53">
        <v>3.2956</v>
      </c>
      <c r="AR35" s="42">
        <v>50.7747</v>
      </c>
      <c r="AS35" s="42">
        <v>2.14974</v>
      </c>
      <c r="AT35" s="42">
        <v>6.96893</v>
      </c>
      <c r="AU35" s="46">
        <v>2494.19</v>
      </c>
      <c r="AV35" s="42">
        <v>64.392</v>
      </c>
      <c r="AW35" s="36"/>
      <c r="AX35" s="59">
        <v>47</v>
      </c>
      <c r="AY35" s="4">
        <v>31</v>
      </c>
      <c r="AZ35" s="4">
        <v>0</v>
      </c>
      <c r="BA35" s="4">
        <v>116</v>
      </c>
      <c r="BB35" s="4">
        <v>1</v>
      </c>
      <c r="BC35" s="55">
        <v>56</v>
      </c>
      <c r="BD35" s="24"/>
      <c r="BE35" s="24"/>
      <c r="BF35" s="24"/>
      <c r="BG35" s="24"/>
      <c r="BH35" s="24"/>
      <c r="BI35" s="24"/>
      <c r="BJ35" s="24"/>
    </row>
    <row r="36" spans="1:62" s="10" customFormat="1" ht="12.75" customHeight="1">
      <c r="A36" s="10">
        <v>167.6</v>
      </c>
      <c r="B36" s="5">
        <v>-0.09999999999998366</v>
      </c>
      <c r="C36" s="1">
        <v>2</v>
      </c>
      <c r="D36" s="10">
        <v>699.29</v>
      </c>
      <c r="E36" s="7" t="s">
        <v>210</v>
      </c>
      <c r="F36" s="21" t="s">
        <v>211</v>
      </c>
      <c r="G36" s="22">
        <v>28</v>
      </c>
      <c r="H36" s="36" t="s">
        <v>8</v>
      </c>
      <c r="I36" s="37">
        <v>34108</v>
      </c>
      <c r="J36" s="22" t="s">
        <v>118</v>
      </c>
      <c r="K36" s="22" t="s">
        <v>255</v>
      </c>
      <c r="L36" s="38">
        <v>26.7</v>
      </c>
      <c r="M36" s="50">
        <f t="shared" si="1"/>
        <v>82.72097094728872</v>
      </c>
      <c r="N36" s="40">
        <v>6.82553</v>
      </c>
      <c r="O36" s="41">
        <v>6.9527</v>
      </c>
      <c r="P36" s="42">
        <v>63.7005</v>
      </c>
      <c r="Q36" s="51">
        <v>750.951</v>
      </c>
      <c r="R36" s="44">
        <v>2.10097</v>
      </c>
      <c r="S36" s="49">
        <v>0.401519</v>
      </c>
      <c r="T36" s="40">
        <v>21.6616</v>
      </c>
      <c r="U36" s="42">
        <v>58.5289</v>
      </c>
      <c r="V36" s="42">
        <v>17.2435</v>
      </c>
      <c r="W36" s="42">
        <v>38.3035</v>
      </c>
      <c r="X36" s="42">
        <v>13.3282</v>
      </c>
      <c r="Y36" s="42">
        <v>111.605</v>
      </c>
      <c r="Z36" s="49">
        <v>3.97782</v>
      </c>
      <c r="AA36" s="42">
        <v>15.36</v>
      </c>
      <c r="AB36" s="49">
        <v>2.55588</v>
      </c>
      <c r="AC36" s="43">
        <v>22.3823</v>
      </c>
      <c r="AD36" s="49">
        <v>0.642468</v>
      </c>
      <c r="AE36" s="52">
        <v>3042.05</v>
      </c>
      <c r="AF36" s="43">
        <v>1.32495</v>
      </c>
      <c r="AG36" s="42">
        <v>20.0609</v>
      </c>
      <c r="AH36" s="46">
        <v>463.95</v>
      </c>
      <c r="AI36" s="52">
        <v>2618.14</v>
      </c>
      <c r="AJ36" s="52">
        <v>132.51</v>
      </c>
      <c r="AK36" s="52">
        <v>31.5788</v>
      </c>
      <c r="AL36" s="51">
        <v>3.49753</v>
      </c>
      <c r="AM36" s="51">
        <v>80.8755</v>
      </c>
      <c r="AN36" s="51">
        <v>11.8533</v>
      </c>
      <c r="AO36" s="52">
        <v>1810.63</v>
      </c>
      <c r="AP36" s="44">
        <v>0.877839</v>
      </c>
      <c r="AQ36" s="53">
        <v>3.3302</v>
      </c>
      <c r="AR36" s="42">
        <v>57.768</v>
      </c>
      <c r="AS36" s="42">
        <v>2.81828</v>
      </c>
      <c r="AT36" s="42">
        <v>11.4297</v>
      </c>
      <c r="AU36" s="46">
        <v>3805.24</v>
      </c>
      <c r="AV36" s="42">
        <v>66.9533</v>
      </c>
      <c r="AW36" s="36"/>
      <c r="AX36" s="59">
        <v>47</v>
      </c>
      <c r="AY36" s="4">
        <v>33</v>
      </c>
      <c r="AZ36" s="4">
        <v>34</v>
      </c>
      <c r="BA36" s="4">
        <v>116</v>
      </c>
      <c r="BB36" s="4">
        <v>15</v>
      </c>
      <c r="BC36" s="55">
        <v>3</v>
      </c>
      <c r="BD36" s="24"/>
      <c r="BE36" s="24"/>
      <c r="BF36" s="24"/>
      <c r="BG36" s="24"/>
      <c r="BH36" s="24"/>
      <c r="BI36" s="24"/>
      <c r="BJ36" s="24"/>
    </row>
    <row r="37" spans="1:62" s="10" customFormat="1" ht="12.75" customHeight="1">
      <c r="A37" s="10">
        <v>162.3</v>
      </c>
      <c r="B37" s="5">
        <v>-0.5</v>
      </c>
      <c r="C37" s="1">
        <v>2</v>
      </c>
      <c r="D37" s="10">
        <v>165.21</v>
      </c>
      <c r="E37" s="7" t="s">
        <v>212</v>
      </c>
      <c r="F37" s="21" t="s">
        <v>213</v>
      </c>
      <c r="G37" s="22">
        <v>29</v>
      </c>
      <c r="H37" s="36" t="s">
        <v>265</v>
      </c>
      <c r="I37" s="37">
        <v>34108</v>
      </c>
      <c r="J37" s="22" t="s">
        <v>233</v>
      </c>
      <c r="K37" s="22" t="s">
        <v>165</v>
      </c>
      <c r="L37" s="38">
        <v>32</v>
      </c>
      <c r="M37" s="50">
        <f t="shared" si="1"/>
        <v>19.543153212832404</v>
      </c>
      <c r="N37" s="40">
        <v>5.22012</v>
      </c>
      <c r="O37" s="41">
        <v>7.76592</v>
      </c>
      <c r="P37" s="42">
        <v>62.1117</v>
      </c>
      <c r="Q37" s="51">
        <v>706.692</v>
      </c>
      <c r="R37" s="44">
        <v>2.263</v>
      </c>
      <c r="S37" s="49">
        <v>0.363646</v>
      </c>
      <c r="T37" s="40">
        <v>21.05</v>
      </c>
      <c r="U37" s="42">
        <v>68.8309</v>
      </c>
      <c r="V37" s="42">
        <v>19.1772</v>
      </c>
      <c r="W37" s="42">
        <v>48.9706</v>
      </c>
      <c r="X37" s="42">
        <v>13.6667</v>
      </c>
      <c r="Y37" s="42">
        <v>96.272</v>
      </c>
      <c r="Z37" s="49">
        <v>4.13135</v>
      </c>
      <c r="AA37" s="42">
        <v>15.4838</v>
      </c>
      <c r="AB37" s="49">
        <v>2.69672</v>
      </c>
      <c r="AC37" s="43">
        <v>28.9672</v>
      </c>
      <c r="AD37" s="49">
        <v>0.674177</v>
      </c>
      <c r="AE37" s="52">
        <v>3354.59</v>
      </c>
      <c r="AF37" s="43">
        <v>1.43665</v>
      </c>
      <c r="AG37" s="42">
        <v>26.1864</v>
      </c>
      <c r="AH37" s="46">
        <v>662.047</v>
      </c>
      <c r="AI37" s="52">
        <v>1909.31</v>
      </c>
      <c r="AJ37" s="52">
        <v>147.151</v>
      </c>
      <c r="AK37" s="52">
        <v>19.2694</v>
      </c>
      <c r="AL37" s="51">
        <v>3.80268</v>
      </c>
      <c r="AM37" s="51">
        <v>60.1285</v>
      </c>
      <c r="AN37" s="51">
        <v>13.7192</v>
      </c>
      <c r="AO37" s="52">
        <v>1732.89</v>
      </c>
      <c r="AP37" s="44">
        <v>0.926711</v>
      </c>
      <c r="AQ37" s="53">
        <v>5.06786</v>
      </c>
      <c r="AR37" s="42">
        <v>60.6377</v>
      </c>
      <c r="AS37" s="42">
        <v>3.34942</v>
      </c>
      <c r="AT37" s="42">
        <v>15.0056</v>
      </c>
      <c r="AU37" s="46">
        <v>3762.11</v>
      </c>
      <c r="AV37" s="42">
        <v>70.4029</v>
      </c>
      <c r="AW37" s="36"/>
      <c r="AX37" s="59">
        <v>47</v>
      </c>
      <c r="AY37" s="4">
        <v>32</v>
      </c>
      <c r="AZ37" s="4">
        <v>52</v>
      </c>
      <c r="BA37" s="4">
        <v>116</v>
      </c>
      <c r="BB37" s="4">
        <v>20</v>
      </c>
      <c r="BC37" s="55">
        <v>1.5</v>
      </c>
      <c r="BD37" s="24"/>
      <c r="BE37" s="24"/>
      <c r="BF37" s="24"/>
      <c r="BG37" s="24"/>
      <c r="BH37" s="24"/>
      <c r="BI37" s="24"/>
      <c r="BJ37" s="24"/>
    </row>
    <row r="38" spans="1:62" s="10" customFormat="1" ht="12.75" customHeight="1">
      <c r="A38" s="10">
        <v>150.1</v>
      </c>
      <c r="B38" s="5">
        <v>0.5000000000000142</v>
      </c>
      <c r="C38" s="1">
        <v>1.5</v>
      </c>
      <c r="D38" s="10">
        <v>126.93</v>
      </c>
      <c r="E38" s="7" t="s">
        <v>214</v>
      </c>
      <c r="F38" s="21" t="s">
        <v>215</v>
      </c>
      <c r="G38" s="22">
        <v>30</v>
      </c>
      <c r="H38" s="36" t="s">
        <v>120</v>
      </c>
      <c r="I38" s="37">
        <v>34108</v>
      </c>
      <c r="J38" s="22" t="s">
        <v>234</v>
      </c>
      <c r="K38" s="22" t="s">
        <v>166</v>
      </c>
      <c r="L38" s="38">
        <v>44.2</v>
      </c>
      <c r="M38" s="50">
        <f t="shared" si="1"/>
        <v>20.019873190120187</v>
      </c>
      <c r="N38" s="40">
        <v>17.1236</v>
      </c>
      <c r="O38" s="41">
        <v>5.28375</v>
      </c>
      <c r="P38" s="42">
        <v>45.7198</v>
      </c>
      <c r="Q38" s="51">
        <v>710.75</v>
      </c>
      <c r="R38" s="44">
        <v>2.58519</v>
      </c>
      <c r="S38" s="49">
        <v>0.307088</v>
      </c>
      <c r="T38" s="40">
        <v>10.2751</v>
      </c>
      <c r="U38" s="42">
        <v>51.9794</v>
      </c>
      <c r="V38" s="42">
        <v>24.9244</v>
      </c>
      <c r="W38" s="42">
        <v>59.6974</v>
      </c>
      <c r="X38" s="42">
        <v>11.2332</v>
      </c>
      <c r="Y38" s="42">
        <v>81.8296</v>
      </c>
      <c r="Z38" s="49">
        <v>4.77696</v>
      </c>
      <c r="AA38" s="42">
        <v>17.6112</v>
      </c>
      <c r="AB38" s="49">
        <v>2.62361</v>
      </c>
      <c r="AC38" s="43">
        <v>18.6225</v>
      </c>
      <c r="AD38" s="49">
        <v>0.66227</v>
      </c>
      <c r="AE38" s="52">
        <v>1931.17</v>
      </c>
      <c r="AF38" s="43">
        <v>1.64037</v>
      </c>
      <c r="AG38" s="42">
        <v>36.9911</v>
      </c>
      <c r="AH38" s="46">
        <v>670.701</v>
      </c>
      <c r="AI38" s="52">
        <v>1233.34</v>
      </c>
      <c r="AJ38" s="52">
        <v>98.6205</v>
      </c>
      <c r="AK38" s="52">
        <v>13.0476</v>
      </c>
      <c r="AL38" s="51">
        <v>3.74882</v>
      </c>
      <c r="AM38" s="51">
        <v>57.9787</v>
      </c>
      <c r="AN38" s="51">
        <v>10.04</v>
      </c>
      <c r="AO38" s="52">
        <v>2330.96</v>
      </c>
      <c r="AP38" s="44">
        <v>0.819349</v>
      </c>
      <c r="AQ38" s="53">
        <v>3.40545</v>
      </c>
      <c r="AR38" s="42">
        <v>74.5299</v>
      </c>
      <c r="AS38" s="42">
        <v>3.28207</v>
      </c>
      <c r="AT38" s="42">
        <v>12.1877</v>
      </c>
      <c r="AU38" s="46">
        <v>2402.61</v>
      </c>
      <c r="AV38" s="42">
        <v>68.3082</v>
      </c>
      <c r="AW38" s="36"/>
      <c r="AX38" s="59">
        <v>47</v>
      </c>
      <c r="AY38" s="4">
        <v>31</v>
      </c>
      <c r="AZ38" s="4">
        <v>25</v>
      </c>
      <c r="BA38" s="4">
        <v>116</v>
      </c>
      <c r="BB38" s="4">
        <v>30</v>
      </c>
      <c r="BC38" s="55">
        <v>49</v>
      </c>
      <c r="BD38" s="24"/>
      <c r="BE38" s="24"/>
      <c r="BF38" s="24"/>
      <c r="BG38" s="24"/>
      <c r="BH38" s="24"/>
      <c r="BI38" s="24"/>
      <c r="BJ38" s="24"/>
    </row>
    <row r="39" spans="1:62" s="10" customFormat="1" ht="12.75" customHeight="1">
      <c r="A39" s="10">
        <v>110.7</v>
      </c>
      <c r="B39" s="5">
        <v>0.8000000000000114</v>
      </c>
      <c r="C39" s="1">
        <v>1.5</v>
      </c>
      <c r="D39" s="10">
        <v>9.76</v>
      </c>
      <c r="E39" s="7" t="s">
        <v>216</v>
      </c>
      <c r="F39" s="21" t="s">
        <v>217</v>
      </c>
      <c r="G39" s="22">
        <v>31</v>
      </c>
      <c r="H39" s="36" t="s">
        <v>3</v>
      </c>
      <c r="I39" s="37">
        <v>34108</v>
      </c>
      <c r="J39" s="22" t="s">
        <v>235</v>
      </c>
      <c r="K39" s="22" t="s">
        <v>167</v>
      </c>
      <c r="L39" s="38">
        <v>83.6</v>
      </c>
      <c r="M39" s="50">
        <f t="shared" si="1"/>
        <v>1.539383615658812</v>
      </c>
      <c r="N39" s="40">
        <v>1.6856</v>
      </c>
      <c r="O39" s="41">
        <v>8.20399</v>
      </c>
      <c r="P39" s="42">
        <v>38.203</v>
      </c>
      <c r="Q39" s="51">
        <v>618.847</v>
      </c>
      <c r="R39" s="44">
        <v>2.46738</v>
      </c>
      <c r="S39" s="49">
        <v>0.819604</v>
      </c>
      <c r="T39" s="40">
        <v>17.0955</v>
      </c>
      <c r="U39" s="42">
        <v>85.5649</v>
      </c>
      <c r="V39" s="42">
        <v>22.6601</v>
      </c>
      <c r="W39" s="42">
        <v>73.1106</v>
      </c>
      <c r="X39" s="42">
        <v>11.3898</v>
      </c>
      <c r="Y39" s="42">
        <v>275.526</v>
      </c>
      <c r="Z39" s="49">
        <v>5.58786</v>
      </c>
      <c r="AA39" s="42">
        <v>16.9188</v>
      </c>
      <c r="AB39" s="49">
        <v>2.05797</v>
      </c>
      <c r="AC39" s="43">
        <v>35.0031</v>
      </c>
      <c r="AD39" s="49">
        <v>0.919714</v>
      </c>
      <c r="AE39" s="52">
        <v>3680.81</v>
      </c>
      <c r="AF39" s="43">
        <v>2.46005</v>
      </c>
      <c r="AG39" s="42">
        <v>53.0964</v>
      </c>
      <c r="AH39" s="46">
        <v>1929.94</v>
      </c>
      <c r="AI39" s="52">
        <v>2317.76</v>
      </c>
      <c r="AJ39" s="52">
        <v>131.632</v>
      </c>
      <c r="AK39" s="52">
        <v>12.8158</v>
      </c>
      <c r="AL39" s="51">
        <v>13.6206</v>
      </c>
      <c r="AM39" s="51">
        <v>61.9543</v>
      </c>
      <c r="AN39" s="51">
        <v>17.4219</v>
      </c>
      <c r="AO39" s="52">
        <v>2579.96</v>
      </c>
      <c r="AP39" s="44">
        <v>0.851205</v>
      </c>
      <c r="AQ39" s="53">
        <v>4.64405</v>
      </c>
      <c r="AR39" s="42">
        <v>67.222</v>
      </c>
      <c r="AS39" s="42">
        <v>38.619</v>
      </c>
      <c r="AT39" s="42">
        <v>28.9874</v>
      </c>
      <c r="AU39" s="46">
        <v>3707.67</v>
      </c>
      <c r="AV39" s="42">
        <v>94.5884</v>
      </c>
      <c r="AW39" s="36"/>
      <c r="AX39" s="59">
        <v>47</v>
      </c>
      <c r="AY39" s="4">
        <v>41</v>
      </c>
      <c r="AZ39" s="4">
        <v>11</v>
      </c>
      <c r="BA39" s="4">
        <v>116</v>
      </c>
      <c r="BB39" s="4">
        <v>47</v>
      </c>
      <c r="BC39" s="55">
        <v>54</v>
      </c>
      <c r="BD39" s="24"/>
      <c r="BE39" s="24"/>
      <c r="BF39" s="24"/>
      <c r="BG39" s="24"/>
      <c r="BH39" s="24"/>
      <c r="BI39" s="24"/>
      <c r="BJ39" s="24"/>
    </row>
    <row r="40" spans="1:62" s="10" customFormat="1" ht="12.75" customHeight="1">
      <c r="A40" s="10">
        <v>102</v>
      </c>
      <c r="B40" s="5">
        <v>0.5000000000000142</v>
      </c>
      <c r="C40" s="1">
        <v>2</v>
      </c>
      <c r="D40" s="10">
        <v>27.06</v>
      </c>
      <c r="E40" s="7" t="s">
        <v>218</v>
      </c>
      <c r="F40" s="21" t="s">
        <v>219</v>
      </c>
      <c r="G40" s="22">
        <v>32</v>
      </c>
      <c r="H40" s="36" t="s">
        <v>24</v>
      </c>
      <c r="I40" s="37">
        <v>34107</v>
      </c>
      <c r="J40" s="22" t="s">
        <v>236</v>
      </c>
      <c r="K40" s="22" t="s">
        <v>168</v>
      </c>
      <c r="L40" s="38">
        <v>92.3</v>
      </c>
      <c r="M40" s="50">
        <f t="shared" si="1"/>
        <v>3.201003122929876</v>
      </c>
      <c r="N40" s="40">
        <v>1.72165</v>
      </c>
      <c r="O40" s="41">
        <v>7.19048</v>
      </c>
      <c r="P40" s="42">
        <v>32.705</v>
      </c>
      <c r="Q40" s="51">
        <v>556.949</v>
      </c>
      <c r="R40" s="44">
        <v>1.96395</v>
      </c>
      <c r="S40" s="49">
        <v>1.19495</v>
      </c>
      <c r="T40" s="40">
        <v>35.5466</v>
      </c>
      <c r="U40" s="42">
        <v>80.4905</v>
      </c>
      <c r="V40" s="42">
        <v>15.8079</v>
      </c>
      <c r="W40" s="42">
        <v>20.3588</v>
      </c>
      <c r="X40" s="42">
        <v>8.40568</v>
      </c>
      <c r="Y40" s="42">
        <v>99.7794</v>
      </c>
      <c r="Z40" s="49">
        <v>4.10143</v>
      </c>
      <c r="AA40" s="42">
        <v>14.5241</v>
      </c>
      <c r="AB40" s="49">
        <v>1.70964</v>
      </c>
      <c r="AC40" s="43">
        <v>31.3233</v>
      </c>
      <c r="AD40" s="49">
        <v>1.0049</v>
      </c>
      <c r="AE40" s="52">
        <v>1890.4</v>
      </c>
      <c r="AF40" s="43">
        <v>1.98469</v>
      </c>
      <c r="AG40" s="42">
        <v>32.79</v>
      </c>
      <c r="AH40" s="46">
        <v>1353.72</v>
      </c>
      <c r="AI40" s="52">
        <v>1275.42</v>
      </c>
      <c r="AJ40" s="52">
        <v>104.725</v>
      </c>
      <c r="AK40" s="52">
        <v>8.19798</v>
      </c>
      <c r="AL40" s="51">
        <v>30.0672</v>
      </c>
      <c r="AM40" s="51">
        <v>116.394</v>
      </c>
      <c r="AN40" s="51">
        <v>13.5296</v>
      </c>
      <c r="AO40" s="52">
        <v>3102.34</v>
      </c>
      <c r="AP40" s="44">
        <v>0.838957</v>
      </c>
      <c r="AQ40" s="53">
        <v>5.48998</v>
      </c>
      <c r="AR40" s="42">
        <v>76.0825</v>
      </c>
      <c r="AS40" s="42">
        <v>11.6587</v>
      </c>
      <c r="AT40" s="42">
        <v>30.785</v>
      </c>
      <c r="AU40" s="46">
        <v>3045.88</v>
      </c>
      <c r="AV40" s="42">
        <v>45</v>
      </c>
      <c r="AW40" s="36"/>
      <c r="AX40" s="59">
        <v>47</v>
      </c>
      <c r="AY40" s="4">
        <v>42</v>
      </c>
      <c r="AZ40" s="4">
        <v>33</v>
      </c>
      <c r="BA40" s="4">
        <v>116</v>
      </c>
      <c r="BB40" s="4">
        <v>57</v>
      </c>
      <c r="BC40" s="55">
        <v>6</v>
      </c>
      <c r="BD40" s="24"/>
      <c r="BE40" s="24"/>
      <c r="BF40" s="24"/>
      <c r="BG40" s="24"/>
      <c r="BH40" s="24"/>
      <c r="BI40" s="24"/>
      <c r="BJ40" s="24"/>
    </row>
    <row r="41" spans="1:62" s="10" customFormat="1" ht="12.75" customHeight="1">
      <c r="A41" s="10">
        <v>96.3</v>
      </c>
      <c r="B41" s="5">
        <v>0.8000000000000114</v>
      </c>
      <c r="C41" s="1">
        <v>2</v>
      </c>
      <c r="D41" s="10">
        <v>37.22</v>
      </c>
      <c r="E41" s="7" t="s">
        <v>220</v>
      </c>
      <c r="F41" s="21" t="s">
        <v>221</v>
      </c>
      <c r="G41" s="22">
        <v>33</v>
      </c>
      <c r="H41" s="36" t="s">
        <v>25</v>
      </c>
      <c r="I41" s="37">
        <v>34107</v>
      </c>
      <c r="J41" s="22" t="s">
        <v>237</v>
      </c>
      <c r="K41" s="22" t="s">
        <v>169</v>
      </c>
      <c r="L41" s="38">
        <v>98</v>
      </c>
      <c r="M41" s="50">
        <f t="shared" si="1"/>
        <v>4.40285795400776</v>
      </c>
      <c r="N41" s="40">
        <v>2.48457</v>
      </c>
      <c r="O41" s="41">
        <v>7.39178</v>
      </c>
      <c r="P41" s="42">
        <v>38.8972</v>
      </c>
      <c r="Q41" s="51">
        <v>589.414</v>
      </c>
      <c r="R41" s="44">
        <v>2.08284</v>
      </c>
      <c r="S41" s="49">
        <v>1.08923</v>
      </c>
      <c r="T41" s="40">
        <v>66.621</v>
      </c>
      <c r="U41" s="42">
        <v>85.6321</v>
      </c>
      <c r="V41" s="42">
        <v>18.0846</v>
      </c>
      <c r="W41" s="42">
        <v>60.9528</v>
      </c>
      <c r="X41" s="42">
        <v>9.59898</v>
      </c>
      <c r="Y41" s="42">
        <v>299.16</v>
      </c>
      <c r="Z41" s="49">
        <v>4.53474</v>
      </c>
      <c r="AA41" s="42">
        <v>15.1523</v>
      </c>
      <c r="AB41" s="49">
        <v>1.85119</v>
      </c>
      <c r="AC41" s="43">
        <v>32.2952</v>
      </c>
      <c r="AD41" s="49">
        <v>1.10083</v>
      </c>
      <c r="AE41" s="52">
        <v>2414.93</v>
      </c>
      <c r="AF41" s="43">
        <v>1.38388</v>
      </c>
      <c r="AG41" s="42">
        <v>39.2616</v>
      </c>
      <c r="AH41" s="46">
        <v>1469.83</v>
      </c>
      <c r="AI41" s="52">
        <v>1610.87</v>
      </c>
      <c r="AJ41" s="52">
        <v>117.794</v>
      </c>
      <c r="AK41" s="52">
        <v>10.8679</v>
      </c>
      <c r="AL41" s="51">
        <v>8.71984</v>
      </c>
      <c r="AM41" s="51">
        <v>106.042</v>
      </c>
      <c r="AN41" s="51">
        <v>15.2193</v>
      </c>
      <c r="AO41" s="52">
        <v>3043.08</v>
      </c>
      <c r="AP41" s="44">
        <v>0.848403</v>
      </c>
      <c r="AQ41" s="53">
        <v>5.5433</v>
      </c>
      <c r="AR41" s="42">
        <v>78.9694</v>
      </c>
      <c r="AS41" s="42">
        <v>6.59564</v>
      </c>
      <c r="AT41" s="42">
        <v>31.2576</v>
      </c>
      <c r="AU41" s="46">
        <v>3439.88</v>
      </c>
      <c r="AV41" s="42">
        <v>93.898</v>
      </c>
      <c r="AW41" s="36"/>
      <c r="AX41" s="59">
        <v>47</v>
      </c>
      <c r="AY41" s="4">
        <v>41</v>
      </c>
      <c r="AZ41" s="4">
        <v>45</v>
      </c>
      <c r="BA41" s="4">
        <v>117</v>
      </c>
      <c r="BB41" s="4">
        <v>2</v>
      </c>
      <c r="BC41" s="55">
        <v>18</v>
      </c>
      <c r="BD41" s="24"/>
      <c r="BE41" s="24"/>
      <c r="BF41" s="24"/>
      <c r="BG41" s="24"/>
      <c r="BH41" s="24"/>
      <c r="BI41" s="24"/>
      <c r="BJ41" s="24"/>
    </row>
    <row r="42" spans="1:62" s="10" customFormat="1" ht="12.75" customHeight="1">
      <c r="A42" s="10">
        <v>87.6</v>
      </c>
      <c r="B42" s="5">
        <v>0.5000000000000142</v>
      </c>
      <c r="C42" s="1">
        <v>2</v>
      </c>
      <c r="D42" s="10">
        <v>78.66</v>
      </c>
      <c r="E42" s="7" t="s">
        <v>19</v>
      </c>
      <c r="F42" s="21" t="s">
        <v>20</v>
      </c>
      <c r="G42" s="22">
        <v>34</v>
      </c>
      <c r="H42" s="36" t="s">
        <v>178</v>
      </c>
      <c r="I42" s="37">
        <v>34107</v>
      </c>
      <c r="J42" s="22" t="s">
        <v>238</v>
      </c>
      <c r="K42" s="22" t="s">
        <v>170</v>
      </c>
      <c r="L42" s="38">
        <v>106.7</v>
      </c>
      <c r="M42" s="50">
        <f t="shared" si="1"/>
        <v>9.304911516986845</v>
      </c>
      <c r="N42" s="40">
        <v>1.15533</v>
      </c>
      <c r="O42" s="41">
        <v>8.34591</v>
      </c>
      <c r="P42" s="42">
        <v>61.0102</v>
      </c>
      <c r="Q42" s="51">
        <v>690.957</v>
      </c>
      <c r="R42" s="44">
        <v>3.17299</v>
      </c>
      <c r="S42" s="49">
        <v>1.37873</v>
      </c>
      <c r="T42" s="40">
        <v>18.9321</v>
      </c>
      <c r="U42" s="42">
        <v>96.4037</v>
      </c>
      <c r="V42" s="42">
        <v>20.2075</v>
      </c>
      <c r="W42" s="42">
        <v>69.7938</v>
      </c>
      <c r="X42" s="42">
        <v>11.3391</v>
      </c>
      <c r="Y42" s="42">
        <v>126.858</v>
      </c>
      <c r="Z42" s="49">
        <v>4.85563</v>
      </c>
      <c r="AA42" s="42">
        <v>18.2613</v>
      </c>
      <c r="AB42" s="49">
        <v>2.24006</v>
      </c>
      <c r="AC42" s="43">
        <v>38.4105</v>
      </c>
      <c r="AD42" s="49">
        <v>1.46322</v>
      </c>
      <c r="AE42" s="52">
        <v>2296.13</v>
      </c>
      <c r="AF42" s="43">
        <v>1.55246</v>
      </c>
      <c r="AG42" s="42">
        <v>42.0991</v>
      </c>
      <c r="AH42" s="46">
        <v>1599.61</v>
      </c>
      <c r="AI42" s="52">
        <v>1324.34</v>
      </c>
      <c r="AJ42" s="52">
        <v>139.052</v>
      </c>
      <c r="AK42" s="52">
        <v>8.26079</v>
      </c>
      <c r="AL42" s="51">
        <v>19.272</v>
      </c>
      <c r="AM42" s="51">
        <v>151.056</v>
      </c>
      <c r="AN42" s="51">
        <v>18.9652</v>
      </c>
      <c r="AO42" s="52">
        <v>2565</v>
      </c>
      <c r="AP42" s="44">
        <v>0.985501</v>
      </c>
      <c r="AQ42" s="53">
        <v>9.0917</v>
      </c>
      <c r="AR42" s="42">
        <v>93.5329</v>
      </c>
      <c r="AS42" s="42">
        <v>11.2323</v>
      </c>
      <c r="AT42" s="42">
        <v>35.4935</v>
      </c>
      <c r="AU42" s="46">
        <v>3488.94</v>
      </c>
      <c r="AV42" s="42">
        <v>87.1651</v>
      </c>
      <c r="AW42" s="36"/>
      <c r="AX42" s="59">
        <v>47</v>
      </c>
      <c r="AY42" s="4">
        <v>40</v>
      </c>
      <c r="AZ42" s="4">
        <v>22</v>
      </c>
      <c r="BA42" s="4">
        <v>117</v>
      </c>
      <c r="BB42" s="4">
        <v>11</v>
      </c>
      <c r="BC42" s="55">
        <v>45</v>
      </c>
      <c r="BD42" s="24"/>
      <c r="BE42" s="24"/>
      <c r="BF42" s="24"/>
      <c r="BG42" s="24"/>
      <c r="BH42" s="24"/>
      <c r="BI42" s="24"/>
      <c r="BJ42" s="24"/>
    </row>
    <row r="43" spans="1:77" s="142" customFormat="1" ht="19.5" customHeight="1">
      <c r="A43" s="142">
        <v>75.3</v>
      </c>
      <c r="B43" s="98">
        <v>0.4000000000000199</v>
      </c>
      <c r="C43" s="143">
        <v>2</v>
      </c>
      <c r="D43" s="142">
        <v>38.97</v>
      </c>
      <c r="E43" s="100" t="s">
        <v>50</v>
      </c>
      <c r="F43" s="101" t="s">
        <v>51</v>
      </c>
      <c r="G43" s="102">
        <v>35</v>
      </c>
      <c r="H43" s="97" t="s">
        <v>26</v>
      </c>
      <c r="I43" s="103">
        <v>34107</v>
      </c>
      <c r="J43" s="102" t="s">
        <v>46</v>
      </c>
      <c r="K43" s="102" t="s">
        <v>262</v>
      </c>
      <c r="L43" s="98">
        <v>119</v>
      </c>
      <c r="M43" s="126">
        <f t="shared" si="1"/>
        <v>4.609870351093026</v>
      </c>
      <c r="N43" s="105">
        <v>2.72476</v>
      </c>
      <c r="O43" s="106">
        <v>7.25</v>
      </c>
      <c r="P43" s="107">
        <v>54.6453</v>
      </c>
      <c r="Q43" s="127">
        <v>835.454</v>
      </c>
      <c r="R43" s="109">
        <v>3.70457</v>
      </c>
      <c r="S43" s="114">
        <v>1.40833</v>
      </c>
      <c r="T43" s="105">
        <v>31.6342</v>
      </c>
      <c r="U43" s="107">
        <v>130.112</v>
      </c>
      <c r="V43" s="107">
        <v>24.9492</v>
      </c>
      <c r="W43" s="107">
        <v>92</v>
      </c>
      <c r="X43" s="107">
        <v>13.3824</v>
      </c>
      <c r="Y43" s="107">
        <v>287.503</v>
      </c>
      <c r="Z43" s="114">
        <v>6.41659</v>
      </c>
      <c r="AA43" s="107">
        <v>22.2287</v>
      </c>
      <c r="AB43" s="114">
        <v>2.63663</v>
      </c>
      <c r="AC43" s="108">
        <v>51.8273</v>
      </c>
      <c r="AD43" s="114">
        <v>1.69231</v>
      </c>
      <c r="AE43" s="139">
        <v>3422.78</v>
      </c>
      <c r="AF43" s="108">
        <v>1.98077</v>
      </c>
      <c r="AG43" s="107">
        <v>62.0503</v>
      </c>
      <c r="AH43" s="111">
        <v>2041.25</v>
      </c>
      <c r="AI43" s="139">
        <v>2014.64</v>
      </c>
      <c r="AJ43" s="139">
        <v>163.7</v>
      </c>
      <c r="AK43" s="139">
        <v>11.7001</v>
      </c>
      <c r="AL43" s="127">
        <v>10.2752</v>
      </c>
      <c r="AM43" s="127">
        <v>145.206</v>
      </c>
      <c r="AN43" s="127">
        <v>25.7089</v>
      </c>
      <c r="AO43" s="139">
        <v>2790</v>
      </c>
      <c r="AP43" s="109">
        <v>1.14279</v>
      </c>
      <c r="AQ43" s="140">
        <v>8.00577</v>
      </c>
      <c r="AR43" s="107">
        <v>112.119</v>
      </c>
      <c r="AS43" s="107">
        <v>9.15941</v>
      </c>
      <c r="AT43" s="107">
        <v>36</v>
      </c>
      <c r="AU43" s="111">
        <v>4233.6</v>
      </c>
      <c r="AV43" s="107">
        <v>93</v>
      </c>
      <c r="AW43" s="97"/>
      <c r="AX43" s="115">
        <v>47</v>
      </c>
      <c r="AY43" s="116">
        <v>39</v>
      </c>
      <c r="AZ43" s="116">
        <v>49</v>
      </c>
      <c r="BA43" s="116">
        <v>117</v>
      </c>
      <c r="BB43" s="116">
        <v>24</v>
      </c>
      <c r="BC43" s="117">
        <v>8</v>
      </c>
      <c r="BD43" s="118"/>
      <c r="BE43" s="118"/>
      <c r="BF43" s="118"/>
      <c r="BG43" s="118"/>
      <c r="BH43" s="118"/>
      <c r="BI43" s="118"/>
      <c r="BJ43" s="118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</row>
    <row r="44" spans="2:77" s="25" customFormat="1" ht="30" customHeight="1">
      <c r="B44" s="26"/>
      <c r="C44" s="26"/>
      <c r="E44" s="34"/>
      <c r="F44" s="35"/>
      <c r="G44" s="128" t="s">
        <v>18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30" t="s">
        <v>49</v>
      </c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 t="s">
        <v>18</v>
      </c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58"/>
      <c r="AX44" s="26"/>
      <c r="AY44" s="26"/>
      <c r="AZ44" s="26"/>
      <c r="BA44" s="26"/>
      <c r="BB44" s="26"/>
      <c r="BC44" s="26"/>
      <c r="BD44" s="57"/>
      <c r="BE44" s="57"/>
      <c r="BF44" s="57"/>
      <c r="BG44" s="57"/>
      <c r="BH44" s="57"/>
      <c r="BI44" s="57"/>
      <c r="BJ44" s="57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</row>
    <row r="45" spans="1:62" s="83" customFormat="1" ht="19.5" customHeight="1">
      <c r="A45" s="83">
        <v>194.1</v>
      </c>
      <c r="B45" s="5">
        <v>-0.19999999999998863</v>
      </c>
      <c r="C45" s="1">
        <v>2</v>
      </c>
      <c r="D45" s="83">
        <v>42.41</v>
      </c>
      <c r="E45" s="81" t="s">
        <v>52</v>
      </c>
      <c r="F45" s="82" t="s">
        <v>53</v>
      </c>
      <c r="G45" s="1">
        <v>36</v>
      </c>
      <c r="H45" s="83" t="s">
        <v>179</v>
      </c>
      <c r="I45" s="84">
        <v>34108</v>
      </c>
      <c r="J45" s="1" t="s">
        <v>239</v>
      </c>
      <c r="K45" s="1" t="s">
        <v>171</v>
      </c>
      <c r="L45" s="5">
        <v>0.20000000000001705</v>
      </c>
      <c r="M45" s="123">
        <f aca="true" t="shared" si="2" ref="M45:M51">D45/(C45*4.2268)</f>
        <v>5.01679757736349</v>
      </c>
      <c r="N45" s="86">
        <v>9.98803</v>
      </c>
      <c r="O45" s="87">
        <v>4.31329</v>
      </c>
      <c r="P45" s="88">
        <v>24.7237</v>
      </c>
      <c r="Q45" s="124">
        <v>1266.32</v>
      </c>
      <c r="R45" s="90">
        <v>2.04933</v>
      </c>
      <c r="S45" s="95">
        <v>0.902977</v>
      </c>
      <c r="T45" s="86">
        <v>14.2948</v>
      </c>
      <c r="U45" s="88">
        <v>47.8421</v>
      </c>
      <c r="V45" s="88">
        <v>18.1513</v>
      </c>
      <c r="W45" s="88">
        <v>63.025</v>
      </c>
      <c r="X45" s="88">
        <v>23.0849</v>
      </c>
      <c r="Y45" s="88">
        <v>88.6806</v>
      </c>
      <c r="Z45" s="95">
        <v>3.14863</v>
      </c>
      <c r="AA45" s="88">
        <v>13.1715</v>
      </c>
      <c r="AB45" s="95">
        <v>2.00066</v>
      </c>
      <c r="AC45" s="89">
        <v>20.4399</v>
      </c>
      <c r="AD45" s="95">
        <v>0.290149</v>
      </c>
      <c r="AE45" s="136">
        <v>5144.82</v>
      </c>
      <c r="AF45" s="89">
        <v>1.99501</v>
      </c>
      <c r="AG45" s="88">
        <v>36.2112</v>
      </c>
      <c r="AH45" s="92">
        <v>1064.62</v>
      </c>
      <c r="AI45" s="136">
        <v>3004.56</v>
      </c>
      <c r="AJ45" s="135">
        <v>130.444</v>
      </c>
      <c r="AK45" s="135">
        <v>12.6901</v>
      </c>
      <c r="AL45" s="88">
        <v>5.6555</v>
      </c>
      <c r="AM45" s="88">
        <v>78.3215</v>
      </c>
      <c r="AN45" s="88">
        <v>11.6358</v>
      </c>
      <c r="AO45" s="136">
        <v>1552.51</v>
      </c>
      <c r="AP45" s="90">
        <v>0.936428</v>
      </c>
      <c r="AQ45" s="137">
        <v>5.95762</v>
      </c>
      <c r="AR45" s="88">
        <v>50.9932</v>
      </c>
      <c r="AS45" s="88">
        <v>4.41899</v>
      </c>
      <c r="AT45" s="88">
        <v>13.3426</v>
      </c>
      <c r="AU45" s="92">
        <v>2038.16</v>
      </c>
      <c r="AV45" s="88">
        <v>67.6644</v>
      </c>
      <c r="AX45" s="60">
        <v>47</v>
      </c>
      <c r="AY45" s="9">
        <v>28</v>
      </c>
      <c r="AZ45" s="9">
        <v>19</v>
      </c>
      <c r="BA45" s="9">
        <v>115</v>
      </c>
      <c r="BB45" s="9">
        <v>48</v>
      </c>
      <c r="BC45" s="56">
        <v>1</v>
      </c>
      <c r="BD45" s="96"/>
      <c r="BE45" s="96"/>
      <c r="BF45" s="96"/>
      <c r="BG45" s="96"/>
      <c r="BH45" s="96"/>
      <c r="BI45" s="96"/>
      <c r="BJ45" s="96"/>
    </row>
    <row r="46" spans="1:62" s="10" customFormat="1" ht="12.75" customHeight="1">
      <c r="A46" s="10">
        <v>187.3</v>
      </c>
      <c r="B46" s="5">
        <v>0.2</v>
      </c>
      <c r="C46" s="1">
        <v>2</v>
      </c>
      <c r="D46" s="10">
        <v>55.09</v>
      </c>
      <c r="E46" s="7" t="s">
        <v>54</v>
      </c>
      <c r="F46" s="21" t="s">
        <v>55</v>
      </c>
      <c r="G46" s="22">
        <v>37</v>
      </c>
      <c r="H46" s="36" t="s">
        <v>180</v>
      </c>
      <c r="I46" s="37">
        <v>34108</v>
      </c>
      <c r="J46" s="22" t="s">
        <v>240</v>
      </c>
      <c r="K46" s="22" t="s">
        <v>244</v>
      </c>
      <c r="L46" s="38">
        <v>7</v>
      </c>
      <c r="M46" s="50">
        <f t="shared" si="2"/>
        <v>6.516750260244157</v>
      </c>
      <c r="N46" s="40">
        <v>29.3419</v>
      </c>
      <c r="O46" s="41">
        <v>5.13613</v>
      </c>
      <c r="P46" s="42">
        <v>93.9761</v>
      </c>
      <c r="Q46" s="51">
        <v>597.739</v>
      </c>
      <c r="R46" s="44">
        <v>1.8448</v>
      </c>
      <c r="S46" s="49">
        <v>0.847968</v>
      </c>
      <c r="T46" s="40">
        <v>52.8086</v>
      </c>
      <c r="U46" s="42">
        <v>77.4523</v>
      </c>
      <c r="V46" s="42">
        <v>25.6351</v>
      </c>
      <c r="W46" s="42">
        <v>55.8874</v>
      </c>
      <c r="X46" s="42">
        <v>11.0207</v>
      </c>
      <c r="Y46" s="42">
        <v>264.7</v>
      </c>
      <c r="Z46" s="49">
        <v>5.56515</v>
      </c>
      <c r="AA46" s="42">
        <v>13.722</v>
      </c>
      <c r="AB46" s="49">
        <v>2.26655</v>
      </c>
      <c r="AC46" s="43">
        <v>32.7823</v>
      </c>
      <c r="AD46" s="49">
        <v>0.431528</v>
      </c>
      <c r="AE46" s="52">
        <v>3407.76</v>
      </c>
      <c r="AF46" s="43">
        <v>5.26766</v>
      </c>
      <c r="AG46" s="42">
        <v>33.1419</v>
      </c>
      <c r="AH46" s="46">
        <v>588.851</v>
      </c>
      <c r="AI46" s="52">
        <v>9793</v>
      </c>
      <c r="AJ46" s="54">
        <v>124.028</v>
      </c>
      <c r="AK46" s="54">
        <v>125.743</v>
      </c>
      <c r="AL46" s="42">
        <v>8.34616</v>
      </c>
      <c r="AM46" s="42">
        <v>123.487</v>
      </c>
      <c r="AN46" s="42">
        <v>15.1113</v>
      </c>
      <c r="AO46" s="52">
        <v>2105.59</v>
      </c>
      <c r="AP46" s="44">
        <v>0.739268</v>
      </c>
      <c r="AQ46" s="53">
        <v>4.32856</v>
      </c>
      <c r="AR46" s="42">
        <v>51.8912</v>
      </c>
      <c r="AS46" s="42">
        <v>6.24577</v>
      </c>
      <c r="AT46" s="42">
        <v>13.6657</v>
      </c>
      <c r="AU46" s="46">
        <v>5817.97</v>
      </c>
      <c r="AV46" s="42">
        <v>50.2604</v>
      </c>
      <c r="AW46" s="36"/>
      <c r="AX46" s="59">
        <v>47</v>
      </c>
      <c r="AY46" s="4">
        <v>28</v>
      </c>
      <c r="AZ46" s="4">
        <v>32</v>
      </c>
      <c r="BA46" s="4">
        <v>115</v>
      </c>
      <c r="BB46" s="4">
        <v>54</v>
      </c>
      <c r="BC46" s="55">
        <v>51</v>
      </c>
      <c r="BD46" s="24"/>
      <c r="BE46" s="24"/>
      <c r="BF46" s="24"/>
      <c r="BG46" s="24"/>
      <c r="BH46" s="24"/>
      <c r="BI46" s="24"/>
      <c r="BJ46" s="24"/>
    </row>
    <row r="47" spans="1:62" s="10" customFormat="1" ht="12.75" customHeight="1">
      <c r="A47" s="10">
        <v>186.8</v>
      </c>
      <c r="B47" s="5">
        <v>-0.2</v>
      </c>
      <c r="C47" s="1">
        <v>2</v>
      </c>
      <c r="D47" s="10">
        <v>90.38</v>
      </c>
      <c r="E47" s="7" t="s">
        <v>56</v>
      </c>
      <c r="F47" s="21" t="s">
        <v>57</v>
      </c>
      <c r="G47" s="22">
        <v>38</v>
      </c>
      <c r="H47" s="36" t="s">
        <v>181</v>
      </c>
      <c r="I47" s="37">
        <v>34108</v>
      </c>
      <c r="J47" s="22" t="s">
        <v>231</v>
      </c>
      <c r="K47" s="22" t="s">
        <v>172</v>
      </c>
      <c r="L47" s="38">
        <v>7.5</v>
      </c>
      <c r="M47" s="50">
        <f t="shared" si="2"/>
        <v>10.691303113466452</v>
      </c>
      <c r="N47" s="40">
        <v>18.7855</v>
      </c>
      <c r="O47" s="41">
        <v>6.87525</v>
      </c>
      <c r="P47" s="42">
        <v>21.9957</v>
      </c>
      <c r="Q47" s="51">
        <v>555.064</v>
      </c>
      <c r="R47" s="44">
        <v>2.93021</v>
      </c>
      <c r="S47" s="49">
        <v>0.841037</v>
      </c>
      <c r="T47" s="40">
        <v>48.5723</v>
      </c>
      <c r="U47" s="42">
        <v>76.0807</v>
      </c>
      <c r="V47" s="42">
        <v>16.6134</v>
      </c>
      <c r="W47" s="42">
        <v>55.504</v>
      </c>
      <c r="X47" s="42">
        <v>15.1925</v>
      </c>
      <c r="Y47" s="42">
        <v>196.81</v>
      </c>
      <c r="Z47" s="49">
        <v>4.40633</v>
      </c>
      <c r="AA47" s="42">
        <v>15.713</v>
      </c>
      <c r="AB47" s="49">
        <v>2.29926</v>
      </c>
      <c r="AC47" s="43">
        <v>34.8995</v>
      </c>
      <c r="AD47" s="49">
        <v>0.438304</v>
      </c>
      <c r="AE47" s="52">
        <v>2699.08</v>
      </c>
      <c r="AF47" s="43">
        <v>2.58234</v>
      </c>
      <c r="AG47" s="42">
        <v>38.6238</v>
      </c>
      <c r="AH47" s="46">
        <v>999.672</v>
      </c>
      <c r="AI47" s="52">
        <v>10100</v>
      </c>
      <c r="AJ47" s="54">
        <v>131.878</v>
      </c>
      <c r="AK47" s="54">
        <v>45.9749</v>
      </c>
      <c r="AL47" s="42">
        <v>8.50906</v>
      </c>
      <c r="AM47" s="42">
        <v>206.48</v>
      </c>
      <c r="AN47" s="42">
        <v>15.7952</v>
      </c>
      <c r="AO47" s="52">
        <v>2227.75</v>
      </c>
      <c r="AP47" s="44">
        <v>0.782464</v>
      </c>
      <c r="AQ47" s="53">
        <v>8.39629</v>
      </c>
      <c r="AR47" s="42">
        <v>68.4564</v>
      </c>
      <c r="AS47" s="42">
        <v>6.82549</v>
      </c>
      <c r="AT47" s="42">
        <v>20.9807</v>
      </c>
      <c r="AU47" s="46">
        <v>9398.23</v>
      </c>
      <c r="AV47" s="42">
        <v>59.1829</v>
      </c>
      <c r="AW47" s="36"/>
      <c r="AX47" s="59">
        <v>47</v>
      </c>
      <c r="AY47" s="4">
        <v>28</v>
      </c>
      <c r="AZ47" s="4">
        <v>37</v>
      </c>
      <c r="BA47" s="4">
        <v>115</v>
      </c>
      <c r="BB47" s="4">
        <v>55</v>
      </c>
      <c r="BC47" s="55">
        <v>11</v>
      </c>
      <c r="BD47" s="24"/>
      <c r="BE47" s="24"/>
      <c r="BF47" s="24"/>
      <c r="BG47" s="24"/>
      <c r="BH47" s="24"/>
      <c r="BI47" s="24"/>
      <c r="BJ47" s="24"/>
    </row>
    <row r="48" spans="1:62" s="10" customFormat="1" ht="12.75" customHeight="1">
      <c r="A48" s="10">
        <v>178.5</v>
      </c>
      <c r="B48" s="5">
        <v>0.5000000000000107</v>
      </c>
      <c r="C48" s="1">
        <v>2</v>
      </c>
      <c r="D48" s="10">
        <v>37.73</v>
      </c>
      <c r="E48" s="7" t="s">
        <v>58</v>
      </c>
      <c r="F48" s="21" t="s">
        <v>59</v>
      </c>
      <c r="G48" s="22">
        <v>39</v>
      </c>
      <c r="H48" s="36" t="s">
        <v>10</v>
      </c>
      <c r="I48" s="37">
        <v>34108</v>
      </c>
      <c r="J48" s="22" t="s">
        <v>117</v>
      </c>
      <c r="K48" s="22" t="s">
        <v>254</v>
      </c>
      <c r="L48" s="38">
        <v>15.8</v>
      </c>
      <c r="M48" s="50">
        <f t="shared" si="2"/>
        <v>4.463187281158323</v>
      </c>
      <c r="N48" s="40">
        <v>3.97564</v>
      </c>
      <c r="O48" s="41">
        <v>5.38165</v>
      </c>
      <c r="P48" s="42">
        <v>35.3856</v>
      </c>
      <c r="Q48" s="51">
        <v>650.266</v>
      </c>
      <c r="R48" s="44">
        <v>1.58854</v>
      </c>
      <c r="S48" s="49">
        <v>0.682585</v>
      </c>
      <c r="T48" s="40">
        <v>1.94716</v>
      </c>
      <c r="U48" s="42">
        <v>67.0326</v>
      </c>
      <c r="V48" s="42">
        <v>16.9302</v>
      </c>
      <c r="W48" s="42">
        <v>60.9364</v>
      </c>
      <c r="X48" s="42">
        <v>10.1654</v>
      </c>
      <c r="Y48" s="42">
        <v>93.2251</v>
      </c>
      <c r="Z48" s="49">
        <v>2.88143</v>
      </c>
      <c r="AA48" s="42">
        <v>12.1283</v>
      </c>
      <c r="AB48" s="49">
        <v>2.23457</v>
      </c>
      <c r="AC48" s="43">
        <v>29.1082</v>
      </c>
      <c r="AD48" s="49">
        <v>0.658927</v>
      </c>
      <c r="AE48" s="52">
        <v>1297.01</v>
      </c>
      <c r="AF48" s="43">
        <v>2.06488</v>
      </c>
      <c r="AG48" s="42">
        <v>32.8449</v>
      </c>
      <c r="AH48" s="46">
        <v>581.428</v>
      </c>
      <c r="AI48" s="52">
        <v>223.673</v>
      </c>
      <c r="AJ48" s="54">
        <v>119.379</v>
      </c>
      <c r="AK48" s="54">
        <v>51.0752</v>
      </c>
      <c r="AL48" s="42">
        <v>3.52507</v>
      </c>
      <c r="AM48" s="42">
        <v>79.5122</v>
      </c>
      <c r="AN48" s="42">
        <v>10.557</v>
      </c>
      <c r="AO48" s="52">
        <v>1994.99</v>
      </c>
      <c r="AP48" s="44">
        <v>0.785132</v>
      </c>
      <c r="AQ48" s="53">
        <v>4.07739</v>
      </c>
      <c r="AR48" s="42">
        <v>48.2861</v>
      </c>
      <c r="AS48" s="42">
        <v>9.4363</v>
      </c>
      <c r="AT48" s="42">
        <v>15.7847</v>
      </c>
      <c r="AU48" s="46">
        <v>491.506</v>
      </c>
      <c r="AV48" s="42">
        <v>55.2325</v>
      </c>
      <c r="AW48" s="36"/>
      <c r="AX48" s="59">
        <v>47</v>
      </c>
      <c r="AY48" s="4">
        <v>31</v>
      </c>
      <c r="AZ48" s="4">
        <v>47</v>
      </c>
      <c r="BA48" s="4">
        <v>116</v>
      </c>
      <c r="BB48" s="4">
        <v>2</v>
      </c>
      <c r="BC48" s="55">
        <v>5</v>
      </c>
      <c r="BD48" s="24"/>
      <c r="BE48" s="24"/>
      <c r="BF48" s="24"/>
      <c r="BG48" s="24"/>
      <c r="BH48" s="24"/>
      <c r="BI48" s="24"/>
      <c r="BJ48" s="24"/>
    </row>
    <row r="49" spans="1:62" s="10" customFormat="1" ht="12.75" customHeight="1">
      <c r="A49" s="10">
        <v>169</v>
      </c>
      <c r="B49" s="5">
        <v>0.5000000000000107</v>
      </c>
      <c r="C49" s="1">
        <v>2</v>
      </c>
      <c r="D49" s="10">
        <v>7.25</v>
      </c>
      <c r="E49" s="7" t="s">
        <v>60</v>
      </c>
      <c r="F49" s="21" t="s">
        <v>61</v>
      </c>
      <c r="G49" s="22">
        <v>40</v>
      </c>
      <c r="H49" s="36" t="s">
        <v>27</v>
      </c>
      <c r="I49" s="37">
        <v>34108</v>
      </c>
      <c r="J49" s="22" t="s">
        <v>241</v>
      </c>
      <c r="K49" s="22" t="s">
        <v>173</v>
      </c>
      <c r="L49" s="38">
        <v>25.3</v>
      </c>
      <c r="M49" s="50">
        <f t="shared" si="2"/>
        <v>0.8576227879246712</v>
      </c>
      <c r="N49" s="40">
        <v>1.98548</v>
      </c>
      <c r="O49" s="41">
        <v>5.70232</v>
      </c>
      <c r="P49" s="42">
        <v>24.3209</v>
      </c>
      <c r="Q49" s="51">
        <v>497.57</v>
      </c>
      <c r="R49" s="44">
        <v>2.11713</v>
      </c>
      <c r="S49" s="49">
        <v>0.738014</v>
      </c>
      <c r="T49" s="40">
        <v>2.25837</v>
      </c>
      <c r="U49" s="42">
        <v>66.4207</v>
      </c>
      <c r="V49" s="42">
        <v>11.934</v>
      </c>
      <c r="W49" s="42">
        <v>68.0112</v>
      </c>
      <c r="X49" s="42">
        <v>9.47172</v>
      </c>
      <c r="Y49" s="42">
        <v>165.292</v>
      </c>
      <c r="Z49" s="49">
        <v>3.19035</v>
      </c>
      <c r="AA49" s="42">
        <v>13.0784</v>
      </c>
      <c r="AB49" s="49">
        <v>2.04595</v>
      </c>
      <c r="AC49" s="43">
        <v>30.7921</v>
      </c>
      <c r="AD49" s="49">
        <v>0.541588</v>
      </c>
      <c r="AE49" s="52">
        <v>936.026</v>
      </c>
      <c r="AF49" s="43">
        <v>2.16687</v>
      </c>
      <c r="AG49" s="42">
        <v>44.1284</v>
      </c>
      <c r="AH49" s="46">
        <v>944.958</v>
      </c>
      <c r="AI49" s="52">
        <v>698.06</v>
      </c>
      <c r="AJ49" s="54">
        <v>130.179</v>
      </c>
      <c r="AK49" s="54">
        <v>7.10823</v>
      </c>
      <c r="AL49" s="42">
        <v>8.13969</v>
      </c>
      <c r="AM49" s="42">
        <v>80.2526</v>
      </c>
      <c r="AN49" s="42">
        <v>14.6981</v>
      </c>
      <c r="AO49" s="52">
        <v>2250.08</v>
      </c>
      <c r="AP49" s="44">
        <v>0.740218</v>
      </c>
      <c r="AQ49" s="53">
        <v>3.00484</v>
      </c>
      <c r="AR49" s="42">
        <v>44.2611</v>
      </c>
      <c r="AS49" s="42">
        <v>12.217</v>
      </c>
      <c r="AT49" s="42">
        <v>13.6651</v>
      </c>
      <c r="AU49" s="46">
        <v>1264.02</v>
      </c>
      <c r="AV49" s="42">
        <v>55.9858</v>
      </c>
      <c r="AW49" s="36"/>
      <c r="AX49" s="59">
        <v>47</v>
      </c>
      <c r="AY49" s="4">
        <v>31</v>
      </c>
      <c r="AZ49" s="4">
        <v>9</v>
      </c>
      <c r="BA49" s="4">
        <v>116</v>
      </c>
      <c r="BB49" s="4">
        <v>14</v>
      </c>
      <c r="BC49" s="55">
        <v>26</v>
      </c>
      <c r="BD49" s="24"/>
      <c r="BE49" s="24"/>
      <c r="BF49" s="24"/>
      <c r="BG49" s="24"/>
      <c r="BH49" s="24"/>
      <c r="BI49" s="24"/>
      <c r="BJ49" s="24"/>
    </row>
    <row r="50" spans="1:62" s="10" customFormat="1" ht="12.75" customHeight="1">
      <c r="A50" s="10">
        <v>156.4</v>
      </c>
      <c r="B50" s="5">
        <v>-0.09999999999999432</v>
      </c>
      <c r="C50" s="1">
        <v>2</v>
      </c>
      <c r="D50" s="10">
        <v>128.82</v>
      </c>
      <c r="E50" s="7" t="s">
        <v>62</v>
      </c>
      <c r="F50" s="21" t="s">
        <v>63</v>
      </c>
      <c r="G50" s="22">
        <v>41</v>
      </c>
      <c r="H50" s="36" t="s">
        <v>182</v>
      </c>
      <c r="I50" s="37">
        <v>34108</v>
      </c>
      <c r="J50" s="22" t="s">
        <v>242</v>
      </c>
      <c r="K50" s="22" t="s">
        <v>174</v>
      </c>
      <c r="L50" s="38">
        <v>37.9</v>
      </c>
      <c r="M50" s="50">
        <f t="shared" si="2"/>
        <v>15.238478281442225</v>
      </c>
      <c r="N50" s="40">
        <v>1.38111</v>
      </c>
      <c r="O50" s="41">
        <v>7.41408</v>
      </c>
      <c r="P50" s="42">
        <v>27.3936</v>
      </c>
      <c r="Q50" s="51">
        <v>583.823</v>
      </c>
      <c r="R50" s="44">
        <v>2.09203</v>
      </c>
      <c r="S50" s="49">
        <v>0.70223</v>
      </c>
      <c r="T50" s="40">
        <v>3.7806</v>
      </c>
      <c r="U50" s="42">
        <v>107.322</v>
      </c>
      <c r="V50" s="42">
        <v>26.2974</v>
      </c>
      <c r="W50" s="42">
        <v>65.7015</v>
      </c>
      <c r="X50" s="42">
        <v>12.9409</v>
      </c>
      <c r="Y50" s="42">
        <v>67.0615</v>
      </c>
      <c r="Z50" s="49">
        <v>5.09356</v>
      </c>
      <c r="AA50" s="42">
        <v>15.2506</v>
      </c>
      <c r="AB50" s="49">
        <v>1.81925</v>
      </c>
      <c r="AC50" s="43">
        <v>41.2876</v>
      </c>
      <c r="AD50" s="49">
        <v>0.570655</v>
      </c>
      <c r="AE50" s="52">
        <v>1934.27</v>
      </c>
      <c r="AF50" s="43">
        <v>2.02056</v>
      </c>
      <c r="AG50" s="42">
        <v>54.679</v>
      </c>
      <c r="AH50" s="46">
        <v>1542.06</v>
      </c>
      <c r="AI50" s="52">
        <v>397.6</v>
      </c>
      <c r="AJ50" s="54">
        <v>106.723</v>
      </c>
      <c r="AK50" s="54">
        <v>4.07533</v>
      </c>
      <c r="AL50" s="42">
        <v>3.0182</v>
      </c>
      <c r="AM50" s="42">
        <v>100.614</v>
      </c>
      <c r="AN50" s="42">
        <v>14.6865</v>
      </c>
      <c r="AO50" s="52">
        <v>2268.67</v>
      </c>
      <c r="AP50" s="44">
        <v>0.64919</v>
      </c>
      <c r="AQ50" s="53">
        <v>3.42296</v>
      </c>
      <c r="AR50" s="42">
        <v>67.4097</v>
      </c>
      <c r="AS50" s="42">
        <v>5.49384</v>
      </c>
      <c r="AT50" s="42">
        <v>24.4359</v>
      </c>
      <c r="AU50" s="46">
        <v>560.754</v>
      </c>
      <c r="AV50" s="42">
        <v>70.2905</v>
      </c>
      <c r="AW50" s="36"/>
      <c r="AX50" s="59">
        <v>47</v>
      </c>
      <c r="AY50" s="4">
        <v>34</v>
      </c>
      <c r="AZ50" s="4">
        <v>3</v>
      </c>
      <c r="BA50" s="4">
        <v>116</v>
      </c>
      <c r="BB50" s="4">
        <v>24</v>
      </c>
      <c r="BC50" s="55">
        <v>47</v>
      </c>
      <c r="BD50" s="24"/>
      <c r="BE50" s="24"/>
      <c r="BF50" s="24"/>
      <c r="BG50" s="24"/>
      <c r="BH50" s="24"/>
      <c r="BI50" s="24"/>
      <c r="BJ50" s="24"/>
    </row>
    <row r="51" spans="1:77" s="142" customFormat="1" ht="19.5" customHeight="1">
      <c r="A51" s="142">
        <v>156.4</v>
      </c>
      <c r="B51" s="98">
        <v>-0.09999999999999432</v>
      </c>
      <c r="C51" s="143">
        <v>2</v>
      </c>
      <c r="D51" s="142">
        <v>2.3</v>
      </c>
      <c r="E51" s="100" t="s">
        <v>64</v>
      </c>
      <c r="F51" s="101" t="s">
        <v>65</v>
      </c>
      <c r="G51" s="143">
        <v>42</v>
      </c>
      <c r="H51" s="142" t="s">
        <v>183</v>
      </c>
      <c r="I51" s="145">
        <v>34108</v>
      </c>
      <c r="J51" s="143" t="s">
        <v>243</v>
      </c>
      <c r="K51" s="143" t="s">
        <v>175</v>
      </c>
      <c r="L51" s="144">
        <v>37.9</v>
      </c>
      <c r="M51" s="146">
        <f t="shared" si="2"/>
        <v>0.272073436169206</v>
      </c>
      <c r="N51" s="147">
        <v>2.93659</v>
      </c>
      <c r="O51" s="148">
        <v>3.04782</v>
      </c>
      <c r="P51" s="149">
        <v>110.41</v>
      </c>
      <c r="Q51" s="150">
        <v>544.986</v>
      </c>
      <c r="R51" s="151">
        <v>1.5581</v>
      </c>
      <c r="S51" s="152">
        <v>1.31502</v>
      </c>
      <c r="T51" s="147">
        <v>24.5869</v>
      </c>
      <c r="U51" s="149">
        <v>66.4116</v>
      </c>
      <c r="V51" s="149">
        <v>21.0151</v>
      </c>
      <c r="W51" s="149">
        <v>74.214</v>
      </c>
      <c r="X51" s="149">
        <v>5.28254</v>
      </c>
      <c r="Y51" s="149">
        <v>176.375</v>
      </c>
      <c r="Z51" s="152">
        <v>10.7713</v>
      </c>
      <c r="AA51" s="149">
        <v>7.68017</v>
      </c>
      <c r="AB51" s="152">
        <v>0.701893</v>
      </c>
      <c r="AC51" s="153">
        <v>27.3292</v>
      </c>
      <c r="AD51" s="152">
        <v>0.61904</v>
      </c>
      <c r="AE51" s="154">
        <v>6756.44</v>
      </c>
      <c r="AF51" s="153">
        <v>2.55111</v>
      </c>
      <c r="AG51" s="149">
        <v>93.5935</v>
      </c>
      <c r="AH51" s="155">
        <v>3271.75</v>
      </c>
      <c r="AI51" s="154">
        <v>929.266</v>
      </c>
      <c r="AJ51" s="156">
        <v>49.1167</v>
      </c>
      <c r="AK51" s="156">
        <v>5.07708</v>
      </c>
      <c r="AL51" s="149">
        <v>6.44277</v>
      </c>
      <c r="AM51" s="149">
        <v>110.331</v>
      </c>
      <c r="AN51" s="149">
        <v>11.0634</v>
      </c>
      <c r="AO51" s="154">
        <v>1479.98</v>
      </c>
      <c r="AP51" s="151">
        <v>0.328938</v>
      </c>
      <c r="AQ51" s="157">
        <v>2.24451</v>
      </c>
      <c r="AR51" s="149">
        <v>58.3051</v>
      </c>
      <c r="AS51" s="149">
        <v>9.32837</v>
      </c>
      <c r="AT51" s="149">
        <v>26.9856</v>
      </c>
      <c r="AU51" s="155">
        <v>2400.53</v>
      </c>
      <c r="AV51" s="149">
        <v>58.3768</v>
      </c>
      <c r="AW51" s="97"/>
      <c r="AX51" s="115">
        <v>47</v>
      </c>
      <c r="AY51" s="116">
        <v>32</v>
      </c>
      <c r="AZ51" s="116">
        <v>38</v>
      </c>
      <c r="BA51" s="116">
        <v>116</v>
      </c>
      <c r="BB51" s="116">
        <v>25</v>
      </c>
      <c r="BC51" s="117">
        <v>30</v>
      </c>
      <c r="BD51" s="118"/>
      <c r="BE51" s="118"/>
      <c r="BF51" s="118"/>
      <c r="BG51" s="118"/>
      <c r="BH51" s="118"/>
      <c r="BI51" s="118"/>
      <c r="BJ51" s="118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</row>
  </sheetData>
  <mergeCells count="63">
    <mergeCell ref="G17:S17"/>
    <mergeCell ref="G23:S23"/>
    <mergeCell ref="G28:S28"/>
    <mergeCell ref="G44:S44"/>
    <mergeCell ref="G3:S3"/>
    <mergeCell ref="G12:S12"/>
    <mergeCell ref="G15:S15"/>
    <mergeCell ref="G1:G2"/>
    <mergeCell ref="H1:H2"/>
    <mergeCell ref="J1:J2"/>
    <mergeCell ref="K1:K2"/>
    <mergeCell ref="I1:I2"/>
    <mergeCell ref="L1:L2"/>
    <mergeCell ref="M1:M2"/>
    <mergeCell ref="N1:N2"/>
    <mergeCell ref="W1:W2"/>
    <mergeCell ref="X1:X2"/>
    <mergeCell ref="O1:O2"/>
    <mergeCell ref="P1:P2"/>
    <mergeCell ref="Q1:Q2"/>
    <mergeCell ref="R1:R2"/>
    <mergeCell ref="S1:S2"/>
    <mergeCell ref="T1:T2"/>
    <mergeCell ref="U1:U2"/>
    <mergeCell ref="V1:V2"/>
    <mergeCell ref="Y1:Y2"/>
    <mergeCell ref="Z1:Z2"/>
    <mergeCell ref="AF1:AF2"/>
    <mergeCell ref="AG1:AG2"/>
    <mergeCell ref="AH1:AH2"/>
    <mergeCell ref="AA1:AA2"/>
    <mergeCell ref="AB1:AB2"/>
    <mergeCell ref="AC1:AC2"/>
    <mergeCell ref="AD1:AD2"/>
    <mergeCell ref="AE1:AE2"/>
    <mergeCell ref="AN1:AN2"/>
    <mergeCell ref="AO1:AO2"/>
    <mergeCell ref="AU1:AU2"/>
    <mergeCell ref="AQ1:AQ2"/>
    <mergeCell ref="AR1:AR2"/>
    <mergeCell ref="AS1:AS2"/>
    <mergeCell ref="AT1:AT2"/>
    <mergeCell ref="T44:AH44"/>
    <mergeCell ref="T28:AH28"/>
    <mergeCell ref="T23:AH23"/>
    <mergeCell ref="AV1:AV2"/>
    <mergeCell ref="AP1:AP2"/>
    <mergeCell ref="AI1:AI2"/>
    <mergeCell ref="AJ1:AJ2"/>
    <mergeCell ref="AK1:AK2"/>
    <mergeCell ref="AL1:AL2"/>
    <mergeCell ref="AM1:AM2"/>
    <mergeCell ref="T17:AH17"/>
    <mergeCell ref="T15:AH15"/>
    <mergeCell ref="T12:AH12"/>
    <mergeCell ref="T3:AH3"/>
    <mergeCell ref="AI3:AV3"/>
    <mergeCell ref="AI12:AV12"/>
    <mergeCell ref="AI15:AV15"/>
    <mergeCell ref="AI17:AV17"/>
    <mergeCell ref="AI23:AV23"/>
    <mergeCell ref="AI28:AV28"/>
    <mergeCell ref="AI44:AV44"/>
  </mergeCells>
  <printOptions horizontalCentered="1"/>
  <pageMargins left="1" right="1" top="1.34" bottom="1.23" header="1" footer="1.02"/>
  <pageSetup fitToWidth="4" orientation="landscape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George A. Havach</cp:lastModifiedBy>
  <cp:lastPrinted>2005-01-14T17:56:33Z</cp:lastPrinted>
  <dcterms:created xsi:type="dcterms:W3CDTF">2004-04-26T16:13:17Z</dcterms:created>
  <dcterms:modified xsi:type="dcterms:W3CDTF">2005-01-14T22:02:20Z</dcterms:modified>
  <cp:category/>
  <cp:version/>
  <cp:contentType/>
  <cp:contentStatus/>
</cp:coreProperties>
</file>