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95" windowHeight="8190" activeTab="0"/>
  </bookViews>
  <sheets>
    <sheet name="WUA" sheetId="1" r:id="rId1"/>
    <sheet name="Passage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dott</author>
  </authors>
  <commentList>
    <comment ref="A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WLS=wide low slope</t>
        </r>
      </text>
    </comment>
  </commentList>
</comments>
</file>

<file path=xl/sharedStrings.xml><?xml version="1.0" encoding="utf-8"?>
<sst xmlns="http://schemas.openxmlformats.org/spreadsheetml/2006/main" count="53" uniqueCount="23">
  <si>
    <t>Summary of Weighted Usable Area - bull trout</t>
  </si>
  <si>
    <t>Pole Creek - 2003 (PC2)</t>
  </si>
  <si>
    <t>Total Area</t>
  </si>
  <si>
    <t>Adult</t>
  </si>
  <si>
    <t>Spawning</t>
  </si>
  <si>
    <t>Juvenile</t>
  </si>
  <si>
    <t>Cover</t>
  </si>
  <si>
    <t>Max</t>
  </si>
  <si>
    <t>Summary of Weighted Usable Area - chinook salmon</t>
  </si>
  <si>
    <t>max</t>
  </si>
  <si>
    <t>Summary of Weighted Usable Area - steelhead</t>
  </si>
  <si>
    <t>Summary of Passage Transects</t>
  </si>
  <si>
    <t>Transect 2 - WLS</t>
  </si>
  <si>
    <t>0.4 total</t>
  </si>
  <si>
    <t>%</t>
  </si>
  <si>
    <t>0.4 contiguous</t>
  </si>
  <si>
    <t>0.6 total</t>
  </si>
  <si>
    <t>0.6 contiguous</t>
  </si>
  <si>
    <t>0.8 total</t>
  </si>
  <si>
    <t>0.8 contiguous</t>
  </si>
  <si>
    <r>
      <t>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</si>
  <si>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Pole Creek Upper - 2003 (PC2)</t>
  </si>
  <si>
    <t>Stream width, in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</si>
</sst>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9.421875" style="0" bestFit="1" customWidth="1"/>
    <col min="3" max="3" width="6.57421875" style="0" bestFit="1" customWidth="1"/>
    <col min="4" max="4" width="9.00390625" style="0" bestFit="1" customWidth="1"/>
    <col min="5" max="5" width="7.57421875" style="0" bestFit="1" customWidth="1"/>
    <col min="6" max="6" width="5.57421875" style="0" bestFit="1" customWidth="1"/>
    <col min="7" max="7" width="4.57421875" style="0" bestFit="1" customWidth="1"/>
    <col min="8" max="8" width="6.57421875" style="0" bestFit="1" customWidth="1"/>
    <col min="9" max="9" width="9.00390625" style="1" bestFit="1" customWidth="1"/>
    <col min="10" max="10" width="7.57421875" style="1" bestFit="1" customWidth="1"/>
    <col min="11" max="11" width="9.140625" style="1" customWidth="1"/>
  </cols>
  <sheetData>
    <row r="1" ht="12.75">
      <c r="A1" t="s">
        <v>0</v>
      </c>
    </row>
    <row r="2" ht="12.75">
      <c r="A2" t="s">
        <v>21</v>
      </c>
    </row>
    <row r="3" spans="1:10" ht="14.25">
      <c r="A3" t="s">
        <v>20</v>
      </c>
      <c r="B3" t="s">
        <v>2</v>
      </c>
      <c r="C3" t="s">
        <v>3</v>
      </c>
      <c r="D3" t="s">
        <v>4</v>
      </c>
      <c r="E3" t="s">
        <v>5</v>
      </c>
      <c r="F3" s="2" t="s">
        <v>6</v>
      </c>
      <c r="H3" t="s">
        <v>3</v>
      </c>
      <c r="I3" t="s">
        <v>4</v>
      </c>
      <c r="J3" t="s">
        <v>5</v>
      </c>
    </row>
    <row r="4" spans="1:10" ht="12.75">
      <c r="A4" s="7">
        <v>5</v>
      </c>
      <c r="B4" s="2">
        <v>16043.1298828125</v>
      </c>
      <c r="C4" s="2">
        <v>6559.64013671875</v>
      </c>
      <c r="D4" s="2">
        <v>4978.41015625</v>
      </c>
      <c r="E4" s="2">
        <v>8303.9599609375</v>
      </c>
      <c r="F4" s="2">
        <v>402.809997558593</v>
      </c>
      <c r="G4" s="2"/>
      <c r="H4" s="2">
        <f aca="true" t="shared" si="0" ref="H4:H22">(C4/$H$23)*100</f>
        <v>96.19298510420867</v>
      </c>
      <c r="I4" s="2">
        <f aca="true" t="shared" si="1" ref="I4:I22">(D4/$I$23)*100</f>
        <v>56.74475450528167</v>
      </c>
      <c r="J4" s="2">
        <f aca="true" t="shared" si="2" ref="J4:J22">(E4/$J$23)*100</f>
        <v>96.9499809879754</v>
      </c>
    </row>
    <row r="5" spans="1:10" ht="12.75">
      <c r="A5" s="7">
        <v>7</v>
      </c>
      <c r="B5" s="2">
        <v>16519.5</v>
      </c>
      <c r="C5" s="2">
        <v>6819.25</v>
      </c>
      <c r="D5" s="2">
        <v>6568.6298828125</v>
      </c>
      <c r="E5" s="2">
        <v>8565.2001953125</v>
      </c>
      <c r="F5" s="2">
        <v>492.329986572265</v>
      </c>
      <c r="G5" s="2"/>
      <c r="H5" s="2">
        <f t="shared" si="0"/>
        <v>100</v>
      </c>
      <c r="I5" s="2">
        <f t="shared" si="1"/>
        <v>74.87034584089315</v>
      </c>
      <c r="J5" s="2">
        <f t="shared" si="2"/>
        <v>100</v>
      </c>
    </row>
    <row r="6" spans="1:10" ht="12.75">
      <c r="A6" s="7">
        <v>9.14999961853027</v>
      </c>
      <c r="B6" s="2">
        <v>16659.470703125</v>
      </c>
      <c r="C6" s="2">
        <v>6656.2099609375</v>
      </c>
      <c r="D6" s="2">
        <v>7641.68994140625</v>
      </c>
      <c r="E6" s="2">
        <v>8301.0400390625</v>
      </c>
      <c r="F6" s="2">
        <v>523.650024414062</v>
      </c>
      <c r="G6" s="2"/>
      <c r="H6" s="2">
        <f t="shared" si="0"/>
        <v>97.60912066484583</v>
      </c>
      <c r="I6" s="2">
        <f t="shared" si="1"/>
        <v>87.10126448424404</v>
      </c>
      <c r="J6" s="2">
        <f t="shared" si="2"/>
        <v>96.91589046109434</v>
      </c>
    </row>
    <row r="7" spans="1:10" ht="12.75">
      <c r="A7" s="7">
        <v>11</v>
      </c>
      <c r="B7" s="2">
        <v>16811.7109375</v>
      </c>
      <c r="C7" s="2">
        <v>6614.1201171875</v>
      </c>
      <c r="D7" s="2">
        <v>8149.22998046875</v>
      </c>
      <c r="E7" s="2">
        <v>8173.7099609375</v>
      </c>
      <c r="F7" s="2">
        <v>540.260009765625</v>
      </c>
      <c r="G7" s="2"/>
      <c r="H7" s="2">
        <f t="shared" si="0"/>
        <v>96.9918996544708</v>
      </c>
      <c r="I7" s="2">
        <f t="shared" si="1"/>
        <v>92.88629103173454</v>
      </c>
      <c r="J7" s="2">
        <f t="shared" si="2"/>
        <v>95.42929265577176</v>
      </c>
    </row>
    <row r="8" spans="1:10" ht="12.75">
      <c r="A8" s="7">
        <v>13</v>
      </c>
      <c r="B8" s="2">
        <v>16909.919921875</v>
      </c>
      <c r="C8" s="2">
        <v>6302.7998046875</v>
      </c>
      <c r="D8" s="2">
        <v>8504.01953125</v>
      </c>
      <c r="E8" s="2">
        <v>7701.18994140625</v>
      </c>
      <c r="F8" s="2">
        <v>551.150024414062</v>
      </c>
      <c r="G8" s="2"/>
      <c r="H8" s="2">
        <f t="shared" si="0"/>
        <v>92.42658363731348</v>
      </c>
      <c r="I8" s="2">
        <f t="shared" si="1"/>
        <v>96.93024187713577</v>
      </c>
      <c r="J8" s="2">
        <f t="shared" si="2"/>
        <v>89.91255038756597</v>
      </c>
    </row>
    <row r="9" spans="1:10" ht="12.75">
      <c r="A9" s="7">
        <v>15</v>
      </c>
      <c r="B9" s="2">
        <v>16997.919921875</v>
      </c>
      <c r="C9" s="2">
        <v>5813.33984375</v>
      </c>
      <c r="D9" s="2">
        <v>8714.83984375</v>
      </c>
      <c r="E9" s="2">
        <v>6992.669921875</v>
      </c>
      <c r="F9" s="2">
        <v>579.27001953125</v>
      </c>
      <c r="G9" s="2"/>
      <c r="H9" s="2">
        <f t="shared" si="0"/>
        <v>85.2489620376141</v>
      </c>
      <c r="I9" s="2">
        <f t="shared" si="1"/>
        <v>99.33320718173621</v>
      </c>
      <c r="J9" s="2">
        <f t="shared" si="2"/>
        <v>81.64047263836164</v>
      </c>
    </row>
    <row r="10" spans="1:10" ht="12.75">
      <c r="A10" s="7">
        <v>17</v>
      </c>
      <c r="B10" s="2">
        <v>17063.25</v>
      </c>
      <c r="C10" s="2">
        <v>5571.93994140625</v>
      </c>
      <c r="D10" s="2">
        <v>8773.33984375</v>
      </c>
      <c r="E10" s="2">
        <v>6619.3798828125</v>
      </c>
      <c r="F10" s="2">
        <v>608.309997558593</v>
      </c>
      <c r="G10" s="2"/>
      <c r="H10" s="2">
        <f t="shared" si="0"/>
        <v>81.70898473301683</v>
      </c>
      <c r="I10" s="2">
        <f t="shared" si="1"/>
        <v>100</v>
      </c>
      <c r="J10" s="2">
        <f t="shared" si="2"/>
        <v>77.2822553106827</v>
      </c>
    </row>
    <row r="11" spans="1:10" ht="12.75">
      <c r="A11" s="7">
        <v>19</v>
      </c>
      <c r="B11" s="2">
        <v>17122.109375</v>
      </c>
      <c r="C11" s="2">
        <v>5414.97021484375</v>
      </c>
      <c r="D11" s="2">
        <v>8623.6298828125</v>
      </c>
      <c r="E11" s="2">
        <v>6358.41015625</v>
      </c>
      <c r="F11" s="2">
        <v>645.049987792968</v>
      </c>
      <c r="G11" s="2"/>
      <c r="H11" s="2">
        <f t="shared" si="0"/>
        <v>79.40712270181838</v>
      </c>
      <c r="I11" s="2">
        <f t="shared" si="1"/>
        <v>98.29358073887732</v>
      </c>
      <c r="J11" s="2">
        <f t="shared" si="2"/>
        <v>74.23539451803805</v>
      </c>
    </row>
    <row r="12" spans="1:10" ht="12.75">
      <c r="A12" s="7">
        <v>21</v>
      </c>
      <c r="B12" s="2">
        <v>17180.98046875</v>
      </c>
      <c r="C12" s="2">
        <v>5424.8798828125</v>
      </c>
      <c r="D12" s="2">
        <v>8273.9599609375</v>
      </c>
      <c r="E12" s="2">
        <v>6323.080078125</v>
      </c>
      <c r="F12" s="2">
        <v>651.130004882812</v>
      </c>
      <c r="G12" s="2"/>
      <c r="H12" s="2">
        <f t="shared" si="0"/>
        <v>79.55244173204531</v>
      </c>
      <c r="I12" s="2">
        <f t="shared" si="1"/>
        <v>94.30798428299514</v>
      </c>
      <c r="J12" s="2">
        <f t="shared" si="2"/>
        <v>73.82291054429118</v>
      </c>
    </row>
    <row r="13" spans="1:10" ht="12.75">
      <c r="A13" s="7">
        <v>23</v>
      </c>
      <c r="B13" s="2">
        <v>17256.9296875</v>
      </c>
      <c r="C13" s="2">
        <v>5462.5</v>
      </c>
      <c r="D13" s="2">
        <v>7844.22021484375</v>
      </c>
      <c r="E13" s="2">
        <v>6320.6298828125</v>
      </c>
      <c r="F13" s="2">
        <v>638.299987792968</v>
      </c>
      <c r="G13" s="2"/>
      <c r="H13" s="2">
        <f t="shared" si="0"/>
        <v>80.10411702166661</v>
      </c>
      <c r="I13" s="2">
        <f t="shared" si="1"/>
        <v>89.40973853226328</v>
      </c>
      <c r="J13" s="2">
        <f t="shared" si="2"/>
        <v>73.7943041456475</v>
      </c>
    </row>
    <row r="14" spans="1:10" ht="12.75">
      <c r="A14" s="7">
        <v>25</v>
      </c>
      <c r="B14" s="2">
        <v>17326.830078125</v>
      </c>
      <c r="C14" s="2">
        <v>5473.39013671875</v>
      </c>
      <c r="D14" s="2">
        <v>7422.75</v>
      </c>
      <c r="E14" s="2">
        <v>6286.5400390625</v>
      </c>
      <c r="F14" s="2">
        <v>603.739990234375</v>
      </c>
      <c r="G14" s="2"/>
      <c r="H14" s="2">
        <f t="shared" si="0"/>
        <v>80.26381400768047</v>
      </c>
      <c r="I14" s="2">
        <f t="shared" si="1"/>
        <v>84.60575028662385</v>
      </c>
      <c r="J14" s="2">
        <f t="shared" si="2"/>
        <v>73.39630009468956</v>
      </c>
    </row>
    <row r="15" spans="1:10" ht="12.75">
      <c r="A15" s="7">
        <v>27</v>
      </c>
      <c r="B15" s="2">
        <v>17395.869140625</v>
      </c>
      <c r="C15" s="2">
        <v>5443.18994140625</v>
      </c>
      <c r="D15" s="2">
        <v>6945.97998046875</v>
      </c>
      <c r="E15" s="2">
        <v>6203.31982421875</v>
      </c>
      <c r="F15" s="2">
        <v>598.919982910156</v>
      </c>
      <c r="G15" s="2"/>
      <c r="H15" s="2">
        <f t="shared" si="0"/>
        <v>79.82094719223156</v>
      </c>
      <c r="I15" s="2">
        <f t="shared" si="1"/>
        <v>79.17144558599271</v>
      </c>
      <c r="J15" s="2">
        <f t="shared" si="2"/>
        <v>72.42469157479422</v>
      </c>
    </row>
    <row r="16" spans="1:10" ht="12.75">
      <c r="A16" s="7">
        <v>29</v>
      </c>
      <c r="B16" s="2">
        <v>17459.169921875</v>
      </c>
      <c r="C16" s="2">
        <v>5392.89013671875</v>
      </c>
      <c r="D16" s="2">
        <v>6406.31982421875</v>
      </c>
      <c r="E16" s="2">
        <v>6095.18017578125</v>
      </c>
      <c r="F16" s="2">
        <v>578.890014648437</v>
      </c>
      <c r="G16" s="2"/>
      <c r="H16" s="2">
        <f t="shared" si="0"/>
        <v>79.08333228315064</v>
      </c>
      <c r="I16" s="2">
        <f t="shared" si="1"/>
        <v>73.02030855196519</v>
      </c>
      <c r="J16" s="2">
        <f t="shared" si="2"/>
        <v>71.1621449212241</v>
      </c>
    </row>
    <row r="17" spans="1:10" ht="12.75">
      <c r="A17" s="7">
        <v>30.7999992370605</v>
      </c>
      <c r="B17" s="2">
        <v>17484.5</v>
      </c>
      <c r="C17" s="2">
        <v>5247.56982421875</v>
      </c>
      <c r="D17" s="2">
        <v>5806.990234375</v>
      </c>
      <c r="E17" s="2">
        <v>5868.1298828125</v>
      </c>
      <c r="F17" s="2">
        <v>522.330017089843</v>
      </c>
      <c r="G17" s="2"/>
      <c r="H17" s="2">
        <f t="shared" si="0"/>
        <v>76.95230156129706</v>
      </c>
      <c r="I17" s="2">
        <f t="shared" si="1"/>
        <v>66.18904929930208</v>
      </c>
      <c r="J17" s="2">
        <f t="shared" si="2"/>
        <v>68.51129861534314</v>
      </c>
    </row>
    <row r="18" spans="1:10" ht="12.75">
      <c r="A18" s="7">
        <v>32</v>
      </c>
      <c r="B18" s="2">
        <v>17495.869140625</v>
      </c>
      <c r="C18" s="2">
        <v>5240.4501953125</v>
      </c>
      <c r="D18" s="2">
        <v>5492.18994140625</v>
      </c>
      <c r="E18" s="2">
        <v>5837.93994140625</v>
      </c>
      <c r="F18" s="2">
        <v>557.080017089843</v>
      </c>
      <c r="G18" s="2"/>
      <c r="H18" s="2">
        <f t="shared" si="0"/>
        <v>76.84789669410125</v>
      </c>
      <c r="I18" s="2">
        <f t="shared" si="1"/>
        <v>62.600902725987595</v>
      </c>
      <c r="J18" s="2">
        <f t="shared" si="2"/>
        <v>68.15882651057234</v>
      </c>
    </row>
    <row r="19" spans="1:10" ht="12.75">
      <c r="A19" s="7">
        <v>34</v>
      </c>
      <c r="B19" s="2">
        <v>17513.41015625</v>
      </c>
      <c r="C19" s="2">
        <v>5209.41015625</v>
      </c>
      <c r="D19" s="2">
        <v>4886.18017578125</v>
      </c>
      <c r="E19" s="2">
        <v>5765.6201171875</v>
      </c>
      <c r="F19" s="2">
        <v>573.159973144531</v>
      </c>
      <c r="G19" s="2"/>
      <c r="H19" s="2">
        <f t="shared" si="0"/>
        <v>76.39271409979104</v>
      </c>
      <c r="I19" s="2">
        <f t="shared" si="1"/>
        <v>55.69350170861207</v>
      </c>
      <c r="J19" s="2">
        <f t="shared" si="2"/>
        <v>67.31448169002363</v>
      </c>
    </row>
    <row r="20" spans="1:10" ht="12.75">
      <c r="A20" s="7">
        <v>36</v>
      </c>
      <c r="B20" s="2">
        <v>17570.310546875</v>
      </c>
      <c r="C20" s="2">
        <v>5240.330078125</v>
      </c>
      <c r="D20" s="2">
        <v>4419.16015625</v>
      </c>
      <c r="E20" s="2">
        <v>5770.259765625</v>
      </c>
      <c r="F20" s="2">
        <v>585.380004882812</v>
      </c>
      <c r="G20" s="2"/>
      <c r="H20" s="2">
        <f t="shared" si="0"/>
        <v>76.84613525131063</v>
      </c>
      <c r="I20" s="2">
        <f t="shared" si="1"/>
        <v>50.37032914435824</v>
      </c>
      <c r="J20" s="2">
        <f t="shared" si="2"/>
        <v>67.36865028307109</v>
      </c>
    </row>
    <row r="21" spans="1:10" ht="12.75">
      <c r="A21" s="7">
        <v>38</v>
      </c>
      <c r="B21" s="2">
        <v>17640.849609375</v>
      </c>
      <c r="C21" s="2">
        <v>5263.97998046875</v>
      </c>
      <c r="D21" s="2">
        <v>4047.07006835937</v>
      </c>
      <c r="E21" s="2">
        <v>5767.27978515625</v>
      </c>
      <c r="F21" s="2">
        <v>593.690002441406</v>
      </c>
      <c r="G21" s="2"/>
      <c r="H21" s="2">
        <f t="shared" si="0"/>
        <v>77.19294615197786</v>
      </c>
      <c r="I21" s="2">
        <f t="shared" si="1"/>
        <v>46.12918387337343</v>
      </c>
      <c r="J21" s="2">
        <f t="shared" si="2"/>
        <v>67.33385856307859</v>
      </c>
    </row>
    <row r="22" spans="1:10" ht="12.75">
      <c r="A22" s="7">
        <v>40</v>
      </c>
      <c r="B22" s="2">
        <v>17709.48046875</v>
      </c>
      <c r="C22" s="2">
        <v>5309.85009765625</v>
      </c>
      <c r="D22" s="2">
        <v>3798.03002929687</v>
      </c>
      <c r="E22" s="2">
        <v>5797.60986328125</v>
      </c>
      <c r="F22" s="2">
        <v>604.469970703125</v>
      </c>
      <c r="G22" s="2"/>
      <c r="H22" s="2">
        <f t="shared" si="0"/>
        <v>77.8656024879019</v>
      </c>
      <c r="I22" s="2">
        <f t="shared" si="1"/>
        <v>43.29058371086048</v>
      </c>
      <c r="J22" s="2">
        <f t="shared" si="2"/>
        <v>67.6879667851094</v>
      </c>
    </row>
    <row r="23" spans="2:10" ht="12.75">
      <c r="B23" s="2"/>
      <c r="C23" s="2"/>
      <c r="D23" s="2"/>
      <c r="G23" s="2" t="s">
        <v>7</v>
      </c>
      <c r="H23" s="2">
        <f>MAX(C4:C22)</f>
        <v>6819.25</v>
      </c>
      <c r="I23" s="2">
        <f>MAX(D4:D22)</f>
        <v>8773.33984375</v>
      </c>
      <c r="J23" s="2">
        <f>MAX(E4:E22)</f>
        <v>8565.2001953125</v>
      </c>
    </row>
    <row r="24" ht="12.75">
      <c r="D24" s="2"/>
    </row>
    <row r="25" spans="1:8" ht="12.75">
      <c r="A25" t="s">
        <v>8</v>
      </c>
      <c r="H25" s="1"/>
    </row>
    <row r="26" spans="1:8" ht="12.75">
      <c r="A26" t="s">
        <v>1</v>
      </c>
      <c r="H26" s="1"/>
    </row>
    <row r="27" spans="1:10" ht="14.25">
      <c r="A27" t="s">
        <v>20</v>
      </c>
      <c r="B27" t="s">
        <v>2</v>
      </c>
      <c r="C27" t="s">
        <v>3</v>
      </c>
      <c r="D27" t="s">
        <v>4</v>
      </c>
      <c r="E27" t="s">
        <v>5</v>
      </c>
      <c r="F27" s="2" t="s">
        <v>6</v>
      </c>
      <c r="H27" s="1" t="s">
        <v>3</v>
      </c>
      <c r="I27" s="1" t="s">
        <v>4</v>
      </c>
      <c r="J27" s="1" t="s">
        <v>5</v>
      </c>
    </row>
    <row r="28" spans="1:10" ht="12.75">
      <c r="A28" s="7">
        <v>5</v>
      </c>
      <c r="B28" s="2">
        <v>16043.1298828125</v>
      </c>
      <c r="C28" s="2">
        <v>7507.580078125</v>
      </c>
      <c r="D28" s="2">
        <v>5030.64990234375</v>
      </c>
      <c r="E28" s="2">
        <v>7508.81982421875</v>
      </c>
      <c r="F28" s="2">
        <v>444.660003662109</v>
      </c>
      <c r="G28" s="2"/>
      <c r="H28" s="2">
        <f>(C28/$H$47)*100</f>
        <v>75.77467415290005</v>
      </c>
      <c r="I28" s="2">
        <f>(D28/$I$47)*100</f>
        <v>49.579171607610654</v>
      </c>
      <c r="J28" s="2">
        <f>(E28/$J$47)*100</f>
        <v>98.76400355184164</v>
      </c>
    </row>
    <row r="29" spans="1:10" ht="12.75">
      <c r="A29" s="7">
        <v>7</v>
      </c>
      <c r="B29" s="2">
        <v>16519.5</v>
      </c>
      <c r="C29" s="2">
        <v>8117.08984375</v>
      </c>
      <c r="D29" s="2">
        <v>6213.89013671875</v>
      </c>
      <c r="E29" s="2">
        <v>7602.7900390625</v>
      </c>
      <c r="F29" s="2">
        <v>495.880004882812</v>
      </c>
      <c r="G29" s="2"/>
      <c r="H29" s="2">
        <f aca="true" t="shared" si="3" ref="H29:H46">(C29/$H$47)*100</f>
        <v>81.92651048399911</v>
      </c>
      <c r="I29" s="2">
        <f aca="true" t="shared" si="4" ref="I29:I46">(D29/$I$47)*100</f>
        <v>61.240502006646444</v>
      </c>
      <c r="J29" s="2">
        <f aca="true" t="shared" si="5" ref="J29:J46">(E29/$J$47)*100</f>
        <v>100</v>
      </c>
    </row>
    <row r="30" spans="1:10" ht="12.75">
      <c r="A30" s="7">
        <v>9.14999961853027</v>
      </c>
      <c r="B30" s="2">
        <v>16659.470703125</v>
      </c>
      <c r="C30" s="2">
        <v>8501.1796875</v>
      </c>
      <c r="D30" s="2">
        <v>6884.83984375</v>
      </c>
      <c r="E30" s="2">
        <v>7312.93994140625</v>
      </c>
      <c r="F30" s="2">
        <v>521.820007324218</v>
      </c>
      <c r="G30" s="2"/>
      <c r="H30" s="2">
        <f t="shared" si="3"/>
        <v>85.8031634737416</v>
      </c>
      <c r="I30" s="2">
        <f t="shared" si="4"/>
        <v>67.85299369474431</v>
      </c>
      <c r="J30" s="2">
        <f t="shared" si="5"/>
        <v>96.18758250369898</v>
      </c>
    </row>
    <row r="31" spans="1:10" ht="12.75">
      <c r="A31" s="7">
        <v>11</v>
      </c>
      <c r="B31" s="2">
        <v>16811.7109375</v>
      </c>
      <c r="C31" s="2">
        <v>8903.8798828125</v>
      </c>
      <c r="D31" s="2">
        <v>7250.39990234375</v>
      </c>
      <c r="E31" s="2">
        <v>7181.39990234375</v>
      </c>
      <c r="F31" s="2">
        <v>538.679992675781</v>
      </c>
      <c r="G31" s="2"/>
      <c r="H31" s="2">
        <f t="shared" si="3"/>
        <v>89.86765239874484</v>
      </c>
      <c r="I31" s="2">
        <f t="shared" si="4"/>
        <v>71.45574189422919</v>
      </c>
      <c r="J31" s="2">
        <f t="shared" si="5"/>
        <v>94.45742767387127</v>
      </c>
    </row>
    <row r="32" spans="1:10" ht="12.75">
      <c r="A32" s="7">
        <v>13</v>
      </c>
      <c r="B32" s="2">
        <v>16909.919921875</v>
      </c>
      <c r="C32" s="2">
        <v>9252.66015625</v>
      </c>
      <c r="D32" s="2">
        <v>7732.669921875</v>
      </c>
      <c r="E32" s="2">
        <v>6940.080078125</v>
      </c>
      <c r="F32" s="2">
        <v>547.880004882812</v>
      </c>
      <c r="G32" s="2"/>
      <c r="H32" s="2">
        <f t="shared" si="3"/>
        <v>93.38792275159685</v>
      </c>
      <c r="I32" s="2">
        <f t="shared" si="4"/>
        <v>76.20871586850751</v>
      </c>
      <c r="J32" s="2">
        <f t="shared" si="5"/>
        <v>91.283332072403</v>
      </c>
    </row>
    <row r="33" spans="1:10" ht="12.75">
      <c r="A33" s="7">
        <v>15</v>
      </c>
      <c r="B33" s="2">
        <v>16997.919921875</v>
      </c>
      <c r="C33" s="2">
        <v>9526.41015625</v>
      </c>
      <c r="D33" s="2">
        <v>8174.33984375</v>
      </c>
      <c r="E33" s="2">
        <v>6608.14013671875</v>
      </c>
      <c r="F33" s="2">
        <v>551.640014648437</v>
      </c>
      <c r="G33" s="2"/>
      <c r="H33" s="2">
        <f t="shared" si="3"/>
        <v>96.1509058744538</v>
      </c>
      <c r="I33" s="2">
        <f t="shared" si="4"/>
        <v>80.56155879648759</v>
      </c>
      <c r="J33" s="2">
        <f t="shared" si="5"/>
        <v>86.91730407872213</v>
      </c>
    </row>
    <row r="34" spans="1:10" ht="12.75">
      <c r="A34" s="7">
        <v>17</v>
      </c>
      <c r="B34" s="2">
        <v>17063.25</v>
      </c>
      <c r="C34" s="2">
        <v>9700.150390625</v>
      </c>
      <c r="D34" s="2">
        <v>8544.849609375</v>
      </c>
      <c r="E34" s="2">
        <v>6295.6201171875</v>
      </c>
      <c r="F34" s="2">
        <v>547.599975585937</v>
      </c>
      <c r="G34" s="2"/>
      <c r="H34" s="2">
        <f t="shared" si="3"/>
        <v>97.9044815286614</v>
      </c>
      <c r="I34" s="2">
        <f t="shared" si="4"/>
        <v>84.21308844152593</v>
      </c>
      <c r="J34" s="2">
        <f t="shared" si="5"/>
        <v>82.80670760130333</v>
      </c>
    </row>
    <row r="35" spans="1:10" ht="12.75">
      <c r="A35" s="7">
        <v>19</v>
      </c>
      <c r="B35" s="2">
        <v>17122.109375</v>
      </c>
      <c r="C35" s="2">
        <v>9813.7900390625</v>
      </c>
      <c r="D35" s="2">
        <v>8865.25</v>
      </c>
      <c r="E35" s="2">
        <v>6021.83984375</v>
      </c>
      <c r="F35" s="2">
        <v>540.47998046875</v>
      </c>
      <c r="G35" s="2"/>
      <c r="H35" s="2">
        <f t="shared" si="3"/>
        <v>99.05145661805031</v>
      </c>
      <c r="I35" s="2">
        <f t="shared" si="4"/>
        <v>87.37076911068591</v>
      </c>
      <c r="J35" s="2">
        <f t="shared" si="5"/>
        <v>79.20565756531866</v>
      </c>
    </row>
    <row r="36" spans="1:10" ht="12.75">
      <c r="A36" s="7">
        <v>21</v>
      </c>
      <c r="B36" s="2">
        <v>17180.98046875</v>
      </c>
      <c r="C36" s="2">
        <v>9865.990234375</v>
      </c>
      <c r="D36" s="2">
        <v>9133.009765625</v>
      </c>
      <c r="E36" s="2">
        <v>5689.27978515625</v>
      </c>
      <c r="F36" s="2">
        <v>529.210021972656</v>
      </c>
      <c r="G36" s="2"/>
      <c r="H36" s="2">
        <f t="shared" si="3"/>
        <v>99.57831783689332</v>
      </c>
      <c r="I36" s="2">
        <f t="shared" si="4"/>
        <v>90.00965427010648</v>
      </c>
      <c r="J36" s="2">
        <f t="shared" si="5"/>
        <v>74.83147312927498</v>
      </c>
    </row>
    <row r="37" spans="1:10" ht="12.75">
      <c r="A37" s="7">
        <v>23</v>
      </c>
      <c r="B37" s="2">
        <v>17256.9296875</v>
      </c>
      <c r="C37" s="2">
        <v>9907.76953125</v>
      </c>
      <c r="D37" s="2">
        <v>9481.4296875</v>
      </c>
      <c r="E37" s="2">
        <v>5537.52001953125</v>
      </c>
      <c r="F37" s="2">
        <v>515.039978027343</v>
      </c>
      <c r="G37" s="2"/>
      <c r="H37" s="2">
        <f t="shared" si="3"/>
        <v>100</v>
      </c>
      <c r="I37" s="2">
        <f t="shared" si="4"/>
        <v>93.44347920992249</v>
      </c>
      <c r="J37" s="2">
        <f t="shared" si="5"/>
        <v>72.83536689925586</v>
      </c>
    </row>
    <row r="38" spans="1:10" ht="12.75">
      <c r="A38" s="7">
        <v>25</v>
      </c>
      <c r="B38" s="2">
        <v>17326.830078125</v>
      </c>
      <c r="C38" s="2">
        <v>9900.7197265625</v>
      </c>
      <c r="D38" s="2">
        <v>9848.8603515625</v>
      </c>
      <c r="E38" s="2">
        <v>5406.8701171875</v>
      </c>
      <c r="F38" s="2">
        <v>489.779998779296</v>
      </c>
      <c r="G38" s="2"/>
      <c r="H38" s="2">
        <f t="shared" si="3"/>
        <v>99.92884569362191</v>
      </c>
      <c r="I38" s="2">
        <f t="shared" si="4"/>
        <v>97.06466301342387</v>
      </c>
      <c r="J38" s="2">
        <f t="shared" si="5"/>
        <v>71.1169200965363</v>
      </c>
    </row>
    <row r="39" spans="1:10" ht="12.75">
      <c r="A39" s="7">
        <v>27</v>
      </c>
      <c r="B39" s="2">
        <v>17395.869140625</v>
      </c>
      <c r="C39" s="2">
        <v>9865.6904296875</v>
      </c>
      <c r="D39" s="2">
        <v>10088.7001953125</v>
      </c>
      <c r="E39" s="2">
        <v>5336.27001953125</v>
      </c>
      <c r="F39" s="2">
        <v>481.890014648437</v>
      </c>
      <c r="G39" s="2"/>
      <c r="H39" s="2">
        <f t="shared" si="3"/>
        <v>99.57529188148979</v>
      </c>
      <c r="I39" s="2">
        <f t="shared" si="4"/>
        <v>99.42838559449314</v>
      </c>
      <c r="J39" s="2">
        <f t="shared" si="5"/>
        <v>70.18831234473056</v>
      </c>
    </row>
    <row r="40" spans="1:10" ht="12.75">
      <c r="A40" s="7">
        <v>29</v>
      </c>
      <c r="B40" s="2">
        <v>17459.169921875</v>
      </c>
      <c r="C40" s="2">
        <v>9795.490234375</v>
      </c>
      <c r="D40" s="2">
        <v>10146.7001953125</v>
      </c>
      <c r="E40" s="2">
        <v>5255.18017578125</v>
      </c>
      <c r="F40" s="2">
        <v>452.869995117187</v>
      </c>
      <c r="G40" s="2"/>
      <c r="H40" s="2">
        <f t="shared" si="3"/>
        <v>98.86675506004796</v>
      </c>
      <c r="I40" s="2">
        <f t="shared" si="4"/>
        <v>100</v>
      </c>
      <c r="J40" s="2">
        <f t="shared" si="5"/>
        <v>69.12173226908244</v>
      </c>
    </row>
    <row r="41" spans="1:10" ht="12.75">
      <c r="A41" s="7">
        <v>30.7999992370605</v>
      </c>
      <c r="B41" s="2">
        <v>17484.5</v>
      </c>
      <c r="C41" s="2">
        <v>9689</v>
      </c>
      <c r="D41" s="2">
        <v>10060.419921875</v>
      </c>
      <c r="E41" s="2">
        <v>5196.16015625</v>
      </c>
      <c r="F41" s="2">
        <v>447.470001220703</v>
      </c>
      <c r="G41" s="2"/>
      <c r="H41" s="2">
        <f t="shared" si="3"/>
        <v>97.79193964332758</v>
      </c>
      <c r="I41" s="2">
        <f t="shared" si="4"/>
        <v>99.14967159986298</v>
      </c>
      <c r="J41" s="2">
        <f t="shared" si="5"/>
        <v>68.34543805040732</v>
      </c>
    </row>
    <row r="42" spans="1:10" ht="12.75">
      <c r="A42" s="7">
        <v>32</v>
      </c>
      <c r="B42" s="2">
        <v>17495.869140625</v>
      </c>
      <c r="C42" s="2">
        <v>9600.33984375</v>
      </c>
      <c r="D42" s="2">
        <v>9945.4404296875</v>
      </c>
      <c r="E42" s="2">
        <v>5170.22998046875</v>
      </c>
      <c r="F42" s="2">
        <v>448.230010986328</v>
      </c>
      <c r="G42" s="2"/>
      <c r="H42" s="2">
        <f t="shared" si="3"/>
        <v>96.89708479259293</v>
      </c>
      <c r="I42" s="2">
        <f t="shared" si="4"/>
        <v>98.0165003227554</v>
      </c>
      <c r="J42" s="2">
        <f t="shared" si="5"/>
        <v>68.00437673412708</v>
      </c>
    </row>
    <row r="43" spans="1:10" ht="12.75">
      <c r="A43" s="7">
        <v>34</v>
      </c>
      <c r="B43" s="2">
        <v>17513.41015625</v>
      </c>
      <c r="C43" s="2">
        <v>9388.169921875</v>
      </c>
      <c r="D43" s="2">
        <v>9600.3203125</v>
      </c>
      <c r="E43" s="2">
        <v>5117.2099609375</v>
      </c>
      <c r="F43" s="2">
        <v>450.579986572265</v>
      </c>
      <c r="G43" s="2"/>
      <c r="H43" s="2">
        <f t="shared" si="3"/>
        <v>94.75563488092718</v>
      </c>
      <c r="I43" s="2">
        <f t="shared" si="4"/>
        <v>94.61519634664171</v>
      </c>
      <c r="J43" s="2">
        <f t="shared" si="5"/>
        <v>67.30700091210862</v>
      </c>
    </row>
    <row r="44" spans="1:10" ht="12.75">
      <c r="A44" s="7">
        <v>36</v>
      </c>
      <c r="B44" s="2">
        <v>17570.310546875</v>
      </c>
      <c r="C44" s="2">
        <v>9035.9697265625</v>
      </c>
      <c r="D44" s="2">
        <v>8907.7001953125</v>
      </c>
      <c r="E44" s="2">
        <v>5086.6298828125</v>
      </c>
      <c r="F44" s="2">
        <v>455.200012207031</v>
      </c>
      <c r="G44" s="2"/>
      <c r="H44" s="2">
        <f t="shared" si="3"/>
        <v>91.20084695210396</v>
      </c>
      <c r="I44" s="2">
        <f t="shared" si="4"/>
        <v>87.7891336478791</v>
      </c>
      <c r="J44" s="2">
        <f t="shared" si="5"/>
        <v>66.90477912289857</v>
      </c>
    </row>
    <row r="45" spans="1:10" ht="12.75">
      <c r="A45" s="7">
        <v>38</v>
      </c>
      <c r="B45" s="2">
        <v>17640.849609375</v>
      </c>
      <c r="C45" s="2">
        <v>8676.08984375</v>
      </c>
      <c r="D45" s="2">
        <v>8225.900390625</v>
      </c>
      <c r="E45" s="2">
        <v>5082.43017578125</v>
      </c>
      <c r="F45" s="2">
        <v>461.200012207031</v>
      </c>
      <c r="G45" s="2"/>
      <c r="H45" s="2">
        <f t="shared" si="3"/>
        <v>87.56854725359557</v>
      </c>
      <c r="I45" s="2">
        <f t="shared" si="4"/>
        <v>81.06970968182486</v>
      </c>
      <c r="J45" s="2">
        <f t="shared" si="5"/>
        <v>66.84954009867626</v>
      </c>
    </row>
    <row r="46" spans="1:10" ht="12.75">
      <c r="A46" s="7">
        <v>40</v>
      </c>
      <c r="B46" s="2">
        <v>17709.48046875</v>
      </c>
      <c r="C46" s="2">
        <v>8295.3603515625</v>
      </c>
      <c r="D46" s="2">
        <v>7510.0400390625</v>
      </c>
      <c r="E46" s="2">
        <v>5049.3798828125</v>
      </c>
      <c r="F46" s="2">
        <v>459.529998779296</v>
      </c>
      <c r="G46" s="2"/>
      <c r="H46" s="2">
        <f t="shared" si="3"/>
        <v>83.72581059135645</v>
      </c>
      <c r="I46" s="2">
        <f t="shared" si="4"/>
        <v>74.01460469416386</v>
      </c>
      <c r="J46" s="2">
        <f t="shared" si="5"/>
        <v>66.41482741032185</v>
      </c>
    </row>
    <row r="47" spans="2:10" ht="12.75">
      <c r="B47" s="2"/>
      <c r="C47" s="2"/>
      <c r="D47" s="2"/>
      <c r="E47" s="2"/>
      <c r="F47" s="2"/>
      <c r="G47" s="2" t="s">
        <v>9</v>
      </c>
      <c r="H47" s="2">
        <f>MAX(C28:C46)</f>
        <v>9907.76953125</v>
      </c>
      <c r="I47" s="2">
        <f>MAX(D28:D46)</f>
        <v>10146.7001953125</v>
      </c>
      <c r="J47" s="2">
        <f>MAX(E28:E46)</f>
        <v>7602.7900390625</v>
      </c>
    </row>
    <row r="49" spans="1:8" ht="12.75">
      <c r="A49" t="s">
        <v>10</v>
      </c>
      <c r="H49" s="1"/>
    </row>
    <row r="50" spans="1:8" ht="12.75">
      <c r="A50" t="s">
        <v>1</v>
      </c>
      <c r="H50" s="1"/>
    </row>
    <row r="51" spans="1:10" ht="14.25">
      <c r="A51" t="s">
        <v>20</v>
      </c>
      <c r="B51" t="s">
        <v>2</v>
      </c>
      <c r="C51" t="s">
        <v>3</v>
      </c>
      <c r="D51" t="s">
        <v>4</v>
      </c>
      <c r="E51" t="s">
        <v>5</v>
      </c>
      <c r="F51" t="s">
        <v>6</v>
      </c>
      <c r="H51" s="1" t="s">
        <v>3</v>
      </c>
      <c r="I51" s="1" t="s">
        <v>4</v>
      </c>
      <c r="J51" s="1" t="s">
        <v>5</v>
      </c>
    </row>
    <row r="52" spans="1:10" ht="12.75">
      <c r="A52" s="7">
        <v>5</v>
      </c>
      <c r="B52" s="2">
        <v>16043.1298828125</v>
      </c>
      <c r="C52" s="2">
        <v>7507.580078125</v>
      </c>
      <c r="D52" s="2">
        <v>5030.64990234375</v>
      </c>
      <c r="E52" s="2">
        <v>10199.240234375</v>
      </c>
      <c r="F52" s="2">
        <v>504.920013427734</v>
      </c>
      <c r="G52" s="2"/>
      <c r="H52" s="2">
        <f>(C52/$H$71)*100</f>
        <v>75.77467415290005</v>
      </c>
      <c r="I52" s="2">
        <f>(D52/$I$71)*100</f>
        <v>49.579171607610654</v>
      </c>
      <c r="J52" s="2">
        <f>(E52/$J$71)*100</f>
        <v>91.556683891221</v>
      </c>
    </row>
    <row r="53" spans="1:10" ht="12.75">
      <c r="A53" s="7">
        <v>7</v>
      </c>
      <c r="B53" s="2">
        <v>16519.5</v>
      </c>
      <c r="C53" s="2">
        <v>8117.08984375</v>
      </c>
      <c r="D53" s="2">
        <v>6213.89013671875</v>
      </c>
      <c r="E53" s="2">
        <v>10991.25</v>
      </c>
      <c r="F53" s="2">
        <v>622.830017089843</v>
      </c>
      <c r="G53" s="2"/>
      <c r="H53" s="2">
        <f aca="true" t="shared" si="6" ref="H53:H70">(C53/$H$71)*100</f>
        <v>81.92651048399911</v>
      </c>
      <c r="I53" s="2">
        <f aca="true" t="shared" si="7" ref="I53:I70">(D53/$I$71)*100</f>
        <v>61.240502006646444</v>
      </c>
      <c r="J53" s="2">
        <f aca="true" t="shared" si="8" ref="J53:J70">(E53/$J$71)*100</f>
        <v>98.6664083494891</v>
      </c>
    </row>
    <row r="54" spans="1:10" ht="12.75">
      <c r="A54" s="7">
        <v>9.14999961853027</v>
      </c>
      <c r="B54" s="2">
        <v>16659.470703125</v>
      </c>
      <c r="C54" s="2">
        <v>8501.1796875</v>
      </c>
      <c r="D54" s="2">
        <v>6884.83984375</v>
      </c>
      <c r="E54" s="2">
        <v>11139.8095703125</v>
      </c>
      <c r="F54" s="2">
        <v>721.320007324218</v>
      </c>
      <c r="G54" s="2"/>
      <c r="H54" s="2">
        <f t="shared" si="6"/>
        <v>85.8031634737416</v>
      </c>
      <c r="I54" s="2">
        <f t="shared" si="7"/>
        <v>67.85299369474431</v>
      </c>
      <c r="J54" s="2">
        <f t="shared" si="8"/>
        <v>100</v>
      </c>
    </row>
    <row r="55" spans="1:10" ht="12.75">
      <c r="A55" s="7">
        <v>11</v>
      </c>
      <c r="B55" s="2">
        <v>16811.7109375</v>
      </c>
      <c r="C55" s="2">
        <v>8903.8798828125</v>
      </c>
      <c r="D55" s="2">
        <v>7250.39990234375</v>
      </c>
      <c r="E55" s="2">
        <v>10878.48046875</v>
      </c>
      <c r="F55" s="2">
        <v>780.349975585937</v>
      </c>
      <c r="G55" s="2"/>
      <c r="H55" s="2">
        <f t="shared" si="6"/>
        <v>89.86765239874484</v>
      </c>
      <c r="I55" s="2">
        <f t="shared" si="7"/>
        <v>71.45574189422919</v>
      </c>
      <c r="J55" s="2">
        <f t="shared" si="8"/>
        <v>97.65409722748815</v>
      </c>
    </row>
    <row r="56" spans="1:10" ht="12.75">
      <c r="A56" s="7">
        <v>13</v>
      </c>
      <c r="B56" s="2">
        <v>16909.919921875</v>
      </c>
      <c r="C56" s="2">
        <v>9252.66015625</v>
      </c>
      <c r="D56" s="2">
        <v>7732.669921875</v>
      </c>
      <c r="E56" s="2">
        <v>10455.8603515625</v>
      </c>
      <c r="F56" s="2">
        <v>832.780029296875</v>
      </c>
      <c r="G56" s="2"/>
      <c r="H56" s="2">
        <f t="shared" si="6"/>
        <v>93.38792275159685</v>
      </c>
      <c r="I56" s="2">
        <f t="shared" si="7"/>
        <v>76.20871586850751</v>
      </c>
      <c r="J56" s="2">
        <f t="shared" si="8"/>
        <v>93.86031498623892</v>
      </c>
    </row>
    <row r="57" spans="1:10" ht="12.75">
      <c r="A57" s="7">
        <v>15</v>
      </c>
      <c r="B57" s="2">
        <v>16997.919921875</v>
      </c>
      <c r="C57" s="2">
        <v>9526.41015625</v>
      </c>
      <c r="D57" s="2">
        <v>8174.33984375</v>
      </c>
      <c r="E57" s="2">
        <v>9870.7998046875</v>
      </c>
      <c r="F57" s="2">
        <v>865.219970703125</v>
      </c>
      <c r="G57" s="2"/>
      <c r="H57" s="2">
        <f t="shared" si="6"/>
        <v>96.1509058744538</v>
      </c>
      <c r="I57" s="2">
        <f t="shared" si="7"/>
        <v>80.56155879648759</v>
      </c>
      <c r="J57" s="2">
        <f t="shared" si="8"/>
        <v>88.60833519985027</v>
      </c>
    </row>
    <row r="58" spans="1:10" ht="12.75">
      <c r="A58" s="7">
        <v>17</v>
      </c>
      <c r="B58" s="2">
        <v>17063.25</v>
      </c>
      <c r="C58" s="2">
        <v>9700.150390625</v>
      </c>
      <c r="D58" s="2">
        <v>8544.849609375</v>
      </c>
      <c r="E58" s="2">
        <v>8570.349609375</v>
      </c>
      <c r="F58" s="2">
        <v>879.710021972656</v>
      </c>
      <c r="G58" s="2"/>
      <c r="H58" s="2">
        <f t="shared" si="6"/>
        <v>97.9044815286614</v>
      </c>
      <c r="I58" s="2">
        <f t="shared" si="7"/>
        <v>84.21308844152593</v>
      </c>
      <c r="J58" s="2">
        <f t="shared" si="8"/>
        <v>76.93443550610516</v>
      </c>
    </row>
    <row r="59" spans="1:10" ht="12.75">
      <c r="A59" s="7">
        <v>19</v>
      </c>
      <c r="B59" s="2">
        <v>17122.109375</v>
      </c>
      <c r="C59" s="2">
        <v>9813.7900390625</v>
      </c>
      <c r="D59" s="2">
        <v>8865.25</v>
      </c>
      <c r="E59" s="2">
        <v>7769.2001953125</v>
      </c>
      <c r="F59" s="2">
        <v>896.640014648437</v>
      </c>
      <c r="G59" s="2"/>
      <c r="H59" s="2">
        <f t="shared" si="6"/>
        <v>99.05145661805031</v>
      </c>
      <c r="I59" s="2">
        <f t="shared" si="7"/>
        <v>87.37076911068591</v>
      </c>
      <c r="J59" s="2">
        <f t="shared" si="8"/>
        <v>69.7426661225642</v>
      </c>
    </row>
    <row r="60" spans="1:10" ht="12.75">
      <c r="A60" s="7">
        <v>21</v>
      </c>
      <c r="B60" s="2">
        <v>17180.98046875</v>
      </c>
      <c r="C60" s="2">
        <v>9865.990234375</v>
      </c>
      <c r="D60" s="2">
        <v>9133.009765625</v>
      </c>
      <c r="E60" s="2">
        <v>7282.5400390625</v>
      </c>
      <c r="F60" s="2">
        <v>861.030029296875</v>
      </c>
      <c r="G60" s="2"/>
      <c r="H60" s="2">
        <f t="shared" si="6"/>
        <v>99.57831783689332</v>
      </c>
      <c r="I60" s="2">
        <f t="shared" si="7"/>
        <v>90.00965427010648</v>
      </c>
      <c r="J60" s="2">
        <f t="shared" si="8"/>
        <v>65.37400835352167</v>
      </c>
    </row>
    <row r="61" spans="1:10" ht="12.75">
      <c r="A61" s="7">
        <v>23</v>
      </c>
      <c r="B61" s="2">
        <v>17256.9296875</v>
      </c>
      <c r="C61" s="2">
        <v>9907.76953125</v>
      </c>
      <c r="D61" s="2">
        <v>9481.4296875</v>
      </c>
      <c r="E61" s="2">
        <v>7002.31982421875</v>
      </c>
      <c r="F61" s="2">
        <v>871.190002441406</v>
      </c>
      <c r="G61" s="2"/>
      <c r="H61" s="2">
        <f t="shared" si="6"/>
        <v>100</v>
      </c>
      <c r="I61" s="2">
        <f t="shared" si="7"/>
        <v>93.44347920992249</v>
      </c>
      <c r="J61" s="2">
        <f t="shared" si="8"/>
        <v>62.85852356830115</v>
      </c>
    </row>
    <row r="62" spans="1:10" ht="12.75">
      <c r="A62" s="7">
        <v>25</v>
      </c>
      <c r="B62" s="2">
        <v>17326.830078125</v>
      </c>
      <c r="C62" s="2">
        <v>9900.7197265625</v>
      </c>
      <c r="D62" s="2">
        <v>9848.8603515625</v>
      </c>
      <c r="E62" s="2">
        <v>6848.91015625</v>
      </c>
      <c r="F62" s="2">
        <v>824.789978027343</v>
      </c>
      <c r="G62" s="2"/>
      <c r="H62" s="2">
        <f t="shared" si="6"/>
        <v>99.92884569362191</v>
      </c>
      <c r="I62" s="2">
        <f t="shared" si="7"/>
        <v>97.06466301342387</v>
      </c>
      <c r="J62" s="2">
        <f t="shared" si="8"/>
        <v>61.481393492598734</v>
      </c>
    </row>
    <row r="63" spans="1:10" ht="12.75">
      <c r="A63" s="7">
        <v>27</v>
      </c>
      <c r="B63" s="2">
        <v>17395.869140625</v>
      </c>
      <c r="C63" s="2">
        <v>9865.6904296875</v>
      </c>
      <c r="D63" s="2">
        <v>10088.7001953125</v>
      </c>
      <c r="E63" s="2">
        <v>6775.02001953125</v>
      </c>
      <c r="F63" s="2">
        <v>790.150024414062</v>
      </c>
      <c r="G63" s="2"/>
      <c r="H63" s="2">
        <f t="shared" si="6"/>
        <v>99.57529188148979</v>
      </c>
      <c r="I63" s="2">
        <f t="shared" si="7"/>
        <v>99.42838559449314</v>
      </c>
      <c r="J63" s="2">
        <f t="shared" si="8"/>
        <v>60.8180954689443</v>
      </c>
    </row>
    <row r="64" spans="1:10" ht="12.75">
      <c r="A64" s="7">
        <v>29</v>
      </c>
      <c r="B64" s="2">
        <v>17459.169921875</v>
      </c>
      <c r="C64" s="2">
        <v>9795.490234375</v>
      </c>
      <c r="D64" s="2">
        <v>10146.7001953125</v>
      </c>
      <c r="E64" s="2">
        <v>6664.77001953125</v>
      </c>
      <c r="F64" s="2">
        <v>783.97998046875</v>
      </c>
      <c r="G64" s="2"/>
      <c r="H64" s="2">
        <f t="shared" si="6"/>
        <v>98.86675506004796</v>
      </c>
      <c r="I64" s="2">
        <f t="shared" si="7"/>
        <v>100</v>
      </c>
      <c r="J64" s="2">
        <f t="shared" si="8"/>
        <v>59.828401710679216</v>
      </c>
    </row>
    <row r="65" spans="1:10" ht="12.75">
      <c r="A65" s="7">
        <v>30.7999992370605</v>
      </c>
      <c r="B65" s="2">
        <v>17484.5</v>
      </c>
      <c r="C65" s="2">
        <v>9689</v>
      </c>
      <c r="D65" s="2">
        <v>10060.419921875</v>
      </c>
      <c r="E65" s="2">
        <v>6473.8701171875</v>
      </c>
      <c r="F65" s="2">
        <v>698.039978027343</v>
      </c>
      <c r="G65" s="2"/>
      <c r="H65" s="2">
        <f t="shared" si="6"/>
        <v>97.79193964332758</v>
      </c>
      <c r="I65" s="2">
        <f t="shared" si="7"/>
        <v>99.14967159986298</v>
      </c>
      <c r="J65" s="2">
        <f t="shared" si="8"/>
        <v>58.11472876915518</v>
      </c>
    </row>
    <row r="66" spans="1:10" ht="12.75">
      <c r="A66" s="7">
        <v>32</v>
      </c>
      <c r="B66" s="2">
        <v>17495.869140625</v>
      </c>
      <c r="C66" s="2">
        <v>9600.33984375</v>
      </c>
      <c r="D66" s="2">
        <v>9945.4404296875</v>
      </c>
      <c r="E66" s="2">
        <v>6387.10009765625</v>
      </c>
      <c r="F66" s="2">
        <v>710.320007324218</v>
      </c>
      <c r="G66" s="2"/>
      <c r="H66" s="2">
        <f t="shared" si="6"/>
        <v>96.89708479259293</v>
      </c>
      <c r="I66" s="2">
        <f t="shared" si="7"/>
        <v>98.0165003227554</v>
      </c>
      <c r="J66" s="2">
        <f t="shared" si="8"/>
        <v>57.33581043142622</v>
      </c>
    </row>
    <row r="67" spans="1:10" ht="12.75">
      <c r="A67" s="7">
        <v>34</v>
      </c>
      <c r="B67" s="2">
        <v>17513.41015625</v>
      </c>
      <c r="C67" s="2">
        <v>9388.169921875</v>
      </c>
      <c r="D67" s="2">
        <v>9600.3203125</v>
      </c>
      <c r="E67" s="2">
        <v>6256.740234375</v>
      </c>
      <c r="F67" s="2">
        <v>722.140014648437</v>
      </c>
      <c r="G67" s="2"/>
      <c r="H67" s="2">
        <f t="shared" si="6"/>
        <v>94.75563488092718</v>
      </c>
      <c r="I67" s="2">
        <f t="shared" si="7"/>
        <v>94.61519634664171</v>
      </c>
      <c r="J67" s="2">
        <f t="shared" si="8"/>
        <v>56.16559416822673</v>
      </c>
    </row>
    <row r="68" spans="1:10" ht="12.75">
      <c r="A68" s="7">
        <v>36</v>
      </c>
      <c r="B68" s="2">
        <v>17570.310546875</v>
      </c>
      <c r="C68" s="2">
        <v>9035.9697265625</v>
      </c>
      <c r="D68" s="2">
        <v>8907.7001953125</v>
      </c>
      <c r="E68" s="2">
        <v>6063.5498046875</v>
      </c>
      <c r="F68" s="2">
        <v>733.070007324218</v>
      </c>
      <c r="G68" s="2"/>
      <c r="H68" s="2">
        <f t="shared" si="6"/>
        <v>91.20084695210396</v>
      </c>
      <c r="I68" s="2">
        <f t="shared" si="7"/>
        <v>87.7891336478791</v>
      </c>
      <c r="J68" s="2">
        <f t="shared" si="8"/>
        <v>54.43135958846918</v>
      </c>
    </row>
    <row r="69" spans="1:10" ht="12.75">
      <c r="A69" s="7">
        <v>38</v>
      </c>
      <c r="B69" s="2">
        <v>17640.849609375</v>
      </c>
      <c r="C69" s="2">
        <v>8676.08984375</v>
      </c>
      <c r="D69" s="2">
        <v>8225.900390625</v>
      </c>
      <c r="E69" s="2">
        <v>5956.91015625</v>
      </c>
      <c r="F69" s="2">
        <v>746.400024414062</v>
      </c>
      <c r="G69" s="2"/>
      <c r="H69" s="2">
        <f t="shared" si="6"/>
        <v>87.56854725359557</v>
      </c>
      <c r="I69" s="2">
        <f t="shared" si="7"/>
        <v>81.06970968182486</v>
      </c>
      <c r="J69" s="2">
        <f t="shared" si="8"/>
        <v>53.47407528513877</v>
      </c>
    </row>
    <row r="70" spans="1:10" ht="12.75">
      <c r="A70" s="7">
        <v>40</v>
      </c>
      <c r="B70" s="2">
        <v>17709.48046875</v>
      </c>
      <c r="C70" s="2">
        <v>8295.3603515625</v>
      </c>
      <c r="D70" s="2">
        <v>7510.0400390625</v>
      </c>
      <c r="E70" s="2">
        <v>5948.169921875</v>
      </c>
      <c r="F70" s="2">
        <v>757.549987792968</v>
      </c>
      <c r="G70" s="2"/>
      <c r="H70" s="2">
        <f t="shared" si="6"/>
        <v>83.72581059135645</v>
      </c>
      <c r="I70" s="2">
        <f t="shared" si="7"/>
        <v>74.01460469416386</v>
      </c>
      <c r="J70" s="2">
        <f t="shared" si="8"/>
        <v>53.39561582566746</v>
      </c>
    </row>
    <row r="71" spans="2:10" ht="12.75">
      <c r="B71" s="2"/>
      <c r="C71" s="2"/>
      <c r="D71" s="2"/>
      <c r="E71" s="2"/>
      <c r="F71" s="2"/>
      <c r="G71" s="2" t="s">
        <v>9</v>
      </c>
      <c r="H71" s="2">
        <f>MAX(C52:C70)</f>
        <v>9907.76953125</v>
      </c>
      <c r="I71" s="2">
        <f>MAX(D52:D70)</f>
        <v>10146.7001953125</v>
      </c>
      <c r="J71" s="2">
        <f>MAX(E52:E70)</f>
        <v>11139.8095703125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4.421875" style="0" bestFit="1" customWidth="1"/>
    <col min="3" max="3" width="18.8515625" style="0" bestFit="1" customWidth="1"/>
    <col min="4" max="4" width="7.7109375" style="0" bestFit="1" customWidth="1"/>
    <col min="5" max="5" width="5.57421875" style="0" bestFit="1" customWidth="1"/>
    <col min="6" max="6" width="13.28125" style="0" bestFit="1" customWidth="1"/>
    <col min="7" max="7" width="4.57421875" style="0" bestFit="1" customWidth="1"/>
    <col min="8" max="8" width="7.7109375" style="0" bestFit="1" customWidth="1"/>
    <col min="9" max="9" width="5.57421875" style="0" bestFit="1" customWidth="1"/>
    <col min="10" max="10" width="13.28125" style="0" bestFit="1" customWidth="1"/>
    <col min="11" max="11" width="4.57421875" style="0" bestFit="1" customWidth="1"/>
    <col min="12" max="12" width="7.7109375" style="0" bestFit="1" customWidth="1"/>
    <col min="13" max="13" width="5.57421875" style="0" bestFit="1" customWidth="1"/>
    <col min="14" max="14" width="13.28125" style="0" bestFit="1" customWidth="1"/>
    <col min="15" max="15" width="4.57421875" style="0" bestFit="1" customWidth="1"/>
  </cols>
  <sheetData>
    <row r="1" spans="1:15" ht="12.75">
      <c r="A1" t="s">
        <v>11</v>
      </c>
      <c r="G1" s="2"/>
      <c r="K1" s="2"/>
      <c r="O1" s="2"/>
    </row>
    <row r="2" spans="1:15" ht="12.75">
      <c r="A2" t="s">
        <v>1</v>
      </c>
      <c r="G2" s="2"/>
      <c r="K2" s="2"/>
      <c r="O2" s="2"/>
    </row>
    <row r="3" spans="7:15" ht="12.75">
      <c r="G3" s="2"/>
      <c r="K3" s="2"/>
      <c r="O3" s="2"/>
    </row>
    <row r="4" spans="1:15" ht="14.25">
      <c r="A4" t="s">
        <v>12</v>
      </c>
      <c r="B4" t="s">
        <v>20</v>
      </c>
      <c r="C4" t="s">
        <v>22</v>
      </c>
      <c r="D4" t="s">
        <v>13</v>
      </c>
      <c r="E4" s="3" t="s">
        <v>14</v>
      </c>
      <c r="F4" t="s">
        <v>15</v>
      </c>
      <c r="G4" s="4" t="s">
        <v>14</v>
      </c>
      <c r="H4" t="s">
        <v>16</v>
      </c>
      <c r="I4" s="3" t="s">
        <v>14</v>
      </c>
      <c r="J4" t="s">
        <v>17</v>
      </c>
      <c r="K4" s="4" t="s">
        <v>14</v>
      </c>
      <c r="L4" t="s">
        <v>18</v>
      </c>
      <c r="M4" s="3" t="s">
        <v>14</v>
      </c>
      <c r="N4" t="s">
        <v>19</v>
      </c>
      <c r="O4" s="4" t="s">
        <v>14</v>
      </c>
    </row>
    <row r="5" spans="1:15" ht="12.75">
      <c r="A5">
        <v>2</v>
      </c>
      <c r="B5" s="7">
        <v>5</v>
      </c>
      <c r="C5" s="1">
        <v>17.2245826721191</v>
      </c>
      <c r="D5" s="1">
        <v>6.79414939880371</v>
      </c>
      <c r="E5" s="5">
        <f>D5/C5*100</f>
        <v>39.444493536561495</v>
      </c>
      <c r="F5" s="5">
        <v>4.69749069213867</v>
      </c>
      <c r="G5" s="6">
        <f>F5/C5*100</f>
        <v>27.272014547802964</v>
      </c>
      <c r="H5" s="5">
        <v>1.98027026653289</v>
      </c>
      <c r="I5" s="5">
        <f>H5/C5*100</f>
        <v>11.49676775471775</v>
      </c>
      <c r="J5" s="5">
        <v>1.98027026653289</v>
      </c>
      <c r="K5" s="6">
        <f>J5/C5*100</f>
        <v>11.49676775471775</v>
      </c>
      <c r="L5" s="5">
        <v>0</v>
      </c>
      <c r="M5" s="5">
        <f>L5/C5*100</f>
        <v>0</v>
      </c>
      <c r="N5" s="5">
        <v>0</v>
      </c>
      <c r="O5" s="6">
        <f>N5/C5*100</f>
        <v>0</v>
      </c>
    </row>
    <row r="6" spans="1:15" ht="12.75">
      <c r="A6">
        <v>2</v>
      </c>
      <c r="B6" s="7">
        <v>7</v>
      </c>
      <c r="C6" s="1">
        <v>17.297212600708</v>
      </c>
      <c r="D6" s="1">
        <v>7.81097602844238</v>
      </c>
      <c r="E6" s="5">
        <f aca="true" t="shared" si="0" ref="E6:E23">D6/C6*100</f>
        <v>45.157426278744275</v>
      </c>
      <c r="F6" s="5">
        <v>5.13326835632324</v>
      </c>
      <c r="G6" s="6">
        <f aca="true" t="shared" si="1" ref="G6:G23">F6/C6*100</f>
        <v>29.676852998344533</v>
      </c>
      <c r="H6" s="5">
        <v>2.51289772987365</v>
      </c>
      <c r="I6" s="5">
        <f aca="true" t="shared" si="2" ref="I6:I23">H6/C6*100</f>
        <v>14.527761136327788</v>
      </c>
      <c r="J6" s="5">
        <v>2.51289772987365</v>
      </c>
      <c r="K6" s="6">
        <f aca="true" t="shared" si="3" ref="K6:K23">J6/C6*100</f>
        <v>14.527761136327788</v>
      </c>
      <c r="L6" s="5">
        <v>0</v>
      </c>
      <c r="M6" s="5">
        <f aca="true" t="shared" si="4" ref="M6:M23">L6/C6*100</f>
        <v>0</v>
      </c>
      <c r="N6" s="5">
        <v>0</v>
      </c>
      <c r="O6" s="6">
        <f aca="true" t="shared" si="5" ref="O6:O23">N6/C6*100</f>
        <v>0</v>
      </c>
    </row>
    <row r="7" spans="1:15" ht="12.75">
      <c r="A7">
        <v>2</v>
      </c>
      <c r="B7" s="7">
        <v>9.14999961853027</v>
      </c>
      <c r="C7" s="1">
        <v>17.3585987091064</v>
      </c>
      <c r="D7" s="1">
        <v>8.6703872680664</v>
      </c>
      <c r="E7" s="5">
        <f t="shared" si="0"/>
        <v>49.94865895204937</v>
      </c>
      <c r="F7" s="5">
        <v>5.50158309936523</v>
      </c>
      <c r="G7" s="6">
        <f t="shared" si="1"/>
        <v>31.693705186462285</v>
      </c>
      <c r="H7" s="5">
        <v>2.96306943893432</v>
      </c>
      <c r="I7" s="5">
        <f t="shared" si="2"/>
        <v>17.069750206160826</v>
      </c>
      <c r="J7" s="5">
        <v>2.96306943893432</v>
      </c>
      <c r="K7" s="6">
        <f t="shared" si="3"/>
        <v>17.069750206160826</v>
      </c>
      <c r="L7" s="5">
        <v>0</v>
      </c>
      <c r="M7" s="5">
        <f t="shared" si="4"/>
        <v>0</v>
      </c>
      <c r="N7" s="5">
        <v>0</v>
      </c>
      <c r="O7" s="6">
        <f t="shared" si="5"/>
        <v>0</v>
      </c>
    </row>
    <row r="8" spans="1:15" ht="12.75">
      <c r="A8">
        <v>2</v>
      </c>
      <c r="B8" s="7">
        <v>11</v>
      </c>
      <c r="C8" s="1">
        <v>17.4033679962158</v>
      </c>
      <c r="D8" s="1">
        <v>9.29716110229492</v>
      </c>
      <c r="E8" s="5">
        <f t="shared" si="0"/>
        <v>53.42161990895384</v>
      </c>
      <c r="F8" s="5">
        <v>5.77019786834716</v>
      </c>
      <c r="G8" s="6">
        <f t="shared" si="1"/>
        <v>33.15563900965512</v>
      </c>
      <c r="H8" s="5">
        <v>3.29138231277465</v>
      </c>
      <c r="I8" s="5">
        <f t="shared" si="2"/>
        <v>18.912329576035688</v>
      </c>
      <c r="J8" s="5">
        <v>3.29138231277465</v>
      </c>
      <c r="K8" s="6">
        <f t="shared" si="3"/>
        <v>18.912329576035688</v>
      </c>
      <c r="L8" s="5">
        <v>0</v>
      </c>
      <c r="M8" s="5">
        <f t="shared" si="4"/>
        <v>0</v>
      </c>
      <c r="N8" s="5">
        <v>0</v>
      </c>
      <c r="O8" s="6">
        <f t="shared" si="5"/>
        <v>0</v>
      </c>
    </row>
    <row r="9" spans="1:15" ht="12.75">
      <c r="A9">
        <v>2</v>
      </c>
      <c r="B9" s="7">
        <v>13</v>
      </c>
      <c r="C9" s="1">
        <v>17.4457683563232</v>
      </c>
      <c r="D9" s="1">
        <v>13.519980430603</v>
      </c>
      <c r="E9" s="5">
        <f t="shared" si="0"/>
        <v>77.49719103488324</v>
      </c>
      <c r="F9" s="5">
        <v>13.5061340332031</v>
      </c>
      <c r="G9" s="6">
        <f t="shared" si="1"/>
        <v>77.41782280576835</v>
      </c>
      <c r="H9" s="5">
        <v>3.55154848098754</v>
      </c>
      <c r="I9" s="5">
        <f t="shared" si="2"/>
        <v>20.357650110035337</v>
      </c>
      <c r="J9" s="5">
        <v>3.55154848098754</v>
      </c>
      <c r="K9" s="6">
        <f t="shared" si="3"/>
        <v>20.357650110035337</v>
      </c>
      <c r="L9" s="5">
        <v>0</v>
      </c>
      <c r="M9" s="5">
        <f t="shared" si="4"/>
        <v>0</v>
      </c>
      <c r="N9" s="5">
        <v>0</v>
      </c>
      <c r="O9" s="6">
        <f t="shared" si="5"/>
        <v>0</v>
      </c>
    </row>
    <row r="10" spans="1:15" ht="12.75">
      <c r="A10">
        <v>2</v>
      </c>
      <c r="B10" s="7">
        <v>15</v>
      </c>
      <c r="C10" s="1">
        <v>17.4830703735351</v>
      </c>
      <c r="D10" s="1">
        <v>13.7354974746704</v>
      </c>
      <c r="E10" s="5">
        <f t="shared" si="0"/>
        <v>78.56456092210458</v>
      </c>
      <c r="F10" s="5">
        <v>13.6967840194702</v>
      </c>
      <c r="G10" s="6">
        <f t="shared" si="1"/>
        <v>78.34312696128954</v>
      </c>
      <c r="H10" s="5">
        <v>3.73391675949096</v>
      </c>
      <c r="I10" s="5">
        <f t="shared" si="2"/>
        <v>21.357328430955445</v>
      </c>
      <c r="J10" s="5">
        <v>3.73391675949096</v>
      </c>
      <c r="K10" s="6">
        <f t="shared" si="3"/>
        <v>21.357328430955445</v>
      </c>
      <c r="L10" s="5">
        <v>0</v>
      </c>
      <c r="M10" s="5">
        <f t="shared" si="4"/>
        <v>0</v>
      </c>
      <c r="N10" s="5">
        <v>0</v>
      </c>
      <c r="O10" s="6">
        <f t="shared" si="5"/>
        <v>0</v>
      </c>
    </row>
    <row r="11" spans="1:15" ht="12.75">
      <c r="A11">
        <v>2</v>
      </c>
      <c r="B11" s="7">
        <v>17</v>
      </c>
      <c r="C11" s="1">
        <v>17.5175056457519</v>
      </c>
      <c r="D11" s="1">
        <v>13.934453010559</v>
      </c>
      <c r="E11" s="5">
        <f t="shared" si="0"/>
        <v>79.54587423774109</v>
      </c>
      <c r="F11" s="5">
        <v>13.8727827072143</v>
      </c>
      <c r="G11" s="6">
        <f t="shared" si="1"/>
        <v>79.19382466748931</v>
      </c>
      <c r="H11" s="5">
        <v>3.90226960182189</v>
      </c>
      <c r="I11" s="5">
        <f t="shared" si="2"/>
        <v>22.27639985244254</v>
      </c>
      <c r="J11" s="5">
        <v>3.90226960182189</v>
      </c>
      <c r="K11" s="6">
        <f t="shared" si="3"/>
        <v>22.27639985244254</v>
      </c>
      <c r="L11" s="5">
        <v>0</v>
      </c>
      <c r="M11" s="5">
        <f t="shared" si="4"/>
        <v>0</v>
      </c>
      <c r="N11" s="5">
        <v>0</v>
      </c>
      <c r="O11" s="6">
        <f t="shared" si="5"/>
        <v>0</v>
      </c>
    </row>
    <row r="12" spans="1:15" ht="12.75">
      <c r="A12">
        <v>2</v>
      </c>
      <c r="B12" s="7">
        <v>19</v>
      </c>
      <c r="C12" s="1">
        <v>17.5489711761474</v>
      </c>
      <c r="D12" s="1">
        <v>14.1162490844726</v>
      </c>
      <c r="E12" s="5">
        <f t="shared" si="0"/>
        <v>80.4391832591271</v>
      </c>
      <c r="F12" s="5">
        <v>14.0336027145385</v>
      </c>
      <c r="G12" s="6">
        <f t="shared" si="1"/>
        <v>79.96823616425448</v>
      </c>
      <c r="H12" s="5">
        <v>4.05610370635986</v>
      </c>
      <c r="I12" s="5">
        <f t="shared" si="2"/>
        <v>23.11305697437651</v>
      </c>
      <c r="J12" s="5">
        <v>4.05610370635986</v>
      </c>
      <c r="K12" s="6">
        <f t="shared" si="3"/>
        <v>23.11305697437651</v>
      </c>
      <c r="L12" s="5">
        <v>0</v>
      </c>
      <c r="M12" s="5">
        <f t="shared" si="4"/>
        <v>0</v>
      </c>
      <c r="N12" s="5">
        <v>0</v>
      </c>
      <c r="O12" s="6">
        <f t="shared" si="5"/>
        <v>0</v>
      </c>
    </row>
    <row r="13" spans="1:15" ht="12.75">
      <c r="A13">
        <v>2</v>
      </c>
      <c r="B13" s="7">
        <v>21</v>
      </c>
      <c r="C13" s="1">
        <v>17.5772953033447</v>
      </c>
      <c r="D13" s="1">
        <v>14.2798957824707</v>
      </c>
      <c r="E13" s="5">
        <f t="shared" si="0"/>
        <v>81.2405750488441</v>
      </c>
      <c r="F13" s="5">
        <v>14.178367614746</v>
      </c>
      <c r="G13" s="6">
        <f t="shared" si="1"/>
        <v>80.66296532008576</v>
      </c>
      <c r="H13" s="5">
        <v>4.19457912445068</v>
      </c>
      <c r="I13" s="5">
        <f t="shared" si="2"/>
        <v>23.8636209499906</v>
      </c>
      <c r="J13" s="5">
        <v>4.19457912445068</v>
      </c>
      <c r="K13" s="6">
        <f t="shared" si="3"/>
        <v>23.8636209499906</v>
      </c>
      <c r="L13" s="5">
        <v>0</v>
      </c>
      <c r="M13" s="5">
        <f t="shared" si="4"/>
        <v>0</v>
      </c>
      <c r="N13" s="5">
        <v>0</v>
      </c>
      <c r="O13" s="6">
        <f t="shared" si="5"/>
        <v>0</v>
      </c>
    </row>
    <row r="14" spans="1:15" ht="12.75">
      <c r="A14">
        <v>2</v>
      </c>
      <c r="B14" s="7">
        <v>23</v>
      </c>
      <c r="C14" s="1">
        <v>17.6043491363525</v>
      </c>
      <c r="D14" s="1">
        <v>14.4362020492553</v>
      </c>
      <c r="E14" s="5">
        <f t="shared" si="0"/>
        <v>82.00361136581266</v>
      </c>
      <c r="F14" s="5">
        <v>14.3166389465332</v>
      </c>
      <c r="G14" s="6">
        <f t="shared" si="1"/>
        <v>81.3244433841052</v>
      </c>
      <c r="H14" s="5">
        <v>4.32684421539306</v>
      </c>
      <c r="I14" s="5">
        <f t="shared" si="2"/>
        <v>24.578268596469975</v>
      </c>
      <c r="J14" s="5">
        <v>4.32684421539306</v>
      </c>
      <c r="K14" s="6">
        <f t="shared" si="3"/>
        <v>24.578268596469975</v>
      </c>
      <c r="L14" s="5">
        <v>0</v>
      </c>
      <c r="M14" s="5">
        <f t="shared" si="4"/>
        <v>0</v>
      </c>
      <c r="N14" s="5">
        <v>0</v>
      </c>
      <c r="O14" s="6">
        <f t="shared" si="5"/>
        <v>0</v>
      </c>
    </row>
    <row r="15" spans="1:15" ht="12.75">
      <c r="A15">
        <v>2</v>
      </c>
      <c r="B15" s="7">
        <v>25</v>
      </c>
      <c r="C15" s="1">
        <v>17.6289482116699</v>
      </c>
      <c r="D15" s="1">
        <v>14.578327178955</v>
      </c>
      <c r="E15" s="5">
        <f t="shared" si="0"/>
        <v>82.69538831196141</v>
      </c>
      <c r="F15" s="5">
        <v>14.4423646926879</v>
      </c>
      <c r="G15" s="6">
        <f t="shared" si="1"/>
        <v>81.9241427184376</v>
      </c>
      <c r="H15" s="5">
        <v>4.44710826873779</v>
      </c>
      <c r="I15" s="5">
        <f t="shared" si="2"/>
        <v>25.226168999656608</v>
      </c>
      <c r="J15" s="5">
        <v>4.44710826873779</v>
      </c>
      <c r="K15" s="6">
        <f t="shared" si="3"/>
        <v>25.226168999656608</v>
      </c>
      <c r="L15" s="5">
        <v>0</v>
      </c>
      <c r="M15" s="5">
        <f t="shared" si="4"/>
        <v>0</v>
      </c>
      <c r="N15" s="5">
        <v>0</v>
      </c>
      <c r="O15" s="6">
        <f t="shared" si="5"/>
        <v>0</v>
      </c>
    </row>
    <row r="16" spans="1:15" ht="12.75">
      <c r="A16">
        <v>2</v>
      </c>
      <c r="B16" s="7">
        <v>27</v>
      </c>
      <c r="C16" s="1">
        <v>17.6510353088378</v>
      </c>
      <c r="D16" s="1">
        <v>15.4151611328125</v>
      </c>
      <c r="E16" s="5">
        <f t="shared" si="0"/>
        <v>87.33290066613937</v>
      </c>
      <c r="F16" s="5">
        <v>15.256025314331</v>
      </c>
      <c r="G16" s="6">
        <f t="shared" si="1"/>
        <v>86.4313341818107</v>
      </c>
      <c r="H16" s="5">
        <v>6.48052167892456</v>
      </c>
      <c r="I16" s="5">
        <f t="shared" si="2"/>
        <v>36.71468310802024</v>
      </c>
      <c r="J16" s="5">
        <v>4.56308031082153</v>
      </c>
      <c r="K16" s="6">
        <f t="shared" si="3"/>
        <v>25.85162983916765</v>
      </c>
      <c r="L16" s="5">
        <v>1.81586182117462</v>
      </c>
      <c r="M16" s="5">
        <f t="shared" si="4"/>
        <v>10.287565513312558</v>
      </c>
      <c r="N16" s="5">
        <v>1.81586182117462</v>
      </c>
      <c r="O16" s="6">
        <f t="shared" si="5"/>
        <v>10.287565513312558</v>
      </c>
    </row>
    <row r="17" spans="1:15" ht="12.75">
      <c r="A17">
        <v>2</v>
      </c>
      <c r="B17" s="7">
        <v>29</v>
      </c>
      <c r="C17" s="1">
        <v>17.6621036529541</v>
      </c>
      <c r="D17" s="1">
        <v>15.5778627395629</v>
      </c>
      <c r="E17" s="5">
        <f t="shared" si="0"/>
        <v>88.19936201063683</v>
      </c>
      <c r="F17" s="5">
        <v>15.3205881118774</v>
      </c>
      <c r="G17" s="6">
        <f t="shared" si="1"/>
        <v>86.7427143046742</v>
      </c>
      <c r="H17" s="5">
        <v>6.80592489242553</v>
      </c>
      <c r="I17" s="5">
        <f t="shared" si="2"/>
        <v>38.53405588686598</v>
      </c>
      <c r="J17" s="5">
        <v>4.70253705978393</v>
      </c>
      <c r="K17" s="6">
        <f t="shared" si="3"/>
        <v>26.62501110957641</v>
      </c>
      <c r="L17" s="5">
        <v>1.98631274700164</v>
      </c>
      <c r="M17" s="5">
        <f t="shared" si="4"/>
        <v>11.246184407197815</v>
      </c>
      <c r="N17" s="5">
        <v>1.98631274700164</v>
      </c>
      <c r="O17" s="6">
        <f t="shared" si="5"/>
        <v>11.246184407197815</v>
      </c>
    </row>
    <row r="18" spans="1:15" ht="12.75">
      <c r="A18">
        <v>2</v>
      </c>
      <c r="B18" s="7">
        <v>30.7999992370605</v>
      </c>
      <c r="C18" s="1">
        <v>17.6714305877685</v>
      </c>
      <c r="D18" s="1">
        <v>15.7149696350097</v>
      </c>
      <c r="E18" s="5">
        <f t="shared" si="0"/>
        <v>88.92867816761259</v>
      </c>
      <c r="F18" s="5">
        <v>15.3749952316284</v>
      </c>
      <c r="G18" s="6">
        <f t="shared" si="1"/>
        <v>87.00481353371805</v>
      </c>
      <c r="H18" s="5">
        <v>7.08013868331909</v>
      </c>
      <c r="I18" s="5">
        <f t="shared" si="2"/>
        <v>40.06545281183797</v>
      </c>
      <c r="J18" s="5">
        <v>4.82005596160888</v>
      </c>
      <c r="K18" s="6">
        <f t="shared" si="3"/>
        <v>27.27598050236601</v>
      </c>
      <c r="L18" s="5">
        <v>2.12994980812072</v>
      </c>
      <c r="M18" s="5">
        <f t="shared" si="4"/>
        <v>12.053069487169822</v>
      </c>
      <c r="N18" s="5">
        <v>2.12994980812072</v>
      </c>
      <c r="O18" s="6">
        <f t="shared" si="5"/>
        <v>12.053069487169822</v>
      </c>
    </row>
    <row r="19" spans="1:15" ht="12.75">
      <c r="A19">
        <v>2</v>
      </c>
      <c r="B19" s="7">
        <v>32</v>
      </c>
      <c r="C19" s="1">
        <v>17.6776256561279</v>
      </c>
      <c r="D19" s="1">
        <v>15.806053161621</v>
      </c>
      <c r="E19" s="5">
        <f t="shared" si="0"/>
        <v>89.41276090514947</v>
      </c>
      <c r="F19" s="5">
        <v>15.4111385345458</v>
      </c>
      <c r="G19" s="6">
        <f t="shared" si="1"/>
        <v>87.17878087436233</v>
      </c>
      <c r="H19" s="5">
        <v>7.26230764389038</v>
      </c>
      <c r="I19" s="5">
        <f t="shared" si="2"/>
        <v>41.08191781611192</v>
      </c>
      <c r="J19" s="5">
        <v>4.89812755584716</v>
      </c>
      <c r="K19" s="6">
        <f t="shared" si="3"/>
        <v>27.708062446436276</v>
      </c>
      <c r="L19" s="5">
        <v>2.22537207603454</v>
      </c>
      <c r="M19" s="5">
        <f t="shared" si="4"/>
        <v>12.588636728276464</v>
      </c>
      <c r="N19" s="5">
        <v>2.22537207603454</v>
      </c>
      <c r="O19" s="6">
        <f t="shared" si="5"/>
        <v>12.588636728276464</v>
      </c>
    </row>
    <row r="20" spans="1:15" ht="12.75">
      <c r="A20">
        <v>2</v>
      </c>
      <c r="B20" s="7">
        <v>34</v>
      </c>
      <c r="C20" s="1">
        <v>17.6874523162841</v>
      </c>
      <c r="D20" s="1">
        <v>15.9504890441894</v>
      </c>
      <c r="E20" s="5">
        <f t="shared" si="0"/>
        <v>90.1796864747132</v>
      </c>
      <c r="F20" s="5">
        <v>15.4684534072875</v>
      </c>
      <c r="G20" s="6">
        <f t="shared" si="1"/>
        <v>87.45438930764686</v>
      </c>
      <c r="H20" s="5">
        <v>7.55118131637573</v>
      </c>
      <c r="I20" s="5">
        <f t="shared" si="2"/>
        <v>42.692306282141445</v>
      </c>
      <c r="J20" s="5">
        <v>5.02192878723144</v>
      </c>
      <c r="K20" s="6">
        <f t="shared" si="3"/>
        <v>28.392606789435465</v>
      </c>
      <c r="L20" s="5">
        <v>2.37668824195861</v>
      </c>
      <c r="M20" s="5">
        <f t="shared" si="4"/>
        <v>13.437142893499097</v>
      </c>
      <c r="N20" s="5">
        <v>2.37668824195861</v>
      </c>
      <c r="O20" s="6">
        <f t="shared" si="5"/>
        <v>13.437142893499097</v>
      </c>
    </row>
    <row r="21" spans="1:15" ht="12.75">
      <c r="A21">
        <v>2</v>
      </c>
      <c r="B21" s="7">
        <v>36</v>
      </c>
      <c r="C21" s="1">
        <v>17.6967220306396</v>
      </c>
      <c r="D21" s="1">
        <v>16.0867538452148</v>
      </c>
      <c r="E21" s="5">
        <f t="shared" si="0"/>
        <v>90.9024497156177</v>
      </c>
      <c r="F21" s="5">
        <v>15.5225257873535</v>
      </c>
      <c r="G21" s="6">
        <f t="shared" si="1"/>
        <v>87.714130111092</v>
      </c>
      <c r="H21" s="5">
        <v>7.8237133026123</v>
      </c>
      <c r="I21" s="5">
        <f t="shared" si="2"/>
        <v>44.20995757896037</v>
      </c>
      <c r="J21" s="5">
        <v>5.13872718811035</v>
      </c>
      <c r="K21" s="6">
        <f t="shared" si="3"/>
        <v>29.037734667546367</v>
      </c>
      <c r="L21" s="5">
        <v>2.51944375038146</v>
      </c>
      <c r="M21" s="5">
        <f t="shared" si="4"/>
        <v>14.23678207760379</v>
      </c>
      <c r="N21" s="5">
        <v>2.51944375038146</v>
      </c>
      <c r="O21" s="6">
        <f t="shared" si="5"/>
        <v>14.23678207760379</v>
      </c>
    </row>
    <row r="22" spans="1:15" ht="12.75">
      <c r="A22">
        <v>2</v>
      </c>
      <c r="B22" s="7">
        <v>38</v>
      </c>
      <c r="C22" s="1">
        <v>17.7054920196533</v>
      </c>
      <c r="D22" s="1">
        <v>16.2156887054443</v>
      </c>
      <c r="E22" s="5">
        <f t="shared" si="0"/>
        <v>91.58564296007533</v>
      </c>
      <c r="F22" s="5">
        <v>15.5736894607543</v>
      </c>
      <c r="G22" s="6">
        <f t="shared" si="1"/>
        <v>87.95965366829302</v>
      </c>
      <c r="H22" s="5">
        <v>8.0815839767456</v>
      </c>
      <c r="I22" s="5">
        <f t="shared" si="2"/>
        <v>45.64450379450031</v>
      </c>
      <c r="J22" s="5">
        <v>5.24924182891845</v>
      </c>
      <c r="K22" s="6">
        <f t="shared" si="3"/>
        <v>29.647534353135917</v>
      </c>
      <c r="L22" s="5">
        <v>2.65452027320861</v>
      </c>
      <c r="M22" s="5">
        <f t="shared" si="4"/>
        <v>14.992637709599158</v>
      </c>
      <c r="N22" s="5">
        <v>2.65452027320861</v>
      </c>
      <c r="O22" s="6">
        <f t="shared" si="5"/>
        <v>14.992637709599158</v>
      </c>
    </row>
    <row r="23" spans="1:15" ht="12.75">
      <c r="A23">
        <v>2</v>
      </c>
      <c r="B23" s="7">
        <v>40</v>
      </c>
      <c r="C23" s="1">
        <v>17.7127437591552</v>
      </c>
      <c r="D23" s="1">
        <v>16.3222751617431</v>
      </c>
      <c r="E23" s="5">
        <f t="shared" si="0"/>
        <v>92.14989717957498</v>
      </c>
      <c r="F23" s="5">
        <v>15.615984916687</v>
      </c>
      <c r="G23" s="6">
        <f t="shared" si="1"/>
        <v>88.16242773576823</v>
      </c>
      <c r="H23" s="5">
        <v>8.29475498199462</v>
      </c>
      <c r="I23" s="5">
        <f t="shared" si="2"/>
        <v>46.82930603400901</v>
      </c>
      <c r="J23" s="5">
        <v>5.34059953689575</v>
      </c>
      <c r="K23" s="6">
        <f t="shared" si="3"/>
        <v>30.15117030717136</v>
      </c>
      <c r="L23" s="5">
        <v>2.76618194580078</v>
      </c>
      <c r="M23" s="5">
        <f t="shared" si="4"/>
        <v>15.616902629052158</v>
      </c>
      <c r="N23" s="5">
        <v>2.76618194580078</v>
      </c>
      <c r="O23" s="6">
        <f t="shared" si="5"/>
        <v>15.616902629052158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2004-02-02T20:46:59Z</dcterms:created>
  <dcterms:modified xsi:type="dcterms:W3CDTF">2004-07-19T16:40:57Z</dcterms:modified>
  <cp:category/>
  <cp:version/>
  <cp:contentType/>
  <cp:contentStatus/>
</cp:coreProperties>
</file>