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365" yWindow="-120" windowWidth="19320" windowHeight="11595"/>
  </bookViews>
  <sheets>
    <sheet name="SWOs Mass Load Rate" sheetId="1" r:id="rId1"/>
  </sheets>
  <externalReferences>
    <externalReference r:id="rId2"/>
    <externalReference r:id="rId3"/>
  </externalReferences>
  <definedNames>
    <definedName name="PARMS">'[1]all-data'!$A$10:$A$162</definedName>
    <definedName name="SNAME">'[1]all-data'!$P$9:$P$35</definedName>
  </definedNames>
  <calcPr calcId="125725"/>
</workbook>
</file>

<file path=xl/calcChain.xml><?xml version="1.0" encoding="utf-8"?>
<calcChain xmlns="http://schemas.openxmlformats.org/spreadsheetml/2006/main">
  <c r="C104" i="1"/>
  <c r="B104"/>
  <c r="E104"/>
  <c r="C103"/>
  <c r="B103"/>
  <c r="E103"/>
  <c r="C102"/>
  <c r="B102"/>
  <c r="E102"/>
  <c r="C101"/>
  <c r="B101"/>
  <c r="E101"/>
  <c r="C95"/>
  <c r="B95"/>
  <c r="E95"/>
  <c r="C93"/>
  <c r="B93"/>
  <c r="E93"/>
  <c r="C92"/>
  <c r="B92"/>
  <c r="E92"/>
  <c r="C90"/>
  <c r="B90"/>
  <c r="E90"/>
  <c r="C82"/>
  <c r="B82"/>
  <c r="E82"/>
  <c r="C78"/>
  <c r="B78"/>
  <c r="C77"/>
  <c r="B77"/>
  <c r="E77"/>
  <c r="C69"/>
  <c r="B69"/>
  <c r="E69"/>
  <c r="C65"/>
  <c r="B65"/>
  <c r="E65"/>
  <c r="B63"/>
  <c r="C62"/>
  <c r="B62"/>
  <c r="C60"/>
  <c r="B60"/>
  <c r="E60"/>
  <c r="C55"/>
  <c r="B55"/>
  <c r="E55"/>
  <c r="C53"/>
  <c r="B53"/>
  <c r="E53"/>
  <c r="C52"/>
  <c r="B52"/>
  <c r="E52"/>
  <c r="C50"/>
  <c r="B50"/>
  <c r="E50"/>
  <c r="C49"/>
  <c r="B49"/>
  <c r="B48"/>
  <c r="C46"/>
  <c r="B46"/>
  <c r="E46"/>
</calcChain>
</file>

<file path=xl/sharedStrings.xml><?xml version="1.0" encoding="utf-8"?>
<sst xmlns="http://schemas.openxmlformats.org/spreadsheetml/2006/main" count="287" uniqueCount="108">
  <si>
    <t>--</t>
  </si>
  <si>
    <t>Maximum</t>
  </si>
  <si>
    <t>Geometric mean</t>
  </si>
  <si>
    <t>Site SWO2</t>
  </si>
  <si>
    <t>Site SWO1</t>
  </si>
  <si>
    <t>Constituent</t>
  </si>
  <si>
    <t>Chemical oxygen demand, unfltrd (kg/hr)</t>
  </si>
  <si>
    <t>Biochemical oxygen demand, unfltrd (kg/hr)</t>
  </si>
  <si>
    <t>Total suspended solids, unfltrd (kg/hr)</t>
  </si>
  <si>
    <t>Calcium, unfltrd (kg/hr)</t>
  </si>
  <si>
    <t>Magnesium, unfltrd (kg/hr)</t>
  </si>
  <si>
    <t>Chloride, unfltrd (kg/hr)</t>
  </si>
  <si>
    <t>Nitrite, fltrd (kg/hr as N)</t>
  </si>
  <si>
    <t>Nitrate, fltrd (kg/hr as N)</t>
  </si>
  <si>
    <t>Nitrite plus nitrate, fltrd (kg/hr as N)</t>
  </si>
  <si>
    <t>Ammonia, fltrd (kg/hr as N)</t>
  </si>
  <si>
    <t>Total nitrogen (nitrate + nitrite + ammonia + organic-N), fltrd (kg/hr)</t>
  </si>
  <si>
    <t>Phosphorus, fltrd (kg/hr)</t>
  </si>
  <si>
    <t>Orthophosphate, fltrd (kg/hr as P)</t>
  </si>
  <si>
    <t>Antimony, unfltrd (g/hr)</t>
  </si>
  <si>
    <t>Arsenic, unfltrd (g/hr)</t>
  </si>
  <si>
    <t>Barium, unfltrd (g/hr)</t>
  </si>
  <si>
    <t>Beryllium, unfltrd (g/hr)</t>
  </si>
  <si>
    <t>Cadmium, unfltrd (g/hr)</t>
  </si>
  <si>
    <t>Chromium, unfltrd (g/hr)</t>
  </si>
  <si>
    <t>Cobalt, unfltrd (g/hr)</t>
  </si>
  <si>
    <t>Copper, unfltrd (g/hr)</t>
  </si>
  <si>
    <t>Lead, unfltrd (g/hr)</t>
  </si>
  <si>
    <t>Mercury, unfltrd (g/hr)</t>
  </si>
  <si>
    <t>Nickel, unfltrd (g/hr)</t>
  </si>
  <si>
    <t>Selenium, unfltrd (g/hr)</t>
  </si>
  <si>
    <t>Silver, unfltrd (g/hr)</t>
  </si>
  <si>
    <t>Thallium, unfltrd (g/hr)</t>
  </si>
  <si>
    <t>Uranium, unfltrd (g/hr)</t>
  </si>
  <si>
    <t>Vanadium, unfltrd (g/hr)</t>
  </si>
  <si>
    <t>Zinc, unfltrd (g/hr)</t>
  </si>
  <si>
    <t>1,4-Dichlorobenzene, unfltrd (mg/hr)</t>
  </si>
  <si>
    <t>1-Methylnaphthalene, unfltrd (mg/hr)</t>
  </si>
  <si>
    <t>2,6-Dimethylnaphthalene, unfltrd (mg/hr)</t>
  </si>
  <si>
    <t>2-Methylnaphthalene, unfltrd (mg/hr)</t>
  </si>
  <si>
    <t>3,4-Dichlorophenyl isocyanate, unfltrd (mg/hr)</t>
  </si>
  <si>
    <t>3-beta-Coprostanol, unfltrd (mg/hr)</t>
  </si>
  <si>
    <t>3-Methyl-1H-indole, unfltrd (mg/hr)</t>
  </si>
  <si>
    <t>3-tert-Butyl-4-hydroxyanisole, unfltrd (mg/hr)</t>
  </si>
  <si>
    <t>4-Cumylphenol, unfltrd (mg/hr)</t>
  </si>
  <si>
    <t>4-n-Octylphenol, unfltrd (mg/hr)</t>
  </si>
  <si>
    <t>4-Nonylphenol, unfltrd (mg/hr)</t>
  </si>
  <si>
    <t>4-tert-Octylphenol, unfltrd (mg/hr)</t>
  </si>
  <si>
    <t>5-Methyl-1H-benzotriazole, unfltrd (mg/hr)</t>
  </si>
  <si>
    <t>9,10-Anthraquinone, unfltrd (mg/hr)</t>
  </si>
  <si>
    <t>Acetophenone, unfltrd (mg/hr)</t>
  </si>
  <si>
    <t>Anthracene, unfltrd (mg/hr)</t>
  </si>
  <si>
    <t>Atrazine, unfltrd (mg/hr)</t>
  </si>
  <si>
    <t>BDE congener 47, unfltrd (mg/hr)</t>
  </si>
  <si>
    <t>Benzo[a]pyrene, unfltrd (mg/hr)</t>
  </si>
  <si>
    <t>Benzophenone, unfltrd (mg/hr)</t>
  </si>
  <si>
    <t>beta-Sitosterol, unfltrd (mg/hr)</t>
  </si>
  <si>
    <t>beta-Stigmastanol, unfltrd (mg/hr)</t>
  </si>
  <si>
    <t>Bis(2-ethylhexyl) phthalate, unfltrd (mg/hr)</t>
  </si>
  <si>
    <t>Bisphenol A, unfltrd (mg/hr)</t>
  </si>
  <si>
    <t>Bromacil, unfltrd (mg/hr)</t>
  </si>
  <si>
    <t>Caffeine, unfltrd (mg/hr)</t>
  </si>
  <si>
    <t>Camphor, unfltrd (mg/hr)</t>
  </si>
  <si>
    <t>Carbaryl, unfltrd (mg/hr)</t>
  </si>
  <si>
    <t>Carbazole, unfltrd (mg/hr)</t>
  </si>
  <si>
    <t>Chlorpyrifos, unfltrd (mg/hr)</t>
  </si>
  <si>
    <t>Cholesterol, unfltrd (mg/hr)</t>
  </si>
  <si>
    <t>Cotinine, unfltrd (mg/hr)</t>
  </si>
  <si>
    <t>DEET, unfltrd (mg/hr)</t>
  </si>
  <si>
    <t>Diazinon, unfltrd (mg/hr)</t>
  </si>
  <si>
    <t>Dichlorvos, unfltrd (mg/hr)</t>
  </si>
  <si>
    <t>Diethoxynonylphenol (all isomers), unfltrd (mg/hr)</t>
  </si>
  <si>
    <t>Diethoxyoctylphenol, unfltrd (mg/hr)</t>
  </si>
  <si>
    <t>Diethyl phthalate, unfltrd (mg/hr)</t>
  </si>
  <si>
    <t>D-Limonene, unfltrd (mg/hr)</t>
  </si>
  <si>
    <t>Ethoxynonylphenol (all isomers), unfltrd (mg/hr)</t>
  </si>
  <si>
    <t>Ethoxyoctylphenol, unfltrd (mg/hr)</t>
  </si>
  <si>
    <t>Fluoranthene, unfltrd (mg/hr)</t>
  </si>
  <si>
    <t>Indole, unfltrd (mg/hr)</t>
  </si>
  <si>
    <t>Isoborneol, unfltrd (mg/hr)</t>
  </si>
  <si>
    <t>Isophorone, unfltrd (mg/hr)</t>
  </si>
  <si>
    <t>Isopropylbenzene, unfltrd (mg/hr)</t>
  </si>
  <si>
    <t>Isoquinoline, unfltrd (mg/hr)</t>
  </si>
  <si>
    <t>Menthol, unfltrd (mg/hr)</t>
  </si>
  <si>
    <t>Metalaxyl, unfltrd (mg/hr)</t>
  </si>
  <si>
    <t>Methyl salicylate, unfltrd (mg/hr)</t>
  </si>
  <si>
    <t>Metolachlor, unfltrd (mg/hr)</t>
  </si>
  <si>
    <t>Naphthalene, unfltrd (mg/hr)</t>
  </si>
  <si>
    <t>p-Cresol, unfltrd (mg/hr)</t>
  </si>
  <si>
    <t>Pentachlorophenol, unfltrd (mg/hr)</t>
  </si>
  <si>
    <t>Phenanthrene, unfltrd (mg/hr)</t>
  </si>
  <si>
    <t>Phenol, unfltrd (mg/hr)</t>
  </si>
  <si>
    <t>Prometon, unfltrd (mg/hr)</t>
  </si>
  <si>
    <t>Pyrene, unfltrd (mg/hr)</t>
  </si>
  <si>
    <t>Tetrachloroethene, unfltrd (mg/hr)</t>
  </si>
  <si>
    <t>Tribromomethane (bromoform), unfltrd (mg/hr)</t>
  </si>
  <si>
    <t>Tributyl phosphate, unfltrd (mg/hr)</t>
  </si>
  <si>
    <t>Triclosan, unfltrd (mg/hr)</t>
  </si>
  <si>
    <t>Triethyl citrate, unfltrd (mg/hr)</t>
  </si>
  <si>
    <t>Triphenyl phosphate, unfltrd (mg/hr)</t>
  </si>
  <si>
    <t>Tris(2-butoxyethyl) phosphate, unfltrd (mg/hr)</t>
  </si>
  <si>
    <t>Tris(2-chloroethyl) phosphate, unfltrd (mg/hr)</t>
  </si>
  <si>
    <t>Tris(dichloroisopropyl) phosphate, unfltrd (mg/hr)</t>
  </si>
  <si>
    <r>
      <rPr>
        <i/>
        <sz val="9"/>
        <rFont val="Arial"/>
        <family val="2"/>
      </rPr>
      <t>Escherichia coli,</t>
    </r>
    <r>
      <rPr>
        <sz val="9"/>
        <rFont val="Arial"/>
        <family val="2"/>
      </rPr>
      <t xml:space="preserve"> unfltrd  (MPN/sec)</t>
    </r>
  </si>
  <si>
    <r>
      <t xml:space="preserve">[Statistics not calculated unless greater than 50 percent detections; unfltrd, unfiltered; kg/hr, kilograms per hour; fltrd, filtered; N, nitrogen; P, phosphorus; g/hr, grams per hour; mg/hr, milligrams per hour; BDE congener 47, 2,2',4,4'-tetrabromodiphenyl ether; DEET, N,N-Diethyl-meta-toluamide; MPN/sec, most probable number per second; --, not calculated; for </t>
    </r>
    <r>
      <rPr>
        <i/>
        <sz val="9"/>
        <rFont val="Arial"/>
        <family val="2"/>
      </rPr>
      <t>E. coli</t>
    </r>
    <r>
      <rPr>
        <sz val="9"/>
        <rFont val="Arial"/>
        <family val="2"/>
      </rPr>
      <t xml:space="preserve"> these values or transport frequencies rather than mass loads]</t>
    </r>
  </si>
  <si>
    <t>Hexahydrohexamethyl cyclopentabenzopyran, unfltrd (mg/hr)</t>
  </si>
  <si>
    <t>Appendix 21.  The maximum and geometric mean mass load by site for each of the constituents analyzed in samples collected from stormwater outfall sites in Omaha, Nebraska.</t>
  </si>
  <si>
    <t>Acetyl-hexamethyl-tetrahydro-naphthalene, unfltrd (mg/hr)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</si>
</sst>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###,###,###,##0"/>
    <numFmt numFmtId="168" formatCode="###,###,###,#00"/>
    <numFmt numFmtId="169" formatCode="###,###,###,000"/>
    <numFmt numFmtId="170" formatCode="###,###,##0,000"/>
    <numFmt numFmtId="171" formatCode="###,###,#00,000"/>
  </numFmts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171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170" fontId="3" fillId="0" borderId="1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addnelnc\luey\CJB00\all-data\all-data-sample-lev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ld%20versions/All_Data_Stats_0506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-data"/>
      <sheetName val="env-data-result-level"/>
      <sheetName val="env-data-sample-level"/>
      <sheetName val="blanks"/>
      <sheetName val="graphs"/>
    </sheetNames>
    <sheetDataSet>
      <sheetData sheetId="0">
        <row r="9">
          <cell r="P9" t="str">
            <v>BIG PAPILLION CREEK AT 72ND ST AT OMAHA, NE</v>
          </cell>
        </row>
        <row r="10">
          <cell r="A10" t="str">
            <v># P00065 Gage height, feet</v>
          </cell>
          <cell r="P10" t="str">
            <v>BIG PAPILLION CREEK AT HARRISON ST AT LA VISTA, NE</v>
          </cell>
        </row>
        <row r="11">
          <cell r="A11" t="str">
            <v># P00061 Discharge, instantaneous, cubic feet per second</v>
          </cell>
          <cell r="P11" t="str">
            <v>BIG PAPILLION CREEK AT OLD 36TH ST AT BELLEVUE, NE</v>
          </cell>
        </row>
        <row r="12">
          <cell r="A12" t="str">
            <v># P82398 Sampling method, code</v>
          </cell>
          <cell r="P12" t="str">
            <v>BIG PAPILLION CREEK AT Q STREET AT OMAHA,NE</v>
          </cell>
        </row>
        <row r="13">
          <cell r="A13" t="str">
            <v># P63676 Turbidity, water, unfiltered, broad band light source (400-680 nm), detectors at multiple angles including 90 +/- 30 degrees, ratiometric correction, NTRU</v>
          </cell>
          <cell r="P13" t="str">
            <v>COLE CR AT PARKVIEW LN AT OMAHA, NE</v>
          </cell>
        </row>
        <row r="14">
          <cell r="A14" t="str">
            <v># P00025 Barometric pressure, millimeters of mercury</v>
          </cell>
          <cell r="P14" t="str">
            <v>COLE CREEK AT HILLSIDE DR AT OMAHA, NE</v>
          </cell>
        </row>
        <row r="15">
          <cell r="A15" t="str">
            <v># P00405 Carbon dioxide, water, unfiltered, milligrams per liter</v>
          </cell>
          <cell r="P15" t="str">
            <v>COMBINED SEWER OUTFALL 105, MINNE LUSA, OMAHA</v>
          </cell>
        </row>
        <row r="16">
          <cell r="A16" t="str">
            <v># P00300 Dissolved oxygen, water, unfiltered, milligrams per liter</v>
          </cell>
          <cell r="P16" t="str">
            <v>COMBINED SEWER OUTFALL 106, NORTH INTERCEPTOR, OM</v>
          </cell>
        </row>
        <row r="17">
          <cell r="A17" t="str">
            <v># P00301 Dissolved oxygen, water, unfiltered, percent of saturation</v>
          </cell>
          <cell r="P17" t="str">
            <v>COMBINED SEWER OUTFALL 107, GRACE ST, OMAHA</v>
          </cell>
        </row>
        <row r="18">
          <cell r="A18" t="str">
            <v># P00400 pH, water, unfiltered, field, standard units</v>
          </cell>
          <cell r="P18" t="str">
            <v>COMBINED SEWER OUTFALL 108, BURT IZARD COMPLEX, OM</v>
          </cell>
        </row>
        <row r="19">
          <cell r="A19" t="str">
            <v># P00095 Specific conductance, water, unfiltered, microsiemens per centimeter at 25 degrees Celsius</v>
          </cell>
          <cell r="P19" t="str">
            <v>COMBINED SEWER OUTFALL 109 68TH LEAVENWORTH, OMAHA</v>
          </cell>
        </row>
        <row r="20">
          <cell r="A20" t="str">
            <v># P00020 Temperature, air, degrees Celsius</v>
          </cell>
          <cell r="P20" t="str">
            <v>COMBINED SEWER OUTFALL 117, MISSOURI AVE, OMAHA,</v>
          </cell>
        </row>
        <row r="21">
          <cell r="A21" t="str">
            <v># P00010 Temperature, water, degrees Celsius</v>
          </cell>
          <cell r="P21" t="str">
            <v>COMBINED SEWER OUTFALL 118, OHERN ST, OMAHA, NE</v>
          </cell>
        </row>
        <row r="22">
          <cell r="A22" t="str">
            <v># P00907 Hardness, water, unfiltered, calculated, milligrams per liter as calcium carbonate</v>
          </cell>
          <cell r="P22" t="str">
            <v>COMBINED SEWER OUTFALL 119, HONROE ST, OMAHA, NE</v>
          </cell>
        </row>
        <row r="23">
          <cell r="A23" t="str">
            <v># P00900 Hardness, water, milligrams per liter as calcium carbonate</v>
          </cell>
          <cell r="P23" t="str">
            <v>COMBINED SEWER OUTFALL 205, 64TH AND DUPOINT, OMAH</v>
          </cell>
        </row>
        <row r="24">
          <cell r="A24" t="str">
            <v># P00904 Noncarbonate hardness, water, filtered, field, milligrams per liter as calcium carbonate</v>
          </cell>
          <cell r="P24" t="str">
            <v>LITTLE PAPILLION CR AT WESTERN AVE AT OMAHA, NE</v>
          </cell>
        </row>
        <row r="25">
          <cell r="A25" t="str">
            <v># P00905 Noncarbonate hardness, water, filtered, lab, milligrams per liter as calcium carbonate</v>
          </cell>
          <cell r="P25" t="str">
            <v>LITTLE PAPILLION CREEK AT DODGE ST AT OMAHA, NE</v>
          </cell>
        </row>
        <row r="26">
          <cell r="A26" t="str">
            <v># P00902 Noncarbonate hardness, water, unfiltered, field, milligrams per liter as calcium carbonate</v>
          </cell>
          <cell r="P26" t="str">
            <v>LITTLE PAPILLION CREEK AT GROVER ST AT OMAHA, NE</v>
          </cell>
        </row>
        <row r="27">
          <cell r="A27" t="str">
            <v># P00903 Noncarbonate hardness, water, unfiltered, lab, milligrams per liter as calcium carbonate</v>
          </cell>
          <cell r="P27" t="str">
            <v>MISSOURI R AT FONTANELLE FOREST ST AT BELLEVUE, NE</v>
          </cell>
        </row>
        <row r="28">
          <cell r="A28" t="str">
            <v># P00916 Calcium, water, unfiltered, recoverable, milligrams per liter</v>
          </cell>
          <cell r="P28" t="str">
            <v>MISSOURI R AT FREEDOM PARK OMAHA, NE</v>
          </cell>
        </row>
        <row r="29">
          <cell r="A29" t="str">
            <v># P00921 Magnesium, water, unfiltered, recoverable, milligrams per liter</v>
          </cell>
          <cell r="P29" t="str">
            <v>MISSOURI R AT NP DODGE PARK AT OMAHA, NE</v>
          </cell>
        </row>
        <row r="30">
          <cell r="A30" t="str">
            <v># P00931 Sodium adsorption ratio, water, number</v>
          </cell>
          <cell r="P30" t="str">
            <v>PAPILLIONCR AT FORT CROOK, NE</v>
          </cell>
        </row>
        <row r="31">
          <cell r="A31" t="str">
            <v># P00932 Sodium fraction of cations, water, percent in equivalents of major cations</v>
          </cell>
          <cell r="P31" t="str">
            <v>PAPILLIONCR AT S. 42nd ST AT BELLEVUE, NE</v>
          </cell>
        </row>
        <row r="32">
          <cell r="A32" t="str">
            <v># P00435 Acidity, water, unfiltered, milligrams per liter as calcium carbonate</v>
          </cell>
          <cell r="P32" t="str">
            <v>STORMWATER OUTFALL, 86TH AND I ST, OMAHA, NE</v>
          </cell>
        </row>
        <row r="33">
          <cell r="A33" t="str">
            <v># P99220 Chloride, water, unfiltered, milligrams per liter</v>
          </cell>
        </row>
        <row r="34">
          <cell r="A34" t="str">
            <v># P70301 Residue, water, filtered, sum of constituents, milligrams per liter</v>
          </cell>
        </row>
        <row r="35">
          <cell r="A35" t="str">
            <v># P70303 Residue, water, filtered, tons per acre-foot</v>
          </cell>
        </row>
        <row r="36">
          <cell r="A36" t="str">
            <v># P70302 Residue, water, dissolved, tons per day</v>
          </cell>
        </row>
        <row r="37">
          <cell r="A37" t="str">
            <v># P00540 Residue, fixed nonfilterable, milligrams per liter</v>
          </cell>
        </row>
        <row r="38">
          <cell r="A38" t="str">
            <v># P71846 Ammonia, water, filtered, milligrams per liter as NH4</v>
          </cell>
        </row>
        <row r="39">
          <cell r="A39" t="str">
            <v># P00608 Ammonia, water, filtered, milligrams per liter as nitrogen</v>
          </cell>
        </row>
        <row r="40">
          <cell r="A40" t="str">
            <v># P71845 Ammonia, water, unfiltered, milligrams per liter as NH4</v>
          </cell>
        </row>
        <row r="41">
          <cell r="A41" t="str">
            <v># P00672 Hydrolyzable phosphorus, water, filtered, milligrams per liter</v>
          </cell>
        </row>
        <row r="42">
          <cell r="A42" t="str">
            <v># P00669 Hydrolyzable phosphorus, water, unfiltered, milligrams per liter</v>
          </cell>
        </row>
        <row r="43">
          <cell r="A43" t="str">
            <v># P71851 Nitrate, water, filtered, milligrams per liter</v>
          </cell>
        </row>
        <row r="44">
          <cell r="A44" t="str">
            <v># P00618 Nitrate, water, filtered, milligrams per liter as nitrogen</v>
          </cell>
        </row>
        <row r="45">
          <cell r="A45" t="str">
            <v># P00620 Nitrate, water, unfiltered, milligrams per liter as nitrogen</v>
          </cell>
        </row>
        <row r="46">
          <cell r="A46" t="str">
            <v># P00631 Nitrite plus nitrate, water, filtered, milligrams per liter as nitrogen</v>
          </cell>
        </row>
        <row r="47">
          <cell r="A47" t="str">
            <v># P71856 Nitrite, water, filtered, milligrams per liter</v>
          </cell>
        </row>
        <row r="48">
          <cell r="A48" t="str">
            <v># P00613 Nitrite, water, filtered, milligrams per liter as nitrogen</v>
          </cell>
        </row>
        <row r="49">
          <cell r="A49" t="str">
            <v># P00607 Organic nitrogen, water, filtered, milligrams per liter</v>
          </cell>
        </row>
        <row r="50">
          <cell r="A50" t="str">
            <v># P00605 Organic nitrogen, water, unfiltered, milligrams per liter</v>
          </cell>
        </row>
        <row r="51">
          <cell r="A51" t="str">
            <v># P62855 Total nitrogen (nitrate + nitrite + ammonia + organic-N), water, unfiltered, analytically determined, milligrams per liter</v>
          </cell>
        </row>
        <row r="52">
          <cell r="A52" t="str">
            <v># P00602 Total nitrogen, water, filtered, milligrams per liter</v>
          </cell>
        </row>
        <row r="53">
          <cell r="A53" t="str">
            <v># P00600 Total nitrogen, water, unfiltered, milligrams per liter</v>
          </cell>
        </row>
        <row r="54">
          <cell r="A54" t="str">
            <v># P71887 Total nitrogen, water, unfiltered, milligrams per liter as nitrate</v>
          </cell>
        </row>
        <row r="55">
          <cell r="A55" t="str">
            <v># P00660 Orthophosphate, water, filtered, milligrams per liter</v>
          </cell>
        </row>
        <row r="56">
          <cell r="A56" t="str">
            <v># P00671 Orthophosphate, water, filtered, milligrams per liter as phosphorus</v>
          </cell>
        </row>
        <row r="57">
          <cell r="A57" t="str">
            <v># P00650 Phosphate, water, unfiltered, milligrams per liter</v>
          </cell>
        </row>
        <row r="58">
          <cell r="A58" t="str">
            <v># P00673 Organic phosphorus, water, filtered, milligrams per liter</v>
          </cell>
        </row>
        <row r="59">
          <cell r="A59" t="str">
            <v># P00670 Organic phosphorus, water, unfiltered, milligrams per liter</v>
          </cell>
        </row>
        <row r="60">
          <cell r="A60" t="str">
            <v># P00665 Phosphorus, water, unfiltered, milligrams per liter</v>
          </cell>
        </row>
        <row r="61">
          <cell r="A61" t="str">
            <v># P00621 Nitrate, bed sediment, total, dry weight, milligrams per kilogram as nitrogen</v>
          </cell>
        </row>
        <row r="62">
          <cell r="A62" t="str">
            <v># P00690 Carbon (inorganic plus organic), water, unfiltered, milligrams per liter</v>
          </cell>
        </row>
        <row r="63">
          <cell r="A63" t="str">
            <v># P00191 Hydrogen ion, water, unfiltered, calculated, milligrams per liter</v>
          </cell>
        </row>
        <row r="64">
          <cell r="A64" t="str">
            <v># P00687 Organic carbon, bed sediment, total, dry weight, grams per kilogram</v>
          </cell>
        </row>
        <row r="65">
          <cell r="A65" t="str">
            <v># P50468 Escherichia coli, Defined Substrate Technology, water, most probable number per 100 milliliters</v>
          </cell>
        </row>
        <row r="66">
          <cell r="A66" t="str">
            <v># P49954 Biomass, periphyton, ash free dry mass, grams per square meter</v>
          </cell>
        </row>
        <row r="67">
          <cell r="A67" t="str">
            <v># P70950 Biomass/chlorophyll ratio, periphyton, number</v>
          </cell>
        </row>
        <row r="68">
          <cell r="A68" t="str">
            <v># P70949 Biomass/chlorophyll ratio, plankton, number</v>
          </cell>
        </row>
        <row r="69">
          <cell r="A69" t="str">
            <v># P71900 Mercury, water, unfiltered, recoverable, micrograms per liter</v>
          </cell>
        </row>
        <row r="70">
          <cell r="A70" t="str">
            <v># P81696 1-Methylnaphthalene, water, unfiltered, recoverable, micrograms per liter</v>
          </cell>
        </row>
        <row r="71">
          <cell r="A71" t="str">
            <v># P62805 2,6-Dimethylnaphthalene, water, unfiltered, recoverable, micrograms per liter</v>
          </cell>
        </row>
        <row r="72">
          <cell r="A72" t="str">
            <v># P30194 2-Methylnaphthalene, water, unfiltered, recoverable, micrograms per liter</v>
          </cell>
        </row>
        <row r="73">
          <cell r="A73" t="str">
            <v># P63145 3,4-Dichlorophenyl isocyanate, water, unfiltered, recoverable, micrograms per liter</v>
          </cell>
        </row>
        <row r="74">
          <cell r="A74" t="str">
            <v># P62806 3-beta-Coprostanol, water, unfiltered, recoverable, micrograms per liter</v>
          </cell>
        </row>
        <row r="75">
          <cell r="A75" t="str">
            <v># P62807 3-Methyl-1H-indole, water, unfiltered, recoverable, micrograms per liter</v>
          </cell>
        </row>
        <row r="76">
          <cell r="A76" t="str">
            <v># P61702 3-tert-Butyl-4-hydroxyanisole, water, unfiltered, recoverable, micrograms per liter</v>
          </cell>
        </row>
        <row r="77">
          <cell r="A77" t="str">
            <v># P62808 4-Cumylphenol, water, unfiltered, recoverable, micrograms per liter</v>
          </cell>
        </row>
        <row r="78">
          <cell r="A78" t="str">
            <v># P62809 4-n-Octylphenol, water, unfiltered, recoverable, micrograms per liter</v>
          </cell>
        </row>
        <row r="79">
          <cell r="A79" t="str">
            <v># P62829 4-Nonylphenol, water, unfiltered, recoverable, micrograms per liter</v>
          </cell>
        </row>
        <row r="80">
          <cell r="A80" t="str">
            <v># P62810 4-tert-Octylphenol, water, unfiltered, recoverable, micrograms per liter</v>
          </cell>
        </row>
        <row r="81">
          <cell r="A81" t="str">
            <v># P61944 5-Methyl-1H-benzotriazole, water, unfiltered, recoverable, micrograms per liter</v>
          </cell>
        </row>
        <row r="82">
          <cell r="A82" t="str">
            <v># P62811 Acetophenone, water, unfiltered, recoverable, micrograms per liter</v>
          </cell>
        </row>
        <row r="83">
          <cell r="A83" t="str">
            <v># P62812 Acetyl hexamethyl tetrahydro naphthalene, water, unfiltered, recoverable, micrograms per liter</v>
          </cell>
        </row>
        <row r="84">
          <cell r="A84" t="str">
            <v># P34220 Anthracene, water, unfiltered, recoverable, micrograms per liter</v>
          </cell>
        </row>
        <row r="85">
          <cell r="A85" t="str">
            <v># P62813 9,10-Anthraquinone, water, unfiltered, recoverable, micrograms per liter</v>
          </cell>
        </row>
        <row r="86">
          <cell r="A86" t="str">
            <v># P39630 Atrazine, water, unfiltered, recoverable, micrograms per liter</v>
          </cell>
        </row>
        <row r="87">
          <cell r="A87" t="str">
            <v># P63147 BDE congener 47, water, unfiltered, recoverable, micrograms per liter</v>
          </cell>
        </row>
        <row r="88">
          <cell r="A88" t="str">
            <v># P34247 Benzo[a]pyrene, water, unfiltered, recoverable, micrograms per liter</v>
          </cell>
        </row>
        <row r="89">
          <cell r="A89" t="str">
            <v># P62814 Benzophenone, water, unfiltered, recoverable, micrograms per liter</v>
          </cell>
        </row>
        <row r="90">
          <cell r="A90" t="str">
            <v># P62815 beta-Sitosterol, water, unfiltered, recoverable, micrograms per liter</v>
          </cell>
        </row>
        <row r="91">
          <cell r="A91" t="str">
            <v># P61948 beta-Stigmastanol, water, unfiltered, recoverable, micrograms per liter</v>
          </cell>
        </row>
        <row r="92">
          <cell r="A92" t="str">
            <v># P39100 Bis(2-ethylhexyl) phthalate, water, unfiltered, recoverable, micrograms per liter</v>
          </cell>
        </row>
        <row r="93">
          <cell r="A93" t="str">
            <v># P62816 Bisphenol A, water, unfiltered, recoverable, micrograms per liter</v>
          </cell>
        </row>
        <row r="94">
          <cell r="A94" t="str">
            <v># P62839 Bisphenol A-d3, surrogate, Schedule WWWW, water, unfiltered, percent recovery</v>
          </cell>
        </row>
        <row r="95">
          <cell r="A95" t="str">
            <v># P30234 Bromacil, water, unfiltered, recoverable, micrograms per liter</v>
          </cell>
        </row>
        <row r="96">
          <cell r="A96" t="str">
            <v># P81436 Caffeine, water, unfiltered, recoverable, micrograms per liter</v>
          </cell>
        </row>
        <row r="97">
          <cell r="A97" t="str">
            <v># P62840 Caffeine-13C, surrogate, Schedule WWWW, water, unfiltered, percent recovery</v>
          </cell>
        </row>
        <row r="98">
          <cell r="A98" t="str">
            <v># P62817 Camphor, water, unfiltered, recoverable, micrograms per liter</v>
          </cell>
        </row>
        <row r="99">
          <cell r="A99" t="str">
            <v># P39750 Carbaryl, water, unfiltered, recoverable, micrograms per liter</v>
          </cell>
        </row>
        <row r="100">
          <cell r="A100" t="str">
            <v># P77571 Carbazole, water, unfiltered, recoverable, micrograms per liter</v>
          </cell>
        </row>
        <row r="101">
          <cell r="A101" t="str">
            <v># P38932 Chlorpyrifos, water, unfiltered, recoverable, micrograms per liter</v>
          </cell>
        </row>
        <row r="102">
          <cell r="A102" t="str">
            <v># P62818 Cholesterol, water, unfiltered, recoverable, micrograms per liter</v>
          </cell>
        </row>
        <row r="103">
          <cell r="A103" t="str">
            <v># P61945 Cotinine, water, unfiltered, recoverable, micrograms per liter</v>
          </cell>
        </row>
        <row r="104">
          <cell r="A104" t="str">
            <v># P62841 Decafluorobiphenyl, surrogate, Schedule WWWW, water, unfiltered, percent recovery</v>
          </cell>
        </row>
        <row r="105">
          <cell r="A105" t="str">
            <v># P61947 DEET, water, unfiltered, recoverable, micrograms per liter</v>
          </cell>
        </row>
        <row r="106">
          <cell r="A106" t="str">
            <v># P39570 Diazinon, water, unfiltered, recoverable, micrograms per liter</v>
          </cell>
        </row>
        <row r="107">
          <cell r="A107" t="str">
            <v># P30218 Dichlorvos, water, unfiltered, recoverable, micrograms per liter</v>
          </cell>
        </row>
        <row r="108">
          <cell r="A108" t="str">
            <v># P61703 Diethoxynonylphenol (all isomers), water, unfiltered, recoverable, micrograms per liter</v>
          </cell>
        </row>
        <row r="109">
          <cell r="A109" t="str">
            <v># P61705 Diethoxyoctylphenol, water, filtered, recoverable, micrograms per liter</v>
          </cell>
        </row>
        <row r="110">
          <cell r="A110" t="str">
            <v># P34336 Diethyl phthalate, water, unfiltered, recoverable, micrograms per liter</v>
          </cell>
        </row>
        <row r="111">
          <cell r="A111" t="str">
            <v># P62819 D-Limonene, water, unfiltered, recoverable, micrograms per liter</v>
          </cell>
        </row>
        <row r="112">
          <cell r="A112" t="str">
            <v># P61704 Ethoxynonylphenol (all isomers), water, unfiltered, recoverable, micrograms per liter</v>
          </cell>
        </row>
        <row r="113">
          <cell r="A113" t="str">
            <v># P61706 Ethoxyoctylphenol, water, filtered, recoverable, micrograms per liter</v>
          </cell>
        </row>
        <row r="114">
          <cell r="A114" t="str">
            <v># P34376 Fluoranthene, water, unfiltered, recoverable, micrograms per liter</v>
          </cell>
        </row>
        <row r="115">
          <cell r="A115" t="str">
            <v># P62842 Fluoranthene-d10, surrogate, Schedule WWWW, water, unfiltered, percent recovery</v>
          </cell>
        </row>
        <row r="116">
          <cell r="A116" t="str">
            <v># P62823 Hexahydrohexamethyl cyclopentabenzopyran, water, unfiltered, recoverable, micrograms per liter</v>
          </cell>
        </row>
        <row r="117">
          <cell r="A117" t="str">
            <v># P62824 Indole, water, unfiltered, recoverable, micrograms per liter</v>
          </cell>
        </row>
        <row r="118">
          <cell r="A118" t="str">
            <v># P62825 Isoborneol, water, unfiltered, recoverable, micrograms per liter</v>
          </cell>
        </row>
        <row r="119">
          <cell r="A119" t="str">
            <v># P34408 Isophorone, water, unfiltered, recoverable, micrograms per liter</v>
          </cell>
        </row>
        <row r="120">
          <cell r="A120" t="str">
            <v># P62826 Isoquinoline, water, unfiltered, recoverable, micrograms per liter</v>
          </cell>
        </row>
        <row r="121">
          <cell r="A121" t="str">
            <v># P62827 Menthol, water, unfiltered, recoverable, micrograms per liter</v>
          </cell>
        </row>
        <row r="122">
          <cell r="A122" t="str">
            <v># P04254 Metalaxyl, water, unfiltered, recoverable, micrograms per liter</v>
          </cell>
        </row>
        <row r="123">
          <cell r="A123" t="str">
            <v># P62828 Methyl salicylate, water, unfiltered, recoverable, micrograms per liter</v>
          </cell>
        </row>
        <row r="124">
          <cell r="A124" t="str">
            <v># P82612 Metolachlor, water, unfiltered, recoverable, micrograms per liter</v>
          </cell>
        </row>
        <row r="125">
          <cell r="A125" t="str">
            <v># P77146 p-Cresol, water, unfiltered, recoverable, micrograms per liter</v>
          </cell>
        </row>
        <row r="126">
          <cell r="A126" t="str">
            <v># P39032 Pentachlorophenol, water, unfiltered, recoverable, micrograms per liter</v>
          </cell>
        </row>
        <row r="127">
          <cell r="A127" t="str">
            <v># P34461 Phenanthrene, water, unfiltered, recoverable, micrograms per liter</v>
          </cell>
        </row>
        <row r="128">
          <cell r="A128" t="str">
            <v># P34694 Phenol, water, unfiltered, recoverable, micrograms per liter</v>
          </cell>
        </row>
        <row r="129">
          <cell r="A129" t="str">
            <v># P39056 Prometon, water, unfiltered, recoverable, micrograms per liter</v>
          </cell>
        </row>
        <row r="130">
          <cell r="A130" t="str">
            <v># P34469 Pyrene, water, unfiltered, recoverable, micrograms per liter</v>
          </cell>
        </row>
        <row r="131">
          <cell r="A131" t="str">
            <v># P62832 Tributyl phosphate, water, unfiltered, recoverable, micrograms per liter</v>
          </cell>
        </row>
        <row r="132">
          <cell r="A132" t="str">
            <v># P61708 Triclosan, water, unfiltered, recoverable, micrograms per liter</v>
          </cell>
        </row>
        <row r="133">
          <cell r="A133" t="str">
            <v># P62833 Triethyl citrate, water, unfiltered, recoverable, micrograms per liter</v>
          </cell>
        </row>
        <row r="134">
          <cell r="A134" t="str">
            <v># P62834 Triphenyl phosphate, water, unfiltered, recoverable, micrograms per liter</v>
          </cell>
        </row>
        <row r="135">
          <cell r="A135" t="str">
            <v># P62830 Tris(2-butoxyethyl) phosphate, water, unfiltered, recoverable, micrograms per liter</v>
          </cell>
        </row>
        <row r="136">
          <cell r="A136" t="str">
            <v># P62831 Tris(2-chloroethyl) phosphate, water, unfiltered, recoverable, micrograms per liter</v>
          </cell>
        </row>
        <row r="137">
          <cell r="A137" t="str">
            <v># P61707 Tris(dichloroisopropyl) phosphate, water, unfiltered, recoverable, micrograms per liter</v>
          </cell>
        </row>
        <row r="138">
          <cell r="A138" t="str">
            <v># P34571 1,4-Dichlorobenzene, water, unfiltered, recoverable, micrograms per liter</v>
          </cell>
        </row>
        <row r="139">
          <cell r="A139" t="str">
            <v># P77223 Isopropylbenzene, water, unfiltered, recoverable, micrograms per liter</v>
          </cell>
        </row>
        <row r="140">
          <cell r="A140" t="str">
            <v># P34696 Naphthalene, water, unfiltered, recoverable, micrograms per liter</v>
          </cell>
        </row>
        <row r="141">
          <cell r="A141" t="str">
            <v># P34475 Tetrachloroethene, water, unfiltered, recoverable, micrograms per liter</v>
          </cell>
        </row>
        <row r="142">
          <cell r="A142" t="str">
            <v># P32104 Tribromomethane, water, unfiltered, recoverable, micrograms per liter</v>
          </cell>
        </row>
        <row r="143">
          <cell r="A143" t="str">
            <v># P80155 Suspended sediment discharge, tons per day</v>
          </cell>
        </row>
        <row r="144">
          <cell r="A144" t="str">
            <v># P80156 Total sediment discharge, tons per day</v>
          </cell>
        </row>
        <row r="145">
          <cell r="A145" t="str">
            <v># P99200 Lot number, first, inorganic-grade water, number</v>
          </cell>
        </row>
        <row r="146">
          <cell r="A146" t="str">
            <v># P99202 Lot number, first, organic-grade water, number</v>
          </cell>
        </row>
        <row r="147">
          <cell r="A147" t="str">
            <v># P50280 Purpose, site visit, code</v>
          </cell>
        </row>
        <row r="148">
          <cell r="A148" t="str">
            <v># P71999 Sample purpose, code</v>
          </cell>
        </row>
        <row r="149">
          <cell r="A149" t="str">
            <v># P99963 Sample volume, Schedule WWWW, milliliters</v>
          </cell>
        </row>
        <row r="150">
          <cell r="A150" t="str">
            <v># P84164 Sampler type, code</v>
          </cell>
        </row>
        <row r="151">
          <cell r="A151" t="str">
            <v># P99101 Source of blank solution, code</v>
          </cell>
        </row>
        <row r="152">
          <cell r="A152" t="str">
            <v># P99104 Reference material or spike lot number</v>
          </cell>
        </row>
        <row r="153">
          <cell r="A153" t="str">
            <v># P62340 Specimen length, average of composite, biota, millimeters</v>
          </cell>
        </row>
        <row r="154">
          <cell r="A154" t="str">
            <v># P62342 Specimen weight, average of composite, biota, grams</v>
          </cell>
        </row>
        <row r="155">
          <cell r="A155" t="str">
            <v># P99107 Spike source, code</v>
          </cell>
        </row>
        <row r="156">
          <cell r="A156" t="str">
            <v># P99108 Spike volume, milliliters</v>
          </cell>
        </row>
        <row r="157">
          <cell r="A157" t="str">
            <v># P62344 Standard fish length, average of composite, biota, millimeters</v>
          </cell>
        </row>
        <row r="158">
          <cell r="A158" t="str">
            <v># P50015 Transit rate, sampler, feet per second</v>
          </cell>
        </row>
        <row r="159">
          <cell r="A159" t="str">
            <v># P99102 Type of blank sample, code</v>
          </cell>
        </row>
        <row r="160">
          <cell r="A160" t="str">
            <v># P99111 Type of quality assurance data associated with sample, code</v>
          </cell>
        </row>
        <row r="161">
          <cell r="A161" t="str">
            <v># P99105 Type of replicate, code</v>
          </cell>
        </row>
        <row r="162">
          <cell r="A162" t="str">
            <v># P99106 Type of spike, code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check"/>
      <sheetName val="mass-load-rate"/>
      <sheetName val="Ratio Calculations"/>
      <sheetName val="Mass-Load Total per storm"/>
      <sheetName val="geometric mean calculations"/>
      <sheetName val="SedimentGrabes&amp;Reps"/>
      <sheetName val="Samples for spikes"/>
      <sheetName val="E. coli variability"/>
      <sheetName val="All Streams and Rivers"/>
      <sheetName val="All CSOs"/>
      <sheetName val="S &amp; R Mass Load Rate"/>
      <sheetName val="CSOs Mass Load Rate"/>
      <sheetName val="CSO load-stream load ratio"/>
    </sheetNames>
    <sheetDataSet>
      <sheetData sheetId="0"/>
      <sheetData sheetId="1">
        <row r="618">
          <cell r="CJ618">
            <v>518.6565090246072</v>
          </cell>
          <cell r="CN618">
            <v>60.26419375499092</v>
          </cell>
          <cell r="CP618">
            <v>72.341942311670763</v>
          </cell>
          <cell r="CT618">
            <v>289.78132496066866</v>
          </cell>
          <cell r="DJ618">
            <v>448.71319483758771</v>
          </cell>
          <cell r="DT618">
            <v>211.36196313063607</v>
          </cell>
          <cell r="DZ618">
            <v>258.38669162758907</v>
          </cell>
          <cell r="EN618">
            <v>74.397043213106755</v>
          </cell>
          <cell r="FL618">
            <v>309.94883287543382</v>
          </cell>
          <cell r="FN618">
            <v>417.52202410199004</v>
          </cell>
          <cell r="FR618">
            <v>109.93819146673802</v>
          </cell>
          <cell r="FZ618">
            <v>459.27907858990187</v>
          </cell>
          <cell r="GB618">
            <v>276.2038453295574</v>
          </cell>
          <cell r="GH618">
            <v>267.79710470606602</v>
          </cell>
          <cell r="GJ618">
            <v>360.51675865490142</v>
          </cell>
          <cell r="GL618">
            <v>161.98187246288899</v>
          </cell>
          <cell r="GT618">
            <v>686.82474343905392</v>
          </cell>
          <cell r="HH618">
            <v>253.15352995099818</v>
          </cell>
        </row>
        <row r="623">
          <cell r="CF623">
            <v>257.581496732554</v>
          </cell>
          <cell r="CH623">
            <v>202.38546171843532</v>
          </cell>
          <cell r="CJ623">
            <v>51.516299346510813</v>
          </cell>
          <cell r="CN623">
            <v>220.66179014112922</v>
          </cell>
          <cell r="CP623">
            <v>317.37723813379671</v>
          </cell>
          <cell r="CT623">
            <v>213.42466872125905</v>
          </cell>
          <cell r="DB623">
            <v>521.05057053328062</v>
          </cell>
          <cell r="DF623">
            <v>58.434202401613689</v>
          </cell>
          <cell r="DJ623">
            <v>92.078623540372448</v>
          </cell>
          <cell r="DT623">
            <v>562.99955714401085</v>
          </cell>
          <cell r="DZ623">
            <v>119.86566378036646</v>
          </cell>
          <cell r="EF623">
            <v>691.95178636847925</v>
          </cell>
          <cell r="EN623">
            <v>43.587514101951456</v>
          </cell>
          <cell r="FL623">
            <v>36.797356676079154</v>
          </cell>
          <cell r="FN623">
            <v>367.97356676079147</v>
          </cell>
          <cell r="FR623">
            <v>95.673127357805782</v>
          </cell>
          <cell r="FZ623">
            <v>238.64163970818419</v>
          </cell>
          <cell r="GB623">
            <v>51.516299346510813</v>
          </cell>
          <cell r="GH623">
            <v>69.105435837676652</v>
          </cell>
          <cell r="GJ623">
            <v>133.43561681853146</v>
          </cell>
          <cell r="GL623">
            <v>104.06518991840909</v>
          </cell>
          <cell r="GT623">
            <v>642.91583300378386</v>
          </cell>
          <cell r="HH623">
            <v>36.797356676079154</v>
          </cell>
        </row>
        <row r="627">
          <cell r="CH627">
            <v>117.90671971548505</v>
          </cell>
          <cell r="CJ627">
            <v>44.098479499787018</v>
          </cell>
          <cell r="CN627">
            <v>68.451039662408036</v>
          </cell>
          <cell r="CP627">
            <v>139.75711759468928</v>
          </cell>
          <cell r="CT627">
            <v>171.85318602330292</v>
          </cell>
          <cell r="DB627">
            <v>245.54491841451707</v>
          </cell>
          <cell r="DJ627">
            <v>59.379065609227986</v>
          </cell>
          <cell r="DT627">
            <v>207.63218367038965</v>
          </cell>
          <cell r="DZ627">
            <v>85.966081341204315</v>
          </cell>
          <cell r="EF627">
            <v>466.99485230418679</v>
          </cell>
          <cell r="EN627">
            <v>26.70871647724675</v>
          </cell>
          <cell r="FL627">
            <v>31.498913928419285</v>
          </cell>
          <cell r="FN627">
            <v>314.98913928419279</v>
          </cell>
          <cell r="FR627">
            <v>81.897176213890134</v>
          </cell>
          <cell r="FZ627">
            <v>175.98385456824707</v>
          </cell>
          <cell r="GB627">
            <v>44.098479499787018</v>
          </cell>
          <cell r="GH627">
            <v>61.689905667101755</v>
          </cell>
          <cell r="GJ627">
            <v>84.433412184938405</v>
          </cell>
          <cell r="GL627">
            <v>65.662708712351346</v>
          </cell>
          <cell r="GT627">
            <v>405.23259674683686</v>
          </cell>
          <cell r="HH627">
            <v>32.711584957606547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9"/>
  <sheetViews>
    <sheetView tabSelected="1" workbookViewId="0"/>
  </sheetViews>
  <sheetFormatPr defaultRowHeight="12"/>
  <cols>
    <col min="1" max="1" width="53.5703125" style="3" customWidth="1"/>
    <col min="2" max="2" width="18.7109375" style="2" bestFit="1" customWidth="1"/>
    <col min="3" max="3" width="15" style="2" bestFit="1" customWidth="1"/>
    <col min="4" max="4" width="17.7109375" style="2" bestFit="1" customWidth="1"/>
    <col min="5" max="5" width="16.5703125" style="2" bestFit="1" customWidth="1"/>
    <col min="6" max="6" width="17.7109375" style="2" bestFit="1" customWidth="1"/>
    <col min="7" max="7" width="15" style="2" bestFit="1" customWidth="1"/>
    <col min="8" max="8" width="18.7109375" style="2" bestFit="1" customWidth="1"/>
    <col min="9" max="9" width="16.5703125" style="2" bestFit="1" customWidth="1"/>
    <col min="10" max="10" width="17.7109375" style="2" bestFit="1" customWidth="1"/>
    <col min="11" max="11" width="15" style="2" bestFit="1" customWidth="1"/>
    <col min="12" max="12" width="17.7109375" style="2" bestFit="1" customWidth="1"/>
    <col min="13" max="13" width="16.5703125" style="2" bestFit="1" customWidth="1"/>
    <col min="14" max="14" width="17.7109375" style="2" bestFit="1" customWidth="1"/>
    <col min="15" max="15" width="16.5703125" style="2" bestFit="1" customWidth="1"/>
    <col min="16" max="16" width="17.7109375" style="2" bestFit="1" customWidth="1"/>
    <col min="17" max="17" width="16.5703125" style="2" bestFit="1" customWidth="1"/>
    <col min="18" max="18" width="17.7109375" style="2" bestFit="1" customWidth="1"/>
    <col min="19" max="19" width="16.5703125" style="2" bestFit="1" customWidth="1"/>
    <col min="20" max="20" width="17.7109375" style="2" bestFit="1" customWidth="1"/>
    <col min="21" max="21" width="16.5703125" style="2" bestFit="1" customWidth="1"/>
    <col min="22" max="23" width="9.140625" style="2"/>
    <col min="24" max="24" width="16" style="2" bestFit="1" customWidth="1"/>
    <col min="25" max="25" width="18.28515625" style="2" customWidth="1"/>
    <col min="26" max="16384" width="9.140625" style="2"/>
  </cols>
  <sheetData>
    <row r="1" spans="1:48">
      <c r="A1" s="1" t="s">
        <v>106</v>
      </c>
    </row>
    <row r="2" spans="1:48">
      <c r="A2" s="1" t="s">
        <v>104</v>
      </c>
    </row>
    <row r="3" spans="1:48">
      <c r="A3" s="25"/>
      <c r="B3" s="26"/>
      <c r="C3" s="26"/>
      <c r="D3" s="26"/>
      <c r="E3" s="26"/>
    </row>
    <row r="4" spans="1:48" s="4" customFormat="1">
      <c r="A4" s="3"/>
      <c r="B4" s="31" t="s">
        <v>4</v>
      </c>
      <c r="C4" s="31"/>
      <c r="D4" s="31" t="s">
        <v>3</v>
      </c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AF4" s="30"/>
      <c r="AG4" s="30"/>
      <c r="AH4" s="30"/>
      <c r="AI4" s="30"/>
      <c r="AJ4" s="30"/>
      <c r="AK4" s="30"/>
      <c r="AL4" s="30"/>
      <c r="AM4" s="30"/>
      <c r="AO4" s="30"/>
      <c r="AP4" s="30"/>
      <c r="AQ4" s="30"/>
      <c r="AR4" s="30"/>
      <c r="AS4" s="30"/>
      <c r="AT4" s="30"/>
      <c r="AU4" s="30"/>
      <c r="AV4" s="30"/>
    </row>
    <row r="5" spans="1:48">
      <c r="A5" s="27" t="s">
        <v>5</v>
      </c>
      <c r="B5" s="28" t="s">
        <v>1</v>
      </c>
      <c r="C5" s="28" t="s">
        <v>2</v>
      </c>
      <c r="D5" s="28" t="s">
        <v>1</v>
      </c>
      <c r="E5" s="28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0" customFormat="1">
      <c r="A6" s="3" t="s">
        <v>6</v>
      </c>
      <c r="B6" s="8">
        <v>140.56590250262238</v>
      </c>
      <c r="C6" s="7">
        <v>81.406248389481419</v>
      </c>
      <c r="D6" s="6">
        <v>2000</v>
      </c>
      <c r="E6" s="7">
        <v>65.351096641135953</v>
      </c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8"/>
      <c r="S6" s="8"/>
      <c r="T6" s="8"/>
      <c r="U6" s="8"/>
      <c r="X6" s="11"/>
      <c r="Y6" s="11"/>
      <c r="Z6" s="8"/>
      <c r="AA6" s="8"/>
      <c r="AB6" s="8"/>
      <c r="AC6" s="8"/>
      <c r="AD6" s="8"/>
      <c r="AH6" s="12"/>
      <c r="AI6" s="8"/>
      <c r="AJ6" s="8"/>
      <c r="AK6" s="8"/>
      <c r="AL6" s="8"/>
      <c r="AM6" s="8"/>
      <c r="AQ6" s="12"/>
      <c r="AR6" s="8"/>
      <c r="AS6" s="8"/>
      <c r="AT6" s="8"/>
      <c r="AU6" s="8"/>
      <c r="AV6" s="8"/>
    </row>
    <row r="7" spans="1:48" s="10" customFormat="1">
      <c r="A7" s="3" t="s">
        <v>7</v>
      </c>
      <c r="B7" s="7">
        <v>24.286255406212238</v>
      </c>
      <c r="C7" s="8" t="s">
        <v>0</v>
      </c>
      <c r="D7" s="8">
        <v>188.68185795893149</v>
      </c>
      <c r="E7" s="8" t="s">
        <v>0</v>
      </c>
      <c r="F7" s="8"/>
      <c r="G7" s="8"/>
      <c r="H7" s="8"/>
      <c r="I7" s="8"/>
      <c r="J7" s="8"/>
      <c r="K7" s="8"/>
      <c r="L7" s="9"/>
      <c r="M7" s="9"/>
      <c r="N7" s="8"/>
      <c r="O7" s="8"/>
      <c r="P7" s="9"/>
      <c r="Q7" s="9"/>
      <c r="R7" s="8"/>
      <c r="S7" s="8"/>
      <c r="T7" s="8"/>
      <c r="U7" s="8"/>
      <c r="X7" s="11"/>
      <c r="Y7" s="11"/>
      <c r="Z7" s="8"/>
      <c r="AA7" s="8"/>
      <c r="AB7" s="8"/>
      <c r="AC7" s="8"/>
      <c r="AD7" s="8"/>
      <c r="AH7" s="12"/>
      <c r="AI7" s="8"/>
      <c r="AJ7" s="8"/>
      <c r="AK7" s="8"/>
      <c r="AL7" s="8"/>
      <c r="AM7" s="8"/>
      <c r="AQ7" s="12"/>
      <c r="AR7" s="8"/>
      <c r="AS7" s="8"/>
      <c r="AT7" s="8"/>
      <c r="AU7" s="8"/>
      <c r="AV7" s="8"/>
    </row>
    <row r="8" spans="1:48" s="10" customFormat="1">
      <c r="A8" s="13" t="s">
        <v>8</v>
      </c>
      <c r="B8" s="8">
        <v>500.07179760963646</v>
      </c>
      <c r="C8" s="8">
        <v>394.42902009290111</v>
      </c>
      <c r="D8" s="8">
        <v>962.66254060679307</v>
      </c>
      <c r="E8" s="7">
        <v>93.010011497999727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8"/>
      <c r="S8" s="8"/>
      <c r="T8" s="8"/>
      <c r="U8" s="8"/>
      <c r="X8" s="11"/>
      <c r="Y8" s="11"/>
      <c r="Z8" s="8"/>
      <c r="AA8" s="8"/>
      <c r="AB8" s="8"/>
      <c r="AC8" s="8"/>
      <c r="AD8" s="8"/>
      <c r="AH8" s="12"/>
      <c r="AI8" s="8"/>
      <c r="AJ8" s="8"/>
      <c r="AK8" s="8"/>
      <c r="AL8" s="8"/>
      <c r="AM8" s="8"/>
      <c r="AQ8" s="12"/>
      <c r="AR8" s="8"/>
      <c r="AS8" s="8"/>
      <c r="AT8" s="8"/>
      <c r="AU8" s="8"/>
      <c r="AV8" s="8"/>
    </row>
    <row r="9" spans="1:48" s="10" customFormat="1">
      <c r="A9" s="3" t="s">
        <v>9</v>
      </c>
      <c r="B9" s="7">
        <v>62.35309197127637</v>
      </c>
      <c r="C9" s="7">
        <v>41.486962911111128</v>
      </c>
      <c r="D9" s="8">
        <v>346.55851461844554</v>
      </c>
      <c r="E9" s="7">
        <v>15.294255353953737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8"/>
      <c r="S9" s="8"/>
      <c r="T9" s="8"/>
      <c r="U9" s="8"/>
      <c r="V9" s="8"/>
      <c r="W9" s="8"/>
      <c r="X9" s="11"/>
      <c r="Y9" s="11"/>
      <c r="Z9" s="8"/>
      <c r="AA9" s="8"/>
      <c r="AB9" s="8"/>
      <c r="AC9" s="8"/>
      <c r="AD9" s="8"/>
      <c r="AE9" s="8"/>
      <c r="AF9" s="8"/>
      <c r="AG9" s="8"/>
      <c r="AH9" s="12"/>
      <c r="AI9" s="8"/>
      <c r="AJ9" s="8"/>
      <c r="AK9" s="8"/>
      <c r="AL9" s="8"/>
      <c r="AM9" s="8"/>
      <c r="AN9" s="8"/>
      <c r="AO9" s="8"/>
      <c r="AP9" s="8"/>
      <c r="AQ9" s="12"/>
      <c r="AR9" s="8"/>
      <c r="AS9" s="8"/>
      <c r="AT9" s="8"/>
      <c r="AU9" s="8"/>
      <c r="AV9" s="8"/>
    </row>
    <row r="10" spans="1:48" s="10" customFormat="1">
      <c r="A10" s="3" t="s">
        <v>10</v>
      </c>
      <c r="B10" s="14">
        <v>6.8588401168404021</v>
      </c>
      <c r="C10" s="14">
        <v>4.2544407608815575</v>
      </c>
      <c r="D10" s="7">
        <v>38.506501624271728</v>
      </c>
      <c r="E10" s="14">
        <v>1.1959698568848536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8"/>
      <c r="S10" s="8"/>
      <c r="T10" s="8"/>
      <c r="U10" s="7"/>
      <c r="V10" s="8"/>
      <c r="W10" s="8"/>
      <c r="X10" s="11"/>
      <c r="Y10" s="11"/>
      <c r="Z10" s="8"/>
      <c r="AA10" s="8"/>
      <c r="AB10" s="8"/>
      <c r="AC10" s="8"/>
      <c r="AD10" s="8"/>
      <c r="AE10" s="8"/>
      <c r="AF10" s="8"/>
      <c r="AG10" s="8"/>
      <c r="AH10" s="12"/>
      <c r="AI10" s="8"/>
      <c r="AJ10" s="8"/>
      <c r="AK10" s="8"/>
      <c r="AL10" s="8"/>
      <c r="AM10" s="8"/>
      <c r="AN10" s="8"/>
      <c r="AO10" s="8"/>
      <c r="AP10" s="8"/>
      <c r="AQ10" s="12"/>
      <c r="AR10" s="8"/>
      <c r="AS10" s="8"/>
      <c r="AT10" s="8"/>
      <c r="AU10" s="8"/>
      <c r="AV10" s="8"/>
    </row>
    <row r="11" spans="1:48" s="10" customFormat="1">
      <c r="A11" s="3" t="s">
        <v>11</v>
      </c>
      <c r="B11" s="14">
        <v>3.7411855182765819</v>
      </c>
      <c r="C11" s="14">
        <v>2.8845804319058468</v>
      </c>
      <c r="D11" s="7">
        <v>77.013003248543455</v>
      </c>
      <c r="E11" s="14">
        <v>6.8286906719355667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8"/>
      <c r="S11" s="8"/>
      <c r="T11" s="8"/>
      <c r="U11" s="8"/>
      <c r="V11" s="8"/>
      <c r="W11" s="8"/>
      <c r="X11" s="11"/>
      <c r="Y11" s="11"/>
      <c r="Z11" s="8"/>
      <c r="AA11" s="8"/>
      <c r="AB11" s="8"/>
      <c r="AC11" s="8"/>
      <c r="AD11" s="8"/>
      <c r="AE11" s="8"/>
      <c r="AF11" s="8"/>
      <c r="AG11" s="8"/>
      <c r="AH11" s="12"/>
      <c r="AI11" s="8"/>
      <c r="AJ11" s="8"/>
      <c r="AK11" s="8"/>
      <c r="AL11" s="8"/>
      <c r="AM11" s="8"/>
      <c r="AN11" s="8"/>
      <c r="AO11" s="8"/>
      <c r="AP11" s="8"/>
      <c r="AQ11" s="12"/>
      <c r="AR11" s="8"/>
      <c r="AS11" s="8"/>
      <c r="AT11" s="8"/>
      <c r="AU11" s="8"/>
      <c r="AV11" s="8"/>
    </row>
    <row r="12" spans="1:48" s="10" customFormat="1">
      <c r="A12" s="3" t="s">
        <v>12</v>
      </c>
      <c r="B12" s="15">
        <v>1.8200867546415575E-2</v>
      </c>
      <c r="C12" s="15">
        <v>1.2797978592776663E-2</v>
      </c>
      <c r="D12" s="14">
        <v>0.91491447859269615</v>
      </c>
      <c r="E12" s="15">
        <v>3.1440256270613677E-2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X12" s="16"/>
      <c r="Y12" s="16"/>
      <c r="Z12" s="14"/>
      <c r="AA12" s="14"/>
      <c r="AB12" s="14"/>
      <c r="AC12" s="14"/>
      <c r="AD12" s="14"/>
      <c r="AH12" s="12"/>
      <c r="AI12" s="14"/>
      <c r="AJ12" s="14"/>
      <c r="AK12" s="14"/>
      <c r="AL12" s="14"/>
      <c r="AM12" s="14"/>
      <c r="AQ12" s="12"/>
      <c r="AR12" s="14"/>
      <c r="AS12" s="14"/>
      <c r="AT12" s="14"/>
      <c r="AU12" s="14"/>
      <c r="AV12" s="14"/>
    </row>
    <row r="13" spans="1:48" s="10" customFormat="1">
      <c r="A13" s="3" t="s">
        <v>13</v>
      </c>
      <c r="B13" s="14">
        <v>0.59685312528600376</v>
      </c>
      <c r="C13" s="14">
        <v>0.39919449469982266</v>
      </c>
      <c r="D13" s="7">
        <v>19.291757313760133</v>
      </c>
      <c r="E13" s="14">
        <v>0.66088585658857946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X13" s="16"/>
      <c r="Y13" s="16"/>
      <c r="Z13" s="14"/>
      <c r="AA13" s="14"/>
      <c r="AB13" s="14"/>
      <c r="AC13" s="14"/>
      <c r="AD13" s="14"/>
      <c r="AH13" s="12"/>
      <c r="AI13" s="14"/>
      <c r="AJ13" s="14"/>
      <c r="AK13" s="14"/>
      <c r="AL13" s="14"/>
      <c r="AM13" s="14"/>
      <c r="AQ13" s="12"/>
      <c r="AR13" s="14"/>
      <c r="AS13" s="14"/>
      <c r="AT13" s="14"/>
      <c r="AU13" s="14"/>
      <c r="AV13" s="14"/>
    </row>
    <row r="14" spans="1:48" s="10" customFormat="1">
      <c r="A14" s="3" t="s">
        <v>14</v>
      </c>
      <c r="B14" s="14">
        <v>0.60862827942234909</v>
      </c>
      <c r="C14" s="14">
        <v>0.41266325556487882</v>
      </c>
      <c r="D14" s="7">
        <v>20.215913352742653</v>
      </c>
      <c r="E14" s="14">
        <v>0.69292377223929114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X14" s="16"/>
      <c r="Y14" s="16"/>
      <c r="Z14" s="14"/>
      <c r="AA14" s="14"/>
      <c r="AB14" s="14"/>
      <c r="AC14" s="14"/>
      <c r="AD14" s="14"/>
      <c r="AH14" s="12"/>
      <c r="AI14" s="14"/>
      <c r="AJ14" s="14"/>
      <c r="AK14" s="14"/>
      <c r="AL14" s="14"/>
      <c r="AM14" s="14"/>
      <c r="AQ14" s="12"/>
      <c r="AR14" s="14"/>
      <c r="AS14" s="14"/>
      <c r="AT14" s="14"/>
      <c r="AU14" s="14"/>
      <c r="AV14" s="14"/>
    </row>
    <row r="15" spans="1:48" s="10" customFormat="1">
      <c r="A15" s="3" t="s">
        <v>15</v>
      </c>
      <c r="B15" s="14">
        <v>0.33304129837448559</v>
      </c>
      <c r="C15" s="15">
        <v>8.2288817503249526E-2</v>
      </c>
      <c r="D15" s="7">
        <v>16.034877406379231</v>
      </c>
      <c r="E15" s="14">
        <v>0.35340331255930646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X15" s="16"/>
      <c r="Y15" s="16"/>
      <c r="Z15" s="14"/>
      <c r="AA15" s="14"/>
      <c r="AB15" s="14"/>
      <c r="AC15" s="14"/>
      <c r="AD15" s="14"/>
      <c r="AH15" s="12"/>
      <c r="AI15" s="14"/>
      <c r="AJ15" s="14"/>
      <c r="AK15" s="14"/>
      <c r="AL15" s="14"/>
      <c r="AM15" s="14"/>
      <c r="AQ15" s="12"/>
      <c r="AR15" s="14"/>
      <c r="AS15" s="14"/>
      <c r="AT15" s="14"/>
      <c r="AU15" s="14"/>
      <c r="AV15" s="14"/>
    </row>
    <row r="16" spans="1:48" s="10" customFormat="1" ht="12" customHeight="1">
      <c r="A16" s="17" t="s">
        <v>16</v>
      </c>
      <c r="B16" s="14">
        <v>2.9290695914159004</v>
      </c>
      <c r="C16" s="14">
        <v>2.2265019980608405</v>
      </c>
      <c r="D16" s="7">
        <v>55.911440358442555</v>
      </c>
      <c r="E16" s="14">
        <v>2.1084424662693442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X16" s="16"/>
      <c r="Y16" s="16"/>
      <c r="Z16" s="14"/>
      <c r="AA16" s="14"/>
      <c r="AB16" s="14"/>
      <c r="AC16" s="14"/>
      <c r="AD16" s="14"/>
      <c r="AH16" s="12"/>
      <c r="AI16" s="14"/>
      <c r="AJ16" s="14"/>
      <c r="AK16" s="14"/>
      <c r="AL16" s="14"/>
      <c r="AM16" s="14"/>
      <c r="AQ16" s="12"/>
      <c r="AR16" s="14"/>
      <c r="AS16" s="14"/>
      <c r="AT16" s="14"/>
      <c r="AU16" s="14"/>
      <c r="AV16" s="14"/>
    </row>
    <row r="17" spans="1:48" s="10" customFormat="1">
      <c r="A17" s="3" t="s">
        <v>17</v>
      </c>
      <c r="B17" s="14">
        <v>0.85811435768616562</v>
      </c>
      <c r="C17" s="14">
        <v>0.69448050975832754</v>
      </c>
      <c r="D17" s="14">
        <v>5.0058452111553242</v>
      </c>
      <c r="E17" s="14">
        <v>0.26581288905327954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X17" s="16"/>
      <c r="Y17" s="16"/>
      <c r="Z17" s="14"/>
      <c r="AA17" s="14"/>
      <c r="AB17" s="14"/>
      <c r="AC17" s="14"/>
      <c r="AD17" s="14"/>
      <c r="AH17" s="12"/>
      <c r="AI17" s="14"/>
      <c r="AJ17" s="14"/>
      <c r="AK17" s="14"/>
      <c r="AL17" s="14"/>
      <c r="AM17" s="14"/>
      <c r="AQ17" s="12"/>
      <c r="AR17" s="14"/>
      <c r="AS17" s="14"/>
      <c r="AT17" s="14"/>
      <c r="AU17" s="14"/>
      <c r="AV17" s="14"/>
    </row>
    <row r="18" spans="1:48" s="10" customFormat="1">
      <c r="A18" s="3" t="s">
        <v>18</v>
      </c>
      <c r="B18" s="14">
        <v>0.1102340312960195</v>
      </c>
      <c r="C18" s="15">
        <v>7.4172043821181768E-2</v>
      </c>
      <c r="D18" s="14">
        <v>2.8714298261219424</v>
      </c>
      <c r="E18" s="14">
        <v>0.10826342518624511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X18" s="16"/>
      <c r="Y18" s="16"/>
      <c r="Z18" s="14"/>
      <c r="AA18" s="14"/>
      <c r="AB18" s="14"/>
      <c r="AC18" s="14"/>
      <c r="AD18" s="14"/>
      <c r="AH18" s="12"/>
      <c r="AI18" s="14"/>
      <c r="AJ18" s="14"/>
      <c r="AK18" s="14"/>
      <c r="AL18" s="14"/>
      <c r="AM18" s="14"/>
      <c r="AQ18" s="12"/>
      <c r="AR18" s="14"/>
      <c r="AS18" s="14"/>
      <c r="AT18" s="14"/>
      <c r="AU18" s="14"/>
      <c r="AV18" s="14"/>
    </row>
    <row r="19" spans="1:48" s="10" customFormat="1">
      <c r="A19" s="3" t="s">
        <v>19</v>
      </c>
      <c r="B19" s="14">
        <v>0.84176674161223108</v>
      </c>
      <c r="C19" s="14">
        <v>0.79987537905990336</v>
      </c>
      <c r="D19" s="7">
        <v>33.770201924486301</v>
      </c>
      <c r="E19" s="14">
        <v>1.4417222786912336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X19" s="16"/>
      <c r="Y19" s="16"/>
      <c r="Z19" s="14"/>
      <c r="AA19" s="14"/>
      <c r="AB19" s="14"/>
      <c r="AC19" s="14"/>
      <c r="AD19" s="14"/>
      <c r="AH19" s="12"/>
      <c r="AI19" s="14"/>
      <c r="AJ19" s="14"/>
      <c r="AK19" s="14"/>
      <c r="AL19" s="14"/>
      <c r="AM19" s="14"/>
      <c r="AQ19" s="12"/>
      <c r="AR19" s="14"/>
      <c r="AS19" s="14"/>
      <c r="AT19" s="14"/>
      <c r="AU19" s="14"/>
      <c r="AV19" s="14"/>
    </row>
    <row r="20" spans="1:48" s="10" customFormat="1">
      <c r="A20" s="3" t="s">
        <v>20</v>
      </c>
      <c r="B20" s="14">
        <v>8.2555493769969921</v>
      </c>
      <c r="C20" s="14">
        <v>5.8213651969609046</v>
      </c>
      <c r="D20" s="7">
        <v>48.903257062825091</v>
      </c>
      <c r="E20" s="14">
        <v>1.9326294630062095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X20" s="16"/>
      <c r="Y20" s="16"/>
      <c r="Z20" s="14"/>
      <c r="AA20" s="14"/>
      <c r="AB20" s="14"/>
      <c r="AC20" s="14"/>
      <c r="AD20" s="14"/>
      <c r="AH20" s="12"/>
      <c r="AI20" s="14"/>
      <c r="AJ20" s="14"/>
      <c r="AK20" s="14"/>
      <c r="AL20" s="14"/>
      <c r="AM20" s="14"/>
      <c r="AQ20" s="12"/>
      <c r="AR20" s="14"/>
      <c r="AS20" s="14"/>
      <c r="AT20" s="14"/>
      <c r="AU20" s="14"/>
      <c r="AV20" s="14"/>
    </row>
    <row r="21" spans="1:48" s="10" customFormat="1">
      <c r="A21" s="3" t="s">
        <v>21</v>
      </c>
      <c r="B21" s="8">
        <v>215.9287574965301</v>
      </c>
      <c r="C21" s="8">
        <v>144.52562651425384</v>
      </c>
      <c r="D21" s="8">
        <v>643.44364214158043</v>
      </c>
      <c r="E21" s="7">
        <v>41.84204836348129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X21" s="16"/>
      <c r="Y21" s="16"/>
      <c r="Z21" s="14"/>
      <c r="AA21" s="14"/>
      <c r="AB21" s="14"/>
      <c r="AC21" s="14"/>
      <c r="AD21" s="14"/>
      <c r="AH21" s="12"/>
      <c r="AI21" s="14"/>
      <c r="AJ21" s="14"/>
      <c r="AK21" s="14"/>
      <c r="AL21" s="14"/>
      <c r="AM21" s="14"/>
      <c r="AQ21" s="12"/>
      <c r="AR21" s="14"/>
      <c r="AS21" s="14"/>
      <c r="AT21" s="14"/>
      <c r="AU21" s="14"/>
      <c r="AV21" s="14"/>
    </row>
    <row r="22" spans="1:48" s="10" customFormat="1">
      <c r="A22" s="3" t="s">
        <v>22</v>
      </c>
      <c r="B22" s="14">
        <v>0.51547301132654189</v>
      </c>
      <c r="C22" s="14">
        <v>0.34844624630124776</v>
      </c>
      <c r="D22" s="14">
        <v>5.0058452111553242</v>
      </c>
      <c r="E22" s="14">
        <v>0.12372786511629667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X22" s="16"/>
      <c r="Y22" s="16"/>
      <c r="Z22" s="14"/>
      <c r="AA22" s="14"/>
      <c r="AB22" s="14"/>
      <c r="AC22" s="14"/>
      <c r="AD22" s="14"/>
      <c r="AH22" s="12"/>
      <c r="AI22" s="14"/>
      <c r="AJ22" s="14"/>
      <c r="AK22" s="14"/>
      <c r="AL22" s="14"/>
      <c r="AM22" s="14"/>
      <c r="AQ22" s="12"/>
      <c r="AR22" s="14"/>
      <c r="AS22" s="14"/>
      <c r="AT22" s="14"/>
      <c r="AU22" s="14"/>
      <c r="AV22" s="14"/>
    </row>
    <row r="23" spans="1:48" s="10" customFormat="1">
      <c r="A23" s="3" t="s">
        <v>23</v>
      </c>
      <c r="B23" s="14">
        <v>0.96023761635765603</v>
      </c>
      <c r="C23" s="14">
        <v>0.5946070168131804</v>
      </c>
      <c r="D23" s="14">
        <v>5.8529882468893017</v>
      </c>
      <c r="E23" s="14">
        <v>0.25598871582034732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X23" s="16"/>
      <c r="Y23" s="16"/>
      <c r="Z23" s="14"/>
      <c r="AA23" s="14"/>
      <c r="AB23" s="14"/>
      <c r="AC23" s="14"/>
      <c r="AD23" s="14"/>
      <c r="AH23" s="12"/>
      <c r="AI23" s="14"/>
      <c r="AJ23" s="14"/>
      <c r="AK23" s="14"/>
      <c r="AL23" s="14"/>
      <c r="AM23" s="14"/>
      <c r="AQ23" s="12"/>
      <c r="AR23" s="14"/>
      <c r="AS23" s="14"/>
      <c r="AT23" s="14"/>
      <c r="AU23" s="14"/>
      <c r="AV23" s="14"/>
    </row>
    <row r="24" spans="1:48" s="10" customFormat="1">
      <c r="A24" s="3" t="s">
        <v>24</v>
      </c>
      <c r="B24" s="14">
        <v>9.9266122418271969</v>
      </c>
      <c r="C24" s="14">
        <v>7.1053971223668118</v>
      </c>
      <c r="D24" s="7">
        <v>45.052606900397919</v>
      </c>
      <c r="E24" s="14">
        <v>3.5884411487288923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X24" s="16"/>
      <c r="Y24" s="16"/>
      <c r="Z24" s="14"/>
      <c r="AA24" s="14"/>
      <c r="AB24" s="14"/>
      <c r="AC24" s="14"/>
      <c r="AD24" s="14"/>
      <c r="AH24" s="12"/>
      <c r="AI24" s="14"/>
      <c r="AJ24" s="14"/>
      <c r="AK24" s="14"/>
      <c r="AL24" s="14"/>
      <c r="AM24" s="14"/>
      <c r="AQ24" s="12"/>
      <c r="AR24" s="14"/>
      <c r="AS24" s="14"/>
      <c r="AT24" s="14"/>
      <c r="AU24" s="14"/>
      <c r="AV24" s="14"/>
    </row>
    <row r="25" spans="1:48" s="10" customFormat="1">
      <c r="A25" s="3" t="s">
        <v>25</v>
      </c>
      <c r="B25" s="14">
        <v>7.1456643399082722</v>
      </c>
      <c r="C25" s="14">
        <v>4.4906233362031083</v>
      </c>
      <c r="D25" s="7">
        <v>12.399093523015495</v>
      </c>
      <c r="E25" s="14">
        <v>0.99885035763979813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X25" s="16"/>
      <c r="Y25" s="16"/>
      <c r="Z25" s="14"/>
      <c r="AA25" s="14"/>
      <c r="AB25" s="14"/>
      <c r="AC25" s="14"/>
      <c r="AD25" s="14"/>
      <c r="AH25" s="12"/>
      <c r="AI25" s="14"/>
      <c r="AJ25" s="14"/>
      <c r="AK25" s="14"/>
      <c r="AL25" s="14"/>
      <c r="AM25" s="14"/>
      <c r="AQ25" s="12"/>
      <c r="AR25" s="14"/>
      <c r="AS25" s="14"/>
      <c r="AT25" s="14"/>
      <c r="AU25" s="14"/>
      <c r="AV25" s="14"/>
    </row>
    <row r="26" spans="1:48" s="10" customFormat="1">
      <c r="A26" s="3" t="s">
        <v>26</v>
      </c>
      <c r="B26" s="7">
        <v>25.421355596689381</v>
      </c>
      <c r="C26" s="7">
        <v>20.003113628034875</v>
      </c>
      <c r="D26" s="8">
        <v>186.75653287771783</v>
      </c>
      <c r="E26" s="7">
        <v>10.578398901605567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X26" s="16"/>
      <c r="Y26" s="16"/>
      <c r="Z26" s="14"/>
      <c r="AA26" s="14"/>
      <c r="AB26" s="14"/>
      <c r="AC26" s="14"/>
      <c r="AD26" s="14"/>
      <c r="AH26" s="12"/>
      <c r="AI26" s="14"/>
      <c r="AJ26" s="14"/>
      <c r="AK26" s="14"/>
      <c r="AL26" s="14"/>
      <c r="AM26" s="14"/>
      <c r="AQ26" s="12"/>
      <c r="AR26" s="14"/>
      <c r="AS26" s="14"/>
      <c r="AT26" s="14"/>
      <c r="AU26" s="14"/>
      <c r="AV26" s="14"/>
    </row>
    <row r="27" spans="1:48" s="10" customFormat="1">
      <c r="A27" s="3" t="s">
        <v>27</v>
      </c>
      <c r="B27" s="7">
        <v>84.114321069251829</v>
      </c>
      <c r="C27" s="7">
        <v>47.135727525449823</v>
      </c>
      <c r="D27" s="8">
        <v>137.50671730027432</v>
      </c>
      <c r="E27" s="14">
        <v>7.6162041891754866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16"/>
      <c r="Y27" s="16"/>
      <c r="Z27" s="14"/>
      <c r="AA27" s="14"/>
      <c r="AB27" s="14"/>
      <c r="AC27" s="14"/>
      <c r="AD27" s="14"/>
      <c r="AH27" s="12"/>
      <c r="AI27" s="14"/>
      <c r="AJ27" s="14"/>
      <c r="AK27" s="14"/>
      <c r="AL27" s="14"/>
      <c r="AM27" s="14"/>
      <c r="AQ27" s="12"/>
      <c r="AR27" s="14"/>
      <c r="AS27" s="14"/>
      <c r="AT27" s="14"/>
      <c r="AU27" s="14"/>
      <c r="AV27" s="14"/>
    </row>
    <row r="28" spans="1:48" s="10" customFormat="1">
      <c r="A28" s="3" t="s">
        <v>28</v>
      </c>
      <c r="B28" s="15">
        <v>7.1384313812396058E-2</v>
      </c>
      <c r="C28" s="15">
        <v>5.0388636025818619E-2</v>
      </c>
      <c r="D28" s="14">
        <v>0.97040234743327169</v>
      </c>
      <c r="E28" s="15">
        <v>2.025534910105533E-2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X28" s="16"/>
      <c r="Y28" s="16"/>
      <c r="Z28" s="14"/>
      <c r="AA28" s="14"/>
      <c r="AB28" s="14"/>
      <c r="AC28" s="14"/>
      <c r="AD28" s="14"/>
      <c r="AH28" s="12"/>
      <c r="AI28" s="14"/>
      <c r="AJ28" s="14"/>
      <c r="AK28" s="14"/>
      <c r="AL28" s="14"/>
      <c r="AM28" s="14"/>
      <c r="AQ28" s="12"/>
      <c r="AR28" s="14"/>
      <c r="AS28" s="14"/>
      <c r="AT28" s="14"/>
      <c r="AU28" s="14"/>
      <c r="AV28" s="14"/>
    </row>
    <row r="29" spans="1:48" s="10" customFormat="1">
      <c r="A29" s="3" t="s">
        <v>29</v>
      </c>
      <c r="B29" s="7">
        <v>17.589807245097067</v>
      </c>
      <c r="C29" s="7">
        <v>11.888900861998403</v>
      </c>
      <c r="D29" s="7">
        <v>42.203125780201816</v>
      </c>
      <c r="E29" s="14">
        <v>3.4210333930089885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X29" s="16"/>
      <c r="Y29" s="16"/>
      <c r="Z29" s="14"/>
      <c r="AA29" s="14"/>
      <c r="AB29" s="14"/>
      <c r="AC29" s="14"/>
      <c r="AD29" s="14"/>
      <c r="AH29" s="12"/>
      <c r="AI29" s="14"/>
      <c r="AJ29" s="14"/>
      <c r="AK29" s="14"/>
      <c r="AL29" s="14"/>
      <c r="AM29" s="14"/>
      <c r="AQ29" s="12"/>
      <c r="AR29" s="14"/>
      <c r="AS29" s="14"/>
      <c r="AT29" s="14"/>
      <c r="AU29" s="14"/>
      <c r="AV29" s="14"/>
    </row>
    <row r="30" spans="1:48" s="10" customFormat="1">
      <c r="A30" s="3" t="s">
        <v>30</v>
      </c>
      <c r="B30" s="14">
        <v>0.61729561051563608</v>
      </c>
      <c r="C30" s="14">
        <v>0.38800856096589914</v>
      </c>
      <c r="D30" s="7">
        <v>11.937015503524234</v>
      </c>
      <c r="E30" s="14">
        <v>0.38902174098477171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X30" s="16"/>
      <c r="Y30" s="16"/>
      <c r="Z30" s="14"/>
      <c r="AA30" s="14"/>
      <c r="AB30" s="14"/>
      <c r="AC30" s="14"/>
      <c r="AD30" s="14"/>
      <c r="AH30" s="12"/>
      <c r="AI30" s="14"/>
      <c r="AJ30" s="14"/>
      <c r="AK30" s="14"/>
      <c r="AL30" s="14"/>
      <c r="AM30" s="14"/>
      <c r="AQ30" s="12"/>
      <c r="AR30" s="14"/>
      <c r="AS30" s="14"/>
      <c r="AT30" s="14"/>
      <c r="AU30" s="14"/>
      <c r="AV30" s="14"/>
    </row>
    <row r="31" spans="1:48" s="10" customFormat="1">
      <c r="A31" s="3" t="s">
        <v>31</v>
      </c>
      <c r="B31" s="14">
        <v>0.28331884166268445</v>
      </c>
      <c r="C31" s="14">
        <v>0.19148052514020231</v>
      </c>
      <c r="D31" s="14">
        <v>1.4632470617223254</v>
      </c>
      <c r="E31" s="15">
        <v>6.9743369516969037E-2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X31" s="16"/>
      <c r="Y31" s="16"/>
      <c r="Z31" s="14"/>
      <c r="AA31" s="14"/>
      <c r="AB31" s="14"/>
      <c r="AC31" s="14"/>
      <c r="AD31" s="14"/>
      <c r="AH31" s="12"/>
      <c r="AI31" s="14"/>
      <c r="AJ31" s="14"/>
      <c r="AK31" s="14"/>
      <c r="AL31" s="14"/>
      <c r="AM31" s="14"/>
      <c r="AQ31" s="12"/>
      <c r="AR31" s="14"/>
      <c r="AS31" s="14"/>
      <c r="AT31" s="14"/>
      <c r="AU31" s="14"/>
      <c r="AV31" s="14"/>
    </row>
    <row r="32" spans="1:48" s="10" customFormat="1">
      <c r="A32" s="3" t="s">
        <v>32</v>
      </c>
      <c r="B32" s="14">
        <v>0.22447113109659494</v>
      </c>
      <c r="C32" s="14">
        <v>0.13925158930231094</v>
      </c>
      <c r="D32" s="14">
        <v>3.4655851461844556</v>
      </c>
      <c r="E32" s="15">
        <v>6.7553746529077086E-2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X32" s="16"/>
      <c r="Y32" s="16"/>
      <c r="Z32" s="14"/>
      <c r="AA32" s="14"/>
      <c r="AB32" s="14"/>
      <c r="AC32" s="14"/>
      <c r="AD32" s="14"/>
      <c r="AH32" s="12"/>
      <c r="AI32" s="14"/>
      <c r="AJ32" s="9"/>
      <c r="AK32" s="9"/>
      <c r="AL32" s="9"/>
      <c r="AM32" s="9"/>
      <c r="AQ32" s="12"/>
      <c r="AR32" s="14"/>
      <c r="AS32" s="14"/>
      <c r="AT32" s="14"/>
      <c r="AU32" s="14"/>
      <c r="AV32" s="14"/>
    </row>
    <row r="33" spans="1:48" s="10" customFormat="1">
      <c r="A33" s="3" t="s">
        <v>33</v>
      </c>
      <c r="B33" s="14">
        <v>1.1472968922714855</v>
      </c>
      <c r="C33" s="14">
        <v>0.79275867283002488</v>
      </c>
      <c r="D33" s="14">
        <v>5.8914947485135736</v>
      </c>
      <c r="E33" s="14">
        <v>0.28158354400295765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X33" s="16"/>
      <c r="Y33" s="16"/>
      <c r="Z33" s="14"/>
      <c r="AA33" s="14"/>
      <c r="AB33" s="14"/>
      <c r="AC33" s="14"/>
      <c r="AD33" s="14"/>
      <c r="AH33" s="12"/>
      <c r="AI33" s="14"/>
      <c r="AJ33" s="14"/>
      <c r="AK33" s="14"/>
      <c r="AL33" s="14"/>
      <c r="AM33" s="14"/>
      <c r="AQ33" s="12"/>
      <c r="AR33" s="14"/>
      <c r="AS33" s="14"/>
      <c r="AT33" s="14"/>
      <c r="AU33" s="14"/>
      <c r="AV33" s="14"/>
    </row>
    <row r="34" spans="1:48" s="10" customFormat="1">
      <c r="A34" s="3" t="s">
        <v>34</v>
      </c>
      <c r="B34" s="7">
        <v>19.08004614321057</v>
      </c>
      <c r="C34" s="7">
        <v>12.83540110871262</v>
      </c>
      <c r="D34" s="7">
        <v>70.851962988659977</v>
      </c>
      <c r="E34" s="14">
        <v>4.4430656811117499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X34" s="16"/>
      <c r="Y34" s="16"/>
      <c r="Z34" s="14"/>
      <c r="AA34" s="14"/>
      <c r="AB34" s="14"/>
      <c r="AC34" s="14"/>
      <c r="AD34" s="14"/>
      <c r="AH34" s="12"/>
      <c r="AI34" s="14"/>
      <c r="AJ34" s="14"/>
      <c r="AK34" s="14"/>
      <c r="AL34" s="14"/>
      <c r="AM34" s="14"/>
      <c r="AQ34" s="12"/>
      <c r="AR34" s="14"/>
      <c r="AS34" s="14"/>
      <c r="AT34" s="14"/>
      <c r="AU34" s="14"/>
      <c r="AV34" s="14"/>
    </row>
    <row r="35" spans="1:48" s="10" customFormat="1">
      <c r="A35" s="3" t="s">
        <v>35</v>
      </c>
      <c r="B35" s="8">
        <v>134.93209102584208</v>
      </c>
      <c r="C35" s="7">
        <v>98.1231193844514</v>
      </c>
      <c r="D35" s="6">
        <v>4740</v>
      </c>
      <c r="E35" s="8">
        <v>132.22426971986948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X35" s="16"/>
      <c r="Y35" s="16"/>
      <c r="Z35" s="14"/>
      <c r="AA35" s="14"/>
      <c r="AB35" s="14"/>
      <c r="AC35" s="14"/>
      <c r="AD35" s="14"/>
      <c r="AH35" s="12"/>
      <c r="AI35" s="14"/>
      <c r="AJ35" s="14"/>
      <c r="AK35" s="14"/>
      <c r="AL35" s="14"/>
      <c r="AM35" s="14"/>
      <c r="AQ35" s="12"/>
      <c r="AR35" s="14"/>
      <c r="AS35" s="14"/>
      <c r="AT35" s="14"/>
      <c r="AU35" s="14"/>
      <c r="AV35" s="14"/>
    </row>
    <row r="36" spans="1:48" s="10" customFormat="1">
      <c r="A36" s="3" t="s">
        <v>36</v>
      </c>
      <c r="B36" s="9" t="s">
        <v>0</v>
      </c>
      <c r="C36" s="9" t="s">
        <v>0</v>
      </c>
      <c r="D36" s="9" t="s">
        <v>0</v>
      </c>
      <c r="E36" s="9" t="s">
        <v>0</v>
      </c>
      <c r="F36" s="14"/>
      <c r="G36" s="9"/>
      <c r="H36" s="14"/>
      <c r="I36" s="9"/>
      <c r="J36" s="14"/>
      <c r="K36" s="9"/>
      <c r="L36" s="14"/>
      <c r="M36" s="9"/>
      <c r="N36" s="14"/>
      <c r="O36" s="9"/>
      <c r="P36" s="9"/>
      <c r="Q36" s="9"/>
      <c r="R36" s="14"/>
      <c r="S36" s="9"/>
      <c r="T36" s="14"/>
      <c r="U36" s="9"/>
      <c r="Y36" s="12"/>
      <c r="Z36" s="14"/>
      <c r="AA36" s="9"/>
      <c r="AB36" s="9"/>
      <c r="AC36" s="9"/>
      <c r="AD36" s="9"/>
      <c r="AH36" s="12"/>
      <c r="AI36" s="9"/>
      <c r="AJ36" s="9"/>
      <c r="AK36" s="9"/>
      <c r="AL36" s="9"/>
      <c r="AM36" s="9"/>
      <c r="AQ36" s="12"/>
      <c r="AR36" s="14"/>
      <c r="AS36" s="9"/>
      <c r="AT36" s="9"/>
      <c r="AU36" s="9"/>
      <c r="AV36" s="9"/>
    </row>
    <row r="37" spans="1:48" s="10" customFormat="1">
      <c r="A37" s="3" t="s">
        <v>37</v>
      </c>
      <c r="B37" s="9" t="s">
        <v>0</v>
      </c>
      <c r="C37" s="9" t="s">
        <v>0</v>
      </c>
      <c r="D37" s="9" t="s">
        <v>0</v>
      </c>
      <c r="E37" s="9" t="s"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Y37" s="12"/>
      <c r="Z37" s="9"/>
      <c r="AA37" s="9"/>
      <c r="AB37" s="9"/>
      <c r="AC37" s="9"/>
      <c r="AD37" s="9"/>
      <c r="AH37" s="12"/>
      <c r="AI37" s="9"/>
      <c r="AJ37" s="9"/>
      <c r="AK37" s="9"/>
      <c r="AL37" s="9"/>
      <c r="AM37" s="9"/>
      <c r="AQ37" s="12"/>
      <c r="AR37" s="9"/>
      <c r="AS37" s="9"/>
      <c r="AT37" s="9"/>
      <c r="AU37" s="9"/>
      <c r="AV37" s="9"/>
    </row>
    <row r="38" spans="1:48" s="10" customFormat="1">
      <c r="A38" s="3" t="s">
        <v>38</v>
      </c>
      <c r="B38" s="9" t="s">
        <v>0</v>
      </c>
      <c r="C38" s="9" t="s">
        <v>0</v>
      </c>
      <c r="D38" s="9" t="s">
        <v>0</v>
      </c>
      <c r="E38" s="9" t="s">
        <v>0</v>
      </c>
      <c r="F38" s="14"/>
      <c r="G38" s="9"/>
      <c r="H38" s="14"/>
      <c r="I38" s="9"/>
      <c r="J38" s="14"/>
      <c r="K38" s="9"/>
      <c r="L38" s="14"/>
      <c r="M38" s="9"/>
      <c r="N38" s="14"/>
      <c r="O38" s="9"/>
      <c r="P38" s="9"/>
      <c r="Q38" s="9"/>
      <c r="R38" s="14"/>
      <c r="S38" s="9"/>
      <c r="T38" s="14"/>
      <c r="U38" s="9"/>
      <c r="Y38" s="12"/>
      <c r="Z38" s="14"/>
      <c r="AA38" s="14"/>
      <c r="AB38" s="14"/>
      <c r="AC38" s="14"/>
      <c r="AD38" s="14"/>
      <c r="AH38" s="12"/>
      <c r="AI38" s="14"/>
      <c r="AJ38" s="14"/>
      <c r="AK38" s="14"/>
      <c r="AL38" s="14"/>
      <c r="AM38" s="14"/>
      <c r="AQ38" s="12"/>
      <c r="AR38" s="14"/>
      <c r="AS38" s="14"/>
      <c r="AT38" s="14"/>
      <c r="AU38" s="14"/>
      <c r="AV38" s="14"/>
    </row>
    <row r="39" spans="1:48" s="10" customFormat="1">
      <c r="A39" s="3" t="s">
        <v>39</v>
      </c>
      <c r="B39" s="9" t="s">
        <v>0</v>
      </c>
      <c r="C39" s="9" t="s">
        <v>0</v>
      </c>
      <c r="D39" s="9" t="s">
        <v>0</v>
      </c>
      <c r="E39" s="9" t="s">
        <v>0</v>
      </c>
      <c r="F39" s="14"/>
      <c r="G39" s="9"/>
      <c r="H39" s="14"/>
      <c r="I39" s="9"/>
      <c r="J39" s="14"/>
      <c r="K39" s="9"/>
      <c r="L39" s="14"/>
      <c r="M39" s="9"/>
      <c r="N39" s="14"/>
      <c r="O39" s="9"/>
      <c r="P39" s="9"/>
      <c r="Q39" s="9"/>
      <c r="R39" s="14"/>
      <c r="S39" s="9"/>
      <c r="T39" s="14"/>
      <c r="U39" s="9"/>
      <c r="Y39" s="12"/>
      <c r="Z39" s="14"/>
      <c r="AA39" s="9"/>
      <c r="AB39" s="9"/>
      <c r="AC39" s="9"/>
      <c r="AD39" s="9"/>
      <c r="AH39" s="12"/>
      <c r="AI39" s="14"/>
      <c r="AJ39" s="9"/>
      <c r="AK39" s="9"/>
      <c r="AL39" s="9"/>
      <c r="AM39" s="9"/>
      <c r="AQ39" s="12"/>
      <c r="AR39" s="14"/>
      <c r="AS39" s="9"/>
      <c r="AT39" s="9"/>
      <c r="AU39" s="9"/>
      <c r="AV39" s="9"/>
    </row>
    <row r="40" spans="1:48" s="10" customFormat="1">
      <c r="A40" s="3" t="s">
        <v>40</v>
      </c>
      <c r="B40" s="18">
        <v>326000</v>
      </c>
      <c r="C40" s="19">
        <v>56100</v>
      </c>
      <c r="D40" s="18">
        <v>375000</v>
      </c>
      <c r="E40" s="6">
        <v>3480</v>
      </c>
      <c r="F40" s="14"/>
      <c r="G40" s="9"/>
      <c r="H40" s="14"/>
      <c r="I40" s="9"/>
      <c r="J40" s="14"/>
      <c r="K40" s="9"/>
      <c r="L40" s="14"/>
      <c r="M40" s="9"/>
      <c r="N40" s="14"/>
      <c r="O40" s="9"/>
      <c r="P40" s="9"/>
      <c r="Q40" s="9"/>
      <c r="R40" s="14"/>
      <c r="S40" s="9"/>
      <c r="T40" s="14"/>
      <c r="U40" s="9"/>
      <c r="Y40" s="12"/>
      <c r="Z40" s="14"/>
      <c r="AA40" s="9"/>
      <c r="AB40" s="9"/>
      <c r="AC40" s="9"/>
      <c r="AD40" s="9"/>
      <c r="AH40" s="12"/>
      <c r="AI40" s="14"/>
      <c r="AJ40" s="9"/>
      <c r="AK40" s="9"/>
      <c r="AL40" s="9"/>
      <c r="AM40" s="9"/>
      <c r="AQ40" s="12"/>
      <c r="AR40" s="14"/>
      <c r="AS40" s="9"/>
      <c r="AT40" s="9"/>
      <c r="AU40" s="9"/>
      <c r="AV40" s="9"/>
    </row>
    <row r="41" spans="1:48" s="10" customFormat="1">
      <c r="A41" s="3" t="s">
        <v>41</v>
      </c>
      <c r="B41" s="9" t="s">
        <v>0</v>
      </c>
      <c r="C41" s="9" t="s">
        <v>0</v>
      </c>
      <c r="D41" s="9" t="s">
        <v>0</v>
      </c>
      <c r="E41" s="9" t="s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9"/>
      <c r="Q41" s="9"/>
      <c r="R41" s="14"/>
      <c r="S41" s="14"/>
      <c r="T41" s="14"/>
      <c r="U41" s="14"/>
      <c r="Y41" s="12"/>
      <c r="Z41" s="14"/>
      <c r="AA41" s="14"/>
      <c r="AB41" s="14"/>
      <c r="AC41" s="14"/>
      <c r="AD41" s="14"/>
      <c r="AH41" s="12"/>
      <c r="AI41" s="14"/>
      <c r="AJ41" s="14"/>
      <c r="AK41" s="14"/>
      <c r="AL41" s="14"/>
      <c r="AM41" s="14"/>
      <c r="AQ41" s="12"/>
      <c r="AR41" s="14"/>
      <c r="AS41" s="14"/>
      <c r="AT41" s="14"/>
      <c r="AU41" s="14"/>
      <c r="AV41" s="14"/>
    </row>
    <row r="42" spans="1:48" s="10" customFormat="1">
      <c r="A42" s="3" t="s">
        <v>42</v>
      </c>
      <c r="B42" s="9" t="s">
        <v>0</v>
      </c>
      <c r="C42" s="9" t="s">
        <v>0</v>
      </c>
      <c r="D42" s="9" t="s">
        <v>0</v>
      </c>
      <c r="E42" s="9" t="s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9"/>
      <c r="Q42" s="9"/>
      <c r="R42" s="14"/>
      <c r="S42" s="14"/>
      <c r="T42" s="14"/>
      <c r="U42" s="14"/>
      <c r="Y42" s="12"/>
      <c r="Z42" s="14"/>
      <c r="AA42" s="14"/>
      <c r="AB42" s="14"/>
      <c r="AC42" s="14"/>
      <c r="AD42" s="14"/>
      <c r="AH42" s="12"/>
      <c r="AI42" s="14"/>
      <c r="AJ42" s="14"/>
      <c r="AK42" s="14"/>
      <c r="AL42" s="14"/>
      <c r="AM42" s="14"/>
      <c r="AQ42" s="12"/>
      <c r="AR42" s="14"/>
      <c r="AS42" s="14"/>
      <c r="AT42" s="14"/>
      <c r="AU42" s="14"/>
      <c r="AV42" s="14"/>
    </row>
    <row r="43" spans="1:48" s="10" customFormat="1">
      <c r="A43" s="3" t="s">
        <v>43</v>
      </c>
      <c r="B43" s="9" t="s">
        <v>0</v>
      </c>
      <c r="C43" s="9" t="s">
        <v>0</v>
      </c>
      <c r="D43" s="9" t="s">
        <v>0</v>
      </c>
      <c r="E43" s="9" t="s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9"/>
      <c r="Q43" s="9"/>
      <c r="R43" s="14"/>
      <c r="S43" s="14"/>
      <c r="T43" s="14"/>
      <c r="U43" s="14"/>
      <c r="Y43" s="12"/>
      <c r="Z43" s="14"/>
      <c r="AA43" s="14"/>
      <c r="AB43" s="14"/>
      <c r="AC43" s="14"/>
      <c r="AD43" s="14"/>
      <c r="AH43" s="12"/>
      <c r="AI43" s="14"/>
      <c r="AJ43" s="14"/>
      <c r="AK43" s="14"/>
      <c r="AL43" s="14"/>
      <c r="AM43" s="14"/>
      <c r="AQ43" s="12"/>
      <c r="AR43" s="14"/>
      <c r="AS43" s="14"/>
      <c r="AT43" s="14"/>
      <c r="AU43" s="14"/>
      <c r="AV43" s="14"/>
    </row>
    <row r="44" spans="1:48" s="10" customFormat="1">
      <c r="A44" s="3" t="s">
        <v>44</v>
      </c>
      <c r="B44" s="9" t="s">
        <v>0</v>
      </c>
      <c r="C44" s="9" t="s">
        <v>0</v>
      </c>
      <c r="D44" s="9" t="s">
        <v>0</v>
      </c>
      <c r="E44" s="9" t="s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9"/>
      <c r="Q44" s="9"/>
      <c r="R44" s="14"/>
      <c r="S44" s="14"/>
      <c r="T44" s="14"/>
      <c r="U44" s="14"/>
      <c r="Y44" s="12"/>
      <c r="Z44" s="14"/>
      <c r="AA44" s="14"/>
      <c r="AB44" s="14"/>
      <c r="AC44" s="14"/>
      <c r="AD44" s="14"/>
      <c r="AH44" s="12"/>
      <c r="AI44" s="14"/>
      <c r="AJ44" s="9"/>
      <c r="AK44" s="9"/>
      <c r="AL44" s="9"/>
      <c r="AM44" s="9"/>
      <c r="AQ44" s="12"/>
      <c r="AR44" s="14"/>
      <c r="AS44" s="14"/>
      <c r="AT44" s="14"/>
      <c r="AU44" s="14"/>
      <c r="AV44" s="14"/>
    </row>
    <row r="45" spans="1:48" s="10" customFormat="1">
      <c r="A45" s="3" t="s">
        <v>45</v>
      </c>
      <c r="B45" s="9" t="s">
        <v>0</v>
      </c>
      <c r="C45" s="9" t="s">
        <v>0</v>
      </c>
      <c r="D45" s="9" t="s">
        <v>0</v>
      </c>
      <c r="E45" s="9" t="s">
        <v>0</v>
      </c>
      <c r="F45" s="14"/>
      <c r="G45" s="9"/>
      <c r="H45" s="14"/>
      <c r="I45" s="9"/>
      <c r="J45" s="14"/>
      <c r="K45" s="9"/>
      <c r="L45" s="14"/>
      <c r="M45" s="9"/>
      <c r="N45" s="14"/>
      <c r="O45" s="9"/>
      <c r="P45" s="9"/>
      <c r="Q45" s="9"/>
      <c r="R45" s="14"/>
      <c r="S45" s="9"/>
      <c r="T45" s="14"/>
      <c r="U45" s="9"/>
      <c r="Y45" s="12"/>
      <c r="Z45" s="14"/>
      <c r="AA45" s="9"/>
      <c r="AB45" s="9"/>
      <c r="AC45" s="9"/>
      <c r="AD45" s="9"/>
      <c r="AH45" s="12"/>
      <c r="AI45" s="14"/>
      <c r="AJ45" s="9"/>
      <c r="AK45" s="9"/>
      <c r="AL45" s="9"/>
      <c r="AM45" s="9"/>
      <c r="AQ45" s="12"/>
      <c r="AR45" s="14"/>
      <c r="AS45" s="9"/>
      <c r="AT45" s="9"/>
      <c r="AU45" s="9"/>
      <c r="AV45" s="9"/>
    </row>
    <row r="46" spans="1:48" s="10" customFormat="1">
      <c r="A46" s="3" t="s">
        <v>46</v>
      </c>
      <c r="B46" s="7">
        <f>'[2]mass-load-rate'!$FR$623</f>
        <v>95.673127357805782</v>
      </c>
      <c r="C46" s="7">
        <f>'[2]mass-load-rate'!$FR$627</f>
        <v>81.897176213890134</v>
      </c>
      <c r="D46" s="6">
        <v>5010</v>
      </c>
      <c r="E46" s="8">
        <f>'[2]mass-load-rate'!$FR$618</f>
        <v>109.93819146673802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9"/>
      <c r="Q46" s="9"/>
      <c r="R46" s="14"/>
      <c r="S46" s="14"/>
      <c r="T46" s="14"/>
      <c r="U46" s="14"/>
      <c r="Y46" s="12"/>
      <c r="Z46" s="14"/>
      <c r="AA46" s="14"/>
      <c r="AB46" s="14"/>
      <c r="AC46" s="14"/>
      <c r="AD46" s="14"/>
      <c r="AH46" s="12"/>
      <c r="AI46" s="14"/>
      <c r="AJ46" s="14"/>
      <c r="AK46" s="14"/>
      <c r="AL46" s="14"/>
      <c r="AM46" s="14"/>
      <c r="AQ46" s="12"/>
      <c r="AR46" s="14"/>
      <c r="AS46" s="14"/>
      <c r="AT46" s="14"/>
      <c r="AU46" s="14"/>
      <c r="AV46" s="14"/>
    </row>
    <row r="47" spans="1:48" s="10" customFormat="1">
      <c r="A47" s="3" t="s">
        <v>47</v>
      </c>
      <c r="B47" s="9" t="s">
        <v>0</v>
      </c>
      <c r="C47" s="9" t="s">
        <v>0</v>
      </c>
      <c r="D47" s="9" t="s">
        <v>0</v>
      </c>
      <c r="E47" s="9" t="s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9"/>
      <c r="Q47" s="9"/>
      <c r="R47" s="14"/>
      <c r="S47" s="14"/>
      <c r="T47" s="14"/>
      <c r="U47" s="14"/>
      <c r="Y47" s="12"/>
      <c r="Z47" s="14"/>
      <c r="AA47" s="14"/>
      <c r="AB47" s="14"/>
      <c r="AC47" s="14"/>
      <c r="AD47" s="14"/>
      <c r="AH47" s="12"/>
      <c r="AI47" s="14"/>
      <c r="AJ47" s="14"/>
      <c r="AK47" s="14"/>
      <c r="AL47" s="14"/>
      <c r="AM47" s="14"/>
      <c r="AQ47" s="12"/>
      <c r="AR47" s="14"/>
      <c r="AS47" s="14"/>
      <c r="AT47" s="14"/>
      <c r="AU47" s="14"/>
      <c r="AV47" s="14"/>
    </row>
    <row r="48" spans="1:48" s="10" customFormat="1">
      <c r="A48" s="3" t="s">
        <v>48</v>
      </c>
      <c r="B48" s="8">
        <f>'[2]mass-load-rate'!$CF$623</f>
        <v>257.581496732554</v>
      </c>
      <c r="C48" s="9" t="s">
        <v>0</v>
      </c>
      <c r="D48" s="19">
        <v>62000</v>
      </c>
      <c r="E48" s="9" t="s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9"/>
      <c r="Q48" s="9"/>
      <c r="R48" s="14"/>
      <c r="S48" s="14"/>
      <c r="T48" s="14"/>
      <c r="U48" s="14"/>
      <c r="Y48" s="12"/>
      <c r="Z48" s="14"/>
      <c r="AA48" s="14"/>
      <c r="AB48" s="14"/>
      <c r="AC48" s="14"/>
      <c r="AD48" s="14"/>
      <c r="AH48" s="12"/>
      <c r="AI48" s="14"/>
      <c r="AJ48" s="9"/>
      <c r="AK48" s="9"/>
      <c r="AL48" s="9"/>
      <c r="AM48" s="9"/>
      <c r="AQ48" s="12"/>
      <c r="AR48" s="14"/>
      <c r="AS48" s="14"/>
      <c r="AT48" s="14"/>
      <c r="AU48" s="14"/>
      <c r="AV48" s="14"/>
    </row>
    <row r="49" spans="1:48" s="10" customFormat="1">
      <c r="A49" s="3" t="s">
        <v>49</v>
      </c>
      <c r="B49" s="8">
        <f>'[2]mass-load-rate'!$CH$623</f>
        <v>202.38546171843532</v>
      </c>
      <c r="C49" s="8">
        <f>'[2]mass-load-rate'!$CH$627</f>
        <v>117.90671971548505</v>
      </c>
      <c r="D49" s="19">
        <v>50400</v>
      </c>
      <c r="E49" s="6">
        <v>1610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Y49" s="12"/>
      <c r="Z49" s="14"/>
      <c r="AA49" s="9"/>
      <c r="AB49" s="9"/>
      <c r="AC49" s="9"/>
      <c r="AD49" s="9"/>
      <c r="AH49" s="12"/>
      <c r="AI49" s="14"/>
      <c r="AJ49" s="9"/>
      <c r="AK49" s="9"/>
      <c r="AL49" s="9"/>
      <c r="AM49" s="9"/>
      <c r="AQ49" s="12"/>
      <c r="AR49" s="14"/>
      <c r="AS49" s="9"/>
      <c r="AT49" s="9"/>
      <c r="AU49" s="9"/>
      <c r="AV49" s="9"/>
    </row>
    <row r="50" spans="1:48" s="10" customFormat="1">
      <c r="A50" s="3" t="s">
        <v>50</v>
      </c>
      <c r="B50" s="7">
        <f>'[2]mass-load-rate'!$CJ$623</f>
        <v>51.516299346510813</v>
      </c>
      <c r="C50" s="7">
        <f>'[2]mass-load-rate'!$CJ$627</f>
        <v>44.098479499787018</v>
      </c>
      <c r="D50" s="19">
        <v>22300</v>
      </c>
      <c r="E50" s="8">
        <f>'[2]mass-load-rate'!$CJ$618</f>
        <v>518.6565090246072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Y50" s="12"/>
      <c r="Z50" s="14"/>
      <c r="AA50" s="9"/>
      <c r="AB50" s="9"/>
      <c r="AC50" s="9"/>
      <c r="AD50" s="9"/>
      <c r="AH50" s="12"/>
      <c r="AI50" s="9"/>
      <c r="AJ50" s="9"/>
      <c r="AK50" s="9"/>
      <c r="AL50" s="9"/>
      <c r="AM50" s="9"/>
      <c r="AQ50" s="12"/>
      <c r="AR50" s="14"/>
      <c r="AS50" s="9"/>
      <c r="AT50" s="9"/>
      <c r="AU50" s="9"/>
      <c r="AV50" s="9"/>
    </row>
    <row r="51" spans="1:48" s="10" customFormat="1">
      <c r="A51" s="17" t="s">
        <v>107</v>
      </c>
      <c r="B51" s="10">
        <v>147</v>
      </c>
      <c r="C51" s="10">
        <v>126</v>
      </c>
      <c r="D51" s="9">
        <v>7700</v>
      </c>
      <c r="E51" s="9">
        <v>169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9"/>
      <c r="Q51" s="9"/>
      <c r="R51" s="14"/>
      <c r="S51" s="14"/>
      <c r="T51" s="14"/>
      <c r="U51" s="14"/>
      <c r="Y51" s="12"/>
      <c r="Z51" s="14"/>
      <c r="AA51" s="14"/>
      <c r="AB51" s="14"/>
      <c r="AC51" s="14"/>
      <c r="AD51" s="14"/>
      <c r="AH51" s="12"/>
      <c r="AI51" s="14"/>
      <c r="AJ51" s="14"/>
      <c r="AK51" s="14"/>
      <c r="AL51" s="14"/>
      <c r="AM51" s="14"/>
      <c r="AQ51" s="12"/>
      <c r="AR51" s="14"/>
      <c r="AS51" s="14"/>
      <c r="AT51" s="14"/>
      <c r="AU51" s="14"/>
      <c r="AV51" s="14"/>
    </row>
    <row r="52" spans="1:48" s="10" customFormat="1">
      <c r="A52" s="3" t="s">
        <v>51</v>
      </c>
      <c r="B52" s="8">
        <f>'[2]mass-load-rate'!$CN$623</f>
        <v>220.66179014112922</v>
      </c>
      <c r="C52" s="7">
        <f>'[2]mass-load-rate'!$CN$627</f>
        <v>68.451039662408036</v>
      </c>
      <c r="D52" s="6">
        <v>1480</v>
      </c>
      <c r="E52" s="7">
        <f>'[2]mass-load-rate'!$CN$618</f>
        <v>60.26419375499092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9"/>
      <c r="Q52" s="9"/>
      <c r="R52" s="14"/>
      <c r="S52" s="14"/>
      <c r="T52" s="14"/>
      <c r="U52" s="14"/>
      <c r="Y52" s="12"/>
      <c r="Z52" s="14"/>
      <c r="AA52" s="14"/>
      <c r="AB52" s="14"/>
      <c r="AC52" s="14"/>
      <c r="AD52" s="14"/>
      <c r="AH52" s="12"/>
      <c r="AI52" s="14"/>
      <c r="AJ52" s="14"/>
      <c r="AK52" s="14"/>
      <c r="AL52" s="14"/>
      <c r="AM52" s="14"/>
      <c r="AQ52" s="12"/>
      <c r="AR52" s="14"/>
      <c r="AS52" s="14"/>
      <c r="AT52" s="14"/>
      <c r="AU52" s="14"/>
      <c r="AV52" s="14"/>
    </row>
    <row r="53" spans="1:48" s="10" customFormat="1">
      <c r="A53" s="3" t="s">
        <v>52</v>
      </c>
      <c r="B53" s="8">
        <f>'[2]mass-load-rate'!$CP$623</f>
        <v>317.37723813379671</v>
      </c>
      <c r="C53" s="8">
        <f>'[2]mass-load-rate'!$CP$627</f>
        <v>139.75711759468928</v>
      </c>
      <c r="D53" s="6">
        <v>3080</v>
      </c>
      <c r="E53" s="7">
        <f>'[2]mass-load-rate'!$CP$618</f>
        <v>72.341942311670763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Y53" s="12"/>
      <c r="Z53" s="14"/>
      <c r="AA53" s="9"/>
      <c r="AB53" s="9"/>
      <c r="AC53" s="9"/>
      <c r="AD53" s="9"/>
      <c r="AH53" s="12"/>
      <c r="AI53" s="14"/>
      <c r="AJ53" s="9"/>
      <c r="AK53" s="9"/>
      <c r="AL53" s="9"/>
      <c r="AM53" s="9"/>
      <c r="AQ53" s="12"/>
      <c r="AR53" s="14"/>
      <c r="AS53" s="9"/>
      <c r="AT53" s="9"/>
      <c r="AU53" s="9"/>
      <c r="AV53" s="9"/>
    </row>
    <row r="54" spans="1:48" s="10" customFormat="1">
      <c r="A54" s="3" t="s">
        <v>53</v>
      </c>
      <c r="B54" s="9" t="s">
        <v>0</v>
      </c>
      <c r="C54" s="9" t="s">
        <v>0</v>
      </c>
      <c r="D54" s="9" t="s">
        <v>0</v>
      </c>
      <c r="E54" s="9" t="s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9"/>
      <c r="Q54" s="9"/>
      <c r="R54" s="14"/>
      <c r="S54" s="14"/>
      <c r="T54" s="14"/>
      <c r="U54" s="14"/>
      <c r="Y54" s="12"/>
      <c r="Z54" s="14"/>
      <c r="AA54" s="14"/>
      <c r="AB54" s="14"/>
      <c r="AC54" s="14"/>
      <c r="AD54" s="14"/>
      <c r="AH54" s="12"/>
      <c r="AI54" s="14"/>
      <c r="AJ54" s="14"/>
      <c r="AK54" s="14"/>
      <c r="AL54" s="14"/>
      <c r="AM54" s="14"/>
      <c r="AQ54" s="12"/>
      <c r="AR54" s="14"/>
      <c r="AS54" s="14"/>
      <c r="AT54" s="14"/>
      <c r="AU54" s="14"/>
      <c r="AV54" s="14"/>
    </row>
    <row r="55" spans="1:48" s="10" customFormat="1">
      <c r="A55" s="3" t="s">
        <v>54</v>
      </c>
      <c r="B55" s="8">
        <f>'[2]mass-load-rate'!$CT$623</f>
        <v>213.42466872125905</v>
      </c>
      <c r="C55" s="8">
        <f>'[2]mass-load-rate'!$CT$627</f>
        <v>171.85318602330292</v>
      </c>
      <c r="D55" s="6">
        <v>8900</v>
      </c>
      <c r="E55" s="8">
        <f>'[2]mass-load-rate'!$CT$618</f>
        <v>289.78132496066866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Y55" s="12"/>
      <c r="Z55" s="14"/>
      <c r="AA55" s="9"/>
      <c r="AB55" s="9"/>
      <c r="AC55" s="9"/>
      <c r="AD55" s="9"/>
      <c r="AH55" s="12"/>
      <c r="AI55" s="14"/>
      <c r="AJ55" s="9"/>
      <c r="AK55" s="9"/>
      <c r="AL55" s="9"/>
      <c r="AM55" s="9"/>
      <c r="AQ55" s="12"/>
      <c r="AR55" s="14"/>
      <c r="AS55" s="9"/>
      <c r="AT55" s="9"/>
      <c r="AU55" s="9"/>
      <c r="AV55" s="9"/>
    </row>
    <row r="56" spans="1:48" s="10" customFormat="1">
      <c r="A56" s="3" t="s">
        <v>55</v>
      </c>
      <c r="B56" s="9" t="s">
        <v>0</v>
      </c>
      <c r="C56" s="9" t="s">
        <v>0</v>
      </c>
      <c r="D56" s="9" t="s">
        <v>0</v>
      </c>
      <c r="E56" s="9" t="s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9"/>
      <c r="Q56" s="9"/>
      <c r="R56" s="14"/>
      <c r="S56" s="14"/>
      <c r="T56" s="14"/>
      <c r="U56" s="14"/>
      <c r="Y56" s="12"/>
      <c r="Z56" s="14"/>
      <c r="AA56" s="14"/>
      <c r="AB56" s="14"/>
      <c r="AC56" s="14"/>
      <c r="AD56" s="14"/>
      <c r="AH56" s="12"/>
      <c r="AI56" s="14"/>
      <c r="AJ56" s="14"/>
      <c r="AK56" s="14"/>
      <c r="AL56" s="14"/>
      <c r="AM56" s="14"/>
      <c r="AQ56" s="12"/>
      <c r="AR56" s="14"/>
      <c r="AS56" s="14"/>
      <c r="AT56" s="14"/>
      <c r="AU56" s="14"/>
      <c r="AV56" s="14"/>
    </row>
    <row r="57" spans="1:48" s="10" customFormat="1">
      <c r="A57" s="3" t="s">
        <v>56</v>
      </c>
      <c r="B57" s="9" t="s">
        <v>0</v>
      </c>
      <c r="C57" s="9" t="s">
        <v>0</v>
      </c>
      <c r="D57" s="9" t="s">
        <v>0</v>
      </c>
      <c r="E57" s="9" t="s"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9"/>
      <c r="Q57" s="9"/>
      <c r="R57" s="14"/>
      <c r="S57" s="14"/>
      <c r="T57" s="14"/>
      <c r="U57" s="14"/>
      <c r="Y57" s="12"/>
      <c r="Z57" s="14"/>
      <c r="AA57" s="14"/>
      <c r="AB57" s="14"/>
      <c r="AC57" s="14"/>
      <c r="AD57" s="14"/>
      <c r="AH57" s="12"/>
      <c r="AI57" s="14"/>
      <c r="AJ57" s="14"/>
      <c r="AK57" s="14"/>
      <c r="AL57" s="14"/>
      <c r="AM57" s="14"/>
      <c r="AQ57" s="12"/>
      <c r="AR57" s="14"/>
      <c r="AS57" s="14"/>
      <c r="AT57" s="14"/>
      <c r="AU57" s="14"/>
      <c r="AV57" s="14"/>
    </row>
    <row r="58" spans="1:48" s="10" customFormat="1">
      <c r="A58" s="3" t="s">
        <v>57</v>
      </c>
      <c r="B58" s="9" t="s">
        <v>0</v>
      </c>
      <c r="C58" s="9" t="s">
        <v>0</v>
      </c>
      <c r="D58" s="9" t="s">
        <v>0</v>
      </c>
      <c r="E58" s="9" t="s">
        <v>0</v>
      </c>
      <c r="F58" s="14"/>
      <c r="G58" s="9"/>
      <c r="H58" s="14"/>
      <c r="I58" s="9"/>
      <c r="J58" s="14"/>
      <c r="K58" s="9"/>
      <c r="L58" s="14"/>
      <c r="M58" s="9"/>
      <c r="N58" s="14"/>
      <c r="O58" s="9"/>
      <c r="P58" s="9"/>
      <c r="Q58" s="9"/>
      <c r="R58" s="14"/>
      <c r="S58" s="9"/>
      <c r="T58" s="14"/>
      <c r="U58" s="9"/>
      <c r="Y58" s="12"/>
      <c r="Z58" s="14"/>
      <c r="AA58" s="9"/>
      <c r="AB58" s="9"/>
      <c r="AC58" s="9"/>
      <c r="AD58" s="9"/>
      <c r="AH58" s="12"/>
      <c r="AJ58" s="9"/>
      <c r="AK58" s="9"/>
      <c r="AL58" s="9"/>
      <c r="AM58" s="9"/>
      <c r="AQ58" s="12"/>
      <c r="AR58" s="14"/>
      <c r="AS58" s="9"/>
      <c r="AT58" s="9"/>
      <c r="AU58" s="9"/>
      <c r="AV58" s="9"/>
    </row>
    <row r="59" spans="1:48" s="10" customFormat="1">
      <c r="A59" s="3" t="s">
        <v>58</v>
      </c>
      <c r="B59" s="9" t="s">
        <v>0</v>
      </c>
      <c r="C59" s="9" t="s">
        <v>0</v>
      </c>
      <c r="D59" s="9" t="s">
        <v>0</v>
      </c>
      <c r="E59" s="9" t="s">
        <v>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9"/>
      <c r="Q59" s="9"/>
      <c r="R59" s="14"/>
      <c r="S59" s="14"/>
      <c r="T59" s="14"/>
      <c r="U59" s="14"/>
      <c r="Y59" s="12"/>
      <c r="Z59" s="14"/>
      <c r="AA59" s="14"/>
      <c r="AB59" s="14"/>
      <c r="AC59" s="14"/>
      <c r="AD59" s="14"/>
      <c r="AH59" s="12"/>
      <c r="AI59" s="14"/>
      <c r="AJ59" s="14"/>
      <c r="AK59" s="14"/>
      <c r="AL59" s="14"/>
      <c r="AM59" s="14"/>
      <c r="AQ59" s="12"/>
      <c r="AR59" s="14"/>
      <c r="AS59" s="14"/>
      <c r="AT59" s="14"/>
      <c r="AU59" s="14"/>
      <c r="AV59" s="14"/>
    </row>
    <row r="60" spans="1:48" s="10" customFormat="1">
      <c r="A60" s="3" t="s">
        <v>59</v>
      </c>
      <c r="B60" s="8">
        <f>'[2]mass-load-rate'!$DZ$623</f>
        <v>119.86566378036646</v>
      </c>
      <c r="C60" s="7">
        <f>'[2]mass-load-rate'!$DZ$627</f>
        <v>85.966081341204315</v>
      </c>
      <c r="D60" s="6">
        <v>8930</v>
      </c>
      <c r="E60" s="8">
        <f>'[2]mass-load-rate'!$DZ$618</f>
        <v>258.38669162758907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Y60" s="12"/>
      <c r="Z60" s="20"/>
      <c r="AA60" s="9"/>
      <c r="AB60" s="9"/>
      <c r="AC60" s="9"/>
      <c r="AD60" s="9"/>
      <c r="AH60" s="12"/>
      <c r="AI60" s="9"/>
      <c r="AJ60" s="9"/>
      <c r="AK60" s="9"/>
      <c r="AL60" s="9"/>
      <c r="AM60" s="9"/>
      <c r="AQ60" s="12"/>
      <c r="AR60" s="14"/>
      <c r="AS60" s="9"/>
      <c r="AT60" s="9"/>
      <c r="AU60" s="9"/>
      <c r="AV60" s="9"/>
    </row>
    <row r="61" spans="1:48" s="10" customFormat="1">
      <c r="A61" s="3" t="s">
        <v>60</v>
      </c>
      <c r="B61" s="9" t="s">
        <v>0</v>
      </c>
      <c r="C61" s="9" t="s">
        <v>0</v>
      </c>
      <c r="D61" s="9" t="s">
        <v>0</v>
      </c>
      <c r="E61" s="9" t="s">
        <v>0</v>
      </c>
      <c r="F61" s="14"/>
      <c r="G61" s="9"/>
      <c r="H61" s="14"/>
      <c r="I61" s="9"/>
      <c r="J61" s="14"/>
      <c r="K61" s="9"/>
      <c r="L61" s="14"/>
      <c r="M61" s="9"/>
      <c r="N61" s="14"/>
      <c r="O61" s="9"/>
      <c r="P61" s="9"/>
      <c r="Q61" s="9"/>
      <c r="R61" s="14"/>
      <c r="S61" s="9"/>
      <c r="T61" s="14"/>
      <c r="U61" s="9"/>
      <c r="Y61" s="12"/>
      <c r="Z61" s="14"/>
      <c r="AA61" s="9"/>
      <c r="AB61" s="9"/>
      <c r="AC61" s="9"/>
      <c r="AD61" s="9"/>
      <c r="AH61" s="12"/>
      <c r="AI61" s="14"/>
      <c r="AJ61" s="9"/>
      <c r="AK61" s="9"/>
      <c r="AL61" s="9"/>
      <c r="AM61" s="9"/>
      <c r="AQ61" s="12"/>
      <c r="AR61" s="14"/>
      <c r="AS61" s="9"/>
      <c r="AT61" s="9"/>
      <c r="AU61" s="9"/>
      <c r="AV61" s="9"/>
    </row>
    <row r="62" spans="1:48" s="10" customFormat="1">
      <c r="A62" s="3" t="s">
        <v>61</v>
      </c>
      <c r="B62" s="8">
        <f>'[2]mass-load-rate'!$DB$623</f>
        <v>521.05057053328062</v>
      </c>
      <c r="C62" s="8">
        <f>'[2]mass-load-rate'!$DB$627</f>
        <v>245.54491841451707</v>
      </c>
      <c r="D62" s="19">
        <v>74700</v>
      </c>
      <c r="E62" s="6">
        <v>1620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9"/>
      <c r="Q62" s="9"/>
      <c r="R62" s="14"/>
      <c r="S62" s="14"/>
      <c r="T62" s="14"/>
      <c r="U62" s="14"/>
      <c r="Y62" s="12"/>
      <c r="Z62" s="14"/>
      <c r="AA62" s="14"/>
      <c r="AB62" s="14"/>
      <c r="AC62" s="14"/>
      <c r="AD62" s="14"/>
      <c r="AH62" s="12"/>
      <c r="AI62" s="14"/>
      <c r="AJ62" s="9"/>
      <c r="AK62" s="9"/>
      <c r="AL62" s="9"/>
      <c r="AM62" s="9"/>
      <c r="AQ62" s="12"/>
      <c r="AR62" s="14"/>
      <c r="AS62" s="14"/>
      <c r="AT62" s="14"/>
      <c r="AU62" s="14"/>
      <c r="AV62" s="14"/>
    </row>
    <row r="63" spans="1:48" s="10" customFormat="1">
      <c r="A63" s="3" t="s">
        <v>62</v>
      </c>
      <c r="B63" s="7">
        <f>'[2]mass-load-rate'!$DF$623</f>
        <v>58.434202401613689</v>
      </c>
      <c r="C63" s="9" t="s">
        <v>0</v>
      </c>
      <c r="D63" s="6">
        <v>3470</v>
      </c>
      <c r="E63" s="9" t="s">
        <v>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9"/>
      <c r="Q63" s="9"/>
      <c r="R63" s="14"/>
      <c r="S63" s="14"/>
      <c r="T63" s="14"/>
      <c r="U63" s="14"/>
      <c r="Y63" s="12"/>
      <c r="Z63" s="14"/>
      <c r="AA63" s="9"/>
      <c r="AB63" s="9"/>
      <c r="AC63" s="9"/>
      <c r="AD63" s="9"/>
      <c r="AH63" s="12"/>
      <c r="AI63" s="14"/>
      <c r="AJ63" s="9"/>
      <c r="AK63" s="9"/>
      <c r="AL63" s="9"/>
      <c r="AM63" s="9"/>
      <c r="AQ63" s="12"/>
      <c r="AR63" s="14"/>
      <c r="AS63" s="9"/>
      <c r="AT63" s="9"/>
      <c r="AU63" s="9"/>
      <c r="AV63" s="9"/>
    </row>
    <row r="64" spans="1:48" s="10" customFormat="1">
      <c r="A64" s="3" t="s">
        <v>63</v>
      </c>
      <c r="B64" s="9" t="s">
        <v>0</v>
      </c>
      <c r="C64" s="9" t="s">
        <v>0</v>
      </c>
      <c r="D64" s="9" t="s">
        <v>0</v>
      </c>
      <c r="E64" s="9" t="s"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9"/>
      <c r="Q64" s="9"/>
      <c r="R64" s="14"/>
      <c r="S64" s="14"/>
      <c r="T64" s="14"/>
      <c r="U64" s="14"/>
      <c r="Y64" s="12"/>
      <c r="Z64" s="14"/>
      <c r="AA64" s="14"/>
      <c r="AB64" s="14"/>
      <c r="AC64" s="14"/>
      <c r="AD64" s="14"/>
      <c r="AH64" s="12"/>
      <c r="AI64" s="14"/>
      <c r="AJ64" s="14"/>
      <c r="AK64" s="14"/>
      <c r="AL64" s="14"/>
      <c r="AM64" s="14"/>
      <c r="AQ64" s="12"/>
      <c r="AR64" s="14"/>
      <c r="AS64" s="14"/>
      <c r="AT64" s="14"/>
      <c r="AU64" s="14"/>
      <c r="AV64" s="14"/>
    </row>
    <row r="65" spans="1:48" s="10" customFormat="1">
      <c r="A65" s="3" t="s">
        <v>64</v>
      </c>
      <c r="B65" s="7">
        <f>'[2]mass-load-rate'!$DJ$623</f>
        <v>92.078623540372448</v>
      </c>
      <c r="C65" s="7">
        <f>'[2]mass-load-rate'!$DJ$627</f>
        <v>59.379065609227986</v>
      </c>
      <c r="D65" s="19">
        <v>10200</v>
      </c>
      <c r="E65" s="8">
        <f>'[2]mass-load-rate'!$DJ$618</f>
        <v>448.71319483758771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9"/>
      <c r="Q65" s="9"/>
      <c r="R65" s="14"/>
      <c r="S65" s="14"/>
      <c r="T65" s="14"/>
      <c r="U65" s="14"/>
      <c r="Y65" s="12"/>
      <c r="Z65" s="14"/>
      <c r="AA65" s="14"/>
      <c r="AB65" s="14"/>
      <c r="AC65" s="14"/>
      <c r="AD65" s="14"/>
      <c r="AH65" s="12"/>
      <c r="AI65" s="14"/>
      <c r="AJ65" s="14"/>
      <c r="AK65" s="14"/>
      <c r="AL65" s="14"/>
      <c r="AM65" s="14"/>
      <c r="AQ65" s="12"/>
      <c r="AR65" s="14"/>
      <c r="AS65" s="14"/>
      <c r="AT65" s="14"/>
      <c r="AU65" s="14"/>
      <c r="AV65" s="14"/>
    </row>
    <row r="66" spans="1:48" s="10" customFormat="1">
      <c r="A66" s="3" t="s">
        <v>65</v>
      </c>
      <c r="B66" s="9" t="s">
        <v>0</v>
      </c>
      <c r="C66" s="9" t="s">
        <v>0</v>
      </c>
      <c r="D66" s="9" t="s">
        <v>0</v>
      </c>
      <c r="E66" s="9" t="s"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9"/>
      <c r="Q66" s="9"/>
      <c r="R66" s="14"/>
      <c r="S66" s="14"/>
      <c r="T66" s="14"/>
      <c r="U66" s="14"/>
      <c r="Y66" s="12"/>
      <c r="Z66" s="14"/>
      <c r="AA66" s="14"/>
      <c r="AB66" s="14"/>
      <c r="AC66" s="14"/>
      <c r="AD66" s="14"/>
      <c r="AH66" s="12"/>
      <c r="AI66" s="14"/>
      <c r="AJ66" s="14"/>
      <c r="AK66" s="14"/>
      <c r="AL66" s="14"/>
      <c r="AM66" s="14"/>
      <c r="AQ66" s="12"/>
      <c r="AR66" s="14"/>
      <c r="AS66" s="14"/>
      <c r="AT66" s="14"/>
      <c r="AU66" s="14"/>
      <c r="AV66" s="14"/>
    </row>
    <row r="67" spans="1:48" s="10" customFormat="1">
      <c r="A67" s="3" t="s">
        <v>66</v>
      </c>
      <c r="B67" s="9" t="s">
        <v>0</v>
      </c>
      <c r="C67" s="9" t="s">
        <v>0</v>
      </c>
      <c r="D67" s="9" t="s">
        <v>0</v>
      </c>
      <c r="E67" s="9" t="s"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9"/>
      <c r="Q67" s="9"/>
      <c r="R67" s="14"/>
      <c r="S67" s="14"/>
      <c r="T67" s="14"/>
      <c r="U67" s="14"/>
      <c r="Y67" s="12"/>
      <c r="Z67" s="14"/>
      <c r="AA67" s="14"/>
      <c r="AB67" s="14"/>
      <c r="AC67" s="14"/>
      <c r="AD67" s="14"/>
      <c r="AH67" s="12"/>
      <c r="AI67" s="14"/>
      <c r="AJ67" s="14"/>
      <c r="AK67" s="14"/>
      <c r="AL67" s="14"/>
      <c r="AM67" s="14"/>
      <c r="AQ67" s="12"/>
      <c r="AR67" s="14"/>
      <c r="AS67" s="14"/>
      <c r="AT67" s="14"/>
      <c r="AV67" s="14"/>
    </row>
    <row r="68" spans="1:48" s="10" customFormat="1">
      <c r="A68" s="3" t="s">
        <v>67</v>
      </c>
      <c r="B68" s="9" t="s">
        <v>0</v>
      </c>
      <c r="C68" s="9" t="s">
        <v>0</v>
      </c>
      <c r="D68" s="9" t="s">
        <v>0</v>
      </c>
      <c r="E68" s="9" t="s"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9"/>
      <c r="Q68" s="9"/>
      <c r="R68" s="14"/>
      <c r="S68" s="14"/>
      <c r="T68" s="14"/>
      <c r="U68" s="14"/>
      <c r="Y68" s="12"/>
      <c r="Z68" s="14"/>
      <c r="AA68" s="9"/>
      <c r="AB68" s="9"/>
      <c r="AC68" s="9"/>
      <c r="AD68" s="9"/>
      <c r="AH68" s="12"/>
      <c r="AI68" s="14"/>
      <c r="AJ68" s="9"/>
      <c r="AK68" s="9"/>
      <c r="AL68" s="9"/>
      <c r="AM68" s="9"/>
      <c r="AQ68" s="12"/>
      <c r="AR68" s="14"/>
      <c r="AS68" s="9"/>
      <c r="AT68" s="9"/>
      <c r="AU68" s="9"/>
      <c r="AV68" s="9"/>
    </row>
    <row r="69" spans="1:48" s="10" customFormat="1">
      <c r="A69" s="3" t="s">
        <v>68</v>
      </c>
      <c r="B69" s="8">
        <f>'[2]mass-load-rate'!$DT$623</f>
        <v>562.99955714401085</v>
      </c>
      <c r="C69" s="8">
        <f>'[2]mass-load-rate'!$DT$627</f>
        <v>207.63218367038965</v>
      </c>
      <c r="D69" s="6">
        <v>6740</v>
      </c>
      <c r="E69" s="8">
        <f>'[2]mass-load-rate'!$DT$618</f>
        <v>211.36196313063607</v>
      </c>
      <c r="F69" s="14"/>
      <c r="G69" s="9"/>
      <c r="H69" s="14"/>
      <c r="I69" s="9"/>
      <c r="J69" s="14"/>
      <c r="K69" s="9"/>
      <c r="L69" s="14"/>
      <c r="M69" s="9"/>
      <c r="N69" s="14"/>
      <c r="O69" s="9"/>
      <c r="P69" s="9"/>
      <c r="Q69" s="9"/>
      <c r="R69" s="14"/>
      <c r="S69" s="9"/>
      <c r="T69" s="14"/>
      <c r="U69" s="9"/>
      <c r="Y69" s="12"/>
      <c r="Z69" s="14"/>
      <c r="AA69" s="9"/>
      <c r="AB69" s="9"/>
      <c r="AC69" s="9"/>
      <c r="AD69" s="9"/>
      <c r="AH69" s="12"/>
      <c r="AI69" s="14"/>
      <c r="AJ69" s="9"/>
      <c r="AK69" s="9"/>
      <c r="AL69" s="9"/>
      <c r="AM69" s="9"/>
      <c r="AQ69" s="12"/>
      <c r="AR69" s="14"/>
      <c r="AS69" s="9"/>
      <c r="AT69" s="9"/>
      <c r="AU69" s="9"/>
      <c r="AV69" s="9"/>
    </row>
    <row r="70" spans="1:48" s="10" customFormat="1">
      <c r="A70" s="3" t="s">
        <v>69</v>
      </c>
      <c r="B70" s="9" t="s">
        <v>0</v>
      </c>
      <c r="C70" s="9" t="s">
        <v>0</v>
      </c>
      <c r="D70" s="9" t="s">
        <v>0</v>
      </c>
      <c r="E70" s="9" t="s"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Y70" s="12"/>
      <c r="Z70" s="9"/>
      <c r="AA70" s="9"/>
      <c r="AB70" s="9"/>
      <c r="AC70" s="9"/>
      <c r="AD70" s="9"/>
      <c r="AH70" s="12"/>
      <c r="AI70" s="9"/>
      <c r="AJ70" s="9"/>
      <c r="AK70" s="9"/>
      <c r="AL70" s="9"/>
      <c r="AM70" s="9"/>
      <c r="AQ70" s="12"/>
      <c r="AR70" s="9"/>
      <c r="AS70" s="9"/>
      <c r="AT70" s="9"/>
      <c r="AU70" s="9"/>
      <c r="AV70" s="9"/>
    </row>
    <row r="71" spans="1:48" s="10" customFormat="1">
      <c r="A71" s="3" t="s">
        <v>70</v>
      </c>
      <c r="B71" s="9" t="s">
        <v>0</v>
      </c>
      <c r="C71" s="9" t="s">
        <v>0</v>
      </c>
      <c r="D71" s="9" t="s">
        <v>0</v>
      </c>
      <c r="E71" s="9" t="s"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9"/>
      <c r="Q71" s="9"/>
      <c r="R71" s="14"/>
      <c r="S71" s="14"/>
      <c r="T71" s="14"/>
      <c r="U71" s="14"/>
      <c r="Y71" s="12"/>
      <c r="Z71" s="14"/>
      <c r="AA71" s="14"/>
      <c r="AB71" s="14"/>
      <c r="AC71" s="14"/>
      <c r="AD71" s="14"/>
      <c r="AH71" s="12"/>
      <c r="AI71" s="14"/>
      <c r="AJ71" s="14"/>
      <c r="AK71" s="14"/>
      <c r="AL71" s="14"/>
      <c r="AM71" s="14"/>
      <c r="AQ71" s="12"/>
      <c r="AR71" s="14"/>
      <c r="AS71" s="14"/>
      <c r="AT71" s="14"/>
      <c r="AU71" s="14"/>
      <c r="AV71" s="14"/>
    </row>
    <row r="72" spans="1:48" s="10" customFormat="1">
      <c r="A72" s="3" t="s">
        <v>71</v>
      </c>
      <c r="B72" s="9" t="s">
        <v>0</v>
      </c>
      <c r="C72" s="9" t="s">
        <v>0</v>
      </c>
      <c r="D72" s="9" t="s">
        <v>0</v>
      </c>
      <c r="E72" s="9" t="s">
        <v>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9"/>
      <c r="Q72" s="9"/>
      <c r="R72" s="14"/>
      <c r="S72" s="14"/>
      <c r="T72" s="14"/>
      <c r="U72" s="14"/>
      <c r="Y72" s="12"/>
      <c r="Z72" s="14"/>
      <c r="AA72" s="14"/>
      <c r="AB72" s="14"/>
      <c r="AC72" s="14"/>
      <c r="AD72" s="14"/>
      <c r="AH72" s="12"/>
      <c r="AI72" s="14"/>
      <c r="AJ72" s="14"/>
      <c r="AK72" s="14"/>
      <c r="AL72" s="14"/>
      <c r="AM72" s="14"/>
      <c r="AQ72" s="12"/>
      <c r="AR72" s="14"/>
      <c r="AS72" s="14"/>
      <c r="AT72" s="14"/>
      <c r="AU72" s="14"/>
      <c r="AV72" s="14"/>
    </row>
    <row r="73" spans="1:48" s="10" customFormat="1">
      <c r="A73" s="3" t="s">
        <v>72</v>
      </c>
      <c r="B73" s="9" t="s">
        <v>0</v>
      </c>
      <c r="C73" s="9" t="s">
        <v>0</v>
      </c>
      <c r="D73" s="9" t="s">
        <v>0</v>
      </c>
      <c r="E73" s="9" t="s"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Y73" s="12"/>
      <c r="Z73" s="9"/>
      <c r="AA73" s="9"/>
      <c r="AB73" s="9"/>
      <c r="AC73" s="9"/>
      <c r="AD73" s="9"/>
      <c r="AH73" s="12"/>
      <c r="AI73" s="9"/>
      <c r="AJ73" s="9"/>
      <c r="AK73" s="9"/>
      <c r="AL73" s="9"/>
      <c r="AM73" s="9"/>
      <c r="AQ73" s="12"/>
      <c r="AR73" s="9"/>
      <c r="AS73" s="9"/>
      <c r="AT73" s="9"/>
      <c r="AU73" s="9"/>
      <c r="AV73" s="9"/>
    </row>
    <row r="74" spans="1:48" s="10" customFormat="1">
      <c r="A74" s="3" t="s">
        <v>73</v>
      </c>
      <c r="B74" s="9" t="s">
        <v>0</v>
      </c>
      <c r="C74" s="9" t="s">
        <v>0</v>
      </c>
      <c r="D74" s="9" t="s">
        <v>0</v>
      </c>
      <c r="E74" s="9" t="s"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Y74" s="12"/>
      <c r="Z74" s="14"/>
      <c r="AA74" s="9"/>
      <c r="AB74" s="9"/>
      <c r="AC74" s="9"/>
      <c r="AD74" s="9"/>
      <c r="AH74" s="12"/>
      <c r="AI74" s="9"/>
      <c r="AJ74" s="9"/>
      <c r="AK74" s="9"/>
      <c r="AL74" s="9"/>
      <c r="AM74" s="9"/>
      <c r="AQ74" s="12"/>
      <c r="AR74" s="14"/>
      <c r="AS74" s="9"/>
      <c r="AT74" s="9"/>
      <c r="AU74" s="9"/>
      <c r="AV74" s="9"/>
    </row>
    <row r="75" spans="1:48" s="10" customFormat="1">
      <c r="A75" s="3" t="s">
        <v>74</v>
      </c>
      <c r="B75" s="9" t="s">
        <v>0</v>
      </c>
      <c r="C75" s="9" t="s">
        <v>0</v>
      </c>
      <c r="D75" s="9" t="s">
        <v>0</v>
      </c>
      <c r="E75" s="9" t="s">
        <v>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9"/>
      <c r="Q75" s="9"/>
      <c r="R75" s="14"/>
      <c r="S75" s="14"/>
      <c r="T75" s="14"/>
      <c r="U75" s="14"/>
      <c r="Y75" s="12"/>
      <c r="Z75" s="14"/>
      <c r="AA75" s="14"/>
      <c r="AB75" s="14"/>
      <c r="AC75" s="14"/>
      <c r="AD75" s="14"/>
      <c r="AH75" s="12"/>
      <c r="AI75" s="14"/>
      <c r="AJ75" s="14"/>
      <c r="AK75" s="14"/>
      <c r="AL75" s="14"/>
      <c r="AM75" s="14"/>
      <c r="AQ75" s="12"/>
      <c r="AR75" s="14"/>
      <c r="AS75" s="14"/>
      <c r="AT75" s="14"/>
      <c r="AU75" s="14"/>
      <c r="AV75" s="14"/>
    </row>
    <row r="76" spans="1:48" s="10" customFormat="1">
      <c r="A76" s="3" t="s">
        <v>75</v>
      </c>
      <c r="B76" s="9" t="s">
        <v>0</v>
      </c>
      <c r="C76" s="9" t="s">
        <v>0</v>
      </c>
      <c r="D76" s="9" t="s">
        <v>0</v>
      </c>
      <c r="E76" s="9" t="s">
        <v>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"/>
      <c r="Q76" s="9"/>
      <c r="R76" s="14"/>
      <c r="S76" s="14"/>
      <c r="T76" s="14"/>
      <c r="U76" s="14"/>
      <c r="Y76" s="12"/>
      <c r="Z76" s="14"/>
      <c r="AA76" s="14"/>
      <c r="AB76" s="14"/>
      <c r="AC76" s="14"/>
      <c r="AD76" s="14"/>
      <c r="AH76" s="12"/>
      <c r="AI76" s="14"/>
      <c r="AJ76" s="14"/>
      <c r="AK76" s="14"/>
      <c r="AL76" s="14"/>
      <c r="AM76" s="14"/>
      <c r="AQ76" s="12"/>
      <c r="AR76" s="14"/>
      <c r="AS76" s="14"/>
      <c r="AT76" s="14"/>
      <c r="AU76" s="14"/>
      <c r="AV76" s="14"/>
    </row>
    <row r="77" spans="1:48" s="10" customFormat="1">
      <c r="A77" s="3" t="s">
        <v>76</v>
      </c>
      <c r="B77" s="7">
        <f>'[2]mass-load-rate'!$FL$623</f>
        <v>36.797356676079154</v>
      </c>
      <c r="C77" s="7">
        <f>'[2]mass-load-rate'!$FL$627</f>
        <v>31.498913928419285</v>
      </c>
      <c r="D77" s="19">
        <v>33400</v>
      </c>
      <c r="E77" s="8">
        <f>'[2]mass-load-rate'!$FL$618</f>
        <v>309.94883287543382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9"/>
      <c r="Q77" s="9"/>
      <c r="R77" s="14"/>
      <c r="S77" s="14"/>
      <c r="T77" s="14"/>
      <c r="U77" s="14"/>
      <c r="Y77" s="12"/>
      <c r="Z77" s="14"/>
      <c r="AA77" s="14"/>
      <c r="AB77" s="14"/>
      <c r="AC77" s="14"/>
      <c r="AD77" s="14"/>
      <c r="AH77" s="12"/>
      <c r="AI77" s="14"/>
      <c r="AJ77" s="14"/>
      <c r="AK77" s="14"/>
      <c r="AM77" s="14"/>
      <c r="AQ77" s="12"/>
      <c r="AR77" s="14"/>
      <c r="AS77" s="14"/>
      <c r="AT77" s="14"/>
      <c r="AU77" s="14"/>
      <c r="AV77" s="14"/>
    </row>
    <row r="78" spans="1:48" s="10" customFormat="1">
      <c r="A78" s="3" t="s">
        <v>77</v>
      </c>
      <c r="B78" s="8">
        <f>'[2]mass-load-rate'!$EF$623</f>
        <v>691.95178636847925</v>
      </c>
      <c r="C78" s="8">
        <f>'[2]mass-load-rate'!$EF$627</f>
        <v>466.99485230418679</v>
      </c>
      <c r="D78" s="19">
        <v>35900</v>
      </c>
      <c r="E78" s="6">
        <v>1030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9"/>
      <c r="Q78" s="9"/>
      <c r="R78" s="14"/>
      <c r="S78" s="14"/>
      <c r="T78" s="14"/>
      <c r="U78" s="14"/>
      <c r="Y78" s="12"/>
      <c r="Z78" s="14"/>
      <c r="AA78" s="14"/>
      <c r="AB78" s="14"/>
      <c r="AC78" s="14"/>
      <c r="AD78" s="14"/>
      <c r="AH78" s="12"/>
      <c r="AI78" s="14"/>
      <c r="AJ78" s="14"/>
      <c r="AK78" s="14"/>
      <c r="AL78" s="14"/>
      <c r="AM78" s="14"/>
      <c r="AQ78" s="12"/>
      <c r="AR78" s="14"/>
      <c r="AS78" s="14"/>
      <c r="AT78" s="14"/>
      <c r="AU78" s="14"/>
      <c r="AV78" s="14"/>
    </row>
    <row r="79" spans="1:48" s="10" customFormat="1" ht="12" customHeight="1">
      <c r="A79" s="17" t="s">
        <v>105</v>
      </c>
      <c r="B79" s="9">
        <v>80.900000000000006</v>
      </c>
      <c r="C79" s="9">
        <v>60.3</v>
      </c>
      <c r="D79" s="9">
        <v>4240</v>
      </c>
      <c r="E79" s="9">
        <v>93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9"/>
      <c r="Q79" s="9"/>
      <c r="R79" s="14"/>
      <c r="S79" s="14"/>
      <c r="T79" s="14"/>
      <c r="U79" s="14"/>
      <c r="Y79" s="12"/>
      <c r="Z79" s="14"/>
      <c r="AA79" s="14"/>
      <c r="AB79" s="14"/>
      <c r="AC79" s="14"/>
      <c r="AD79" s="14"/>
      <c r="AH79" s="12"/>
      <c r="AI79" s="14"/>
      <c r="AJ79" s="9"/>
      <c r="AK79" s="9"/>
      <c r="AL79" s="9"/>
      <c r="AM79" s="9"/>
      <c r="AQ79" s="12"/>
      <c r="AR79" s="14"/>
      <c r="AS79" s="14"/>
      <c r="AT79" s="14"/>
      <c r="AU79" s="14"/>
      <c r="AV79" s="14"/>
    </row>
    <row r="80" spans="1:48" s="10" customFormat="1">
      <c r="A80" s="3" t="s">
        <v>78</v>
      </c>
      <c r="B80" s="9" t="s">
        <v>0</v>
      </c>
      <c r="C80" s="9" t="s">
        <v>0</v>
      </c>
      <c r="D80" s="9" t="s">
        <v>0</v>
      </c>
      <c r="E80" s="9" t="s"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9"/>
      <c r="Q80" s="9"/>
      <c r="R80" s="14"/>
      <c r="S80" s="14"/>
      <c r="T80" s="14"/>
      <c r="U80" s="14"/>
      <c r="Y80" s="12"/>
      <c r="Z80" s="14"/>
      <c r="AA80" s="14"/>
      <c r="AB80" s="14"/>
      <c r="AC80" s="14"/>
      <c r="AD80" s="14"/>
      <c r="AH80" s="12"/>
      <c r="AI80" s="14"/>
      <c r="AJ80" s="9"/>
      <c r="AK80" s="9"/>
      <c r="AL80" s="9"/>
      <c r="AM80" s="9"/>
      <c r="AQ80" s="12"/>
      <c r="AR80" s="14"/>
      <c r="AS80" s="14"/>
      <c r="AT80" s="14"/>
      <c r="AU80" s="14"/>
      <c r="AV80" s="14"/>
    </row>
    <row r="81" spans="1:48" s="10" customFormat="1">
      <c r="A81" s="3" t="s">
        <v>79</v>
      </c>
      <c r="B81" s="9" t="s">
        <v>0</v>
      </c>
      <c r="C81" s="9" t="s">
        <v>0</v>
      </c>
      <c r="D81" s="9" t="s">
        <v>0</v>
      </c>
      <c r="E81" s="9" t="s"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Y81" s="12"/>
      <c r="Z81" s="14"/>
      <c r="AA81" s="9"/>
      <c r="AB81" s="9"/>
      <c r="AC81" s="9"/>
      <c r="AD81" s="9"/>
      <c r="AH81" s="12"/>
      <c r="AI81" s="14"/>
      <c r="AJ81" s="9"/>
      <c r="AK81" s="9"/>
      <c r="AL81" s="9"/>
      <c r="AM81" s="9"/>
      <c r="AQ81" s="12"/>
      <c r="AR81" s="14"/>
      <c r="AS81" s="9"/>
      <c r="AT81" s="9"/>
      <c r="AU81" s="9"/>
      <c r="AV81" s="9"/>
    </row>
    <row r="82" spans="1:48" s="10" customFormat="1">
      <c r="A82" s="3" t="s">
        <v>80</v>
      </c>
      <c r="B82" s="7">
        <f>'[2]mass-load-rate'!$EN$623</f>
        <v>43.587514101951456</v>
      </c>
      <c r="C82" s="7">
        <f>'[2]mass-load-rate'!$EN$627</f>
        <v>26.70871647724675</v>
      </c>
      <c r="D82" s="6">
        <v>3300</v>
      </c>
      <c r="E82" s="7">
        <f>'[2]mass-load-rate'!$EN$618</f>
        <v>74.397043213106755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9"/>
      <c r="Q82" s="9"/>
      <c r="R82" s="14"/>
      <c r="S82" s="14"/>
      <c r="T82" s="14"/>
      <c r="U82" s="14"/>
      <c r="Y82" s="12"/>
      <c r="Z82" s="14"/>
      <c r="AA82" s="14"/>
      <c r="AB82" s="14"/>
      <c r="AC82" s="14"/>
      <c r="AD82" s="14"/>
      <c r="AH82" s="12"/>
      <c r="AI82" s="14"/>
      <c r="AJ82" s="14"/>
      <c r="AK82" s="14"/>
      <c r="AL82" s="14"/>
      <c r="AM82" s="14"/>
      <c r="AQ82" s="12"/>
      <c r="AR82" s="14"/>
      <c r="AS82" s="14"/>
      <c r="AT82" s="14"/>
      <c r="AU82" s="14"/>
      <c r="AV82" s="14"/>
    </row>
    <row r="83" spans="1:48" s="10" customFormat="1">
      <c r="A83" s="3" t="s">
        <v>81</v>
      </c>
      <c r="B83" s="9" t="s">
        <v>0</v>
      </c>
      <c r="C83" s="9" t="s">
        <v>0</v>
      </c>
      <c r="D83" s="9" t="s">
        <v>0</v>
      </c>
      <c r="E83" s="9" t="s">
        <v>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9"/>
      <c r="Q83" s="9"/>
      <c r="R83" s="14"/>
      <c r="S83" s="14"/>
      <c r="T83" s="14"/>
      <c r="U83" s="14"/>
      <c r="Y83" s="12"/>
      <c r="Z83" s="14"/>
      <c r="AA83" s="14"/>
      <c r="AB83" s="14"/>
      <c r="AC83" s="14"/>
      <c r="AD83" s="14"/>
      <c r="AH83" s="12"/>
      <c r="AI83" s="14"/>
      <c r="AJ83" s="14"/>
      <c r="AK83" s="14"/>
      <c r="AL83" s="14"/>
      <c r="AM83" s="14"/>
      <c r="AQ83" s="12"/>
      <c r="AR83" s="14"/>
      <c r="AS83" s="14"/>
      <c r="AT83" s="14"/>
      <c r="AU83" s="14"/>
      <c r="AV83" s="14"/>
    </row>
    <row r="84" spans="1:48" s="10" customFormat="1">
      <c r="A84" s="3" t="s">
        <v>82</v>
      </c>
      <c r="B84" s="9" t="s">
        <v>0</v>
      </c>
      <c r="C84" s="9" t="s">
        <v>0</v>
      </c>
      <c r="D84" s="9" t="s">
        <v>0</v>
      </c>
      <c r="E84" s="9" t="s">
        <v>0</v>
      </c>
      <c r="F84" s="14"/>
      <c r="G84" s="9"/>
      <c r="H84" s="14"/>
      <c r="I84" s="9"/>
      <c r="J84" s="14"/>
      <c r="K84" s="9"/>
      <c r="L84" s="14"/>
      <c r="M84" s="9"/>
      <c r="N84" s="14"/>
      <c r="O84" s="9"/>
      <c r="P84" s="9"/>
      <c r="Q84" s="9"/>
      <c r="R84" s="14"/>
      <c r="S84" s="9"/>
      <c r="T84" s="14"/>
      <c r="U84" s="9"/>
      <c r="Y84" s="12"/>
      <c r="Z84" s="14"/>
      <c r="AA84" s="9"/>
      <c r="AB84" s="9"/>
      <c r="AC84" s="9"/>
      <c r="AD84" s="9"/>
      <c r="AH84" s="12"/>
      <c r="AI84" s="14"/>
      <c r="AJ84" s="9"/>
      <c r="AK84" s="9"/>
      <c r="AL84" s="9"/>
      <c r="AM84" s="9"/>
      <c r="AQ84" s="12"/>
      <c r="AR84" s="14"/>
      <c r="AS84" s="9"/>
      <c r="AT84" s="9"/>
      <c r="AU84" s="9"/>
      <c r="AV84" s="9"/>
    </row>
    <row r="85" spans="1:48" s="10" customFormat="1">
      <c r="A85" s="3" t="s">
        <v>83</v>
      </c>
      <c r="B85" s="9" t="s">
        <v>0</v>
      </c>
      <c r="C85" s="9" t="s">
        <v>0</v>
      </c>
      <c r="D85" s="9" t="s">
        <v>0</v>
      </c>
      <c r="E85" s="9" t="s"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9"/>
      <c r="Q85" s="9"/>
      <c r="R85" s="14"/>
      <c r="S85" s="14"/>
      <c r="T85" s="14"/>
      <c r="U85" s="14"/>
      <c r="Y85" s="12"/>
      <c r="Z85" s="14"/>
      <c r="AA85" s="14"/>
      <c r="AB85" s="14"/>
      <c r="AC85" s="14"/>
      <c r="AD85" s="14"/>
      <c r="AH85" s="12"/>
      <c r="AI85" s="14"/>
      <c r="AJ85" s="14"/>
      <c r="AK85" s="14"/>
      <c r="AL85" s="14"/>
      <c r="AM85" s="14"/>
      <c r="AQ85" s="12"/>
      <c r="AR85" s="14"/>
      <c r="AS85" s="14"/>
      <c r="AT85" s="14"/>
      <c r="AU85" s="14"/>
      <c r="AV85" s="14"/>
    </row>
    <row r="86" spans="1:48" s="10" customFormat="1">
      <c r="A86" s="3" t="s">
        <v>84</v>
      </c>
      <c r="B86" s="9" t="s">
        <v>0</v>
      </c>
      <c r="C86" s="9" t="s">
        <v>0</v>
      </c>
      <c r="D86" s="9" t="s">
        <v>0</v>
      </c>
      <c r="E86" s="9" t="s"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Y86" s="12"/>
      <c r="Z86" s="9"/>
      <c r="AA86" s="9"/>
      <c r="AB86" s="9"/>
      <c r="AC86" s="9"/>
      <c r="AD86" s="9"/>
      <c r="AH86" s="12"/>
      <c r="AI86" s="9"/>
      <c r="AJ86" s="9"/>
      <c r="AK86" s="9"/>
      <c r="AL86" s="9"/>
      <c r="AM86" s="9"/>
      <c r="AQ86" s="12"/>
      <c r="AR86" s="9"/>
      <c r="AS86" s="9"/>
      <c r="AT86" s="9"/>
      <c r="AU86" s="9"/>
      <c r="AV86" s="9"/>
    </row>
    <row r="87" spans="1:48" s="10" customFormat="1">
      <c r="A87" s="3" t="s">
        <v>85</v>
      </c>
      <c r="B87" s="9" t="s">
        <v>0</v>
      </c>
      <c r="C87" s="9" t="s">
        <v>0</v>
      </c>
      <c r="D87" s="9" t="s">
        <v>0</v>
      </c>
      <c r="E87" s="9" t="s">
        <v>0</v>
      </c>
      <c r="F87" s="14"/>
      <c r="G87" s="9"/>
      <c r="H87" s="14"/>
      <c r="I87" s="9"/>
      <c r="J87" s="14"/>
      <c r="K87" s="9"/>
      <c r="L87" s="14"/>
      <c r="M87" s="9"/>
      <c r="N87" s="14"/>
      <c r="O87" s="9"/>
      <c r="P87" s="9"/>
      <c r="Q87" s="9"/>
      <c r="R87" s="14"/>
      <c r="S87" s="9"/>
      <c r="T87" s="14"/>
      <c r="U87" s="9"/>
      <c r="Y87" s="12"/>
      <c r="Z87" s="14"/>
      <c r="AA87" s="9"/>
      <c r="AB87" s="9"/>
      <c r="AC87" s="9"/>
      <c r="AD87" s="9"/>
      <c r="AH87" s="12"/>
      <c r="AI87" s="14"/>
      <c r="AJ87" s="9"/>
      <c r="AK87" s="9"/>
      <c r="AL87" s="9"/>
      <c r="AM87" s="9"/>
      <c r="AQ87" s="12"/>
      <c r="AR87" s="14"/>
      <c r="AS87" s="9"/>
      <c r="AT87" s="9"/>
      <c r="AU87" s="9"/>
      <c r="AV87" s="9"/>
    </row>
    <row r="88" spans="1:48" s="10" customFormat="1" ht="13.5" customHeight="1">
      <c r="A88" s="3" t="s">
        <v>86</v>
      </c>
      <c r="B88" s="9" t="s">
        <v>0</v>
      </c>
      <c r="C88" s="9" t="s">
        <v>0</v>
      </c>
      <c r="D88" s="9" t="s">
        <v>0</v>
      </c>
      <c r="E88" s="9" t="s"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9"/>
      <c r="Q88" s="9"/>
      <c r="R88" s="14"/>
      <c r="S88" s="14"/>
      <c r="T88" s="14"/>
      <c r="U88" s="14"/>
      <c r="Y88" s="12"/>
      <c r="Z88" s="14"/>
      <c r="AA88" s="14"/>
      <c r="AB88" s="14"/>
      <c r="AC88" s="14"/>
      <c r="AD88" s="14"/>
      <c r="AH88" s="12"/>
      <c r="AI88" s="14"/>
      <c r="AJ88" s="14"/>
      <c r="AK88" s="14"/>
      <c r="AL88" s="14"/>
      <c r="AM88" s="14"/>
      <c r="AQ88" s="12"/>
      <c r="AR88" s="14"/>
      <c r="AS88" s="14"/>
      <c r="AT88" s="14"/>
      <c r="AU88" s="14"/>
      <c r="AV88" s="14"/>
    </row>
    <row r="89" spans="1:48" s="10" customFormat="1">
      <c r="A89" s="3" t="s">
        <v>87</v>
      </c>
      <c r="B89" s="9" t="s">
        <v>0</v>
      </c>
      <c r="C89" s="9" t="s">
        <v>0</v>
      </c>
      <c r="D89" s="9" t="s">
        <v>0</v>
      </c>
      <c r="E89" s="9" t="s"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9"/>
      <c r="Q89" s="9"/>
      <c r="R89" s="14"/>
      <c r="S89" s="14"/>
      <c r="T89" s="14"/>
      <c r="U89" s="14"/>
      <c r="Y89" s="12"/>
      <c r="Z89" s="14"/>
      <c r="AA89" s="14"/>
      <c r="AB89" s="14"/>
      <c r="AC89" s="14"/>
      <c r="AD89" s="14"/>
      <c r="AH89" s="12"/>
      <c r="AI89" s="14"/>
      <c r="AJ89" s="14"/>
      <c r="AK89" s="14"/>
      <c r="AL89" s="14"/>
      <c r="AM89" s="14"/>
      <c r="AQ89" s="12"/>
      <c r="AR89" s="14"/>
      <c r="AS89" s="14"/>
      <c r="AT89" s="14"/>
      <c r="AU89" s="14"/>
      <c r="AV89" s="14"/>
    </row>
    <row r="90" spans="1:48" s="10" customFormat="1">
      <c r="A90" s="3" t="s">
        <v>88</v>
      </c>
      <c r="B90" s="8">
        <f>'[2]mass-load-rate'!$FN$623</f>
        <v>367.97356676079147</v>
      </c>
      <c r="C90" s="8">
        <f>'[2]mass-load-rate'!$FN$627</f>
        <v>314.98913928419279</v>
      </c>
      <c r="D90" s="19">
        <v>19400</v>
      </c>
      <c r="E90" s="8">
        <f>'[2]mass-load-rate'!$FN$618</f>
        <v>417.52202410199004</v>
      </c>
      <c r="F90" s="14"/>
      <c r="G90" s="9"/>
      <c r="H90" s="14"/>
      <c r="I90" s="9"/>
      <c r="J90" s="14"/>
      <c r="K90" s="9"/>
      <c r="L90" s="14"/>
      <c r="M90" s="9"/>
      <c r="N90" s="14"/>
      <c r="O90" s="9"/>
      <c r="P90" s="9"/>
      <c r="Q90" s="9"/>
      <c r="R90" s="14"/>
      <c r="S90" s="9"/>
      <c r="T90" s="14"/>
      <c r="U90" s="9"/>
      <c r="Y90" s="12"/>
      <c r="Z90" s="14"/>
      <c r="AA90" s="9"/>
      <c r="AB90" s="9"/>
      <c r="AC90" s="9"/>
      <c r="AD90" s="9"/>
      <c r="AH90" s="12"/>
      <c r="AI90" s="14"/>
      <c r="AJ90" s="9"/>
      <c r="AK90" s="9"/>
      <c r="AL90" s="9"/>
      <c r="AM90" s="9"/>
      <c r="AQ90" s="12"/>
      <c r="AR90" s="14"/>
      <c r="AS90" s="9"/>
      <c r="AT90" s="9"/>
      <c r="AU90" s="9"/>
      <c r="AV90" s="9"/>
    </row>
    <row r="91" spans="1:48" s="10" customFormat="1">
      <c r="A91" s="3" t="s">
        <v>89</v>
      </c>
      <c r="B91" s="9" t="s">
        <v>0</v>
      </c>
      <c r="C91" s="9" t="s">
        <v>0</v>
      </c>
      <c r="D91" s="9" t="s">
        <v>0</v>
      </c>
      <c r="E91" s="9" t="s">
        <v>0</v>
      </c>
      <c r="F91" s="14"/>
      <c r="G91" s="9"/>
      <c r="H91" s="14"/>
      <c r="I91" s="9"/>
      <c r="J91" s="14"/>
      <c r="K91" s="9"/>
      <c r="L91" s="14"/>
      <c r="M91" s="9"/>
      <c r="N91" s="14"/>
      <c r="O91" s="9"/>
      <c r="P91" s="9"/>
      <c r="Q91" s="9"/>
      <c r="R91" s="14"/>
      <c r="S91" s="9"/>
      <c r="T91" s="14"/>
      <c r="U91" s="9"/>
      <c r="Y91" s="12"/>
      <c r="Z91" s="14"/>
      <c r="AA91" s="9"/>
      <c r="AB91" s="9"/>
      <c r="AC91" s="9"/>
      <c r="AD91" s="9"/>
      <c r="AH91" s="12"/>
      <c r="AI91" s="14"/>
      <c r="AJ91" s="9"/>
      <c r="AK91" s="9"/>
      <c r="AL91" s="9"/>
      <c r="AM91" s="9"/>
      <c r="AQ91" s="12"/>
      <c r="AR91" s="14"/>
      <c r="AS91" s="9"/>
      <c r="AT91" s="9"/>
      <c r="AU91" s="9"/>
      <c r="AV91" s="9"/>
    </row>
    <row r="92" spans="1:48" s="10" customFormat="1">
      <c r="A92" s="3" t="s">
        <v>90</v>
      </c>
      <c r="B92" s="8">
        <f>'[2]mass-load-rate'!$FZ$623</f>
        <v>238.64163970818419</v>
      </c>
      <c r="C92" s="8">
        <f>'[2]mass-load-rate'!$FZ$627</f>
        <v>175.98385456824707</v>
      </c>
      <c r="D92" s="19">
        <v>13900</v>
      </c>
      <c r="E92" s="8">
        <f>'[2]mass-load-rate'!$FZ$618</f>
        <v>459.27907858990187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9"/>
      <c r="Q92" s="9"/>
      <c r="R92" s="14"/>
      <c r="S92" s="14"/>
      <c r="T92" s="14"/>
      <c r="U92" s="14"/>
      <c r="Y92" s="12"/>
      <c r="Z92" s="14"/>
      <c r="AA92" s="14"/>
      <c r="AB92" s="14"/>
      <c r="AC92" s="14"/>
      <c r="AD92" s="14"/>
      <c r="AH92" s="12"/>
      <c r="AI92" s="14"/>
      <c r="AJ92" s="14"/>
      <c r="AK92" s="14"/>
      <c r="AL92" s="14"/>
      <c r="AM92" s="14"/>
      <c r="AQ92" s="12"/>
      <c r="AR92" s="14"/>
      <c r="AS92" s="14"/>
      <c r="AT92" s="14"/>
      <c r="AU92" s="14"/>
      <c r="AV92" s="14"/>
    </row>
    <row r="93" spans="1:48" s="10" customFormat="1">
      <c r="A93" s="3" t="s">
        <v>91</v>
      </c>
      <c r="B93" s="7">
        <f>'[2]mass-load-rate'!$GB$623</f>
        <v>51.516299346510813</v>
      </c>
      <c r="C93" s="7">
        <f>'[2]mass-load-rate'!$GB$627</f>
        <v>44.098479499787018</v>
      </c>
      <c r="D93" s="19">
        <v>43900</v>
      </c>
      <c r="E93" s="8">
        <f>'[2]mass-load-rate'!$GB$618</f>
        <v>276.2038453295574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9"/>
      <c r="Q93" s="9"/>
      <c r="R93" s="14"/>
      <c r="S93" s="14"/>
      <c r="T93" s="14"/>
      <c r="U93" s="14"/>
      <c r="Y93" s="12"/>
      <c r="Z93" s="14"/>
      <c r="AA93" s="14"/>
      <c r="AB93" s="14"/>
      <c r="AC93" s="14"/>
      <c r="AD93" s="14"/>
      <c r="AH93" s="12"/>
      <c r="AI93" s="14"/>
      <c r="AJ93" s="14"/>
      <c r="AK93" s="14"/>
      <c r="AL93" s="14"/>
      <c r="AM93" s="14"/>
      <c r="AQ93" s="12"/>
      <c r="AR93" s="14"/>
      <c r="AS93" s="14"/>
      <c r="AT93" s="14"/>
      <c r="AU93" s="14"/>
      <c r="AV93" s="14"/>
    </row>
    <row r="94" spans="1:48" s="10" customFormat="1">
      <c r="A94" s="3" t="s">
        <v>92</v>
      </c>
      <c r="B94" s="9" t="s">
        <v>0</v>
      </c>
      <c r="C94" s="9" t="s">
        <v>0</v>
      </c>
      <c r="D94" s="9" t="s">
        <v>0</v>
      </c>
      <c r="E94" s="9" t="s">
        <v>0</v>
      </c>
      <c r="F94" s="14"/>
      <c r="G94" s="9"/>
      <c r="H94" s="14"/>
      <c r="I94" s="9"/>
      <c r="J94" s="14"/>
      <c r="K94" s="9"/>
      <c r="L94" s="14"/>
      <c r="M94" s="9"/>
      <c r="N94" s="14"/>
      <c r="O94" s="9"/>
      <c r="P94" s="9"/>
      <c r="Q94" s="9"/>
      <c r="R94" s="14"/>
      <c r="S94" s="9"/>
      <c r="T94" s="14"/>
      <c r="U94" s="9"/>
      <c r="Y94" s="12"/>
      <c r="Z94" s="14"/>
      <c r="AA94" s="14"/>
      <c r="AB94" s="14"/>
      <c r="AC94" s="14"/>
      <c r="AD94" s="14"/>
      <c r="AH94" s="12"/>
      <c r="AI94" s="14"/>
      <c r="AJ94" s="9"/>
      <c r="AK94" s="9"/>
      <c r="AL94" s="9"/>
      <c r="AM94" s="9"/>
      <c r="AQ94" s="12"/>
      <c r="AR94" s="14"/>
      <c r="AS94" s="14"/>
      <c r="AT94" s="14"/>
      <c r="AU94" s="14"/>
      <c r="AV94" s="14"/>
    </row>
    <row r="95" spans="1:48" s="10" customFormat="1">
      <c r="A95" s="3" t="s">
        <v>93</v>
      </c>
      <c r="B95" s="8">
        <f>'[2]mass-load-rate'!$GT$623</f>
        <v>642.91583300378386</v>
      </c>
      <c r="C95" s="8">
        <f>'[2]mass-load-rate'!$GT$627</f>
        <v>405.23259674683686</v>
      </c>
      <c r="D95" s="19">
        <v>24000</v>
      </c>
      <c r="E95" s="8">
        <f>'[2]mass-load-rate'!$GT$618</f>
        <v>686.82474343905392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Y95" s="12"/>
      <c r="Z95" s="14"/>
      <c r="AA95" s="9"/>
      <c r="AB95" s="9"/>
      <c r="AC95" s="9"/>
      <c r="AD95" s="9"/>
      <c r="AH95" s="12"/>
      <c r="AI95" s="9"/>
      <c r="AJ95" s="9"/>
      <c r="AK95" s="9"/>
      <c r="AL95" s="9"/>
      <c r="AM95" s="9"/>
      <c r="AQ95" s="12"/>
      <c r="AR95" s="14"/>
      <c r="AS95" s="9"/>
      <c r="AT95" s="9"/>
      <c r="AU95" s="9"/>
      <c r="AV95" s="9"/>
    </row>
    <row r="96" spans="1:48" s="10" customFormat="1">
      <c r="A96" s="3" t="s">
        <v>94</v>
      </c>
      <c r="B96" s="9" t="s">
        <v>0</v>
      </c>
      <c r="C96" s="9" t="s">
        <v>0</v>
      </c>
      <c r="D96" s="9" t="s">
        <v>0</v>
      </c>
      <c r="E96" s="9" t="s"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9"/>
      <c r="Q96" s="9"/>
      <c r="R96" s="14"/>
      <c r="S96" s="14"/>
      <c r="T96" s="14"/>
      <c r="U96" s="14"/>
      <c r="Y96" s="12"/>
      <c r="Z96" s="14"/>
      <c r="AA96" s="14"/>
      <c r="AB96" s="14"/>
      <c r="AC96" s="14"/>
      <c r="AD96" s="14"/>
      <c r="AH96" s="12"/>
      <c r="AI96" s="14"/>
      <c r="AJ96" s="14"/>
      <c r="AK96" s="14"/>
      <c r="AL96" s="14"/>
      <c r="AM96" s="14"/>
      <c r="AQ96" s="12"/>
      <c r="AR96" s="14"/>
      <c r="AS96" s="14"/>
      <c r="AT96" s="14"/>
      <c r="AU96" s="14"/>
      <c r="AV96" s="14"/>
    </row>
    <row r="97" spans="1:48" s="10" customFormat="1">
      <c r="A97" s="3" t="s">
        <v>95</v>
      </c>
      <c r="B97" s="9" t="s">
        <v>0</v>
      </c>
      <c r="C97" s="9" t="s">
        <v>0</v>
      </c>
      <c r="D97" s="9" t="s">
        <v>0</v>
      </c>
      <c r="E97" s="9" t="s">
        <v>0</v>
      </c>
      <c r="F97" s="14"/>
      <c r="G97" s="9"/>
      <c r="H97" s="14"/>
      <c r="I97" s="9"/>
      <c r="J97" s="14"/>
      <c r="K97" s="9"/>
      <c r="L97" s="14"/>
      <c r="M97" s="9"/>
      <c r="N97" s="14"/>
      <c r="O97" s="9"/>
      <c r="P97" s="9"/>
      <c r="Q97" s="9"/>
      <c r="R97" s="14"/>
      <c r="S97" s="9"/>
      <c r="T97" s="14"/>
      <c r="U97" s="9"/>
      <c r="Y97" s="12"/>
      <c r="Z97" s="14"/>
      <c r="AA97" s="9"/>
      <c r="AB97" s="9"/>
      <c r="AC97" s="9"/>
      <c r="AD97" s="9"/>
      <c r="AH97" s="12"/>
      <c r="AI97" s="14"/>
      <c r="AJ97" s="9"/>
      <c r="AK97" s="9"/>
      <c r="AL97" s="9"/>
      <c r="AM97" s="9"/>
      <c r="AQ97" s="12"/>
      <c r="AR97" s="14"/>
      <c r="AS97" s="9"/>
      <c r="AT97" s="9"/>
      <c r="AU97" s="9"/>
      <c r="AV97" s="9"/>
    </row>
    <row r="98" spans="1:48" s="10" customFormat="1">
      <c r="A98" s="3" t="s">
        <v>96</v>
      </c>
      <c r="B98" s="9" t="s">
        <v>0</v>
      </c>
      <c r="C98" s="9" t="s">
        <v>0</v>
      </c>
      <c r="D98" s="9" t="s">
        <v>0</v>
      </c>
      <c r="E98" s="9" t="s"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9"/>
      <c r="Q98" s="9"/>
      <c r="R98" s="14"/>
      <c r="S98" s="14"/>
      <c r="T98" s="14"/>
      <c r="U98" s="14"/>
      <c r="Y98" s="12"/>
      <c r="Z98" s="14"/>
      <c r="AA98" s="14"/>
      <c r="AB98" s="14"/>
      <c r="AC98" s="14"/>
      <c r="AD98" s="14"/>
      <c r="AH98" s="12"/>
      <c r="AI98" s="14"/>
      <c r="AJ98" s="14"/>
      <c r="AK98" s="14"/>
      <c r="AL98" s="14"/>
      <c r="AM98" s="14"/>
      <c r="AQ98" s="12"/>
      <c r="AR98" s="14"/>
      <c r="AS98" s="14"/>
      <c r="AT98" s="14"/>
      <c r="AU98" s="14"/>
      <c r="AV98" s="14"/>
    </row>
    <row r="99" spans="1:48" s="10" customFormat="1">
      <c r="A99" s="3" t="s">
        <v>97</v>
      </c>
      <c r="B99" s="9" t="s">
        <v>0</v>
      </c>
      <c r="C99" s="9" t="s">
        <v>0</v>
      </c>
      <c r="D99" s="9" t="s">
        <v>0</v>
      </c>
      <c r="E99" s="9" t="s">
        <v>0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9"/>
      <c r="Q99" s="9"/>
      <c r="R99" s="14"/>
      <c r="S99" s="14"/>
      <c r="T99" s="14"/>
      <c r="U99" s="14"/>
      <c r="Y99" s="12"/>
      <c r="Z99" s="14"/>
      <c r="AA99" s="14"/>
      <c r="AB99" s="14"/>
      <c r="AC99" s="14"/>
      <c r="AD99" s="14"/>
      <c r="AH99" s="12"/>
      <c r="AI99" s="14"/>
      <c r="AJ99" s="14"/>
      <c r="AK99" s="14"/>
      <c r="AL99" s="14"/>
      <c r="AM99" s="14"/>
      <c r="AQ99" s="12"/>
      <c r="AR99" s="14"/>
      <c r="AS99" s="14"/>
      <c r="AT99" s="14"/>
      <c r="AU99" s="14"/>
      <c r="AV99" s="14"/>
    </row>
    <row r="100" spans="1:48" s="10" customFormat="1">
      <c r="A100" s="3" t="s">
        <v>98</v>
      </c>
      <c r="B100" s="9" t="s">
        <v>0</v>
      </c>
      <c r="C100" s="9" t="s">
        <v>0</v>
      </c>
      <c r="D100" s="9" t="s">
        <v>0</v>
      </c>
      <c r="E100" s="9" t="s">
        <v>0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9"/>
      <c r="Q100" s="9"/>
      <c r="R100" s="14"/>
      <c r="S100" s="14"/>
      <c r="T100" s="14"/>
      <c r="U100" s="14"/>
      <c r="Y100" s="12"/>
      <c r="Z100" s="14"/>
      <c r="AA100" s="14"/>
      <c r="AB100" s="14"/>
      <c r="AC100" s="14"/>
      <c r="AD100" s="14"/>
      <c r="AH100" s="12"/>
      <c r="AI100" s="14"/>
      <c r="AJ100" s="14"/>
      <c r="AK100" s="14"/>
      <c r="AL100" s="14"/>
      <c r="AM100" s="14"/>
      <c r="AQ100" s="12"/>
      <c r="AR100" s="14"/>
      <c r="AS100" s="14"/>
      <c r="AT100" s="14"/>
      <c r="AU100" s="14"/>
      <c r="AV100" s="14"/>
    </row>
    <row r="101" spans="1:48" s="10" customFormat="1">
      <c r="A101" s="3" t="s">
        <v>99</v>
      </c>
      <c r="B101" s="7">
        <f>'[2]mass-load-rate'!$GH$623</f>
        <v>69.105435837676652</v>
      </c>
      <c r="C101" s="7">
        <f>'[2]mass-load-rate'!$GH$627</f>
        <v>61.689905667101755</v>
      </c>
      <c r="D101" s="19">
        <v>31400</v>
      </c>
      <c r="E101" s="8">
        <f>'[2]mass-load-rate'!$GH$618</f>
        <v>267.79710470606602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9"/>
      <c r="Q101" s="9"/>
      <c r="R101" s="14"/>
      <c r="S101" s="14"/>
      <c r="T101" s="14"/>
      <c r="U101" s="14"/>
      <c r="Y101" s="12"/>
      <c r="Z101" s="14"/>
      <c r="AA101" s="14"/>
      <c r="AB101" s="14"/>
      <c r="AC101" s="14"/>
      <c r="AD101" s="14"/>
      <c r="AH101" s="12"/>
      <c r="AI101" s="14"/>
      <c r="AJ101" s="14"/>
      <c r="AK101" s="14"/>
      <c r="AL101" s="14"/>
      <c r="AM101" s="14"/>
      <c r="AQ101" s="12"/>
      <c r="AR101" s="14"/>
      <c r="AS101" s="14"/>
      <c r="AT101" s="14"/>
      <c r="AU101" s="14"/>
      <c r="AV101" s="14"/>
    </row>
    <row r="102" spans="1:48" s="10" customFormat="1">
      <c r="A102" s="3" t="s">
        <v>100</v>
      </c>
      <c r="B102" s="8">
        <f>'[2]mass-load-rate'!$GJ$623</f>
        <v>133.43561681853146</v>
      </c>
      <c r="C102" s="7">
        <f>'[2]mass-load-rate'!$GJ$627</f>
        <v>84.433412184938405</v>
      </c>
      <c r="D102" s="19">
        <v>46600</v>
      </c>
      <c r="E102" s="8">
        <f>'[2]mass-load-rate'!$GJ$618</f>
        <v>360.51675865490142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9"/>
      <c r="Q102" s="9"/>
      <c r="R102" s="14"/>
      <c r="S102" s="14"/>
      <c r="T102" s="14"/>
      <c r="U102" s="14"/>
      <c r="Y102" s="12"/>
      <c r="Z102" s="14"/>
      <c r="AA102" s="9"/>
      <c r="AB102" s="9"/>
      <c r="AC102" s="9"/>
      <c r="AD102" s="9"/>
      <c r="AH102" s="12"/>
      <c r="AI102" s="14"/>
      <c r="AJ102" s="9"/>
      <c r="AK102" s="9"/>
      <c r="AL102" s="9"/>
      <c r="AM102" s="9"/>
      <c r="AQ102" s="12"/>
      <c r="AR102" s="14"/>
      <c r="AS102" s="9"/>
      <c r="AT102" s="9"/>
      <c r="AU102" s="9"/>
      <c r="AV102" s="9"/>
    </row>
    <row r="103" spans="1:48" s="10" customFormat="1">
      <c r="A103" s="3" t="s">
        <v>101</v>
      </c>
      <c r="B103" s="8">
        <f>'[2]mass-load-rate'!$GL$623</f>
        <v>104.06518991840909</v>
      </c>
      <c r="C103" s="7">
        <f>'[2]mass-load-rate'!$GL$627</f>
        <v>65.662708712351346</v>
      </c>
      <c r="D103" s="6">
        <v>6160</v>
      </c>
      <c r="E103" s="8">
        <f>'[2]mass-load-rate'!$GL$618</f>
        <v>161.98187246288899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9"/>
      <c r="Q103" s="9"/>
      <c r="R103" s="14"/>
      <c r="S103" s="14"/>
      <c r="T103" s="14"/>
      <c r="U103" s="14"/>
      <c r="Y103" s="12"/>
      <c r="Z103" s="14"/>
      <c r="AA103" s="14"/>
      <c r="AB103" s="14"/>
      <c r="AC103" s="14"/>
      <c r="AD103" s="14"/>
      <c r="AH103" s="12"/>
      <c r="AI103" s="14"/>
      <c r="AJ103" s="14"/>
      <c r="AK103" s="14"/>
      <c r="AL103" s="14"/>
      <c r="AM103" s="14"/>
      <c r="AQ103" s="12"/>
      <c r="AR103" s="14"/>
      <c r="AS103" s="14"/>
      <c r="AT103" s="14"/>
      <c r="AU103" s="14"/>
      <c r="AV103" s="14"/>
    </row>
    <row r="104" spans="1:48" s="10" customFormat="1">
      <c r="A104" s="3" t="s">
        <v>102</v>
      </c>
      <c r="B104" s="7">
        <f>'[2]mass-load-rate'!$HH$623</f>
        <v>36.797356676079154</v>
      </c>
      <c r="C104" s="7">
        <f>'[2]mass-load-rate'!$HH$627</f>
        <v>32.711584957606547</v>
      </c>
      <c r="D104" s="19">
        <v>25000</v>
      </c>
      <c r="E104" s="8">
        <f>'[2]mass-load-rate'!$HH$618</f>
        <v>253.15352995099818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9"/>
      <c r="Q104" s="9"/>
      <c r="R104" s="14"/>
      <c r="S104" s="14"/>
      <c r="T104" s="14"/>
      <c r="U104" s="14"/>
      <c r="Y104" s="12"/>
      <c r="Z104" s="14"/>
      <c r="AA104" s="14"/>
      <c r="AB104" s="14"/>
      <c r="AC104" s="14"/>
      <c r="AD104" s="14"/>
      <c r="AH104" s="12"/>
      <c r="AI104" s="14"/>
      <c r="AJ104" s="9"/>
      <c r="AK104" s="9"/>
      <c r="AL104" s="9"/>
      <c r="AM104" s="9"/>
      <c r="AQ104" s="12"/>
      <c r="AR104" s="14"/>
      <c r="AS104" s="14"/>
      <c r="AT104" s="14"/>
      <c r="AU104" s="14"/>
      <c r="AV104" s="14"/>
    </row>
    <row r="105" spans="1:48" s="11" customFormat="1">
      <c r="A105" s="29" t="s">
        <v>103</v>
      </c>
      <c r="B105" s="21">
        <v>260000000</v>
      </c>
      <c r="C105" s="22">
        <v>1000000</v>
      </c>
      <c r="D105" s="23">
        <v>41000000</v>
      </c>
      <c r="E105" s="24">
        <v>45000</v>
      </c>
    </row>
    <row r="106" spans="1:48" s="10" customFormat="1">
      <c r="A106" s="3"/>
    </row>
    <row r="107" spans="1:48" s="10" customFormat="1">
      <c r="A107" s="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2"/>
      <c r="Q107" s="12"/>
      <c r="R107" s="14"/>
      <c r="S107" s="14"/>
      <c r="T107" s="14"/>
      <c r="U107" s="14"/>
      <c r="Y107" s="12"/>
      <c r="Z107" s="14"/>
      <c r="AA107" s="14"/>
      <c r="AB107" s="14"/>
      <c r="AC107" s="14"/>
      <c r="AD107" s="14"/>
      <c r="AH107" s="12"/>
      <c r="AI107" s="14"/>
      <c r="AJ107" s="14"/>
      <c r="AK107" s="14"/>
      <c r="AL107" s="14"/>
      <c r="AM107" s="14"/>
      <c r="AQ107" s="12"/>
      <c r="AR107" s="14"/>
      <c r="AS107" s="14"/>
      <c r="AT107" s="14"/>
      <c r="AU107" s="14"/>
      <c r="AV107" s="14"/>
    </row>
    <row r="108" spans="1:48" s="10" customFormat="1">
      <c r="A108" s="3"/>
    </row>
    <row r="109" spans="1:48" s="10" customFormat="1">
      <c r="A109" s="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2"/>
      <c r="Q109" s="12"/>
      <c r="R109" s="14"/>
      <c r="S109" s="14"/>
      <c r="T109" s="14"/>
      <c r="U109" s="14"/>
      <c r="Y109" s="12"/>
      <c r="Z109" s="14"/>
      <c r="AA109" s="14"/>
      <c r="AB109" s="14"/>
      <c r="AC109" s="14"/>
      <c r="AD109" s="14"/>
      <c r="AH109" s="12"/>
      <c r="AI109" s="14"/>
      <c r="AJ109" s="14"/>
      <c r="AK109" s="14"/>
      <c r="AL109" s="14"/>
      <c r="AM109" s="14"/>
      <c r="AQ109" s="12"/>
      <c r="AR109" s="14"/>
      <c r="AS109" s="14"/>
      <c r="AT109" s="14"/>
      <c r="AU109" s="14"/>
      <c r="AV109" s="14"/>
    </row>
  </sheetData>
  <sheetProtection password="88C1" sheet="1" objects="1" scenarios="1" selectLockedCells="1" selectUnlockedCells="1"/>
  <mergeCells count="12">
    <mergeCell ref="D4:E4"/>
    <mergeCell ref="B4:C4"/>
    <mergeCell ref="F4:G4"/>
    <mergeCell ref="H4:I4"/>
    <mergeCell ref="J4:K4"/>
    <mergeCell ref="L4:M4"/>
    <mergeCell ref="AF4:AM4"/>
    <mergeCell ref="AO4:AV4"/>
    <mergeCell ref="N4:O4"/>
    <mergeCell ref="P4:Q4"/>
    <mergeCell ref="R4:S4"/>
    <mergeCell ref="T4:U4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SWOs Mass Load Rate</vt:lpstr>
    </vt:vector>
  </TitlesOfParts>
  <Company>USNA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</dc:creator>
  <cp:lastModifiedBy>jrvogel</cp:lastModifiedBy>
  <dcterms:created xsi:type="dcterms:W3CDTF">2008-04-30T02:09:13Z</dcterms:created>
  <dcterms:modified xsi:type="dcterms:W3CDTF">2009-10-06T17:46:27Z</dcterms:modified>
</cp:coreProperties>
</file>